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1bcdeeb3532a431/Documents/"/>
    </mc:Choice>
  </mc:AlternateContent>
  <xr:revisionPtr revIDLastSave="5245" documentId="8_{83AC9EDE-8EA7-4778-A048-DC209991FE72}" xr6:coauthVersionLast="47" xr6:coauthVersionMax="47" xr10:uidLastSave="{FEE785AD-FAF0-48B7-BF8F-ABD73369A8A0}"/>
  <bookViews>
    <workbookView xWindow="-108" yWindow="-108" windowWidth="23256" windowHeight="12456" firstSheet="20" activeTab="20" xr2:uid="{E8CB157A-3596-4F3E-8E83-E41032AA302C}"/>
  </bookViews>
  <sheets>
    <sheet name="Home" sheetId="67" r:id="rId1"/>
    <sheet name="UI_Text" sheetId="35" r:id="rId2"/>
    <sheet name="Customers" sheetId="14" r:id="rId3"/>
    <sheet name="Orders" sheetId="15" r:id="rId4"/>
    <sheet name="Order Details" sheetId="11" r:id="rId5"/>
    <sheet name="Payments" sheetId="4" r:id="rId6"/>
    <sheet name="Expenses" sheetId="5" r:id="rId7"/>
    <sheet name="Employees" sheetId="6" r:id="rId8"/>
    <sheet name="Salaries" sheetId="7" r:id="rId9"/>
    <sheet name="Material_Usage" sheetId="17" r:id="rId10"/>
    <sheet name="Materials" sheetId="18" r:id="rId11"/>
    <sheet name="Material_Purchases" sheetId="19" r:id="rId12"/>
    <sheet name="Lists" sheetId="10" r:id="rId13"/>
    <sheet name="Sheet2" sheetId="20" r:id="rId14"/>
    <sheet name="Sheet3" sheetId="68" r:id="rId15"/>
    <sheet name="Expenses Dashboard" sheetId="59" r:id="rId16"/>
    <sheet name="Payments Dashboard" sheetId="60" r:id="rId17"/>
    <sheet name="Orders Dashboard" sheetId="57" r:id="rId18"/>
    <sheet name="Employees Dashboard" sheetId="61" r:id="rId19"/>
    <sheet name="Sheet1" sheetId="16" r:id="rId20"/>
    <sheet name="Materials Dashboard" sheetId="63" r:id="rId21"/>
  </sheets>
  <definedNames>
    <definedName name="_xlcn.WorksheetConnection_YounitalSystem.xlsxTable9" hidden="1">tblOrder_Details[]</definedName>
    <definedName name="_xlcn.WorksheetConnection_YounitalSystem.xlsxtblCustomers_1" hidden="1">tblCustomers[]</definedName>
    <definedName name="_xlcn.WorksheetConnection_YounitalSystem.xlsxtblEmployees" hidden="1">tblEmployees[]</definedName>
    <definedName name="_xlcn.WorksheetConnection_YounitalSystem.xlsxtblExpenses" hidden="1">tblExpenses[]</definedName>
    <definedName name="_xlcn.WorksheetConnection_YounitalSystem.xlsxtblMaterial_Purchases" hidden="1">tblMaterial_Purchases[]</definedName>
    <definedName name="_xlcn.WorksheetConnection_YounitalSystem.xlsxtblMaterials" hidden="1">tblMaterials[]</definedName>
    <definedName name="_xlcn.WorksheetConnection_YounitalSystem.xlsxtblMaterialUsage" hidden="1">tblMaterialUsage[]</definedName>
    <definedName name="_xlcn.WorksheetConnection_YounitalSystem.xlsxtblOrders_1" hidden="1">tblOrders[]</definedName>
    <definedName name="_xlcn.WorksheetConnection_YounitalSystem.xlsxtblPayments" hidden="1">tblPayments[]</definedName>
    <definedName name="_xlcn.WorksheetConnection_YounitalSystem.xlsxtblSalaries" hidden="1">tblSalaries[]</definedName>
    <definedName name="ExternalData_1" localSheetId="14" hidden="1">Sheet3!$A$3:$J$5</definedName>
  </definedNames>
  <calcPr calcId="191028"/>
  <pivotCaches>
    <pivotCache cacheId="142" r:id="rId22"/>
    <pivotCache cacheId="143" r:id="rId23"/>
    <pivotCache cacheId="144" r:id="rId24"/>
    <pivotCache cacheId="145" r:id="rId25"/>
    <pivotCache cacheId="146" r:id="rId26"/>
    <pivotCache cacheId="147" r:id="rId27"/>
    <pivotCache cacheId="148" r:id="rId28"/>
    <pivotCache cacheId="149" r:id="rId29"/>
    <pivotCache cacheId="150" r:id="rId30"/>
    <pivotCache cacheId="151" r:id="rId31"/>
    <pivotCache cacheId="152" r:id="rId32"/>
    <pivotCache cacheId="153" r:id="rId33"/>
    <pivotCache cacheId="154" r:id="rId34"/>
    <pivotCache cacheId="155" r:id="rId35"/>
    <pivotCache cacheId="156" r:id="rId36"/>
    <pivotCache cacheId="157" r:id="rId37"/>
    <pivotCache cacheId="158" r:id="rId38"/>
    <pivotCache cacheId="159" r:id="rId39"/>
    <pivotCache cacheId="160" r:id="rId40"/>
    <pivotCache cacheId="161" r:id="rId41"/>
    <pivotCache cacheId="162" r:id="rId42"/>
    <pivotCache cacheId="163" r:id="rId43"/>
    <pivotCache cacheId="164" r:id="rId44"/>
    <pivotCache cacheId="165" r:id="rId45"/>
    <pivotCache cacheId="166" r:id="rId46"/>
    <pivotCache cacheId="167" r:id="rId47"/>
    <pivotCache cacheId="168" r:id="rId4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Salaries" name="tblSalaries" connection="WorksheetConnection_Younital System.xlsx!tblSalaries"/>
          <x15:modelTable id="tblPayments" name="tblPayments" connection="WorksheetConnection_Younital System.xlsx!tblPayments"/>
          <x15:modelTable id="tblOrders_1" name="tblOrders" connection="WorksheetConnection_Younital System.xlsx!tblOrders_1"/>
          <x15:modelTable id="tblMaterialUsage" name="tblMaterialUsage" connection="WorksheetConnection_Younital System.xlsx!tblMaterialUsage"/>
          <x15:modelTable id="tblMaterials" name="tblMaterials" connection="WorksheetConnection_Younital System.xlsx!tblMaterials"/>
          <x15:modelTable id="tblMaterial_Purchases" name="tblMaterial_Purchases" connection="WorksheetConnection_Younital System.xlsx!tblMaterial_Purchases"/>
          <x15:modelTable id="tblExpenses" name="tblExpenses" connection="WorksheetConnection_Younital System.xlsx!tblExpenses"/>
          <x15:modelTable id="tblEmployees" name="tblEmployees" connection="WorksheetConnection_Younital System.xlsx!tblEmployees"/>
          <x15:modelTable id="tblCustomers_1" name="tblCustomers" connection="WorksheetConnection_Younital System.xlsx!tblCustomers_1"/>
          <x15:modelTable id="Table9" name="tblOrder_Details" connection="WorksheetConnection_Younital System.xlsx!Table9"/>
        </x15:modelTables>
        <x15:modelRelationships>
          <x15:modelRelationship fromTable="tblOrder_Details" fromColumn="Order_ID" toTable="tblOrders" toColumn="Order_Id"/>
          <x15:modelRelationship fromTable="tblPayments" fromColumn="Order_ID2" toTable="tblOrders" toColumn="Order_Id"/>
          <x15:modelRelationship fromTable="tblExpenses" fromColumn="Order_ID" toTable="tblOrders" toColumn="Order_Id"/>
          <x15:modelRelationship fromTable="tblSalaries" fromColumn="Employee_ID" toTable="tblEmployees" toColumn="Employee_ID"/>
          <x15:modelRelationship fromTable="tblOrders" fromColumn="Customer_ID" toTable="tblCustomers" toColumn="Customer_ID"/>
          <x15:modelRelationship fromTable="tblMaterialUsage" fromColumn="Order_ID" toTable="tblOrders" toColumn="Order_Id"/>
          <x15:modelRelationship fromTable="tblMaterialUsage" fromColumn="Purchase_ID" toTable="tblMaterial_Purchases" toColumn="Purchase_ID"/>
          <x15:modelRelationship fromTable="tblMaterial_Purchases" fromColumn="Material_ID" toTable="tblMaterials" toColumn="Material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3" i="17" l="1"/>
  <c r="G4" i="17"/>
  <c r="G5" i="17"/>
  <c r="G6" i="17"/>
  <c r="G7" i="17"/>
  <c r="G8" i="17"/>
  <c r="G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9362E6-9689-49F2-847F-1FB86579912A}" keepAlive="1" name="ModelConnection_ExternalData_1" description="Data Model" type="5" refreshedVersion="8" minRefreshableVersion="5" saveData="1">
    <dbPr connection="Data Model Connection" command="DRILLTHROUGH MAXROWS 1000 SELECT FROM [Model] WHERE ([Measures].[Total Labor Cost]) RETURN [$tblSalaries].[Employee_ID],[$tblSalaries].[Salary_ID],[$tblSalaries].[Week_Start],[$tblSalaries].[Week_End],[$tblSalaries].[Basic_Salary],[$tblSalaries].[Advances],[$tblSalaries].[Deductions],[$tblSalaries].[Meal_Cost],[$tblSalaries].[Net_Salary],[$tblSalaries].[Notes]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7B361A2C-2123-4595-A352-AA74D3F8779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F564FEBA-5526-44D7-9276-131061A8823B}" name="WorksheetConnection_Younital System.xlsx!Table9" type="102" refreshedVersion="8" minRefreshableVersion="5">
    <extLst>
      <ext xmlns:x15="http://schemas.microsoft.com/office/spreadsheetml/2010/11/main" uri="{DE250136-89BD-433C-8126-D09CA5730AF9}">
        <x15:connection id="Table9">
          <x15:rangePr sourceName="_xlcn.WorksheetConnection_YounitalSystem.xlsxTable9"/>
        </x15:connection>
      </ext>
    </extLst>
  </connection>
  <connection id="4" xr16:uid="{5E56545A-36D2-47EB-8F1A-F6D7AA5345F1}" name="WorksheetConnection_Younital System.xlsx!tblCustomers_1" type="102" refreshedVersion="8" minRefreshableVersion="5">
    <extLst>
      <ext xmlns:x15="http://schemas.microsoft.com/office/spreadsheetml/2010/11/main" uri="{DE250136-89BD-433C-8126-D09CA5730AF9}">
        <x15:connection id="tblCustomers_1">
          <x15:rangePr sourceName="_xlcn.WorksheetConnection_YounitalSystem.xlsxtblCustomers_1"/>
        </x15:connection>
      </ext>
    </extLst>
  </connection>
  <connection id="5" xr16:uid="{EB8C12B8-F4A1-4405-BD32-719336B93CD4}" name="WorksheetConnection_Younital System.xlsx!tblEmployees" type="102" refreshedVersion="8" minRefreshableVersion="5">
    <extLst>
      <ext xmlns:x15="http://schemas.microsoft.com/office/spreadsheetml/2010/11/main" uri="{DE250136-89BD-433C-8126-D09CA5730AF9}">
        <x15:connection id="tblEmployees">
          <x15:rangePr sourceName="_xlcn.WorksheetConnection_YounitalSystem.xlsxtblEmployees"/>
        </x15:connection>
      </ext>
    </extLst>
  </connection>
  <connection id="6" xr16:uid="{C804F0F5-3CCD-460D-AA65-B663976A6435}" name="WorksheetConnection_Younital System.xlsx!tblExpenses" type="102" refreshedVersion="8" minRefreshableVersion="5">
    <extLst>
      <ext xmlns:x15="http://schemas.microsoft.com/office/spreadsheetml/2010/11/main" uri="{DE250136-89BD-433C-8126-D09CA5730AF9}">
        <x15:connection id="tblExpenses">
          <x15:rangePr sourceName="_xlcn.WorksheetConnection_YounitalSystem.xlsxtblExpenses"/>
        </x15:connection>
      </ext>
    </extLst>
  </connection>
  <connection id="7" xr16:uid="{A5736D67-5414-4A15-A846-E03BA302615D}" name="WorksheetConnection_Younital System.xlsx!tblMaterial_Purchases" type="102" refreshedVersion="8" minRefreshableVersion="5">
    <extLst>
      <ext xmlns:x15="http://schemas.microsoft.com/office/spreadsheetml/2010/11/main" uri="{DE250136-89BD-433C-8126-D09CA5730AF9}">
        <x15:connection id="tblMaterial_Purchases">
          <x15:rangePr sourceName="_xlcn.WorksheetConnection_YounitalSystem.xlsxtblMaterial_Purchases"/>
        </x15:connection>
      </ext>
    </extLst>
  </connection>
  <connection id="8" xr16:uid="{0EBE91E5-5587-4048-98B7-AB9A38E20684}" name="WorksheetConnection_Younital System.xlsx!tblMaterials" type="102" refreshedVersion="8" minRefreshableVersion="5">
    <extLst>
      <ext xmlns:x15="http://schemas.microsoft.com/office/spreadsheetml/2010/11/main" uri="{DE250136-89BD-433C-8126-D09CA5730AF9}">
        <x15:connection id="tblMaterials">
          <x15:rangePr sourceName="_xlcn.WorksheetConnection_YounitalSystem.xlsxtblMaterials"/>
        </x15:connection>
      </ext>
    </extLst>
  </connection>
  <connection id="9" xr16:uid="{20EA5989-4136-4D03-885D-EEE33EF158D6}" name="WorksheetConnection_Younital System.xlsx!tblMaterialUsage" type="102" refreshedVersion="8" minRefreshableVersion="5">
    <extLst>
      <ext xmlns:x15="http://schemas.microsoft.com/office/spreadsheetml/2010/11/main" uri="{DE250136-89BD-433C-8126-D09CA5730AF9}">
        <x15:connection id="tblMaterialUsage">
          <x15:rangePr sourceName="_xlcn.WorksheetConnection_YounitalSystem.xlsxtblMaterialUsage"/>
        </x15:connection>
      </ext>
    </extLst>
  </connection>
  <connection id="10" xr16:uid="{430B4C3B-A7C8-45B6-8679-F6D8ECFBBB7A}" name="WorksheetConnection_Younital System.xlsx!tblOrders_1" type="102" refreshedVersion="8" minRefreshableVersion="5">
    <extLst>
      <ext xmlns:x15="http://schemas.microsoft.com/office/spreadsheetml/2010/11/main" uri="{DE250136-89BD-433C-8126-D09CA5730AF9}">
        <x15:connection id="tblOrders_1">
          <x15:rangePr sourceName="_xlcn.WorksheetConnection_YounitalSystem.xlsxtblOrders_1"/>
        </x15:connection>
      </ext>
    </extLst>
  </connection>
  <connection id="11" xr16:uid="{A0CAC1D7-B754-48F9-AF35-3BB2CC13837E}" name="WorksheetConnection_Younital System.xlsx!tblPayments" type="102" refreshedVersion="8" minRefreshableVersion="5">
    <extLst>
      <ext xmlns:x15="http://schemas.microsoft.com/office/spreadsheetml/2010/11/main" uri="{DE250136-89BD-433C-8126-D09CA5730AF9}">
        <x15:connection id="tblPayments">
          <x15:rangePr sourceName="_xlcn.WorksheetConnection_YounitalSystem.xlsxtblPayments"/>
        </x15:connection>
      </ext>
    </extLst>
  </connection>
  <connection id="12" xr16:uid="{3402F3AB-BBB0-4AAC-BD23-9D85F1C61F1F}" name="WorksheetConnection_Younital System.xlsx!tblSalaries" type="102" refreshedVersion="8" minRefreshableVersion="5">
    <extLst>
      <ext xmlns:x15="http://schemas.microsoft.com/office/spreadsheetml/2010/11/main" uri="{DE250136-89BD-433C-8126-D09CA5730AF9}">
        <x15:connection id="tblSalaries">
          <x15:rangePr sourceName="_xlcn.WorksheetConnection_YounitalSystem.xlsxtblSalaries"/>
        </x15:connection>
      </ext>
    </extLst>
  </connection>
</connections>
</file>

<file path=xl/sharedStrings.xml><?xml version="1.0" encoding="utf-8"?>
<sst xmlns="http://schemas.openxmlformats.org/spreadsheetml/2006/main" count="714" uniqueCount="346">
  <si>
    <t>Key</t>
  </si>
  <si>
    <t>Arabic_Text</t>
  </si>
  <si>
    <t>Home_Title</t>
  </si>
  <si>
    <t>نظام إدارة المحل</t>
  </si>
  <si>
    <t>Home_Subtitle</t>
  </si>
  <si>
    <t>مرحباً بك في نظام إدارة Younital</t>
  </si>
  <si>
    <t>Main_Menu</t>
  </si>
  <si>
    <t>القائمة الرئيسية</t>
  </si>
  <si>
    <t>Orders</t>
  </si>
  <si>
    <t>الطلبات</t>
  </si>
  <si>
    <t>Payments</t>
  </si>
  <si>
    <t>المدفوعات</t>
  </si>
  <si>
    <t>Expenses</t>
  </si>
  <si>
    <t>المصروفات</t>
  </si>
  <si>
    <t>Employees</t>
  </si>
  <si>
    <t>العمال</t>
  </si>
  <si>
    <t>Salaries</t>
  </si>
  <si>
    <t>المرتبات</t>
  </si>
  <si>
    <t>Materials</t>
  </si>
  <si>
    <t>الخامات</t>
  </si>
  <si>
    <t>Material_Purchases</t>
  </si>
  <si>
    <t>مشتريات الخامات</t>
  </si>
  <si>
    <t>Material_Usage</t>
  </si>
  <si>
    <t>استخدام الخامات</t>
  </si>
  <si>
    <t>Customers</t>
  </si>
  <si>
    <t>العملاء</t>
  </si>
  <si>
    <t>Order_Details</t>
  </si>
  <si>
    <t>تفاصيل الطلبات</t>
  </si>
  <si>
    <t>Orders_Dashboard</t>
  </si>
  <si>
    <t>لوحة تحكم الطلبات</t>
  </si>
  <si>
    <t>Orders_Summary</t>
  </si>
  <si>
    <t>ملخص ومتابعة بيانات الطلبات</t>
  </si>
  <si>
    <t>Total_Orders</t>
  </si>
  <si>
    <t>إجمالي الطلبات</t>
  </si>
  <si>
    <t>Total_Sales</t>
  </si>
  <si>
    <t>إجمالي المبيعات</t>
  </si>
  <si>
    <t>Total_Paid</t>
  </si>
  <si>
    <t>إجمالي المدفوع</t>
  </si>
  <si>
    <t>Total_Remaining</t>
  </si>
  <si>
    <t>إجمالي المتبقي</t>
  </si>
  <si>
    <t>Average_Order</t>
  </si>
  <si>
    <t>متوسط قيمة الطلب</t>
  </si>
  <si>
    <t>Completed_Orders</t>
  </si>
  <si>
    <t>طلبات مكتملة</t>
  </si>
  <si>
    <t>In_Progress</t>
  </si>
  <si>
    <t>طلبات قيد التنفيذ</t>
  </si>
  <si>
    <t>Add_Order</t>
  </si>
  <si>
    <t>إضافة طلب</t>
  </si>
  <si>
    <t>Search_Order</t>
  </si>
  <si>
    <t>البحث عن طلب</t>
  </si>
  <si>
    <t>Refresh</t>
  </si>
  <si>
    <t>تحديث</t>
  </si>
  <si>
    <t>Back_Home</t>
  </si>
  <si>
    <t>العودة للرئيسية</t>
  </si>
  <si>
    <t>Employees_Dashboard</t>
  </si>
  <si>
    <t>لوحة تحكم العمال</t>
  </si>
  <si>
    <t>Employees_Summary_Title</t>
  </si>
  <si>
    <t>ملخص بيانات وإحصائيات العمال</t>
  </si>
  <si>
    <t>Total_Employees</t>
  </si>
  <si>
    <t>إجمالي العمال</t>
  </si>
  <si>
    <t>Total_Employees_Cost</t>
  </si>
  <si>
    <t>إجمالي تكلفة العمال</t>
  </si>
  <si>
    <t>Active_Employees</t>
  </si>
  <si>
    <t>عمال حاليين</t>
  </si>
  <si>
    <t>Total_Expenses</t>
  </si>
  <si>
    <t>إجمالي المصروفات</t>
  </si>
  <si>
    <t>Employees_Data_Summary</t>
  </si>
  <si>
    <t>ملخص إحصائيات وإدارة العمال</t>
  </si>
  <si>
    <t>Expenses_Dashboard</t>
  </si>
  <si>
    <t>لوحة المصروفات</t>
  </si>
  <si>
    <t>Expenses_Summary</t>
  </si>
  <si>
    <t>ملخص وتفاصيل المصروفات التشغيلية</t>
  </si>
  <si>
    <t>Material_Expenses</t>
  </si>
  <si>
    <t>مصروفات الخامات</t>
  </si>
  <si>
    <t>Labor_Expenses</t>
  </si>
  <si>
    <t>مصروفات العمال</t>
  </si>
  <si>
    <t>Operational_Expenses</t>
  </si>
  <si>
    <t>المصروفات التشغيلية</t>
  </si>
  <si>
    <t>Add_Expense</t>
  </si>
  <si>
    <t>إضافة مصروف جديد</t>
  </si>
  <si>
    <t>Usage_Summary</t>
  </si>
  <si>
    <t>ملخص استخدام الخامات وتفاصيل الاستهلاك</t>
  </si>
  <si>
    <t>Total_Usage</t>
  </si>
  <si>
    <t>إجمالي استخدام الخامات</t>
  </si>
  <si>
    <t>Used_Materials</t>
  </si>
  <si>
    <t>الخامات المستخدمة</t>
  </si>
  <si>
    <t>Used_Qty</t>
  </si>
  <si>
    <t>الكميات المستخدمة</t>
  </si>
  <si>
    <t>Usage_Cost</t>
  </si>
  <si>
    <t>تكلفة الاستخدام</t>
  </si>
  <si>
    <t>Add_New</t>
  </si>
  <si>
    <t>إضافة جديد ➕</t>
  </si>
  <si>
    <t>Search</t>
  </si>
  <si>
    <t>بحث 🔍</t>
  </si>
  <si>
    <t>Customer_ID</t>
  </si>
  <si>
    <t>Customer_Name</t>
  </si>
  <si>
    <t>Phone_Number</t>
  </si>
  <si>
    <t>Phone_Number 2</t>
  </si>
  <si>
    <t>Address</t>
  </si>
  <si>
    <t>Notes</t>
  </si>
  <si>
    <t>C001</t>
  </si>
  <si>
    <t>Customer 1</t>
  </si>
  <si>
    <t>Area 1</t>
  </si>
  <si>
    <t>C002</t>
  </si>
  <si>
    <t>Customer 2</t>
  </si>
  <si>
    <t>Area 2</t>
  </si>
  <si>
    <t>C003</t>
  </si>
  <si>
    <t>Customer 3</t>
  </si>
  <si>
    <t>Area 3</t>
  </si>
  <si>
    <t>C004</t>
  </si>
  <si>
    <t>Customer 4</t>
  </si>
  <si>
    <t>Area 4</t>
  </si>
  <si>
    <t>C005</t>
  </si>
  <si>
    <t>Customer 5</t>
  </si>
  <si>
    <t>Area 5</t>
  </si>
  <si>
    <t>C006</t>
  </si>
  <si>
    <t>Customer 6</t>
  </si>
  <si>
    <t>Area 6</t>
  </si>
  <si>
    <t>C007</t>
  </si>
  <si>
    <t>Customer 7</t>
  </si>
  <si>
    <t>Area 7</t>
  </si>
  <si>
    <t>C008</t>
  </si>
  <si>
    <t>Customer 8</t>
  </si>
  <si>
    <t>Area 8</t>
  </si>
  <si>
    <t>C009</t>
  </si>
  <si>
    <t>Customer 9</t>
  </si>
  <si>
    <t>Area 9</t>
  </si>
  <si>
    <t>C010</t>
  </si>
  <si>
    <t>Customer 10</t>
  </si>
  <si>
    <t>Area 10</t>
  </si>
  <si>
    <t>Order_Id</t>
  </si>
  <si>
    <t xml:space="preserve">Order_Date </t>
  </si>
  <si>
    <t>Total_Amount</t>
  </si>
  <si>
    <t>Down_Payment</t>
  </si>
  <si>
    <t>Remaining_Balance</t>
  </si>
  <si>
    <t>Order_Status</t>
  </si>
  <si>
    <t>Expected_Delivery_Date</t>
  </si>
  <si>
    <t>ORD001</t>
  </si>
  <si>
    <t>In Progress</t>
  </si>
  <si>
    <t>ORD002</t>
  </si>
  <si>
    <t>Completed</t>
  </si>
  <si>
    <t>ORD003</t>
  </si>
  <si>
    <t>New</t>
  </si>
  <si>
    <t>ORD004</t>
  </si>
  <si>
    <t>ORD005</t>
  </si>
  <si>
    <t>ORD006</t>
  </si>
  <si>
    <t>ORD007</t>
  </si>
  <si>
    <t>ORD008</t>
  </si>
  <si>
    <t>ORD009</t>
  </si>
  <si>
    <t>ORD010</t>
  </si>
  <si>
    <t>Detail_ID</t>
  </si>
  <si>
    <t>Order_ID</t>
  </si>
  <si>
    <t>Item_Description</t>
  </si>
  <si>
    <t>Quantity</t>
  </si>
  <si>
    <t>Unit</t>
  </si>
  <si>
    <t>Unit_Price</t>
  </si>
  <si>
    <t>Line_Total</t>
  </si>
  <si>
    <t>D001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</si>
  <si>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</si>
  <si>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</si>
  <si>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</si>
  <si>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</si>
  <si>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</si>
  <si>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</si>
  <si>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</si>
  <si>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</si>
  <si>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</si>
  <si>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</si>
  <si>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</si>
  <si>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</si>
  <si>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</si>
  <si>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</si>
  <si>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</si>
  <si>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</si>
  <si>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</si>
  <si>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</si>
  <si>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</si>
  <si>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Payment_ID</t>
  </si>
  <si>
    <t>Order_ID2</t>
  </si>
  <si>
    <t>Payment_Date</t>
  </si>
  <si>
    <t>Payment_Amount</t>
  </si>
  <si>
    <t>Payment_Method</t>
  </si>
  <si>
    <t>PAY001</t>
  </si>
  <si>
    <t>Instapay</t>
  </si>
  <si>
    <t>Down Payment</t>
  </si>
  <si>
    <t>PAY002</t>
  </si>
  <si>
    <t>PAY003</t>
  </si>
  <si>
    <t>PAY004</t>
  </si>
  <si>
    <t>PAY005</t>
  </si>
  <si>
    <t>PAY006</t>
  </si>
  <si>
    <t>PAY007</t>
  </si>
  <si>
    <t>PAY008</t>
  </si>
  <si>
    <t>PAY009</t>
  </si>
  <si>
    <t>PAY010</t>
  </si>
  <si>
    <t>Expense_ID</t>
  </si>
  <si>
    <t>Expense_Date</t>
  </si>
  <si>
    <t>Expense_Category</t>
  </si>
  <si>
    <t>Description</t>
  </si>
  <si>
    <t>Expense_Type</t>
  </si>
  <si>
    <t>Amount</t>
  </si>
  <si>
    <t>Related_To_Order</t>
  </si>
  <si>
    <t>EX001</t>
  </si>
  <si>
    <t>Food</t>
  </si>
  <si>
    <t>Expense</t>
  </si>
  <si>
    <t>Shop Expense</t>
  </si>
  <si>
    <t>Cash</t>
  </si>
  <si>
    <t>No</t>
  </si>
  <si>
    <t>EX002</t>
  </si>
  <si>
    <t>Fuel</t>
  </si>
  <si>
    <t>EX003</t>
  </si>
  <si>
    <t>Order Expense</t>
  </si>
  <si>
    <t>Yes</t>
  </si>
  <si>
    <t>EX004</t>
  </si>
  <si>
    <t>EX005</t>
  </si>
  <si>
    <t>EX006</t>
  </si>
  <si>
    <t>EX007</t>
  </si>
  <si>
    <t>EX008</t>
  </si>
  <si>
    <t>EX009</t>
  </si>
  <si>
    <t>EX010</t>
  </si>
  <si>
    <t>Employee_ID</t>
  </si>
  <si>
    <t>Employee_Name</t>
  </si>
  <si>
    <t>Job_Title</t>
  </si>
  <si>
    <t>Weekly_Salary</t>
  </si>
  <si>
    <t>Hire_Date</t>
  </si>
  <si>
    <t>E001</t>
  </si>
  <si>
    <t>Ali</t>
  </si>
  <si>
    <t>Technician</t>
  </si>
  <si>
    <t>01011112222</t>
  </si>
  <si>
    <t>E002</t>
  </si>
  <si>
    <t>Hassan</t>
  </si>
  <si>
    <t>Helper</t>
  </si>
  <si>
    <t>01033334444</t>
  </si>
  <si>
    <t>Salary_ID</t>
  </si>
  <si>
    <t>Week_Start</t>
  </si>
  <si>
    <t>Week_End</t>
  </si>
  <si>
    <t>Basic_Salary</t>
  </si>
  <si>
    <t>Advances</t>
  </si>
  <si>
    <t>Deductions</t>
  </si>
  <si>
    <t>Meal_Cost</t>
  </si>
  <si>
    <t>Net_Salary</t>
  </si>
  <si>
    <t>S001</t>
  </si>
  <si>
    <t>S002</t>
  </si>
  <si>
    <t>Usage_ID</t>
  </si>
  <si>
    <t>Purchase_ID</t>
  </si>
  <si>
    <t>Material_Name</t>
  </si>
  <si>
    <t>Unit_Cost</t>
  </si>
  <si>
    <t>Total_Cost</t>
  </si>
  <si>
    <t>MU001</t>
  </si>
  <si>
    <t>PUR001</t>
  </si>
  <si>
    <t>Wood</t>
  </si>
  <si>
    <t>MU002</t>
  </si>
  <si>
    <t>PUR002</t>
  </si>
  <si>
    <t>Glass</t>
  </si>
  <si>
    <t>MU003</t>
  </si>
  <si>
    <t>PUR003</t>
  </si>
  <si>
    <t>MU004</t>
  </si>
  <si>
    <t>PUR004</t>
  </si>
  <si>
    <t>MU005</t>
  </si>
  <si>
    <t>PUR005</t>
  </si>
  <si>
    <t>MU006</t>
  </si>
  <si>
    <t>PUR006</t>
  </si>
  <si>
    <t>MU007</t>
  </si>
  <si>
    <t>PUR007</t>
  </si>
  <si>
    <t>Aluminum</t>
  </si>
  <si>
    <t>Material_ID</t>
  </si>
  <si>
    <t>Current_Cost</t>
  </si>
  <si>
    <t>M001</t>
  </si>
  <si>
    <t>m²</t>
  </si>
  <si>
    <t>M002</t>
  </si>
  <si>
    <t>M003</t>
  </si>
  <si>
    <t>meter</t>
  </si>
  <si>
    <t>Purchase_Date</t>
  </si>
  <si>
    <t>Supplier</t>
  </si>
  <si>
    <t>Supplier A</t>
  </si>
  <si>
    <t>Supplier B</t>
  </si>
  <si>
    <t>Supplier C</t>
  </si>
  <si>
    <t>Status</t>
  </si>
  <si>
    <t>Payment Method</t>
  </si>
  <si>
    <t>Expense Category</t>
  </si>
  <si>
    <t>Job Type</t>
  </si>
  <si>
    <t>Kitchen</t>
  </si>
  <si>
    <t>Piece</t>
  </si>
  <si>
    <t>Window</t>
  </si>
  <si>
    <t>Meter</t>
  </si>
  <si>
    <t>Ready for Installation</t>
  </si>
  <si>
    <t>Wallet</t>
  </si>
  <si>
    <t>Door</t>
  </si>
  <si>
    <t>Bank Transfer</t>
  </si>
  <si>
    <t>Tea &amp; Coffee</t>
  </si>
  <si>
    <t>Facade</t>
  </si>
  <si>
    <t>kg</t>
  </si>
  <si>
    <t>Cancelled</t>
  </si>
  <si>
    <t>Transportation</t>
  </si>
  <si>
    <t>Other</t>
  </si>
  <si>
    <t>Electricity</t>
  </si>
  <si>
    <t>Maintenance</t>
  </si>
  <si>
    <t>Others</t>
  </si>
  <si>
    <t>Data returned for Total Labor Cost (First 1000 rows).</t>
  </si>
  <si>
    <t>tblSalaries[Employee_ID]</t>
  </si>
  <si>
    <t>tblSalaries[Salary_ID]</t>
  </si>
  <si>
    <t>tblSalaries[Week_Start]</t>
  </si>
  <si>
    <t>tblSalaries[Week_End]</t>
  </si>
  <si>
    <t>tblSalaries[Basic_Salary]</t>
  </si>
  <si>
    <t>tblSalaries[Advances]</t>
  </si>
  <si>
    <t>tblSalaries[Deductions]</t>
  </si>
  <si>
    <t>tblSalaries[Meal_Cost]</t>
  </si>
  <si>
    <t>tblSalaries[Net_Salary]</t>
  </si>
  <si>
    <t>tblSalaries[Notes]</t>
  </si>
  <si>
    <t>YOUNITAL | المصروفات</t>
  </si>
  <si>
    <t>YOUNITAL | المدفوعات</t>
  </si>
  <si>
    <t>YOUNITAL | لوحة تحكم الطلبات</t>
  </si>
  <si>
    <t>YOUNITAL | العمال</t>
  </si>
  <si>
    <t>Total Sales</t>
  </si>
  <si>
    <t>Total Remaining</t>
  </si>
  <si>
    <t>Total Orders</t>
  </si>
  <si>
    <t>Total Paid</t>
  </si>
  <si>
    <t>Row Labels</t>
  </si>
  <si>
    <t>Grand Total</t>
  </si>
  <si>
    <t>Sum of Total_Amount</t>
  </si>
  <si>
    <t>Sum of Down_Payment</t>
  </si>
  <si>
    <t>Average Order Value</t>
  </si>
  <si>
    <t>Total Expenses</t>
  </si>
  <si>
    <t>Total Net Salaries</t>
  </si>
  <si>
    <t>Total Advances</t>
  </si>
  <si>
    <t>Total Deductions</t>
  </si>
  <si>
    <t>Total Meal Cost</t>
  </si>
  <si>
    <t>Total Materials</t>
  </si>
  <si>
    <t>Total Fuel</t>
  </si>
  <si>
    <t>Total Food</t>
  </si>
  <si>
    <t>Net Profit</t>
  </si>
  <si>
    <t>Total Material Cost</t>
  </si>
  <si>
    <t>Gross Profit</t>
  </si>
  <si>
    <t>Total Shop Expenses</t>
  </si>
  <si>
    <t>Total Order Expenses</t>
  </si>
  <si>
    <t>(blank)</t>
  </si>
  <si>
    <t>Total Labor Cost</t>
  </si>
  <si>
    <t>Count of Order_Id</t>
  </si>
  <si>
    <t>Sum of Payment_Amount</t>
  </si>
  <si>
    <t>Sum of Amount</t>
  </si>
  <si>
    <t>Count of Payment_ID</t>
  </si>
  <si>
    <t>Average of Payment_Amount</t>
  </si>
  <si>
    <t>Distinct Count of Order_ID2</t>
  </si>
  <si>
    <t>Max of Payment_Date</t>
  </si>
  <si>
    <t>Count of Employee_ID</t>
  </si>
  <si>
    <t>Sum of Total_Cost</t>
  </si>
  <si>
    <t>YOUNITAL | الخامات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</si>
</sst>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6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rial Unicode MS"/>
    </font>
    <font>
      <sz val="8"/>
      <name val="Aptos Narrow"/>
      <family val="2"/>
      <scheme val="minor"/>
    </font>
    <font>
      <sz val="11"/>
      <color rgb="FF1F1F1F"/>
      <name val="Arial"/>
      <family val="2"/>
    </font>
    <font>
      <sz val="9"/>
      <color rgb="FF1F1F1F"/>
      <name val="Google Sans Text"/>
      <family val="2"/>
    </font>
  </fonts>
  <fills count="3">
    <fill>
      <patternFill patternType="none"/>
    </fill>
    <fill>
      <patternFill patternType="gray125"/>
    </fill>
    <fill>
      <patternFill patternType="solid">
        <fgColor rgb="FF33383B"/>
        <bgColor indexed="64"/>
      </patternFill>
    </fill>
  </fills>
  <borders count="3">
    <border>
      <left/>
      <right/>
      <top/>
      <bottom/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 style="medium">
        <color rgb="FFC4C7C5"/>
      </bottom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64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2" fillId="0" borderId="0" xfId="0" applyFont="1"/>
    <xf numFmtId="14" fontId="0" fillId="0" borderId="0" xfId="0" applyNumberFormat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0" fillId="2" borderId="0" xfId="0" applyFill="1"/>
    <xf numFmtId="14" fontId="0" fillId="0" borderId="0" xfId="0" applyNumberFormat="1"/>
    <xf numFmtId="0" fontId="1" fillId="0" borderId="0" xfId="0" applyFont="1"/>
    <xf numFmtId="14" fontId="0" fillId="0" borderId="0" xfId="0" applyNumberFormat="1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44">
    <dxf>
      <numFmt numFmtId="165" formatCode="dd/mm/yyyy"/>
    </dxf>
    <dxf>
      <numFmt numFmtId="165" formatCode="dd/mm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1" indent="0" justifyLastLine="0" shrinkToFit="0" readingOrder="0"/>
    </dxf>
    <dxf>
      <numFmt numFmtId="164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numFmt numFmtId="166" formatCode="dd/mm/yyyy\ hh:mm"/>
    </dxf>
    <dxf>
      <numFmt numFmtId="0" formatCode="General"/>
    </dxf>
    <dxf>
      <numFmt numFmtId="166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5.xml"/><Relationship Id="rId21" Type="http://schemas.openxmlformats.org/officeDocument/2006/relationships/worksheet" Target="worksheets/sheet21.xml"/><Relationship Id="rId42" Type="http://schemas.openxmlformats.org/officeDocument/2006/relationships/pivotCacheDefinition" Target="pivotCache/pivotCacheDefinition21.xml"/><Relationship Id="rId47" Type="http://schemas.openxmlformats.org/officeDocument/2006/relationships/pivotCacheDefinition" Target="pivotCache/pivotCacheDefinition26.xml"/><Relationship Id="rId63" Type="http://schemas.openxmlformats.org/officeDocument/2006/relationships/customXml" Target="../customXml/item9.xml"/><Relationship Id="rId68" Type="http://schemas.openxmlformats.org/officeDocument/2006/relationships/customXml" Target="../customXml/item14.xml"/><Relationship Id="rId84" Type="http://schemas.openxmlformats.org/officeDocument/2006/relationships/customXml" Target="../customXml/item30.xml"/><Relationship Id="rId89" Type="http://schemas.openxmlformats.org/officeDocument/2006/relationships/customXml" Target="../customXml/item35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1.xml"/><Relationship Id="rId37" Type="http://schemas.openxmlformats.org/officeDocument/2006/relationships/pivotCacheDefinition" Target="pivotCache/pivotCacheDefinition16.xml"/><Relationship Id="rId53" Type="http://schemas.openxmlformats.org/officeDocument/2006/relationships/powerPivotData" Target="model/item.data"/><Relationship Id="rId58" Type="http://schemas.openxmlformats.org/officeDocument/2006/relationships/customXml" Target="../customXml/item4.xml"/><Relationship Id="rId74" Type="http://schemas.openxmlformats.org/officeDocument/2006/relationships/customXml" Target="../customXml/item20.xml"/><Relationship Id="rId79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36.xml"/><Relationship Id="rId95" Type="http://schemas.microsoft.com/office/2006/relationships/vbaProject" Target="vbaProject.bin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43" Type="http://schemas.openxmlformats.org/officeDocument/2006/relationships/pivotCacheDefinition" Target="pivotCache/pivotCacheDefinition22.xml"/><Relationship Id="rId48" Type="http://schemas.openxmlformats.org/officeDocument/2006/relationships/pivotCacheDefinition" Target="pivotCache/pivotCacheDefinition27.xml"/><Relationship Id="rId64" Type="http://schemas.openxmlformats.org/officeDocument/2006/relationships/customXml" Target="../customXml/item10.xml"/><Relationship Id="rId69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72" Type="http://schemas.openxmlformats.org/officeDocument/2006/relationships/customXml" Target="../customXml/item18.xml"/><Relationship Id="rId80" Type="http://schemas.openxmlformats.org/officeDocument/2006/relationships/customXml" Target="../customXml/item26.xml"/><Relationship Id="rId85" Type="http://schemas.openxmlformats.org/officeDocument/2006/relationships/customXml" Target="../customXml/item31.xml"/><Relationship Id="rId93" Type="http://schemas.openxmlformats.org/officeDocument/2006/relationships/customXml" Target="../customXml/item3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pivotCacheDefinition" Target="pivotCache/pivotCacheDefinition12.xml"/><Relationship Id="rId38" Type="http://schemas.openxmlformats.org/officeDocument/2006/relationships/pivotCacheDefinition" Target="pivotCache/pivotCacheDefinition17.xml"/><Relationship Id="rId46" Type="http://schemas.openxmlformats.org/officeDocument/2006/relationships/pivotCacheDefinition" Target="pivotCache/pivotCacheDefinition25.xml"/><Relationship Id="rId59" Type="http://schemas.openxmlformats.org/officeDocument/2006/relationships/customXml" Target="../customXml/item5.xml"/><Relationship Id="rId67" Type="http://schemas.openxmlformats.org/officeDocument/2006/relationships/customXml" Target="../customXml/item13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20.xml"/><Relationship Id="rId54" Type="http://schemas.openxmlformats.org/officeDocument/2006/relationships/calcChain" Target="calcChain.xml"/><Relationship Id="rId62" Type="http://schemas.openxmlformats.org/officeDocument/2006/relationships/customXml" Target="../customXml/item8.xml"/><Relationship Id="rId70" Type="http://schemas.openxmlformats.org/officeDocument/2006/relationships/customXml" Target="../customXml/item16.xml"/><Relationship Id="rId75" Type="http://schemas.openxmlformats.org/officeDocument/2006/relationships/customXml" Target="../customXml/item21.xml"/><Relationship Id="rId83" Type="http://schemas.openxmlformats.org/officeDocument/2006/relationships/customXml" Target="../customXml/item29.xml"/><Relationship Id="rId88" Type="http://schemas.openxmlformats.org/officeDocument/2006/relationships/customXml" Target="../customXml/item34.xml"/><Relationship Id="rId91" Type="http://schemas.openxmlformats.org/officeDocument/2006/relationships/customXml" Target="../customXml/item3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36" Type="http://schemas.openxmlformats.org/officeDocument/2006/relationships/pivotCacheDefinition" Target="pivotCache/pivotCacheDefinition15.xml"/><Relationship Id="rId49" Type="http://schemas.openxmlformats.org/officeDocument/2006/relationships/theme" Target="theme/theme1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0.xml"/><Relationship Id="rId44" Type="http://schemas.openxmlformats.org/officeDocument/2006/relationships/pivotCacheDefinition" Target="pivotCache/pivotCacheDefinition23.xml"/><Relationship Id="rId52" Type="http://schemas.openxmlformats.org/officeDocument/2006/relationships/sharedStrings" Target="sharedStrings.xml"/><Relationship Id="rId60" Type="http://schemas.openxmlformats.org/officeDocument/2006/relationships/customXml" Target="../customXml/item6.xml"/><Relationship Id="rId65" Type="http://schemas.openxmlformats.org/officeDocument/2006/relationships/customXml" Target="../customXml/item11.xml"/><Relationship Id="rId73" Type="http://schemas.openxmlformats.org/officeDocument/2006/relationships/customXml" Target="../customXml/item19.xml"/><Relationship Id="rId78" Type="http://schemas.openxmlformats.org/officeDocument/2006/relationships/customXml" Target="../customXml/item24.xml"/><Relationship Id="rId81" Type="http://schemas.openxmlformats.org/officeDocument/2006/relationships/customXml" Target="../customXml/item27.xml"/><Relationship Id="rId86" Type="http://schemas.openxmlformats.org/officeDocument/2006/relationships/customXml" Target="../customXml/item32.xml"/><Relationship Id="rId94" Type="http://schemas.openxmlformats.org/officeDocument/2006/relationships/customXml" Target="../customXml/item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pivotCacheDefinition" Target="pivotCache/pivotCacheDefinition18.xml"/><Relationship Id="rId34" Type="http://schemas.openxmlformats.org/officeDocument/2006/relationships/pivotCacheDefinition" Target="pivotCache/pivotCacheDefinition13.xml"/><Relationship Id="rId50" Type="http://schemas.openxmlformats.org/officeDocument/2006/relationships/connections" Target="connections.xml"/><Relationship Id="rId55" Type="http://schemas.openxmlformats.org/officeDocument/2006/relationships/customXml" Target="../customXml/item1.xml"/><Relationship Id="rId76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17.xml"/><Relationship Id="rId92" Type="http://schemas.openxmlformats.org/officeDocument/2006/relationships/customXml" Target="../customXml/item38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8.xml"/><Relationship Id="rId24" Type="http://schemas.openxmlformats.org/officeDocument/2006/relationships/pivotCacheDefinition" Target="pivotCache/pivotCacheDefinition3.xml"/><Relationship Id="rId40" Type="http://schemas.openxmlformats.org/officeDocument/2006/relationships/pivotCacheDefinition" Target="pivotCache/pivotCacheDefinition19.xml"/><Relationship Id="rId45" Type="http://schemas.openxmlformats.org/officeDocument/2006/relationships/pivotCacheDefinition" Target="pivotCache/pivotCacheDefinition24.xml"/><Relationship Id="rId66" Type="http://schemas.openxmlformats.org/officeDocument/2006/relationships/customXml" Target="../customXml/item12.xml"/><Relationship Id="rId87" Type="http://schemas.openxmlformats.org/officeDocument/2006/relationships/customXml" Target="../customXml/item33.xml"/><Relationship Id="rId61" Type="http://schemas.openxmlformats.org/officeDocument/2006/relationships/customXml" Target="../customXml/item7.xml"/><Relationship Id="rId82" Type="http://schemas.openxmlformats.org/officeDocument/2006/relationships/customXml" Target="../customXml/item2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pivotCacheDefinition" Target="pivotCache/pivotCacheDefinition9.xml"/><Relationship Id="rId35" Type="http://schemas.openxmlformats.org/officeDocument/2006/relationships/pivotCacheDefinition" Target="pivotCache/pivotCacheDefinition14.xml"/><Relationship Id="rId56" Type="http://schemas.openxmlformats.org/officeDocument/2006/relationships/customXml" Target="../customXml/item2.xml"/><Relationship Id="rId77" Type="http://schemas.openxmlformats.org/officeDocument/2006/relationships/customXml" Target="../customXml/item2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System.xlsm]Sheet1!PivotTable12</c:name>
    <c:fmtId val="13"/>
  </c:pivotSource>
  <c:chart>
    <c:autoTitleDeleted val="1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Sheet1!$A$119</c:f>
              <c:strCache>
                <c:ptCount val="1"/>
                <c:pt idx="0">
                  <c:v>Total Materials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Sheet1!$A$120</c:f>
              <c:numCache>
                <c:formatCode>General</c:formatCode>
                <c:ptCount val="1"/>
                <c:pt idx="0">
                  <c:v>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49-4A1D-98C2-7D2B5FCB1FCB}"/>
            </c:ext>
          </c:extLst>
        </c:ser>
        <c:ser>
          <c:idx val="1"/>
          <c:order val="1"/>
          <c:tx>
            <c:strRef>
              <c:f>Sheet1!$B$119</c:f>
              <c:strCache>
                <c:ptCount val="1"/>
                <c:pt idx="0">
                  <c:v>Total Fuel</c:v>
                </c:pt>
              </c:strCache>
            </c:strRef>
          </c:tx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Sheet1!$B$120</c:f>
              <c:numCache>
                <c:formatCode>General</c:formatCode>
                <c:ptCount val="1"/>
                <c:pt idx="0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49-4A1D-98C2-7D2B5FCB1FCB}"/>
            </c:ext>
          </c:extLst>
        </c:ser>
        <c:ser>
          <c:idx val="2"/>
          <c:order val="2"/>
          <c:tx>
            <c:strRef>
              <c:f>Sheet1!$C$119</c:f>
              <c:strCache>
                <c:ptCount val="1"/>
                <c:pt idx="0">
                  <c:v>Total Food</c:v>
                </c:pt>
              </c:strCache>
            </c:strRef>
          </c:tx>
          <c:spPr>
            <a:solidFill>
              <a:schemeClr val="dk1">
                <a:tint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Sheet1!$C$120</c:f>
              <c:numCache>
                <c:formatCode>General</c:formatCode>
                <c:ptCount val="1"/>
                <c:pt idx="0">
                  <c:v>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49-4A1D-98C2-7D2B5FCB1FCB}"/>
            </c:ext>
          </c:extLst>
        </c:ser>
        <c:ser>
          <c:idx val="3"/>
          <c:order val="3"/>
          <c:tx>
            <c:strRef>
              <c:f>Sheet1!$D$119</c:f>
              <c:strCache>
                <c:ptCount val="1"/>
                <c:pt idx="0">
                  <c:v>Total Shop Expenses</c:v>
                </c:pt>
              </c:strCache>
            </c:strRef>
          </c:tx>
          <c:spPr>
            <a:solidFill>
              <a:schemeClr val="dk1">
                <a:tint val="9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Sheet1!$D$120</c:f>
              <c:numCache>
                <c:formatCode>General</c:formatCode>
                <c:ptCount val="1"/>
                <c:pt idx="0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49-4A1D-98C2-7D2B5FCB1FCB}"/>
            </c:ext>
          </c:extLst>
        </c:ser>
        <c:ser>
          <c:idx val="4"/>
          <c:order val="4"/>
          <c:tx>
            <c:strRef>
              <c:f>Sheet1!$E$119</c:f>
              <c:strCache>
                <c:ptCount val="1"/>
                <c:pt idx="0">
                  <c:v>Total Order Expenses</c:v>
                </c:pt>
              </c:strCache>
            </c:strRef>
          </c:tx>
          <c:spPr>
            <a:solidFill>
              <a:schemeClr val="dk1">
                <a:tint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Sheet1!$E$120</c:f>
              <c:numCache>
                <c:formatCode>General</c:formatCode>
                <c:ptCount val="1"/>
                <c:pt idx="0">
                  <c:v>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49-4A1D-98C2-7D2B5FCB1FCB}"/>
            </c:ext>
          </c:extLst>
        </c:ser>
        <c:ser>
          <c:idx val="5"/>
          <c:order val="5"/>
          <c:tx>
            <c:strRef>
              <c:f>Sheet1!$F$119</c:f>
              <c:strCache>
                <c:ptCount val="1"/>
                <c:pt idx="0">
                  <c:v>Total Labor Cost</c:v>
                </c:pt>
              </c:strCache>
            </c:strRef>
          </c:tx>
          <c:spPr>
            <a:solidFill>
              <a:schemeClr val="dk1">
                <a:tint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Sheet1!$F$120</c:f>
              <c:numCache>
                <c:formatCode>General</c:formatCode>
                <c:ptCount val="1"/>
                <c:pt idx="0">
                  <c:v>4300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49-4A1D-98C2-7D2B5FCB1F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5920368"/>
        <c:axId val="545920728"/>
      </c:barChart>
      <c:catAx>
        <c:axId val="54592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920728"/>
        <c:crosses val="autoZero"/>
        <c:auto val="1"/>
        <c:lblAlgn val="ctr"/>
        <c:lblOffset val="100"/>
        <c:noMultiLvlLbl val="0"/>
      </c:catAx>
      <c:valAx>
        <c:axId val="54592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92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System.xlsm]Sheet1!PivotTable13</c:name>
    <c:fmtId val="7"/>
  </c:pivotSource>
  <c:chart>
    <c:autoTitleDeleted val="1"/>
    <c:pivotFmts>
      <c:pivotFmt>
        <c:idx val="0"/>
        <c:spPr>
          <a:solidFill>
            <a:schemeClr val="dk1">
              <a:tint val="88500"/>
              <a:alpha val="85000"/>
            </a:schemeClr>
          </a:solidFill>
          <a:ln w="31750" cap="rnd" cmpd="sng" algn="ctr">
            <a:solidFill>
              <a:schemeClr val="dk1">
                <a:tint val="885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  <a:alpha val="85000"/>
            </a:schemeClr>
          </a:solidFill>
          <a:ln w="31750" cap="rnd" cmpd="sng" algn="ctr">
            <a:solidFill>
              <a:schemeClr val="dk1">
                <a:tint val="885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1750" cap="rnd">
            <a:solidFill>
              <a:schemeClr val="dk1">
                <a:tint val="885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Sheet1!$B$124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Sheet1!$A$125:$A$135</c:f>
              <c:strCache>
                <c:ptCount val="10"/>
                <c:pt idx="0">
                  <c:v>8/2/2026</c:v>
                </c:pt>
                <c:pt idx="1">
                  <c:v>8/3/2026</c:v>
                </c:pt>
                <c:pt idx="2">
                  <c:v>8/4/2026</c:v>
                </c:pt>
                <c:pt idx="3">
                  <c:v>8/5/2026</c:v>
                </c:pt>
                <c:pt idx="4">
                  <c:v>8/6/2026</c:v>
                </c:pt>
                <c:pt idx="5">
                  <c:v>8/7/2026</c:v>
                </c:pt>
                <c:pt idx="6">
                  <c:v>8/8/2026</c:v>
                </c:pt>
                <c:pt idx="7">
                  <c:v>8/9/2026</c:v>
                </c:pt>
                <c:pt idx="8">
                  <c:v>8/10/2026</c:v>
                </c:pt>
                <c:pt idx="9">
                  <c:v>8/11/2026</c:v>
                </c:pt>
              </c:strCache>
            </c:strRef>
          </c:cat>
          <c:val>
            <c:numRef>
              <c:f>Sheet1!$B$125:$B$135</c:f>
              <c:numCache>
                <c:formatCode>General</c:formatCode>
                <c:ptCount val="10"/>
                <c:pt idx="0">
                  <c:v>1200</c:v>
                </c:pt>
                <c:pt idx="1">
                  <c:v>1400</c:v>
                </c:pt>
                <c:pt idx="2">
                  <c:v>1600</c:v>
                </c:pt>
                <c:pt idx="3">
                  <c:v>1800</c:v>
                </c:pt>
                <c:pt idx="4">
                  <c:v>2000</c:v>
                </c:pt>
                <c:pt idx="5">
                  <c:v>2200</c:v>
                </c:pt>
                <c:pt idx="6">
                  <c:v>2400</c:v>
                </c:pt>
                <c:pt idx="7">
                  <c:v>2600</c:v>
                </c:pt>
                <c:pt idx="8">
                  <c:v>2800</c:v>
                </c:pt>
                <c:pt idx="9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0C-46BF-BE55-BB8F85B6E0B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10116552"/>
        <c:axId val="1110116912"/>
      </c:lineChart>
      <c:catAx>
        <c:axId val="1110116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116912"/>
        <c:crosses val="autoZero"/>
        <c:auto val="1"/>
        <c:lblAlgn val="ctr"/>
        <c:lblOffset val="100"/>
        <c:noMultiLvlLbl val="0"/>
      </c:catAx>
      <c:valAx>
        <c:axId val="111011691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0116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System.xlsm]Sheet1!PivotTable14</c:name>
    <c:fmtId val="5"/>
  </c:pivotSource>
  <c:chart>
    <c:autoTitleDeleted val="0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-5.47871099445902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-5.47871099445902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-5.47871099445902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Sheet1!$A$139</c:f>
              <c:strCache>
                <c:ptCount val="1"/>
                <c:pt idx="0">
                  <c:v>Total Shop Expenses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13F-4EC3-9321-1EE79BCA02D1}"/>
              </c:ext>
            </c:extLst>
          </c:dPt>
          <c:dLbls>
            <c:dLbl>
              <c:idx val="0"/>
              <c:layout>
                <c:manualLayout>
                  <c:x val="0"/>
                  <c:y val="-5.4787109944590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3F-4EC3-9321-1EE79BCA02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Sheet1!$A$140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Sheet1!$A$140</c:f>
              <c:numCache>
                <c:formatCode>General</c:formatCode>
                <c:ptCount val="1"/>
                <c:pt idx="0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3F-4EC3-9321-1EE79BCA02D1}"/>
            </c:ext>
          </c:extLst>
        </c:ser>
        <c:ser>
          <c:idx val="1"/>
          <c:order val="1"/>
          <c:tx>
            <c:strRef>
              <c:f>Sheet1!$B$139</c:f>
              <c:strCache>
                <c:ptCount val="1"/>
                <c:pt idx="0">
                  <c:v>Total Order Expenses</c:v>
                </c:pt>
              </c:strCache>
            </c:strRef>
          </c:tx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Sheet1!$A$140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Sheet1!$B$140</c:f>
              <c:numCache>
                <c:formatCode>General</c:formatCode>
                <c:ptCount val="1"/>
                <c:pt idx="0">
                  <c:v>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3F-4EC3-9321-1EE79BCA02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211684416"/>
        <c:axId val="1211685136"/>
        <c:axId val="0"/>
      </c:bar3DChart>
      <c:catAx>
        <c:axId val="121168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685136"/>
        <c:crosses val="autoZero"/>
        <c:auto val="1"/>
        <c:lblAlgn val="ctr"/>
        <c:lblOffset val="100"/>
        <c:noMultiLvlLbl val="0"/>
      </c:catAx>
      <c:valAx>
        <c:axId val="121168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68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System.xlsm]Sheet1!PivotTable16</c:name>
    <c:fmtId val="5"/>
  </c:pivotSource>
  <c:chart>
    <c:autoTitleDeleted val="1"/>
    <c:pivotFmts>
      <c:pivotFmt>
        <c:idx val="0"/>
        <c:spPr>
          <a:solidFill>
            <a:schemeClr val="dk1">
              <a:tint val="88500"/>
            </a:schemeClr>
          </a:solidFill>
          <a:ln w="19050" cap="rnd" cmpd="sng" algn="ctr">
            <a:solidFill>
              <a:schemeClr val="dk1">
                <a:tint val="88500"/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</a:schemeClr>
          </a:solidFill>
          <a:ln w="19050" cap="rnd" cmpd="sng" algn="ctr">
            <a:solidFill>
              <a:schemeClr val="dk1">
                <a:tint val="88500"/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19050" cap="rnd" cmpd="sng" algn="ctr">
            <a:solidFill>
              <a:schemeClr val="dk1">
                <a:tint val="88500"/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Sheet1!$B$146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 cmpd="sng" algn="ctr">
              <a:solidFill>
                <a:schemeClr val="dk1">
                  <a:tint val="885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tint val="885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Sheet1!$A$147:$A$157</c:f>
              <c:strCache>
                <c:ptCount val="10"/>
                <c:pt idx="0">
                  <c:v>8/2/2026</c:v>
                </c:pt>
                <c:pt idx="1">
                  <c:v>8/3/2026</c:v>
                </c:pt>
                <c:pt idx="2">
                  <c:v>8/4/2026</c:v>
                </c:pt>
                <c:pt idx="3">
                  <c:v>8/5/2026</c:v>
                </c:pt>
                <c:pt idx="4">
                  <c:v>8/6/2026</c:v>
                </c:pt>
                <c:pt idx="5">
                  <c:v>8/7/2026</c:v>
                </c:pt>
                <c:pt idx="6">
                  <c:v>8/8/2026</c:v>
                </c:pt>
                <c:pt idx="7">
                  <c:v>8/9/2026</c:v>
                </c:pt>
                <c:pt idx="8">
                  <c:v>8/10/2026</c:v>
                </c:pt>
                <c:pt idx="9">
                  <c:v>8/11/2026</c:v>
                </c:pt>
              </c:strCache>
            </c:strRef>
          </c:cat>
          <c:val>
            <c:numRef>
              <c:f>Sheet1!$B$147:$B$157</c:f>
              <c:numCache>
                <c:formatCode>General</c:formatCode>
                <c:ptCount val="10"/>
                <c:pt idx="0">
                  <c:v>10000</c:v>
                </c:pt>
                <c:pt idx="1">
                  <c:v>15000</c:v>
                </c:pt>
                <c:pt idx="2">
                  <c:v>5000</c:v>
                </c:pt>
                <c:pt idx="3">
                  <c:v>10000</c:v>
                </c:pt>
                <c:pt idx="4">
                  <c:v>15000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5000</c:v>
                </c:pt>
                <c:pt idx="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EB-4D06-B02A-34A49CA92D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16577936"/>
        <c:axId val="1116578296"/>
      </c:lineChart>
      <c:catAx>
        <c:axId val="111657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578296"/>
        <c:crosses val="autoZero"/>
        <c:auto val="1"/>
        <c:lblAlgn val="ctr"/>
        <c:lblOffset val="100"/>
        <c:noMultiLvlLbl val="0"/>
      </c:catAx>
      <c:valAx>
        <c:axId val="11165782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1657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System.xlsm]Sheet1!PivotTable17</c:name>
    <c:fmtId val="5"/>
  </c:pivotSource>
  <c:chart>
    <c:autoTitleDeleted val="1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Sheet1!$B$159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Sheet1!$A$160:$A$170</c:f>
              <c:strCache>
                <c:ptCount val="10"/>
                <c:pt idx="0">
                  <c:v>ORD001</c:v>
                </c:pt>
                <c:pt idx="1">
                  <c:v>ORD002</c:v>
                </c:pt>
                <c:pt idx="2">
                  <c:v>ORD003</c:v>
                </c:pt>
                <c:pt idx="3">
                  <c:v>ORD004</c:v>
                </c:pt>
                <c:pt idx="4">
                  <c:v>ORD005</c:v>
                </c:pt>
                <c:pt idx="5">
                  <c:v>ORD006</c:v>
                </c:pt>
                <c:pt idx="6">
                  <c:v>ORD007</c:v>
                </c:pt>
                <c:pt idx="7">
                  <c:v>ORD008</c:v>
                </c:pt>
                <c:pt idx="8">
                  <c:v>ORD009</c:v>
                </c:pt>
                <c:pt idx="9">
                  <c:v>ORD010</c:v>
                </c:pt>
              </c:strCache>
            </c:strRef>
          </c:cat>
          <c:val>
            <c:numRef>
              <c:f>Sheet1!$B$160:$B$170</c:f>
              <c:numCache>
                <c:formatCode>General</c:formatCode>
                <c:ptCount val="10"/>
                <c:pt idx="0">
                  <c:v>10000</c:v>
                </c:pt>
                <c:pt idx="1">
                  <c:v>15000</c:v>
                </c:pt>
                <c:pt idx="2">
                  <c:v>5000</c:v>
                </c:pt>
                <c:pt idx="3">
                  <c:v>10000</c:v>
                </c:pt>
                <c:pt idx="4">
                  <c:v>15000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5000</c:v>
                </c:pt>
                <c:pt idx="9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56-43F1-AE55-CB3C619AB1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4504256"/>
        <c:axId val="1194505336"/>
      </c:barChart>
      <c:catAx>
        <c:axId val="119450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505336"/>
        <c:crosses val="autoZero"/>
        <c:auto val="1"/>
        <c:lblAlgn val="ctr"/>
        <c:lblOffset val="100"/>
        <c:noMultiLvlLbl val="0"/>
      </c:catAx>
      <c:valAx>
        <c:axId val="119450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50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System.xlsm]Sheet1!PivotTable18</c:name>
    <c:fmtId val="5"/>
  </c:pivotSource>
  <c:chart>
    <c:autoTitleDeleted val="0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2.7777777777777779E-3"/>
              <c:y val="-7.43678915135608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2.7777777777777779E-3"/>
              <c:y val="-7.43678915135608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2.7777777777777779E-3"/>
              <c:y val="-7.43678915135608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Sheet1!$A$172</c:f>
              <c:strCache>
                <c:ptCount val="1"/>
                <c:pt idx="0">
                  <c:v>Total Paid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EAE0-4834-A877-6EC4FFCA81F2}"/>
              </c:ext>
            </c:extLst>
          </c:dPt>
          <c:dLbls>
            <c:dLbl>
              <c:idx val="0"/>
              <c:layout>
                <c:manualLayout>
                  <c:x val="2.7777777777777779E-3"/>
                  <c:y val="-7.43678915135608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E0-4834-A877-6EC4FFCA81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Sheet1!$A$173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Sheet1!$A$173</c:f>
              <c:numCache>
                <c:formatCode>General</c:formatCode>
                <c:ptCount val="1"/>
                <c:pt idx="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E0-4834-A877-6EC4FFCA81F2}"/>
            </c:ext>
          </c:extLst>
        </c:ser>
        <c:ser>
          <c:idx val="1"/>
          <c:order val="1"/>
          <c:tx>
            <c:strRef>
              <c:f>Sheet1!$B$172</c:f>
              <c:strCache>
                <c:ptCount val="1"/>
                <c:pt idx="0">
                  <c:v>Total Remaining</c:v>
                </c:pt>
              </c:strCache>
            </c:strRef>
          </c:tx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Sheet1!$A$173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Sheet1!$B$173</c:f>
              <c:numCache>
                <c:formatCode>General</c:formatCode>
                <c:ptCount val="1"/>
                <c:pt idx="0">
                  <c:v>375000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E0-4834-A877-6EC4FFCA81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63381472"/>
        <c:axId val="763378232"/>
        <c:axId val="0"/>
      </c:bar3DChart>
      <c:catAx>
        <c:axId val="76338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78232"/>
        <c:crosses val="autoZero"/>
        <c:auto val="1"/>
        <c:lblAlgn val="ctr"/>
        <c:lblOffset val="100"/>
        <c:noMultiLvlLbl val="0"/>
      </c:catAx>
      <c:valAx>
        <c:axId val="76337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8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System.xlsm]Sheet1!PivotTable19</c:name>
    <c:fmtId val="5"/>
  </c:pivotSource>
  <c:chart>
    <c:autoTitleDeleted val="1"/>
    <c:pivotFmts>
      <c:pivotFmt>
        <c:idx val="0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Sheet1!$B$177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dk1">
                      <a:tint val="885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885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885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139-44C7-8F86-48BD49C3B50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dk1">
                      <a:tint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39-44C7-8F86-48BD49C3B50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dk1">
                      <a:tint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139-44C7-8F86-48BD49C3B5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Sheet1!$A$178:$A$181</c:f>
              <c:strCache>
                <c:ptCount val="3"/>
                <c:pt idx="0">
                  <c:v>Completed</c:v>
                </c:pt>
                <c:pt idx="1">
                  <c:v>In Progress</c:v>
                </c:pt>
                <c:pt idx="2">
                  <c:v>New</c:v>
                </c:pt>
              </c:strCache>
            </c:strRef>
          </c:cat>
          <c:val>
            <c:numRef>
              <c:f>Sheet1!$B$178:$B$181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39-44C7-8F86-48BD49C3B50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System.xlsm]Sheet1!PivotTable20</c:name>
    <c:fmtId val="5"/>
  </c:pivotSource>
  <c:chart>
    <c:autoTitleDeleted val="1"/>
    <c:pivotFmts>
      <c:pivotFmt>
        <c:idx val="0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dk1">
                <a:tint val="885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Sheet1!$B$185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dk1">
                <a:tint val="885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Sheet1!$A$186:$A$189</c:f>
              <c:strCache>
                <c:ptCount val="3"/>
                <c:pt idx="0">
                  <c:v>Completed</c:v>
                </c:pt>
                <c:pt idx="1">
                  <c:v>In Progress</c:v>
                </c:pt>
                <c:pt idx="2">
                  <c:v>New</c:v>
                </c:pt>
              </c:strCache>
            </c:strRef>
          </c:cat>
          <c:val>
            <c:numRef>
              <c:f>Sheet1!$B$186:$B$189</c:f>
              <c:numCache>
                <c:formatCode>General</c:formatCode>
                <c:ptCount val="3"/>
                <c:pt idx="0">
                  <c:v>135000</c:v>
                </c:pt>
                <c:pt idx="1">
                  <c:v>190000</c:v>
                </c:pt>
                <c:pt idx="2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C0-4FB9-98BF-A5C97E753DE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950230232"/>
        <c:axId val="950228072"/>
      </c:barChart>
      <c:catAx>
        <c:axId val="950230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0228072"/>
        <c:crosses val="autoZero"/>
        <c:auto val="1"/>
        <c:lblAlgn val="ctr"/>
        <c:lblOffset val="100"/>
        <c:noMultiLvlLbl val="0"/>
      </c:catAx>
      <c:valAx>
        <c:axId val="950228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023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System.xlsm]Sheet1!PivotTable21</c:name>
    <c:fmtId val="5"/>
  </c:pivotSource>
  <c:chart>
    <c:autoTitleDeleted val="1"/>
    <c:pivotFmts>
      <c:pivotFmt>
        <c:idx val="0"/>
        <c:spPr>
          <a:solidFill>
            <a:schemeClr val="dk1">
              <a:tint val="88500"/>
            </a:schemeClr>
          </a:solidFill>
          <a:ln w="38100" cap="flat" cmpd="dbl" algn="ctr">
            <a:solidFill>
              <a:schemeClr val="dk1">
                <a:tint val="88500"/>
              </a:schemeClr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dk1">
                <a:tint val="88500"/>
              </a:schemeClr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</a:schemeClr>
          </a:solidFill>
          <a:ln w="38100" cap="flat" cmpd="dbl" algn="ctr">
            <a:solidFill>
              <a:schemeClr val="dk1">
                <a:tint val="88500"/>
              </a:schemeClr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dk1">
                <a:tint val="88500"/>
              </a:schemeClr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8100" cap="flat" cmpd="dbl" algn="ctr">
            <a:solidFill>
              <a:schemeClr val="dk1">
                <a:tint val="88500"/>
              </a:schemeClr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dk1">
                <a:tint val="88500"/>
              </a:schemeClr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Sheet1!$B$192</c:f>
              <c:strCache>
                <c:ptCount val="1"/>
                <c:pt idx="0">
                  <c:v>Total</c:v>
                </c:pt>
              </c:strCache>
            </c:strRef>
          </c:tx>
          <c:spPr>
            <a:ln w="38100" cap="flat" cmpd="dbl" algn="ctr">
              <a:solidFill>
                <a:schemeClr val="dk1">
                  <a:tint val="88500"/>
                </a:schemeClr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dk1">
                  <a:tint val="88500"/>
                </a:schemeClr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Sheet1!$A$193:$A$203</c:f>
              <c:strCache>
                <c:ptCount val="10"/>
                <c:pt idx="0">
                  <c:v>8/2/2026</c:v>
                </c:pt>
                <c:pt idx="1">
                  <c:v>8/3/2026</c:v>
                </c:pt>
                <c:pt idx="2">
                  <c:v>8/4/2026</c:v>
                </c:pt>
                <c:pt idx="3">
                  <c:v>8/5/2026</c:v>
                </c:pt>
                <c:pt idx="4">
                  <c:v>8/6/2026</c:v>
                </c:pt>
                <c:pt idx="5">
                  <c:v>8/7/2026</c:v>
                </c:pt>
                <c:pt idx="6">
                  <c:v>8/8/2026</c:v>
                </c:pt>
                <c:pt idx="7">
                  <c:v>8/9/2026</c:v>
                </c:pt>
                <c:pt idx="8">
                  <c:v>8/10/2026</c:v>
                </c:pt>
                <c:pt idx="9">
                  <c:v>8/11/2026</c:v>
                </c:pt>
              </c:strCache>
            </c:strRef>
          </c:cat>
          <c:val>
            <c:numRef>
              <c:f>Sheet1!$B$193:$B$203</c:f>
              <c:numCache>
                <c:formatCode>General</c:formatCode>
                <c:ptCount val="10"/>
                <c:pt idx="0">
                  <c:v>25000</c:v>
                </c:pt>
                <c:pt idx="1">
                  <c:v>30000</c:v>
                </c:pt>
                <c:pt idx="2">
                  <c:v>35000</c:v>
                </c:pt>
                <c:pt idx="3">
                  <c:v>40000</c:v>
                </c:pt>
                <c:pt idx="4">
                  <c:v>45000</c:v>
                </c:pt>
                <c:pt idx="5">
                  <c:v>50000</c:v>
                </c:pt>
                <c:pt idx="6">
                  <c:v>55000</c:v>
                </c:pt>
                <c:pt idx="7">
                  <c:v>60000</c:v>
                </c:pt>
                <c:pt idx="8">
                  <c:v>65000</c:v>
                </c:pt>
                <c:pt idx="9">
                  <c:v>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4-4DDC-9561-BE3F30D3DF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1809512"/>
        <c:axId val="791805912"/>
      </c:lineChart>
      <c:catAx>
        <c:axId val="791809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5912"/>
        <c:crosses val="autoZero"/>
        <c:auto val="1"/>
        <c:lblAlgn val="ctr"/>
        <c:lblOffset val="100"/>
        <c:noMultiLvlLbl val="0"/>
      </c:catAx>
      <c:valAx>
        <c:axId val="791805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9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System.xlsm]Sheet1!PivotTable12</c:name>
    <c:fmtId val="8"/>
  </c:pivotSource>
  <c:chart>
    <c:autoTitleDeleted val="1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Sheet1!$A$119</c:f>
              <c:strCache>
                <c:ptCount val="1"/>
                <c:pt idx="0">
                  <c:v>Total Materials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Sheet1!$A$120</c:f>
              <c:numCache>
                <c:formatCode>General</c:formatCode>
                <c:ptCount val="1"/>
                <c:pt idx="0">
                  <c:v>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EF-421A-A007-8123C9145F05}"/>
            </c:ext>
          </c:extLst>
        </c:ser>
        <c:ser>
          <c:idx val="1"/>
          <c:order val="1"/>
          <c:tx>
            <c:strRef>
              <c:f>Sheet1!$B$119</c:f>
              <c:strCache>
                <c:ptCount val="1"/>
                <c:pt idx="0">
                  <c:v>Total Fuel</c:v>
                </c:pt>
              </c:strCache>
            </c:strRef>
          </c:tx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Sheet1!$B$120</c:f>
              <c:numCache>
                <c:formatCode>General</c:formatCode>
                <c:ptCount val="1"/>
                <c:pt idx="0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EF-421A-A007-8123C9145F05}"/>
            </c:ext>
          </c:extLst>
        </c:ser>
        <c:ser>
          <c:idx val="2"/>
          <c:order val="2"/>
          <c:tx>
            <c:strRef>
              <c:f>Sheet1!$C$119</c:f>
              <c:strCache>
                <c:ptCount val="1"/>
                <c:pt idx="0">
                  <c:v>Total Food</c:v>
                </c:pt>
              </c:strCache>
            </c:strRef>
          </c:tx>
          <c:spPr>
            <a:solidFill>
              <a:schemeClr val="dk1">
                <a:tint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Sheet1!$C$120</c:f>
              <c:numCache>
                <c:formatCode>General</c:formatCode>
                <c:ptCount val="1"/>
                <c:pt idx="0">
                  <c:v>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EF-421A-A007-8123C9145F05}"/>
            </c:ext>
          </c:extLst>
        </c:ser>
        <c:ser>
          <c:idx val="3"/>
          <c:order val="3"/>
          <c:tx>
            <c:strRef>
              <c:f>Sheet1!$D$119</c:f>
              <c:strCache>
                <c:ptCount val="1"/>
                <c:pt idx="0">
                  <c:v>Total Shop Expenses</c:v>
                </c:pt>
              </c:strCache>
            </c:strRef>
          </c:tx>
          <c:spPr>
            <a:solidFill>
              <a:schemeClr val="dk1">
                <a:tint val="9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Sheet1!$D$120</c:f>
              <c:numCache>
                <c:formatCode>General</c:formatCode>
                <c:ptCount val="1"/>
                <c:pt idx="0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EF-421A-A007-8123C9145F05}"/>
            </c:ext>
          </c:extLst>
        </c:ser>
        <c:ser>
          <c:idx val="4"/>
          <c:order val="4"/>
          <c:tx>
            <c:strRef>
              <c:f>Sheet1!$E$119</c:f>
              <c:strCache>
                <c:ptCount val="1"/>
                <c:pt idx="0">
                  <c:v>Total Order Expenses</c:v>
                </c:pt>
              </c:strCache>
            </c:strRef>
          </c:tx>
          <c:spPr>
            <a:solidFill>
              <a:schemeClr val="dk1">
                <a:tint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Sheet1!$E$120</c:f>
              <c:numCache>
                <c:formatCode>General</c:formatCode>
                <c:ptCount val="1"/>
                <c:pt idx="0">
                  <c:v>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EF-421A-A007-8123C9145F05}"/>
            </c:ext>
          </c:extLst>
        </c:ser>
        <c:ser>
          <c:idx val="5"/>
          <c:order val="5"/>
          <c:tx>
            <c:strRef>
              <c:f>Sheet1!$F$119</c:f>
              <c:strCache>
                <c:ptCount val="1"/>
                <c:pt idx="0">
                  <c:v>Total Labor Cost</c:v>
                </c:pt>
              </c:strCache>
            </c:strRef>
          </c:tx>
          <c:spPr>
            <a:solidFill>
              <a:schemeClr val="dk1">
                <a:tint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Sheet1!$F$120</c:f>
              <c:numCache>
                <c:formatCode>General</c:formatCode>
                <c:ptCount val="1"/>
                <c:pt idx="0">
                  <c:v>4300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EF-421A-A007-8123C9145F0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5920368"/>
        <c:axId val="545920728"/>
      </c:barChart>
      <c:catAx>
        <c:axId val="54592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920728"/>
        <c:crosses val="autoZero"/>
        <c:auto val="1"/>
        <c:lblAlgn val="ctr"/>
        <c:lblOffset val="100"/>
        <c:noMultiLvlLbl val="0"/>
      </c:catAx>
      <c:valAx>
        <c:axId val="54592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92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System.xlsm]Sheet1!PivotTable13</c:name>
    <c:fmtId val="0"/>
  </c:pivotSource>
  <c:chart>
    <c:autoTitleDeleted val="1"/>
    <c:pivotFmts>
      <c:pivotFmt>
        <c:idx val="0"/>
        <c:spPr>
          <a:ln w="31750" cap="rnd">
            <a:solidFill>
              <a:schemeClr val="dk1">
                <a:tint val="885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Sheet1!$B$124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Sheet1!$A$125:$A$135</c:f>
              <c:strCache>
                <c:ptCount val="10"/>
                <c:pt idx="0">
                  <c:v>8/2/2026</c:v>
                </c:pt>
                <c:pt idx="1">
                  <c:v>8/3/2026</c:v>
                </c:pt>
                <c:pt idx="2">
                  <c:v>8/4/2026</c:v>
                </c:pt>
                <c:pt idx="3">
                  <c:v>8/5/2026</c:v>
                </c:pt>
                <c:pt idx="4">
                  <c:v>8/6/2026</c:v>
                </c:pt>
                <c:pt idx="5">
                  <c:v>8/7/2026</c:v>
                </c:pt>
                <c:pt idx="6">
                  <c:v>8/8/2026</c:v>
                </c:pt>
                <c:pt idx="7">
                  <c:v>8/9/2026</c:v>
                </c:pt>
                <c:pt idx="8">
                  <c:v>8/10/2026</c:v>
                </c:pt>
                <c:pt idx="9">
                  <c:v>8/11/2026</c:v>
                </c:pt>
              </c:strCache>
            </c:strRef>
          </c:cat>
          <c:val>
            <c:numRef>
              <c:f>Sheet1!$B$125:$B$135</c:f>
              <c:numCache>
                <c:formatCode>General</c:formatCode>
                <c:ptCount val="10"/>
                <c:pt idx="0">
                  <c:v>1200</c:v>
                </c:pt>
                <c:pt idx="1">
                  <c:v>1400</c:v>
                </c:pt>
                <c:pt idx="2">
                  <c:v>1600</c:v>
                </c:pt>
                <c:pt idx="3">
                  <c:v>1800</c:v>
                </c:pt>
                <c:pt idx="4">
                  <c:v>2000</c:v>
                </c:pt>
                <c:pt idx="5">
                  <c:v>2200</c:v>
                </c:pt>
                <c:pt idx="6">
                  <c:v>2400</c:v>
                </c:pt>
                <c:pt idx="7">
                  <c:v>2600</c:v>
                </c:pt>
                <c:pt idx="8">
                  <c:v>2800</c:v>
                </c:pt>
                <c:pt idx="9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40-4C27-89FD-6376CB709B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10116552"/>
        <c:axId val="1110116912"/>
      </c:lineChart>
      <c:catAx>
        <c:axId val="1110116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116912"/>
        <c:crosses val="autoZero"/>
        <c:auto val="1"/>
        <c:lblAlgn val="ctr"/>
        <c:lblOffset val="100"/>
        <c:noMultiLvlLbl val="0"/>
      </c:catAx>
      <c:valAx>
        <c:axId val="111011691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0116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System.xlsm]Sheet1!PivotTable14</c:name>
    <c:fmtId val="0"/>
  </c:pivotSource>
  <c:chart>
    <c:autoTitleDeleted val="0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-5.47871099445902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Sheet1!$A$139</c:f>
              <c:strCache>
                <c:ptCount val="1"/>
                <c:pt idx="0">
                  <c:v>Total Shop Expenses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55AE-494C-91CF-D4973145D464}"/>
              </c:ext>
            </c:extLst>
          </c:dPt>
          <c:dLbls>
            <c:dLbl>
              <c:idx val="0"/>
              <c:layout>
                <c:manualLayout>
                  <c:x val="0"/>
                  <c:y val="-5.4787109944590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AE-494C-91CF-D4973145D4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Sheet1!$A$140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Sheet1!$A$140</c:f>
              <c:numCache>
                <c:formatCode>General</c:formatCode>
                <c:ptCount val="1"/>
                <c:pt idx="0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E-494C-91CF-D4973145D464}"/>
            </c:ext>
          </c:extLst>
        </c:ser>
        <c:ser>
          <c:idx val="1"/>
          <c:order val="1"/>
          <c:tx>
            <c:strRef>
              <c:f>Sheet1!$B$139</c:f>
              <c:strCache>
                <c:ptCount val="1"/>
                <c:pt idx="0">
                  <c:v>Total Order Expenses</c:v>
                </c:pt>
              </c:strCache>
            </c:strRef>
          </c:tx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Sheet1!$A$140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Sheet1!$B$140</c:f>
              <c:numCache>
                <c:formatCode>General</c:formatCode>
                <c:ptCount val="1"/>
                <c:pt idx="0">
                  <c:v>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AE-494C-91CF-D4973145D46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211684416"/>
        <c:axId val="1211685136"/>
        <c:axId val="0"/>
      </c:bar3DChart>
      <c:catAx>
        <c:axId val="121168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685136"/>
        <c:crosses val="autoZero"/>
        <c:auto val="1"/>
        <c:lblAlgn val="ctr"/>
        <c:lblOffset val="100"/>
        <c:noMultiLvlLbl val="0"/>
      </c:catAx>
      <c:valAx>
        <c:axId val="121168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68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System.xlsm]Sheet1!PivotTable16</c:name>
    <c:fmtId val="0"/>
  </c:pivotSource>
  <c:chart>
    <c:autoTitleDeleted val="1"/>
    <c:pivotFmts>
      <c:pivotFmt>
        <c:idx val="0"/>
        <c:spPr>
          <a:ln w="19050" cap="rnd" cmpd="sng" algn="ctr">
            <a:solidFill>
              <a:schemeClr val="dk1">
                <a:tint val="88500"/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Sheet1!$B$146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 cmpd="sng" algn="ctr">
              <a:solidFill>
                <a:schemeClr val="dk1">
                  <a:tint val="885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tint val="885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Sheet1!$A$147:$A$157</c:f>
              <c:strCache>
                <c:ptCount val="10"/>
                <c:pt idx="0">
                  <c:v>8/2/2026</c:v>
                </c:pt>
                <c:pt idx="1">
                  <c:v>8/3/2026</c:v>
                </c:pt>
                <c:pt idx="2">
                  <c:v>8/4/2026</c:v>
                </c:pt>
                <c:pt idx="3">
                  <c:v>8/5/2026</c:v>
                </c:pt>
                <c:pt idx="4">
                  <c:v>8/6/2026</c:v>
                </c:pt>
                <c:pt idx="5">
                  <c:v>8/7/2026</c:v>
                </c:pt>
                <c:pt idx="6">
                  <c:v>8/8/2026</c:v>
                </c:pt>
                <c:pt idx="7">
                  <c:v>8/9/2026</c:v>
                </c:pt>
                <c:pt idx="8">
                  <c:v>8/10/2026</c:v>
                </c:pt>
                <c:pt idx="9">
                  <c:v>8/11/2026</c:v>
                </c:pt>
              </c:strCache>
            </c:strRef>
          </c:cat>
          <c:val>
            <c:numRef>
              <c:f>Sheet1!$B$147:$B$157</c:f>
              <c:numCache>
                <c:formatCode>General</c:formatCode>
                <c:ptCount val="10"/>
                <c:pt idx="0">
                  <c:v>10000</c:v>
                </c:pt>
                <c:pt idx="1">
                  <c:v>15000</c:v>
                </c:pt>
                <c:pt idx="2">
                  <c:v>5000</c:v>
                </c:pt>
                <c:pt idx="3">
                  <c:v>10000</c:v>
                </c:pt>
                <c:pt idx="4">
                  <c:v>15000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5000</c:v>
                </c:pt>
                <c:pt idx="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E-4052-B081-813B2F482B1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16577936"/>
        <c:axId val="1116578296"/>
      </c:lineChart>
      <c:catAx>
        <c:axId val="111657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578296"/>
        <c:crosses val="autoZero"/>
        <c:auto val="1"/>
        <c:lblAlgn val="ctr"/>
        <c:lblOffset val="100"/>
        <c:noMultiLvlLbl val="0"/>
      </c:catAx>
      <c:valAx>
        <c:axId val="11165782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1657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System.xlsm]Sheet1!PivotTable17</c:name>
    <c:fmtId val="0"/>
  </c:pivotSource>
  <c:chart>
    <c:autoTitleDeleted val="1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Sheet1!$B$159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Sheet1!$A$160:$A$170</c:f>
              <c:strCache>
                <c:ptCount val="10"/>
                <c:pt idx="0">
                  <c:v>ORD001</c:v>
                </c:pt>
                <c:pt idx="1">
                  <c:v>ORD002</c:v>
                </c:pt>
                <c:pt idx="2">
                  <c:v>ORD003</c:v>
                </c:pt>
                <c:pt idx="3">
                  <c:v>ORD004</c:v>
                </c:pt>
                <c:pt idx="4">
                  <c:v>ORD005</c:v>
                </c:pt>
                <c:pt idx="5">
                  <c:v>ORD006</c:v>
                </c:pt>
                <c:pt idx="6">
                  <c:v>ORD007</c:v>
                </c:pt>
                <c:pt idx="7">
                  <c:v>ORD008</c:v>
                </c:pt>
                <c:pt idx="8">
                  <c:v>ORD009</c:v>
                </c:pt>
                <c:pt idx="9">
                  <c:v>ORD010</c:v>
                </c:pt>
              </c:strCache>
            </c:strRef>
          </c:cat>
          <c:val>
            <c:numRef>
              <c:f>Sheet1!$B$160:$B$170</c:f>
              <c:numCache>
                <c:formatCode>General</c:formatCode>
                <c:ptCount val="10"/>
                <c:pt idx="0">
                  <c:v>10000</c:v>
                </c:pt>
                <c:pt idx="1">
                  <c:v>15000</c:v>
                </c:pt>
                <c:pt idx="2">
                  <c:v>5000</c:v>
                </c:pt>
                <c:pt idx="3">
                  <c:v>10000</c:v>
                </c:pt>
                <c:pt idx="4">
                  <c:v>15000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5000</c:v>
                </c:pt>
                <c:pt idx="9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F4-4EB3-84DF-E0F2CC7A11B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4504256"/>
        <c:axId val="1194505336"/>
      </c:barChart>
      <c:catAx>
        <c:axId val="119450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505336"/>
        <c:crosses val="autoZero"/>
        <c:auto val="1"/>
        <c:lblAlgn val="ctr"/>
        <c:lblOffset val="100"/>
        <c:noMultiLvlLbl val="0"/>
      </c:catAx>
      <c:valAx>
        <c:axId val="119450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50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System.xlsm]Sheet1!PivotTable18</c:name>
    <c:fmtId val="0"/>
  </c:pivotSource>
  <c:chart>
    <c:autoTitleDeleted val="0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2.7777777777777779E-3"/>
              <c:y val="-7.43678915135608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Sheet1!$A$172</c:f>
              <c:strCache>
                <c:ptCount val="1"/>
                <c:pt idx="0">
                  <c:v>Total Paid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DB0-4667-8FAA-CB86AD9885A2}"/>
              </c:ext>
            </c:extLst>
          </c:dPt>
          <c:dLbls>
            <c:dLbl>
              <c:idx val="0"/>
              <c:layout>
                <c:manualLayout>
                  <c:x val="2.7777777777777779E-3"/>
                  <c:y val="-7.43678915135608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B0-4667-8FAA-CB86AD9885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Sheet1!$A$173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Sheet1!$A$173</c:f>
              <c:numCache>
                <c:formatCode>General</c:formatCode>
                <c:ptCount val="1"/>
                <c:pt idx="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0-4667-8FAA-CB86AD9885A2}"/>
            </c:ext>
          </c:extLst>
        </c:ser>
        <c:ser>
          <c:idx val="1"/>
          <c:order val="1"/>
          <c:tx>
            <c:strRef>
              <c:f>Sheet1!$B$172</c:f>
              <c:strCache>
                <c:ptCount val="1"/>
                <c:pt idx="0">
                  <c:v>Total Remaining</c:v>
                </c:pt>
              </c:strCache>
            </c:strRef>
          </c:tx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Sheet1!$A$173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Sheet1!$B$173</c:f>
              <c:numCache>
                <c:formatCode>General</c:formatCode>
                <c:ptCount val="1"/>
                <c:pt idx="0">
                  <c:v>375000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B0-4667-8FAA-CB86AD9885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63381472"/>
        <c:axId val="763378232"/>
        <c:axId val="0"/>
      </c:bar3DChart>
      <c:catAx>
        <c:axId val="76338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78232"/>
        <c:crosses val="autoZero"/>
        <c:auto val="1"/>
        <c:lblAlgn val="ctr"/>
        <c:lblOffset val="100"/>
        <c:noMultiLvlLbl val="0"/>
      </c:catAx>
      <c:valAx>
        <c:axId val="76337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8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System.xlsm]Sheet1!PivotTable19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Sheet1!$B$177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dk1">
                      <a:tint val="885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885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885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28A-4CC3-93B7-4EF256171CD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dk1">
                      <a:tint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28A-4CC3-93B7-4EF256171CD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dk1">
                      <a:tint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28A-4CC3-93B7-4EF256171C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Sheet1!$A$178:$A$181</c:f>
              <c:strCache>
                <c:ptCount val="3"/>
                <c:pt idx="0">
                  <c:v>Completed</c:v>
                </c:pt>
                <c:pt idx="1">
                  <c:v>In Progress</c:v>
                </c:pt>
                <c:pt idx="2">
                  <c:v>New</c:v>
                </c:pt>
              </c:strCache>
            </c:strRef>
          </c:cat>
          <c:val>
            <c:numRef>
              <c:f>Sheet1!$B$178:$B$181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F6-4575-8CBA-BE886C33B99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System.xlsm]Sheet1!PivotTable20</c:name>
    <c:fmtId val="0"/>
  </c:pivotSource>
  <c:chart>
    <c:autoTitleDeleted val="1"/>
    <c:pivotFmts>
      <c:pivotFmt>
        <c:idx val="0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Sheet1!$B$185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dk1">
                <a:tint val="885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Sheet1!$A$186:$A$189</c:f>
              <c:strCache>
                <c:ptCount val="3"/>
                <c:pt idx="0">
                  <c:v>Completed</c:v>
                </c:pt>
                <c:pt idx="1">
                  <c:v>In Progress</c:v>
                </c:pt>
                <c:pt idx="2">
                  <c:v>New</c:v>
                </c:pt>
              </c:strCache>
            </c:strRef>
          </c:cat>
          <c:val>
            <c:numRef>
              <c:f>Sheet1!$B$186:$B$189</c:f>
              <c:numCache>
                <c:formatCode>General</c:formatCode>
                <c:ptCount val="3"/>
                <c:pt idx="0">
                  <c:v>135000</c:v>
                </c:pt>
                <c:pt idx="1">
                  <c:v>190000</c:v>
                </c:pt>
                <c:pt idx="2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A0-4A3C-B891-16508377DBD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950230232"/>
        <c:axId val="950228072"/>
      </c:barChart>
      <c:catAx>
        <c:axId val="950230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0228072"/>
        <c:crosses val="autoZero"/>
        <c:auto val="1"/>
        <c:lblAlgn val="ctr"/>
        <c:lblOffset val="100"/>
        <c:noMultiLvlLbl val="0"/>
      </c:catAx>
      <c:valAx>
        <c:axId val="950228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023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System.xlsm]Sheet1!PivotTable21</c:name>
    <c:fmtId val="0"/>
  </c:pivotSource>
  <c:chart>
    <c:autoTitleDeleted val="1"/>
    <c:pivotFmts>
      <c:pivotFmt>
        <c:idx val="0"/>
        <c:spPr>
          <a:ln w="38100" cap="flat" cmpd="dbl" algn="ctr">
            <a:solidFill>
              <a:schemeClr val="dk1">
                <a:tint val="88500"/>
              </a:schemeClr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dk1">
                <a:tint val="88500"/>
              </a:schemeClr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Sheet1!$B$192</c:f>
              <c:strCache>
                <c:ptCount val="1"/>
                <c:pt idx="0">
                  <c:v>Total</c:v>
                </c:pt>
              </c:strCache>
            </c:strRef>
          </c:tx>
          <c:spPr>
            <a:ln w="38100" cap="flat" cmpd="dbl" algn="ctr">
              <a:solidFill>
                <a:schemeClr val="dk1">
                  <a:tint val="88500"/>
                </a:schemeClr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dk1">
                  <a:tint val="88500"/>
                </a:schemeClr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Sheet1!$A$193:$A$203</c:f>
              <c:strCache>
                <c:ptCount val="10"/>
                <c:pt idx="0">
                  <c:v>8/2/2026</c:v>
                </c:pt>
                <c:pt idx="1">
                  <c:v>8/3/2026</c:v>
                </c:pt>
                <c:pt idx="2">
                  <c:v>8/4/2026</c:v>
                </c:pt>
                <c:pt idx="3">
                  <c:v>8/5/2026</c:v>
                </c:pt>
                <c:pt idx="4">
                  <c:v>8/6/2026</c:v>
                </c:pt>
                <c:pt idx="5">
                  <c:v>8/7/2026</c:v>
                </c:pt>
                <c:pt idx="6">
                  <c:v>8/8/2026</c:v>
                </c:pt>
                <c:pt idx="7">
                  <c:v>8/9/2026</c:v>
                </c:pt>
                <c:pt idx="8">
                  <c:v>8/10/2026</c:v>
                </c:pt>
                <c:pt idx="9">
                  <c:v>8/11/2026</c:v>
                </c:pt>
              </c:strCache>
            </c:strRef>
          </c:cat>
          <c:val>
            <c:numRef>
              <c:f>Sheet1!$B$193:$B$203</c:f>
              <c:numCache>
                <c:formatCode>General</c:formatCode>
                <c:ptCount val="10"/>
                <c:pt idx="0">
                  <c:v>25000</c:v>
                </c:pt>
                <c:pt idx="1">
                  <c:v>30000</c:v>
                </c:pt>
                <c:pt idx="2">
                  <c:v>35000</c:v>
                </c:pt>
                <c:pt idx="3">
                  <c:v>40000</c:v>
                </c:pt>
                <c:pt idx="4">
                  <c:v>45000</c:v>
                </c:pt>
                <c:pt idx="5">
                  <c:v>50000</c:v>
                </c:pt>
                <c:pt idx="6">
                  <c:v>55000</c:v>
                </c:pt>
                <c:pt idx="7">
                  <c:v>60000</c:v>
                </c:pt>
                <c:pt idx="8">
                  <c:v>65000</c:v>
                </c:pt>
                <c:pt idx="9">
                  <c:v>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6E-4A88-BAA1-2118099FC3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1809512"/>
        <c:axId val="791805912"/>
      </c:lineChart>
      <c:catAx>
        <c:axId val="791809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5912"/>
        <c:crosses val="autoZero"/>
        <c:auto val="1"/>
        <c:lblAlgn val="ctr"/>
        <c:lblOffset val="100"/>
        <c:noMultiLvlLbl val="0"/>
      </c:catAx>
      <c:valAx>
        <c:axId val="791805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9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System.xlsm]Sheet1!PivotTable25</c:name>
    <c:fmtId val="0"/>
  </c:pivotSource>
  <c:chart>
    <c:autoTitleDeleted val="1"/>
    <c:pivotFmts>
      <c:pivotFmt>
        <c:idx val="0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Sheet1!$B$217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dk1">
                <a:tint val="885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Sheet1!$A$218:$A$221</c:f>
              <c:strCache>
                <c:ptCount val="3"/>
                <c:pt idx="0">
                  <c:v>Aluminum</c:v>
                </c:pt>
                <c:pt idx="1">
                  <c:v>Glass</c:v>
                </c:pt>
                <c:pt idx="2">
                  <c:v>Wood</c:v>
                </c:pt>
              </c:strCache>
            </c:strRef>
          </c:cat>
          <c:val>
            <c:numRef>
              <c:f>Sheet1!$B$218:$B$221</c:f>
              <c:numCache>
                <c:formatCode>General</c:formatCode>
                <c:ptCount val="3"/>
                <c:pt idx="0">
                  <c:v>75000</c:v>
                </c:pt>
                <c:pt idx="1">
                  <c:v>47500</c:v>
                </c:pt>
                <c:pt idx="2">
                  <c:v>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39-4788-B333-6193E17FCD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995801944"/>
        <c:axId val="995801224"/>
      </c:barChart>
      <c:catAx>
        <c:axId val="995801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5801224"/>
        <c:crosses val="autoZero"/>
        <c:auto val="1"/>
        <c:lblAlgn val="ctr"/>
        <c:lblOffset val="100"/>
        <c:noMultiLvlLbl val="0"/>
      </c:catAx>
      <c:valAx>
        <c:axId val="9958012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5801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System.xlsm]Sheet1!PivotTable26</c:name>
    <c:fmtId val="0"/>
  </c:pivotSource>
  <c:chart>
    <c:autoTitleDeleted val="1"/>
    <c:pivotFmts>
      <c:pivotFmt>
        <c:idx val="0"/>
        <c:spPr>
          <a:ln w="31750" cap="rnd">
            <a:solidFill>
              <a:schemeClr val="dk1">
                <a:tint val="885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Sheet1!$B$225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Sheet1!$A$226:$A$229</c:f>
              <c:strCache>
                <c:ptCount val="3"/>
                <c:pt idx="0">
                  <c:v>8/1/2026</c:v>
                </c:pt>
                <c:pt idx="1">
                  <c:v>8/2/2026</c:v>
                </c:pt>
                <c:pt idx="2">
                  <c:v>8/3/2026</c:v>
                </c:pt>
              </c:strCache>
            </c:strRef>
          </c:cat>
          <c:val>
            <c:numRef>
              <c:f>Sheet1!$B$226:$B$229</c:f>
              <c:numCache>
                <c:formatCode>General</c:formatCode>
                <c:ptCount val="3"/>
                <c:pt idx="0">
                  <c:v>45000</c:v>
                </c:pt>
                <c:pt idx="1">
                  <c:v>47500</c:v>
                </c:pt>
                <c:pt idx="2">
                  <c:v>75000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BC-4A91-8E13-40F547158D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1871472"/>
        <c:axId val="1021866072"/>
      </c:lineChart>
      <c:catAx>
        <c:axId val="102187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866072"/>
        <c:crosses val="autoZero"/>
        <c:auto val="1"/>
        <c:lblAlgn val="ctr"/>
        <c:lblOffset val="100"/>
        <c:noMultiLvlLbl val="0"/>
      </c:catAx>
      <c:valAx>
        <c:axId val="102186607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2187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System.xlsm]Sheet1!PivotTable27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Sheet1!$A$231</c:f>
              <c:strCache>
                <c:ptCount val="1"/>
                <c:pt idx="0">
                  <c:v>Sum of Total_Cost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Sheet1!$A$232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Sheet1!$A$232</c:f>
              <c:numCache>
                <c:formatCode>General</c:formatCode>
                <c:ptCount val="1"/>
                <c:pt idx="0">
                  <c:v>167500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76-4D70-9E87-2080ABF7BC03}"/>
            </c:ext>
          </c:extLst>
        </c:ser>
        <c:ser>
          <c:idx val="1"/>
          <c:order val="1"/>
          <c:tx>
            <c:strRef>
              <c:f>Sheet1!$B$231</c:f>
              <c:strCache>
                <c:ptCount val="1"/>
                <c:pt idx="0">
                  <c:v>Sum of Total_Cost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55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55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Sheet1!$A$232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Sheet1!$B$232</c:f>
              <c:numCache>
                <c:formatCode>General</c:formatCode>
                <c:ptCount val="1"/>
                <c:pt idx="0">
                  <c:v>23400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76-4D70-9E87-2080ABF7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38066568"/>
        <c:axId val="1038062608"/>
      </c:barChart>
      <c:catAx>
        <c:axId val="1038066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062608"/>
        <c:crosses val="autoZero"/>
        <c:auto val="1"/>
        <c:lblAlgn val="ctr"/>
        <c:lblOffset val="100"/>
        <c:noMultiLvlLbl val="0"/>
      </c:catAx>
      <c:valAx>
        <c:axId val="103806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066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System.xlsm]Sheet1!PivotTable25</c:name>
    <c:fmtId val="6"/>
  </c:pivotSource>
  <c:chart>
    <c:autoTitleDeleted val="1"/>
    <c:pivotFmts>
      <c:pivotFmt>
        <c:idx val="0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dk1">
                <a:tint val="885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Sheet1!$B$217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dk1">
                <a:tint val="885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Sheet1!$A$218:$A$221</c:f>
              <c:strCache>
                <c:ptCount val="3"/>
                <c:pt idx="0">
                  <c:v>Aluminum</c:v>
                </c:pt>
                <c:pt idx="1">
                  <c:v>Glass</c:v>
                </c:pt>
                <c:pt idx="2">
                  <c:v>Wood</c:v>
                </c:pt>
              </c:strCache>
            </c:strRef>
          </c:cat>
          <c:val>
            <c:numRef>
              <c:f>Sheet1!$B$218:$B$221</c:f>
              <c:numCache>
                <c:formatCode>General</c:formatCode>
                <c:ptCount val="3"/>
                <c:pt idx="0">
                  <c:v>75000</c:v>
                </c:pt>
                <c:pt idx="1">
                  <c:v>47500</c:v>
                </c:pt>
                <c:pt idx="2">
                  <c:v>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1-443A-A57A-46F51FBC9A2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995801944"/>
        <c:axId val="995801224"/>
      </c:barChart>
      <c:catAx>
        <c:axId val="995801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5801224"/>
        <c:crosses val="autoZero"/>
        <c:auto val="1"/>
        <c:lblAlgn val="ctr"/>
        <c:lblOffset val="100"/>
        <c:noMultiLvlLbl val="0"/>
      </c:catAx>
      <c:valAx>
        <c:axId val="9958012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5801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System.xlsm]Sheet1!PivotTable26</c:name>
    <c:fmtId val="5"/>
  </c:pivotSource>
  <c:chart>
    <c:autoTitleDeleted val="1"/>
    <c:pivotFmts>
      <c:pivotFmt>
        <c:idx val="0"/>
        <c:spPr>
          <a:solidFill>
            <a:schemeClr val="dk1">
              <a:tint val="88500"/>
              <a:alpha val="85000"/>
            </a:schemeClr>
          </a:solidFill>
          <a:ln w="31750" cap="rnd" cmpd="sng" algn="ctr">
            <a:solidFill>
              <a:schemeClr val="dk1">
                <a:tint val="885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  <a:alpha val="85000"/>
            </a:schemeClr>
          </a:solidFill>
          <a:ln w="31750" cap="rnd" cmpd="sng" algn="ctr">
            <a:solidFill>
              <a:schemeClr val="dk1">
                <a:tint val="885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1750" cap="rnd">
            <a:solidFill>
              <a:schemeClr val="dk1">
                <a:tint val="885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Sheet1!$B$225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Sheet1!$A$226:$A$229</c:f>
              <c:strCache>
                <c:ptCount val="3"/>
                <c:pt idx="0">
                  <c:v>8/1/2026</c:v>
                </c:pt>
                <c:pt idx="1">
                  <c:v>8/2/2026</c:v>
                </c:pt>
                <c:pt idx="2">
                  <c:v>8/3/2026</c:v>
                </c:pt>
              </c:strCache>
            </c:strRef>
          </c:cat>
          <c:val>
            <c:numRef>
              <c:f>Sheet1!$B$226:$B$229</c:f>
              <c:numCache>
                <c:formatCode>General</c:formatCode>
                <c:ptCount val="3"/>
                <c:pt idx="0">
                  <c:v>45000</c:v>
                </c:pt>
                <c:pt idx="1">
                  <c:v>47500</c:v>
                </c:pt>
                <c:pt idx="2">
                  <c:v>75000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35-41A0-9049-89673C93158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1871472"/>
        <c:axId val="1021866072"/>
      </c:lineChart>
      <c:catAx>
        <c:axId val="102187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866072"/>
        <c:crosses val="autoZero"/>
        <c:auto val="1"/>
        <c:lblAlgn val="ctr"/>
        <c:lblOffset val="100"/>
        <c:noMultiLvlLbl val="0"/>
      </c:catAx>
      <c:valAx>
        <c:axId val="102186607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2187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[Younital System.xlsm]Sheet1!PivotTable27</c:name>
    <c:fmtId val="5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dk1">
                    <a:tint val="8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dk1">
                  <a:tint val="885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dk1">
                    <a:tint val="55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55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dk1">
                  <a:tint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Sheet1!$A$231</c:f>
              <c:strCache>
                <c:ptCount val="1"/>
                <c:pt idx="0">
                  <c:v>Sum of Total_Cost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Sheet1!$A$232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Sheet1!$A$232</c:f>
              <c:numCache>
                <c:formatCode>General</c:formatCode>
                <c:ptCount val="1"/>
                <c:pt idx="0">
                  <c:v>167500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AB-479D-90EE-EC70B9F9A7B3}"/>
            </c:ext>
          </c:extLst>
        </c:ser>
        <c:ser>
          <c:idx val="1"/>
          <c:order val="1"/>
          <c:tx>
            <c:strRef>
              <c:f>Sheet1!$B$231</c:f>
              <c:strCache>
                <c:ptCount val="1"/>
                <c:pt idx="0">
                  <c:v>Sum of Total_Cost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55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55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Sheet1!$A$232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Sheet1!$B$232</c:f>
              <c:numCache>
                <c:formatCode>General</c:formatCode>
                <c:ptCount val="1"/>
                <c:pt idx="0">
                  <c:v>23400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AB-479D-90EE-EC70B9F9A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38066568"/>
        <c:axId val="1038062608"/>
      </c:barChart>
      <c:catAx>
        <c:axId val="1038066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062608"/>
        <c:crosses val="autoZero"/>
        <c:auto val="1"/>
        <c:lblAlgn val="ctr"/>
        <c:lblOffset val="100"/>
        <c:noMultiLvlLbl val="0"/>
      </c:catAx>
      <c:valAx>
        <c:axId val="103806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066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chart" Target="../charts/chart1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0</xdr:row>
      <xdr:rowOff>127000</xdr:rowOff>
    </xdr:from>
    <xdr:to>
      <xdr:col>16</xdr:col>
      <xdr:colOff>223520</xdr:colOff>
      <xdr:row>2</xdr:row>
      <xdr:rowOff>73660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F5470EC5-A795-FBA8-61B8-073637F7EFC5}"/>
            </a:ext>
          </a:extLst>
        </xdr:cNvPr>
        <xdr:cNvSpPr/>
      </xdr:nvSpPr>
      <xdr:spPr>
        <a:xfrm>
          <a:off x="254000" y="127000"/>
          <a:ext cx="12192000" cy="571500"/>
        </a:xfrm>
        <a:prstGeom prst="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500" b="1">
              <a:solidFill>
                <a:srgbClr val="FFFFFF"/>
              </a:solidFill>
              <a:latin typeface="Segoe UI" panose="020B0502040204020203" pitchFamily="34" charset="0"/>
            </a:rPr>
            <a:t>YOUNITAL | </a:t>
          </a:r>
          <a:r>
            <a:rPr lang="ar-EG" sz="1500" b="1">
              <a:solidFill>
                <a:srgbClr val="FFFFFF"/>
              </a:solidFill>
              <a:latin typeface="Segoe UI" panose="020B0502040204020203" pitchFamily="34" charset="0"/>
            </a:rPr>
            <a:t>نظام إدارة المحل</a:t>
          </a:r>
          <a:endParaRPr lang="en-US" sz="15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63500</xdr:colOff>
      <xdr:row>2</xdr:row>
      <xdr:rowOff>137160</xdr:rowOff>
    </xdr:from>
    <xdr:to>
      <xdr:col>16</xdr:col>
      <xdr:colOff>223520</xdr:colOff>
      <xdr:row>3</xdr:row>
      <xdr:rowOff>205740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7BA0B407-1D53-BA2B-86BA-94E91FC40A2A}"/>
            </a:ext>
          </a:extLst>
        </xdr:cNvPr>
        <xdr:cNvSpPr/>
      </xdr:nvSpPr>
      <xdr:spPr>
        <a:xfrm>
          <a:off x="254000" y="762000"/>
          <a:ext cx="12192000" cy="381000"/>
        </a:xfrm>
        <a:prstGeom prst="rect">
          <a:avLst/>
        </a:prstGeom>
        <a:solidFill>
          <a:srgbClr val="D1CDC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1E1E1E"/>
              </a:solidFill>
              <a:latin typeface="Segoe UI" panose="020B0502040204020203" pitchFamily="34" charset="0"/>
            </a:rPr>
            <a:t>مرحباً بك في نظام إدارة </a:t>
          </a:r>
          <a:r>
            <a:rPr lang="en-US" sz="1100" b="1">
              <a:solidFill>
                <a:srgbClr val="1E1E1E"/>
              </a:solidFill>
              <a:latin typeface="Segoe UI" panose="020B0502040204020203" pitchFamily="34" charset="0"/>
            </a:rPr>
            <a:t>Younital</a:t>
          </a:r>
        </a:p>
      </xdr:txBody>
    </xdr:sp>
    <xdr:clientData/>
  </xdr:twoCellAnchor>
  <xdr:twoCellAnchor>
    <xdr:from>
      <xdr:col>1</xdr:col>
      <xdr:colOff>63500</xdr:colOff>
      <xdr:row>4</xdr:row>
      <xdr:rowOff>20320</xdr:rowOff>
    </xdr:from>
    <xdr:to>
      <xdr:col>2</xdr:col>
      <xdr:colOff>822960</xdr:colOff>
      <xdr:row>6</xdr:row>
      <xdr:rowOff>220980</xdr:rowOff>
    </xdr:to>
    <xdr:sp macro="" textlink="Sheet1!$C$115">
      <xdr:nvSpPr>
        <xdr:cNvPr id="68" name="Rectangle 67">
          <a:extLst>
            <a:ext uri="{FF2B5EF4-FFF2-40B4-BE49-F238E27FC236}">
              <a16:creationId xmlns:a16="http://schemas.microsoft.com/office/drawing/2014/main" id="{6876A19E-77E1-8605-CC4E-4A28AB4AAEE7}"/>
            </a:ext>
          </a:extLst>
        </xdr:cNvPr>
        <xdr:cNvSpPr/>
      </xdr:nvSpPr>
      <xdr:spPr>
        <a:xfrm>
          <a:off x="254000" y="1270000"/>
          <a:ext cx="18415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800" b="0" i="0" u="none" strike="noStrike">
              <a:solidFill>
                <a:srgbClr val="000000"/>
              </a:solidFill>
              <a:latin typeface="Aptos Narrow"/>
            </a:rPr>
            <a:t>اجمالي الطلبات</a:t>
          </a:r>
          <a:endParaRPr lang="en-US" sz="18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B9BCDF3D-BC21-47A5-8C44-941ABF146536}" type="TxLink">
            <a:rPr lang="en-US" sz="1800" b="0" i="0" u="none" strike="noStrike">
              <a:solidFill>
                <a:srgbClr val="000000"/>
              </a:solidFill>
              <a:latin typeface="Aptos Narrow"/>
            </a:rPr>
            <a:pPr algn="ctr"/>
            <a:t>10</a:t>
          </a:fld>
          <a:endParaRPr lang="en-US" sz="1800">
            <a:latin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1013460</xdr:colOff>
      <xdr:row>4</xdr:row>
      <xdr:rowOff>20320</xdr:rowOff>
    </xdr:from>
    <xdr:to>
      <xdr:col>4</xdr:col>
      <xdr:colOff>690880</xdr:colOff>
      <xdr:row>6</xdr:row>
      <xdr:rowOff>220980</xdr:rowOff>
    </xdr:to>
    <xdr:sp macro="" textlink="Sheet1!$B$117">
      <xdr:nvSpPr>
        <xdr:cNvPr id="69" name="Rectangle 68">
          <a:extLst>
            <a:ext uri="{FF2B5EF4-FFF2-40B4-BE49-F238E27FC236}">
              <a16:creationId xmlns:a16="http://schemas.microsoft.com/office/drawing/2014/main" id="{3A3DDF99-1DAB-E547-5444-59DEE33A976A}"/>
            </a:ext>
          </a:extLst>
        </xdr:cNvPr>
        <xdr:cNvSpPr/>
      </xdr:nvSpPr>
      <xdr:spPr>
        <a:xfrm>
          <a:off x="2286000" y="1270000"/>
          <a:ext cx="18415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اجمالي</a:t>
          </a:r>
          <a:r>
            <a:rPr lang="ar-EG" sz="2000" b="0" i="0" u="none" strike="noStrike" baseline="0">
              <a:solidFill>
                <a:srgbClr val="000000"/>
              </a:solidFill>
              <a:latin typeface="Aptos Narrow"/>
            </a:rPr>
            <a:t> المبيعات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E42B31B5-16CC-43EF-866C-056276B87684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475000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881380</xdr:colOff>
      <xdr:row>4</xdr:row>
      <xdr:rowOff>20320</xdr:rowOff>
    </xdr:from>
    <xdr:to>
      <xdr:col>6</xdr:col>
      <xdr:colOff>558800</xdr:colOff>
      <xdr:row>6</xdr:row>
      <xdr:rowOff>220980</xdr:rowOff>
    </xdr:to>
    <xdr:sp macro="" textlink="Sheet1!$C$117">
      <xdr:nvSpPr>
        <xdr:cNvPr id="70" name="Rectangle 69">
          <a:extLst>
            <a:ext uri="{FF2B5EF4-FFF2-40B4-BE49-F238E27FC236}">
              <a16:creationId xmlns:a16="http://schemas.microsoft.com/office/drawing/2014/main" id="{17B0C879-C9F1-6832-8EC4-419509649E0E}"/>
            </a:ext>
          </a:extLst>
        </xdr:cNvPr>
        <xdr:cNvSpPr/>
      </xdr:nvSpPr>
      <xdr:spPr>
        <a:xfrm>
          <a:off x="4318000" y="1270000"/>
          <a:ext cx="18415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اجمالي المدفوع 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23E56FF0-A7FC-45C6-A378-AA7003940F79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375000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749300</xdr:colOff>
      <xdr:row>4</xdr:row>
      <xdr:rowOff>20320</xdr:rowOff>
    </xdr:from>
    <xdr:to>
      <xdr:col>9</xdr:col>
      <xdr:colOff>236220</xdr:colOff>
      <xdr:row>6</xdr:row>
      <xdr:rowOff>220980</xdr:rowOff>
    </xdr:to>
    <xdr:sp macro="" textlink="Sheet1!$D$117">
      <xdr:nvSpPr>
        <xdr:cNvPr id="71" name="Rectangle 70">
          <a:extLst>
            <a:ext uri="{FF2B5EF4-FFF2-40B4-BE49-F238E27FC236}">
              <a16:creationId xmlns:a16="http://schemas.microsoft.com/office/drawing/2014/main" id="{66F6FE8F-F204-958D-81F6-748146CC734D}"/>
            </a:ext>
          </a:extLst>
        </xdr:cNvPr>
        <xdr:cNvSpPr/>
      </xdr:nvSpPr>
      <xdr:spPr>
        <a:xfrm>
          <a:off x="6350000" y="1270000"/>
          <a:ext cx="18415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اجمالي</a:t>
          </a:r>
          <a:r>
            <a:rPr lang="ar-EG" sz="2000" b="0" i="0" u="none" strike="noStrike" baseline="0">
              <a:solidFill>
                <a:srgbClr val="000000"/>
              </a:solidFill>
              <a:latin typeface="Aptos Narrow"/>
            </a:rPr>
            <a:t> المتبقي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A48FE0BD-42B3-481B-AD7F-9D2E5DCFB4F9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100000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426720</xdr:colOff>
      <xdr:row>4</xdr:row>
      <xdr:rowOff>20320</xdr:rowOff>
    </xdr:from>
    <xdr:to>
      <xdr:col>12</xdr:col>
      <xdr:colOff>439420</xdr:colOff>
      <xdr:row>6</xdr:row>
      <xdr:rowOff>220980</xdr:rowOff>
    </xdr:to>
    <xdr:sp macro="" textlink="Sheet1!$E$117">
      <xdr:nvSpPr>
        <xdr:cNvPr id="72" name="Rectangle 71">
          <a:extLst>
            <a:ext uri="{FF2B5EF4-FFF2-40B4-BE49-F238E27FC236}">
              <a16:creationId xmlns:a16="http://schemas.microsoft.com/office/drawing/2014/main" id="{EBD41263-D1AE-33CA-AEB5-9A8B75BC9F4C}"/>
            </a:ext>
          </a:extLst>
        </xdr:cNvPr>
        <xdr:cNvSpPr/>
      </xdr:nvSpPr>
      <xdr:spPr>
        <a:xfrm>
          <a:off x="8382000" y="1270000"/>
          <a:ext cx="18415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اجمالي</a:t>
          </a:r>
          <a:r>
            <a:rPr lang="ar-EG" sz="2000" b="0" i="0" u="none" strike="noStrike" baseline="0">
              <a:solidFill>
                <a:srgbClr val="000000"/>
              </a:solidFill>
              <a:latin typeface="Aptos Narrow"/>
            </a:rPr>
            <a:t> المصروفات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2CE6C3AE-3567-4DB4-BEC5-1D5A7A7B31FF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21000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20320</xdr:colOff>
      <xdr:row>4</xdr:row>
      <xdr:rowOff>20320</xdr:rowOff>
    </xdr:from>
    <xdr:to>
      <xdr:col>16</xdr:col>
      <xdr:colOff>223520</xdr:colOff>
      <xdr:row>6</xdr:row>
      <xdr:rowOff>220980</xdr:rowOff>
    </xdr:to>
    <xdr:sp macro="" textlink="Sheet1!$F$117">
      <xdr:nvSpPr>
        <xdr:cNvPr id="73" name="Rectangle 72">
          <a:extLst>
            <a:ext uri="{FF2B5EF4-FFF2-40B4-BE49-F238E27FC236}">
              <a16:creationId xmlns:a16="http://schemas.microsoft.com/office/drawing/2014/main" id="{3379FFA7-57E7-4E85-7651-E91801D42CBE}"/>
            </a:ext>
          </a:extLst>
        </xdr:cNvPr>
        <xdr:cNvSpPr/>
      </xdr:nvSpPr>
      <xdr:spPr>
        <a:xfrm>
          <a:off x="10414000" y="127000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صافي الربح 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5882A148-0E45-4E6B-82BC-011313D048B0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426300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63500</xdr:colOff>
      <xdr:row>7</xdr:row>
      <xdr:rowOff>99060</xdr:rowOff>
    </xdr:from>
    <xdr:to>
      <xdr:col>3</xdr:col>
      <xdr:colOff>185420</xdr:colOff>
      <xdr:row>9</xdr:row>
      <xdr:rowOff>83820</xdr:rowOff>
    </xdr:to>
    <xdr:sp macro="'NavToSheet &quot;Orders Dashboard&quot;'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669F4300-416E-0832-5C3F-6FF6CDE2E1D7}"/>
            </a:ext>
          </a:extLst>
        </xdr:cNvPr>
        <xdr:cNvSpPr/>
      </xdr:nvSpPr>
      <xdr:spPr>
        <a:xfrm>
          <a:off x="254000" y="2286000"/>
          <a:ext cx="2286000" cy="609600"/>
        </a:xfrm>
        <a:prstGeom prst="round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الطلبات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337820</xdr:colOff>
      <xdr:row>7</xdr:row>
      <xdr:rowOff>99060</xdr:rowOff>
    </xdr:from>
    <xdr:to>
      <xdr:col>5</xdr:col>
      <xdr:colOff>459740</xdr:colOff>
      <xdr:row>9</xdr:row>
      <xdr:rowOff>83820</xdr:rowOff>
    </xdr:to>
    <xdr:sp macro="'NavToSheet &quot;Payments Dashboard&quot;'" textlink="">
      <xdr:nvSpPr>
        <xdr:cNvPr id="75" name="Rectangle: Rounded Corners 74">
          <a:extLst>
            <a:ext uri="{FF2B5EF4-FFF2-40B4-BE49-F238E27FC236}">
              <a16:creationId xmlns:a16="http://schemas.microsoft.com/office/drawing/2014/main" id="{6C617D0F-8EEE-ABEA-89F2-FB48AA7B8E14}"/>
            </a:ext>
          </a:extLst>
        </xdr:cNvPr>
        <xdr:cNvSpPr/>
      </xdr:nvSpPr>
      <xdr:spPr>
        <a:xfrm>
          <a:off x="2692400" y="2286000"/>
          <a:ext cx="2286000" cy="609600"/>
        </a:xfrm>
        <a:prstGeom prst="round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المدفوعات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612140</xdr:colOff>
      <xdr:row>7</xdr:row>
      <xdr:rowOff>99060</xdr:rowOff>
    </xdr:from>
    <xdr:to>
      <xdr:col>7</xdr:col>
      <xdr:colOff>734060</xdr:colOff>
      <xdr:row>9</xdr:row>
      <xdr:rowOff>83820</xdr:rowOff>
    </xdr:to>
    <xdr:sp macro="'NavToSheet &quot;Expenses Dashboard&quot;'" textlink="">
      <xdr:nvSpPr>
        <xdr:cNvPr id="76" name="Rectangle: Rounded Corners 75">
          <a:extLst>
            <a:ext uri="{FF2B5EF4-FFF2-40B4-BE49-F238E27FC236}">
              <a16:creationId xmlns:a16="http://schemas.microsoft.com/office/drawing/2014/main" id="{3697472A-B0BB-FD62-4626-DC23D7E1C6CB}"/>
            </a:ext>
          </a:extLst>
        </xdr:cNvPr>
        <xdr:cNvSpPr/>
      </xdr:nvSpPr>
      <xdr:spPr>
        <a:xfrm>
          <a:off x="5130800" y="2286000"/>
          <a:ext cx="2286000" cy="609600"/>
        </a:xfrm>
        <a:prstGeom prst="round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المصروفات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886460</xdr:colOff>
      <xdr:row>7</xdr:row>
      <xdr:rowOff>99060</xdr:rowOff>
    </xdr:from>
    <xdr:to>
      <xdr:col>12</xdr:col>
      <xdr:colOff>71120</xdr:colOff>
      <xdr:row>9</xdr:row>
      <xdr:rowOff>83820</xdr:rowOff>
    </xdr:to>
    <xdr:sp macro="'NavToSheet &quot;Employees Dashboard&quot;'" textlink="">
      <xdr:nvSpPr>
        <xdr:cNvPr id="77" name="Rectangle: Rounded Corners 76">
          <a:extLst>
            <a:ext uri="{FF2B5EF4-FFF2-40B4-BE49-F238E27FC236}">
              <a16:creationId xmlns:a16="http://schemas.microsoft.com/office/drawing/2014/main" id="{F80A541D-289F-A3F6-6DA3-BFC5BA117D19}"/>
            </a:ext>
          </a:extLst>
        </xdr:cNvPr>
        <xdr:cNvSpPr/>
      </xdr:nvSpPr>
      <xdr:spPr>
        <a:xfrm>
          <a:off x="7569200" y="2286000"/>
          <a:ext cx="2286000" cy="609600"/>
        </a:xfrm>
        <a:prstGeom prst="round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العمال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223520</xdr:colOff>
      <xdr:row>7</xdr:row>
      <xdr:rowOff>99060</xdr:rowOff>
    </xdr:from>
    <xdr:to>
      <xdr:col>16</xdr:col>
      <xdr:colOff>71120</xdr:colOff>
      <xdr:row>9</xdr:row>
      <xdr:rowOff>83820</xdr:rowOff>
    </xdr:to>
    <xdr:sp macro="'NavToSheet &quot;Salaries Dashboard&quot;'" textlink="">
      <xdr:nvSpPr>
        <xdr:cNvPr id="78" name="Rectangle: Rounded Corners 77">
          <a:extLst>
            <a:ext uri="{FF2B5EF4-FFF2-40B4-BE49-F238E27FC236}">
              <a16:creationId xmlns:a16="http://schemas.microsoft.com/office/drawing/2014/main" id="{5CAA84AB-7EF9-25CE-8DCA-33FE9F8E3394}"/>
            </a:ext>
          </a:extLst>
        </xdr:cNvPr>
        <xdr:cNvSpPr/>
      </xdr:nvSpPr>
      <xdr:spPr>
        <a:xfrm>
          <a:off x="10007600" y="2286000"/>
          <a:ext cx="2286000" cy="609600"/>
        </a:xfrm>
        <a:prstGeom prst="round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المرتبات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63500</xdr:colOff>
      <xdr:row>9</xdr:row>
      <xdr:rowOff>172720</xdr:rowOff>
    </xdr:from>
    <xdr:to>
      <xdr:col>3</xdr:col>
      <xdr:colOff>185420</xdr:colOff>
      <xdr:row>11</xdr:row>
      <xdr:rowOff>157480</xdr:rowOff>
    </xdr:to>
    <xdr:sp macro="'NavToSheet &quot;Materials Dashboard&quot;'" textlink="">
      <xdr:nvSpPr>
        <xdr:cNvPr id="79" name="Rectangle: Rounded Corners 78">
          <a:extLst>
            <a:ext uri="{FF2B5EF4-FFF2-40B4-BE49-F238E27FC236}">
              <a16:creationId xmlns:a16="http://schemas.microsoft.com/office/drawing/2014/main" id="{3E4D6620-CB8B-7907-BAB4-F82EE1D690E6}"/>
            </a:ext>
          </a:extLst>
        </xdr:cNvPr>
        <xdr:cNvSpPr/>
      </xdr:nvSpPr>
      <xdr:spPr>
        <a:xfrm>
          <a:off x="254000" y="2984500"/>
          <a:ext cx="2286000" cy="609600"/>
        </a:xfrm>
        <a:prstGeom prst="round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الخامات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337820</xdr:colOff>
      <xdr:row>9</xdr:row>
      <xdr:rowOff>172720</xdr:rowOff>
    </xdr:from>
    <xdr:to>
      <xdr:col>5</xdr:col>
      <xdr:colOff>459740</xdr:colOff>
      <xdr:row>11</xdr:row>
      <xdr:rowOff>157480</xdr:rowOff>
    </xdr:to>
    <xdr:sp macro="'NavToSheet &quot;Material Purchases Dashboard&quot;'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6D61D4D3-1737-70D2-B1DD-3ABF7416752D}"/>
            </a:ext>
          </a:extLst>
        </xdr:cNvPr>
        <xdr:cNvSpPr/>
      </xdr:nvSpPr>
      <xdr:spPr>
        <a:xfrm>
          <a:off x="2692400" y="2984500"/>
          <a:ext cx="2286000" cy="609600"/>
        </a:xfrm>
        <a:prstGeom prst="round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مشتريات الخامات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612140</xdr:colOff>
      <xdr:row>9</xdr:row>
      <xdr:rowOff>172720</xdr:rowOff>
    </xdr:from>
    <xdr:to>
      <xdr:col>7</xdr:col>
      <xdr:colOff>734060</xdr:colOff>
      <xdr:row>11</xdr:row>
      <xdr:rowOff>157480</xdr:rowOff>
    </xdr:to>
    <xdr:sp macro="'NavToSheet &quot;Material Usage Dashboard&quot;'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137E95B4-DCB9-64D0-6E6B-7A10D1FFF055}"/>
            </a:ext>
          </a:extLst>
        </xdr:cNvPr>
        <xdr:cNvSpPr/>
      </xdr:nvSpPr>
      <xdr:spPr>
        <a:xfrm>
          <a:off x="5130800" y="2984500"/>
          <a:ext cx="2286000" cy="609600"/>
        </a:xfrm>
        <a:prstGeom prst="round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استخدام الخامات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886460</xdr:colOff>
      <xdr:row>9</xdr:row>
      <xdr:rowOff>172720</xdr:rowOff>
    </xdr:from>
    <xdr:to>
      <xdr:col>12</xdr:col>
      <xdr:colOff>71120</xdr:colOff>
      <xdr:row>11</xdr:row>
      <xdr:rowOff>157480</xdr:rowOff>
    </xdr:to>
    <xdr:sp macro="'NavToSheet &quot;Customers Dashboard&quot;'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6C7F6D86-D353-44C6-E56A-15BAD5FBB021}"/>
            </a:ext>
          </a:extLst>
        </xdr:cNvPr>
        <xdr:cNvSpPr/>
      </xdr:nvSpPr>
      <xdr:spPr>
        <a:xfrm>
          <a:off x="7569200" y="2984500"/>
          <a:ext cx="2286000" cy="609600"/>
        </a:xfrm>
        <a:prstGeom prst="round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العملاء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223520</xdr:colOff>
      <xdr:row>9</xdr:row>
      <xdr:rowOff>172720</xdr:rowOff>
    </xdr:from>
    <xdr:to>
      <xdr:col>16</xdr:col>
      <xdr:colOff>71120</xdr:colOff>
      <xdr:row>11</xdr:row>
      <xdr:rowOff>157480</xdr:rowOff>
    </xdr:to>
    <xdr:sp macro="'NavToSheet &quot;Order Details Dashboard&quot;'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B13F11C7-A2C0-C966-71DC-5768D2264218}"/>
            </a:ext>
          </a:extLst>
        </xdr:cNvPr>
        <xdr:cNvSpPr/>
      </xdr:nvSpPr>
      <xdr:spPr>
        <a:xfrm>
          <a:off x="10007600" y="2984500"/>
          <a:ext cx="2286000" cy="609600"/>
        </a:xfrm>
        <a:prstGeom prst="round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تفاصيل الطلبات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177800</xdr:colOff>
      <xdr:row>2</xdr:row>
      <xdr:rowOff>88900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615A579B-E42E-8FCE-9CB0-9B68E6B695DC}"/>
            </a:ext>
          </a:extLst>
        </xdr:cNvPr>
        <xdr:cNvSpPr/>
      </xdr:nvSpPr>
      <xdr:spPr>
        <a:xfrm>
          <a:off x="254000" y="127000"/>
          <a:ext cx="12192000" cy="571500"/>
        </a:xfrm>
        <a:prstGeom prst="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500" b="1">
              <a:solidFill>
                <a:srgbClr val="FFFFFF"/>
              </a:solidFill>
              <a:latin typeface="Segoe UI" panose="020B0502040204020203" pitchFamily="34" charset="0"/>
            </a:rPr>
            <a:t>YOUNITAL | </a:t>
          </a:r>
          <a:r>
            <a:rPr lang="ar-EG" sz="1500" b="1">
              <a:solidFill>
                <a:srgbClr val="FFFFFF"/>
              </a:solidFill>
              <a:latin typeface="Segoe UI" panose="020B0502040204020203" pitchFamily="34" charset="0"/>
            </a:rPr>
            <a:t>المصروفات</a:t>
          </a:r>
          <a:endParaRPr lang="en-US" sz="15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254000</xdr:colOff>
      <xdr:row>2</xdr:row>
      <xdr:rowOff>152400</xdr:rowOff>
    </xdr:from>
    <xdr:to>
      <xdr:col>14</xdr:col>
      <xdr:colOff>177800</xdr:colOff>
      <xdr:row>3</xdr:row>
      <xdr:rowOff>228600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F54B02AD-BB93-F079-137A-2F9B4814598E}"/>
            </a:ext>
          </a:extLst>
        </xdr:cNvPr>
        <xdr:cNvSpPr/>
      </xdr:nvSpPr>
      <xdr:spPr>
        <a:xfrm>
          <a:off x="254000" y="762000"/>
          <a:ext cx="12192000" cy="381000"/>
        </a:xfrm>
        <a:prstGeom prst="rect">
          <a:avLst/>
        </a:prstGeom>
        <a:solidFill>
          <a:srgbClr val="D1CDC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1E1E1E"/>
              </a:solidFill>
              <a:latin typeface="Segoe UI" panose="020B0502040204020203" pitchFamily="34" charset="0"/>
            </a:rPr>
            <a:t>ملخص وتفاصيل المصروفات التشغيلية</a:t>
          </a:r>
          <a:endParaRPr lang="en-US" sz="1100" b="1">
            <a:solidFill>
              <a:srgbClr val="1E1E1E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254000</xdr:colOff>
      <xdr:row>4</xdr:row>
      <xdr:rowOff>25400</xdr:rowOff>
    </xdr:from>
    <xdr:to>
      <xdr:col>2</xdr:col>
      <xdr:colOff>152400</xdr:colOff>
      <xdr:row>5</xdr:row>
      <xdr:rowOff>127000</xdr:rowOff>
    </xdr:to>
    <xdr:sp macro="'NavToSheet &quot;Home&quot;'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F7A84C6-59F7-655C-4268-5AF15970E0CB}"/>
            </a:ext>
          </a:extLst>
        </xdr:cNvPr>
        <xdr:cNvSpPr/>
      </xdr:nvSpPr>
      <xdr:spPr>
        <a:xfrm>
          <a:off x="254000" y="1244600"/>
          <a:ext cx="1651000" cy="406400"/>
        </a:xfrm>
        <a:prstGeom prst="round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العودة للرئيسية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279400</xdr:colOff>
      <xdr:row>4</xdr:row>
      <xdr:rowOff>25400</xdr:rowOff>
    </xdr:from>
    <xdr:to>
      <xdr:col>4</xdr:col>
      <xdr:colOff>50800</xdr:colOff>
      <xdr:row>5</xdr:row>
      <xdr:rowOff>127000</xdr:rowOff>
    </xdr:to>
    <xdr:sp macro="BuildAllDashboards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56EC986C-F62B-63AE-D875-85A39845A837}"/>
            </a:ext>
          </a:extLst>
        </xdr:cNvPr>
        <xdr:cNvSpPr/>
      </xdr:nvSpPr>
      <xdr:spPr>
        <a:xfrm>
          <a:off x="2032000" y="1244600"/>
          <a:ext cx="1524000" cy="406400"/>
        </a:xfrm>
        <a:prstGeom prst="roundRect">
          <a:avLst/>
        </a:prstGeom>
        <a:solidFill>
          <a:srgbClr val="C6584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تحديث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304800</xdr:colOff>
      <xdr:row>4</xdr:row>
      <xdr:rowOff>25400</xdr:rowOff>
    </xdr:from>
    <xdr:to>
      <xdr:col>6</xdr:col>
      <xdr:colOff>584200</xdr:colOff>
      <xdr:row>6</xdr:row>
      <xdr:rowOff>241300</xdr:rowOff>
    </xdr:to>
    <xdr:sp macro="" textlink="Sheet1!$E$117">
      <xdr:nvSpPr>
        <xdr:cNvPr id="27" name="Rectangle 26">
          <a:extLst>
            <a:ext uri="{FF2B5EF4-FFF2-40B4-BE49-F238E27FC236}">
              <a16:creationId xmlns:a16="http://schemas.microsoft.com/office/drawing/2014/main" id="{4388D76C-7936-ED60-812D-320AF4DD1719}"/>
            </a:ext>
          </a:extLst>
        </xdr:cNvPr>
        <xdr:cNvSpPr/>
      </xdr:nvSpPr>
      <xdr:spPr>
        <a:xfrm>
          <a:off x="3810000" y="124460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اجمالي المصروفات 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B24D6BF9-D5C2-456B-8895-4D2C653361A9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21000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711200</xdr:colOff>
      <xdr:row>4</xdr:row>
      <xdr:rowOff>25400</xdr:rowOff>
    </xdr:from>
    <xdr:to>
      <xdr:col>9</xdr:col>
      <xdr:colOff>114300</xdr:colOff>
      <xdr:row>6</xdr:row>
      <xdr:rowOff>241300</xdr:rowOff>
    </xdr:to>
    <xdr:sp macro="" textlink="Sheet1!$G$117">
      <xdr:nvSpPr>
        <xdr:cNvPr id="28" name="Rectangle 27">
          <a:extLst>
            <a:ext uri="{FF2B5EF4-FFF2-40B4-BE49-F238E27FC236}">
              <a16:creationId xmlns:a16="http://schemas.microsoft.com/office/drawing/2014/main" id="{571D7445-8FAC-13DF-08A6-71F23BFA385F}"/>
            </a:ext>
          </a:extLst>
        </xdr:cNvPr>
        <xdr:cNvSpPr/>
      </xdr:nvSpPr>
      <xdr:spPr>
        <a:xfrm>
          <a:off x="5969000" y="124460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تكلفة الخامات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06A850DF-07B5-4BE4-A5DB-5943B02DA8B9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6600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241300</xdr:colOff>
      <xdr:row>4</xdr:row>
      <xdr:rowOff>25400</xdr:rowOff>
    </xdr:from>
    <xdr:to>
      <xdr:col>11</xdr:col>
      <xdr:colOff>520700</xdr:colOff>
      <xdr:row>6</xdr:row>
      <xdr:rowOff>241300</xdr:rowOff>
    </xdr:to>
    <xdr:sp macro="" textlink="Sheet1!$H$117">
      <xdr:nvSpPr>
        <xdr:cNvPr id="29" name="Rectangle 28">
          <a:extLst>
            <a:ext uri="{FF2B5EF4-FFF2-40B4-BE49-F238E27FC236}">
              <a16:creationId xmlns:a16="http://schemas.microsoft.com/office/drawing/2014/main" id="{C8AB868F-C70F-B235-D906-BD33578A76C9}"/>
            </a:ext>
          </a:extLst>
        </xdr:cNvPr>
        <xdr:cNvSpPr/>
      </xdr:nvSpPr>
      <xdr:spPr>
        <a:xfrm>
          <a:off x="8128000" y="124460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تكلفة العمال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7FB6BF09-B878-4EA7-A854-788356DEA756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4300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11</xdr:col>
      <xdr:colOff>647700</xdr:colOff>
      <xdr:row>4</xdr:row>
      <xdr:rowOff>25400</xdr:rowOff>
    </xdr:from>
    <xdr:to>
      <xdr:col>14</xdr:col>
      <xdr:colOff>177800</xdr:colOff>
      <xdr:row>6</xdr:row>
      <xdr:rowOff>241300</xdr:rowOff>
    </xdr:to>
    <xdr:sp macro="" textlink="Sheet1!$I$117">
      <xdr:nvSpPr>
        <xdr:cNvPr id="30" name="Rectangle 29">
          <a:extLst>
            <a:ext uri="{FF2B5EF4-FFF2-40B4-BE49-F238E27FC236}">
              <a16:creationId xmlns:a16="http://schemas.microsoft.com/office/drawing/2014/main" id="{D348E971-9D4A-CBA1-4CBF-6AA45F8F11BA}"/>
            </a:ext>
          </a:extLst>
        </xdr:cNvPr>
        <xdr:cNvSpPr/>
      </xdr:nvSpPr>
      <xdr:spPr>
        <a:xfrm>
          <a:off x="10287000" y="1244600"/>
          <a:ext cx="2159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مصاريف المحل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5170798E-0D94-47AB-B154-DEED7FFDFEC8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14400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238760</xdr:colOff>
      <xdr:row>7</xdr:row>
      <xdr:rowOff>81280</xdr:rowOff>
    </xdr:from>
    <xdr:to>
      <xdr:col>14</xdr:col>
      <xdr:colOff>144780</xdr:colOff>
      <xdr:row>8</xdr:row>
      <xdr:rowOff>220980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5976D6ED-6349-28A7-BB5C-E3DBA8E1B6B2}"/>
            </a:ext>
          </a:extLst>
        </xdr:cNvPr>
        <xdr:cNvSpPr/>
      </xdr:nvSpPr>
      <xdr:spPr>
        <a:xfrm>
          <a:off x="238760" y="2214880"/>
          <a:ext cx="12174220" cy="444500"/>
        </a:xfrm>
        <a:prstGeom prst="rect">
          <a:avLst/>
        </a:prstGeom>
        <a:solidFill>
          <a:srgbClr val="C6584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200" b="1">
              <a:solidFill>
                <a:srgbClr val="FFFFFF"/>
              </a:solidFill>
              <a:latin typeface="Segoe UI" panose="020B0502040204020203" pitchFamily="34" charset="0"/>
            </a:rPr>
            <a:t>ملخص وتفاصيل المصروفات التشغيلية</a:t>
          </a:r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254000</xdr:colOff>
      <xdr:row>8</xdr:row>
      <xdr:rowOff>292100</xdr:rowOff>
    </xdr:from>
    <xdr:to>
      <xdr:col>14</xdr:col>
      <xdr:colOff>177800</xdr:colOff>
      <xdr:row>19</xdr:row>
      <xdr:rowOff>251460</xdr:rowOff>
    </xdr:to>
    <xdr:sp macro="" textlink="">
      <xdr:nvSpPr>
        <xdr:cNvPr id="29696" name="Rectangle 29695">
          <a:extLst>
            <a:ext uri="{FF2B5EF4-FFF2-40B4-BE49-F238E27FC236}">
              <a16:creationId xmlns:a16="http://schemas.microsoft.com/office/drawing/2014/main" id="{22EB4712-0CE2-ADB3-369A-927D1B956783}"/>
            </a:ext>
          </a:extLst>
        </xdr:cNvPr>
        <xdr:cNvSpPr/>
      </xdr:nvSpPr>
      <xdr:spPr>
        <a:xfrm>
          <a:off x="254000" y="2730500"/>
          <a:ext cx="12192000" cy="3312160"/>
        </a:xfrm>
        <a:prstGeom prst="rect">
          <a:avLst/>
        </a:prstGeom>
        <a:solidFill>
          <a:srgbClr val="42494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474980</xdr:colOff>
      <xdr:row>9</xdr:row>
      <xdr:rowOff>200660</xdr:rowOff>
    </xdr:from>
    <xdr:to>
      <xdr:col>4</xdr:col>
      <xdr:colOff>731520</xdr:colOff>
      <xdr:row>18</xdr:row>
      <xdr:rowOff>200660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275D6F-9BDD-4BE8-939C-3C46453413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121920</xdr:colOff>
      <xdr:row>9</xdr:row>
      <xdr:rowOff>200660</xdr:rowOff>
    </xdr:from>
    <xdr:to>
      <xdr:col>9</xdr:col>
      <xdr:colOff>518160</xdr:colOff>
      <xdr:row>18</xdr:row>
      <xdr:rowOff>200660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F1AAA11-5F30-49DE-AE5E-B1F1D0DF2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807720</xdr:colOff>
      <xdr:row>9</xdr:row>
      <xdr:rowOff>193040</xdr:rowOff>
    </xdr:from>
    <xdr:to>
      <xdr:col>14</xdr:col>
      <xdr:colOff>0</xdr:colOff>
      <xdr:row>18</xdr:row>
      <xdr:rowOff>193040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34D4DB-BC85-4F8E-AF0C-3D8C1E3F41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177800</xdr:colOff>
      <xdr:row>2</xdr:row>
      <xdr:rowOff>88900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CE23D3C9-945B-4F17-CC7D-9F1951349ACD}"/>
            </a:ext>
          </a:extLst>
        </xdr:cNvPr>
        <xdr:cNvSpPr/>
      </xdr:nvSpPr>
      <xdr:spPr>
        <a:xfrm>
          <a:off x="254000" y="127000"/>
          <a:ext cx="12192000" cy="571500"/>
        </a:xfrm>
        <a:prstGeom prst="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500" b="1">
              <a:solidFill>
                <a:srgbClr val="FFFFFF"/>
              </a:solidFill>
              <a:latin typeface="Segoe UI" panose="020B0502040204020203" pitchFamily="34" charset="0"/>
            </a:rPr>
            <a:t>YOUNITAL | </a:t>
          </a:r>
          <a:r>
            <a:rPr lang="ar-EG" sz="1500" b="1">
              <a:solidFill>
                <a:srgbClr val="FFFFFF"/>
              </a:solidFill>
              <a:latin typeface="Segoe UI" panose="020B0502040204020203" pitchFamily="34" charset="0"/>
            </a:rPr>
            <a:t>المدفوعات</a:t>
          </a:r>
          <a:endParaRPr lang="en-US" sz="15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254000</xdr:colOff>
      <xdr:row>2</xdr:row>
      <xdr:rowOff>152400</xdr:rowOff>
    </xdr:from>
    <xdr:to>
      <xdr:col>14</xdr:col>
      <xdr:colOff>177800</xdr:colOff>
      <xdr:row>3</xdr:row>
      <xdr:rowOff>228600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506AFBB7-762A-BA7A-951D-98F81E186E14}"/>
            </a:ext>
          </a:extLst>
        </xdr:cNvPr>
        <xdr:cNvSpPr/>
      </xdr:nvSpPr>
      <xdr:spPr>
        <a:xfrm>
          <a:off x="254000" y="762000"/>
          <a:ext cx="12192000" cy="381000"/>
        </a:xfrm>
        <a:prstGeom prst="rect">
          <a:avLst/>
        </a:prstGeom>
        <a:solidFill>
          <a:srgbClr val="D1CDC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1E1E1E"/>
              </a:solidFill>
              <a:latin typeface="Segoe UI" panose="020B0502040204020203" pitchFamily="34" charset="0"/>
            </a:rPr>
            <a:t>Payments_Summary</a:t>
          </a:r>
        </a:p>
      </xdr:txBody>
    </xdr:sp>
    <xdr:clientData/>
  </xdr:twoCellAnchor>
  <xdr:twoCellAnchor>
    <xdr:from>
      <xdr:col>0</xdr:col>
      <xdr:colOff>254000</xdr:colOff>
      <xdr:row>4</xdr:row>
      <xdr:rowOff>25400</xdr:rowOff>
    </xdr:from>
    <xdr:to>
      <xdr:col>2</xdr:col>
      <xdr:colOff>152400</xdr:colOff>
      <xdr:row>5</xdr:row>
      <xdr:rowOff>127000</xdr:rowOff>
    </xdr:to>
    <xdr:sp macro="'NavToSheet &quot;Home&quot;'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FF9C86B4-2490-1475-4357-A51D87B78C56}"/>
            </a:ext>
          </a:extLst>
        </xdr:cNvPr>
        <xdr:cNvSpPr/>
      </xdr:nvSpPr>
      <xdr:spPr>
        <a:xfrm>
          <a:off x="254000" y="1244600"/>
          <a:ext cx="1651000" cy="406400"/>
        </a:xfrm>
        <a:prstGeom prst="round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العودة للرئيسية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279400</xdr:colOff>
      <xdr:row>4</xdr:row>
      <xdr:rowOff>25400</xdr:rowOff>
    </xdr:from>
    <xdr:to>
      <xdr:col>4</xdr:col>
      <xdr:colOff>50800</xdr:colOff>
      <xdr:row>5</xdr:row>
      <xdr:rowOff>127000</xdr:rowOff>
    </xdr:to>
    <xdr:sp macro="BuildAllDashboards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16F6E13F-8C65-515B-8BF3-C9C09D110E5B}"/>
            </a:ext>
          </a:extLst>
        </xdr:cNvPr>
        <xdr:cNvSpPr/>
      </xdr:nvSpPr>
      <xdr:spPr>
        <a:xfrm>
          <a:off x="2032000" y="1244600"/>
          <a:ext cx="1524000" cy="406400"/>
        </a:xfrm>
        <a:prstGeom prst="roundRect">
          <a:avLst/>
        </a:prstGeom>
        <a:solidFill>
          <a:srgbClr val="C6584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تحديث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304800</xdr:colOff>
      <xdr:row>4</xdr:row>
      <xdr:rowOff>25400</xdr:rowOff>
    </xdr:from>
    <xdr:to>
      <xdr:col>6</xdr:col>
      <xdr:colOff>584200</xdr:colOff>
      <xdr:row>6</xdr:row>
      <xdr:rowOff>241300</xdr:rowOff>
    </xdr:to>
    <xdr:sp macro="" textlink="Sheet1!$A$143">
      <xdr:nvSpPr>
        <xdr:cNvPr id="27" name="Rectangle 26">
          <a:extLst>
            <a:ext uri="{FF2B5EF4-FFF2-40B4-BE49-F238E27FC236}">
              <a16:creationId xmlns:a16="http://schemas.microsoft.com/office/drawing/2014/main" id="{15C83C51-2373-AADD-03B6-E76F57FECB9E}"/>
            </a:ext>
          </a:extLst>
        </xdr:cNvPr>
        <xdr:cNvSpPr/>
      </xdr:nvSpPr>
      <xdr:spPr>
        <a:xfrm>
          <a:off x="3810000" y="124460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اجمالي المدفوعات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1624707E-A87D-4E52-8604-B94D212C96C2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100000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711200</xdr:colOff>
      <xdr:row>4</xdr:row>
      <xdr:rowOff>25400</xdr:rowOff>
    </xdr:from>
    <xdr:to>
      <xdr:col>9</xdr:col>
      <xdr:colOff>114300</xdr:colOff>
      <xdr:row>6</xdr:row>
      <xdr:rowOff>241300</xdr:rowOff>
    </xdr:to>
    <xdr:sp macro="" textlink="Sheet1!$B$143">
      <xdr:nvSpPr>
        <xdr:cNvPr id="28" name="Rectangle 27">
          <a:extLst>
            <a:ext uri="{FF2B5EF4-FFF2-40B4-BE49-F238E27FC236}">
              <a16:creationId xmlns:a16="http://schemas.microsoft.com/office/drawing/2014/main" id="{95081683-72F1-C499-DEBB-725EA727330E}"/>
            </a:ext>
          </a:extLst>
        </xdr:cNvPr>
        <xdr:cNvSpPr/>
      </xdr:nvSpPr>
      <xdr:spPr>
        <a:xfrm>
          <a:off x="5969000" y="124460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عدد</a:t>
          </a:r>
          <a:r>
            <a:rPr lang="ar-EG" sz="2000" b="0" i="0" u="none" strike="noStrike" baseline="0">
              <a:solidFill>
                <a:srgbClr val="000000"/>
              </a:solidFill>
              <a:latin typeface="Aptos Narrow"/>
            </a:rPr>
            <a:t> المدفوعات 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FD6085B9-9EAD-499B-B901-E340EEC9106A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10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241300</xdr:colOff>
      <xdr:row>4</xdr:row>
      <xdr:rowOff>25400</xdr:rowOff>
    </xdr:from>
    <xdr:to>
      <xdr:col>11</xdr:col>
      <xdr:colOff>520700</xdr:colOff>
      <xdr:row>6</xdr:row>
      <xdr:rowOff>241300</xdr:rowOff>
    </xdr:to>
    <xdr:sp macro="" textlink="Sheet1!$C$143">
      <xdr:nvSpPr>
        <xdr:cNvPr id="29" name="Rectangle 28">
          <a:extLst>
            <a:ext uri="{FF2B5EF4-FFF2-40B4-BE49-F238E27FC236}">
              <a16:creationId xmlns:a16="http://schemas.microsoft.com/office/drawing/2014/main" id="{0C5DB6BD-ECA4-68EC-C90F-910DFDFE7BAB}"/>
            </a:ext>
          </a:extLst>
        </xdr:cNvPr>
        <xdr:cNvSpPr/>
      </xdr:nvSpPr>
      <xdr:spPr>
        <a:xfrm>
          <a:off x="8128000" y="124460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متوسط</a:t>
          </a:r>
          <a:r>
            <a:rPr lang="ar-EG" sz="2000" b="0" i="0" u="none" strike="noStrike" baseline="0">
              <a:solidFill>
                <a:srgbClr val="000000"/>
              </a:solidFill>
              <a:latin typeface="Aptos Narrow"/>
            </a:rPr>
            <a:t> المدفوعات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A4935599-2CFF-4DCC-9A0C-96AF96CAE988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10000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11</xdr:col>
      <xdr:colOff>647700</xdr:colOff>
      <xdr:row>4</xdr:row>
      <xdr:rowOff>25400</xdr:rowOff>
    </xdr:from>
    <xdr:to>
      <xdr:col>14</xdr:col>
      <xdr:colOff>177800</xdr:colOff>
      <xdr:row>6</xdr:row>
      <xdr:rowOff>241300</xdr:rowOff>
    </xdr:to>
    <xdr:sp macro="" textlink="Sheet1!$D$143">
      <xdr:nvSpPr>
        <xdr:cNvPr id="30" name="Rectangle 29">
          <a:extLst>
            <a:ext uri="{FF2B5EF4-FFF2-40B4-BE49-F238E27FC236}">
              <a16:creationId xmlns:a16="http://schemas.microsoft.com/office/drawing/2014/main" id="{D2A5881E-C2DE-2498-9B03-FD959FB1061F}"/>
            </a:ext>
          </a:extLst>
        </xdr:cNvPr>
        <xdr:cNvSpPr/>
      </xdr:nvSpPr>
      <xdr:spPr>
        <a:xfrm>
          <a:off x="10287000" y="1244600"/>
          <a:ext cx="2159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800" b="0" i="0" u="none" strike="noStrike">
              <a:solidFill>
                <a:srgbClr val="000000"/>
              </a:solidFill>
              <a:latin typeface="Aptos Narrow"/>
            </a:rPr>
            <a:t>عدد</a:t>
          </a:r>
          <a:r>
            <a:rPr lang="ar-EG" sz="1800" b="0" i="0" u="none" strike="noStrike" baseline="0">
              <a:solidFill>
                <a:srgbClr val="000000"/>
              </a:solidFill>
              <a:latin typeface="Aptos Narrow"/>
            </a:rPr>
            <a:t> الطلبات المدفوع لها</a:t>
          </a:r>
          <a:endParaRPr lang="en-US" sz="18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BA28CFE5-8A2D-4382-B4AB-CFB567CC2F3B}" type="TxLink">
            <a:rPr lang="en-US" sz="1800" b="0" i="0" u="none" strike="noStrike">
              <a:solidFill>
                <a:srgbClr val="000000"/>
              </a:solidFill>
              <a:latin typeface="Aptos Narrow"/>
            </a:rPr>
            <a:pPr algn="ctr"/>
            <a:t>10</a:t>
          </a:fld>
          <a:endParaRPr lang="en-US" sz="1800"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254000</xdr:colOff>
      <xdr:row>7</xdr:row>
      <xdr:rowOff>88900</xdr:rowOff>
    </xdr:from>
    <xdr:to>
      <xdr:col>14</xdr:col>
      <xdr:colOff>177800</xdr:colOff>
      <xdr:row>8</xdr:row>
      <xdr:rowOff>228600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3A6B0BBB-9EB9-AEE9-0DEB-8759AA615326}"/>
            </a:ext>
          </a:extLst>
        </xdr:cNvPr>
        <xdr:cNvSpPr/>
      </xdr:nvSpPr>
      <xdr:spPr>
        <a:xfrm>
          <a:off x="254000" y="2222500"/>
          <a:ext cx="12192000" cy="444500"/>
        </a:xfrm>
        <a:prstGeom prst="rect">
          <a:avLst/>
        </a:prstGeom>
        <a:solidFill>
          <a:srgbClr val="C6584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Payments_Summary</a:t>
          </a:r>
        </a:p>
      </xdr:txBody>
    </xdr:sp>
    <xdr:clientData/>
  </xdr:twoCellAnchor>
  <xdr:twoCellAnchor>
    <xdr:from>
      <xdr:col>0</xdr:col>
      <xdr:colOff>254000</xdr:colOff>
      <xdr:row>8</xdr:row>
      <xdr:rowOff>292100</xdr:rowOff>
    </xdr:from>
    <xdr:to>
      <xdr:col>14</xdr:col>
      <xdr:colOff>177800</xdr:colOff>
      <xdr:row>18</xdr:row>
      <xdr:rowOff>7620</xdr:rowOff>
    </xdr:to>
    <xdr:sp macro="" textlink="">
      <xdr:nvSpPr>
        <xdr:cNvPr id="30720" name="Rectangle 30719">
          <a:extLst>
            <a:ext uri="{FF2B5EF4-FFF2-40B4-BE49-F238E27FC236}">
              <a16:creationId xmlns:a16="http://schemas.microsoft.com/office/drawing/2014/main" id="{64A0F974-7C2A-AEF7-180D-D99735913D82}"/>
            </a:ext>
          </a:extLst>
        </xdr:cNvPr>
        <xdr:cNvSpPr/>
      </xdr:nvSpPr>
      <xdr:spPr>
        <a:xfrm>
          <a:off x="254000" y="2730500"/>
          <a:ext cx="12192000" cy="2763520"/>
        </a:xfrm>
        <a:prstGeom prst="rect">
          <a:avLst/>
        </a:prstGeom>
        <a:solidFill>
          <a:srgbClr val="42494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360680</xdr:colOff>
      <xdr:row>9</xdr:row>
      <xdr:rowOff>83820</xdr:rowOff>
    </xdr:from>
    <xdr:to>
      <xdr:col>4</xdr:col>
      <xdr:colOff>457200</xdr:colOff>
      <xdr:row>17</xdr:row>
      <xdr:rowOff>193040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D251B8-FE10-44FD-B775-4009466DFC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574040</xdr:colOff>
      <xdr:row>9</xdr:row>
      <xdr:rowOff>114300</xdr:rowOff>
    </xdr:from>
    <xdr:to>
      <xdr:col>9</xdr:col>
      <xdr:colOff>320040</xdr:colOff>
      <xdr:row>17</xdr:row>
      <xdr:rowOff>200660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EDE2744-EAA0-457A-9D4D-8BBF2FAAB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398780</xdr:colOff>
      <xdr:row>9</xdr:row>
      <xdr:rowOff>121920</xdr:rowOff>
    </xdr:from>
    <xdr:to>
      <xdr:col>14</xdr:col>
      <xdr:colOff>15240</xdr:colOff>
      <xdr:row>17</xdr:row>
      <xdr:rowOff>198120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D955152-C56F-457C-A3D1-A1622AD36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177800</xdr:colOff>
      <xdr:row>2</xdr:row>
      <xdr:rowOff>88900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40D0470-7ED1-58B9-C71E-95A170DB5F4D}"/>
            </a:ext>
          </a:extLst>
        </xdr:cNvPr>
        <xdr:cNvSpPr/>
      </xdr:nvSpPr>
      <xdr:spPr>
        <a:xfrm>
          <a:off x="254000" y="127000"/>
          <a:ext cx="12192000" cy="571500"/>
        </a:xfrm>
        <a:prstGeom prst="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500" b="1">
              <a:solidFill>
                <a:srgbClr val="FFFFFF"/>
              </a:solidFill>
              <a:latin typeface="Segoe UI" panose="020B0502040204020203" pitchFamily="34" charset="0"/>
            </a:rPr>
            <a:t>YOUNITAL | </a:t>
          </a:r>
          <a:r>
            <a:rPr lang="ar-EG" sz="1500" b="1">
              <a:solidFill>
                <a:srgbClr val="FFFFFF"/>
              </a:solidFill>
              <a:latin typeface="Segoe UI" panose="020B0502040204020203" pitchFamily="34" charset="0"/>
            </a:rPr>
            <a:t>الطلبات</a:t>
          </a:r>
          <a:endParaRPr lang="en-US" sz="15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254000</xdr:colOff>
      <xdr:row>2</xdr:row>
      <xdr:rowOff>152400</xdr:rowOff>
    </xdr:from>
    <xdr:to>
      <xdr:col>14</xdr:col>
      <xdr:colOff>177800</xdr:colOff>
      <xdr:row>3</xdr:row>
      <xdr:rowOff>228600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92656DF8-9D37-3A38-125A-DF2646F401C8}"/>
            </a:ext>
          </a:extLst>
        </xdr:cNvPr>
        <xdr:cNvSpPr/>
      </xdr:nvSpPr>
      <xdr:spPr>
        <a:xfrm>
          <a:off x="254000" y="762000"/>
          <a:ext cx="12192000" cy="381000"/>
        </a:xfrm>
        <a:prstGeom prst="rect">
          <a:avLst/>
        </a:prstGeom>
        <a:solidFill>
          <a:srgbClr val="D1CDC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1E1E1E"/>
              </a:solidFill>
              <a:latin typeface="Segoe UI" panose="020B0502040204020203" pitchFamily="34" charset="0"/>
            </a:rPr>
            <a:t>ملخص ومتابعة بيانات الطلبات</a:t>
          </a:r>
          <a:endParaRPr lang="en-US" sz="1100" b="1">
            <a:solidFill>
              <a:srgbClr val="1E1E1E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254000</xdr:colOff>
      <xdr:row>4</xdr:row>
      <xdr:rowOff>25400</xdr:rowOff>
    </xdr:from>
    <xdr:to>
      <xdr:col>2</xdr:col>
      <xdr:colOff>152400</xdr:colOff>
      <xdr:row>5</xdr:row>
      <xdr:rowOff>127000</xdr:rowOff>
    </xdr:to>
    <xdr:sp macro="'NavToSheet &quot;Home&quot;'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D7130B42-2F45-26C1-8751-39DD65D11C35}"/>
            </a:ext>
          </a:extLst>
        </xdr:cNvPr>
        <xdr:cNvSpPr/>
      </xdr:nvSpPr>
      <xdr:spPr>
        <a:xfrm>
          <a:off x="254000" y="1244600"/>
          <a:ext cx="1651000" cy="406400"/>
        </a:xfrm>
        <a:prstGeom prst="round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العودة للرئيسية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279400</xdr:colOff>
      <xdr:row>4</xdr:row>
      <xdr:rowOff>25400</xdr:rowOff>
    </xdr:from>
    <xdr:to>
      <xdr:col>4</xdr:col>
      <xdr:colOff>50800</xdr:colOff>
      <xdr:row>5</xdr:row>
      <xdr:rowOff>127000</xdr:rowOff>
    </xdr:to>
    <xdr:sp macro="BuildAllDashboards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338E400A-C917-8176-30E8-76EAE3FA976C}"/>
            </a:ext>
          </a:extLst>
        </xdr:cNvPr>
        <xdr:cNvSpPr/>
      </xdr:nvSpPr>
      <xdr:spPr>
        <a:xfrm>
          <a:off x="2032000" y="1244600"/>
          <a:ext cx="1524000" cy="406400"/>
        </a:xfrm>
        <a:prstGeom prst="roundRect">
          <a:avLst/>
        </a:prstGeom>
        <a:solidFill>
          <a:srgbClr val="C6584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تحديث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304800</xdr:colOff>
      <xdr:row>4</xdr:row>
      <xdr:rowOff>25400</xdr:rowOff>
    </xdr:from>
    <xdr:to>
      <xdr:col>6</xdr:col>
      <xdr:colOff>584200</xdr:colOff>
      <xdr:row>6</xdr:row>
      <xdr:rowOff>241300</xdr:rowOff>
    </xdr:to>
    <xdr:sp macro="" textlink="Sheet1!$B$117">
      <xdr:nvSpPr>
        <xdr:cNvPr id="27" name="Rectangle 26">
          <a:extLst>
            <a:ext uri="{FF2B5EF4-FFF2-40B4-BE49-F238E27FC236}">
              <a16:creationId xmlns:a16="http://schemas.microsoft.com/office/drawing/2014/main" id="{32AE7DDA-41F2-0B70-9733-A3FF95221E5F}"/>
            </a:ext>
          </a:extLst>
        </xdr:cNvPr>
        <xdr:cNvSpPr/>
      </xdr:nvSpPr>
      <xdr:spPr>
        <a:xfrm>
          <a:off x="3810000" y="124460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اجمالي المبيعات</a:t>
          </a:r>
        </a:p>
        <a:p>
          <a:pPr algn="ctr"/>
          <a:fld id="{9C5BD2EB-1B15-4D06-A7EC-9DD7FB524B70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475000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711200</xdr:colOff>
      <xdr:row>4</xdr:row>
      <xdr:rowOff>25400</xdr:rowOff>
    </xdr:from>
    <xdr:to>
      <xdr:col>9</xdr:col>
      <xdr:colOff>114300</xdr:colOff>
      <xdr:row>6</xdr:row>
      <xdr:rowOff>241300</xdr:rowOff>
    </xdr:to>
    <xdr:sp macro="" textlink="Sheet1!$C$117">
      <xdr:nvSpPr>
        <xdr:cNvPr id="28" name="Rectangle 27">
          <a:extLst>
            <a:ext uri="{FF2B5EF4-FFF2-40B4-BE49-F238E27FC236}">
              <a16:creationId xmlns:a16="http://schemas.microsoft.com/office/drawing/2014/main" id="{3724D136-BDA2-AA44-ED0C-93E869B5D28F}"/>
            </a:ext>
          </a:extLst>
        </xdr:cNvPr>
        <xdr:cNvSpPr/>
      </xdr:nvSpPr>
      <xdr:spPr>
        <a:xfrm>
          <a:off x="5969000" y="124460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اجمالي المتبقي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0BFEF620-D394-48BC-9B78-DA9A45190691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375000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241300</xdr:colOff>
      <xdr:row>4</xdr:row>
      <xdr:rowOff>25400</xdr:rowOff>
    </xdr:from>
    <xdr:to>
      <xdr:col>11</xdr:col>
      <xdr:colOff>520700</xdr:colOff>
      <xdr:row>6</xdr:row>
      <xdr:rowOff>241300</xdr:rowOff>
    </xdr:to>
    <xdr:sp macro="" textlink="Sheet1!$A$117">
      <xdr:nvSpPr>
        <xdr:cNvPr id="29" name="Rectangle 28">
          <a:extLst>
            <a:ext uri="{FF2B5EF4-FFF2-40B4-BE49-F238E27FC236}">
              <a16:creationId xmlns:a16="http://schemas.microsoft.com/office/drawing/2014/main" id="{A0C02042-D5F1-3221-048C-2B9135817BBB}"/>
            </a:ext>
          </a:extLst>
        </xdr:cNvPr>
        <xdr:cNvSpPr/>
      </xdr:nvSpPr>
      <xdr:spPr>
        <a:xfrm>
          <a:off x="8128000" y="124460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اجمالي الطلبات</a:t>
          </a:r>
        </a:p>
        <a:p>
          <a:pPr algn="ctr"/>
          <a:fld id="{2764548A-ABB5-41F5-B517-AA8683CCB8C2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10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11</xdr:col>
      <xdr:colOff>647700</xdr:colOff>
      <xdr:row>4</xdr:row>
      <xdr:rowOff>25400</xdr:rowOff>
    </xdr:from>
    <xdr:to>
      <xdr:col>14</xdr:col>
      <xdr:colOff>177800</xdr:colOff>
      <xdr:row>6</xdr:row>
      <xdr:rowOff>241300</xdr:rowOff>
    </xdr:to>
    <xdr:sp macro="" textlink="Sheet1!$B$179">
      <xdr:nvSpPr>
        <xdr:cNvPr id="30" name="Rectangle 29">
          <a:extLst>
            <a:ext uri="{FF2B5EF4-FFF2-40B4-BE49-F238E27FC236}">
              <a16:creationId xmlns:a16="http://schemas.microsoft.com/office/drawing/2014/main" id="{727F9C77-3E7B-145A-5BF7-2869BB4FAD04}"/>
            </a:ext>
          </a:extLst>
        </xdr:cNvPr>
        <xdr:cNvSpPr/>
      </xdr:nvSpPr>
      <xdr:spPr>
        <a:xfrm>
          <a:off x="10287000" y="1244600"/>
          <a:ext cx="2159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طلبات قيد التنفيذ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30F7F9D3-DB01-4415-AF24-938A832ACFFE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4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254000</xdr:colOff>
      <xdr:row>7</xdr:row>
      <xdr:rowOff>88900</xdr:rowOff>
    </xdr:from>
    <xdr:to>
      <xdr:col>14</xdr:col>
      <xdr:colOff>177800</xdr:colOff>
      <xdr:row>8</xdr:row>
      <xdr:rowOff>228600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50687B96-084C-15C2-865E-2339D6A9C21B}"/>
            </a:ext>
          </a:extLst>
        </xdr:cNvPr>
        <xdr:cNvSpPr/>
      </xdr:nvSpPr>
      <xdr:spPr>
        <a:xfrm>
          <a:off x="254000" y="2222500"/>
          <a:ext cx="12192000" cy="444500"/>
        </a:xfrm>
        <a:prstGeom prst="rect">
          <a:avLst/>
        </a:prstGeom>
        <a:solidFill>
          <a:srgbClr val="C6584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200" b="1">
              <a:solidFill>
                <a:srgbClr val="FFFFFF"/>
              </a:solidFill>
              <a:latin typeface="Segoe UI" panose="020B0502040204020203" pitchFamily="34" charset="0"/>
            </a:rPr>
            <a:t>ملخص ومتابعة بيانات الطلبات</a:t>
          </a:r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254000</xdr:colOff>
      <xdr:row>9</xdr:row>
      <xdr:rowOff>2540</xdr:rowOff>
    </xdr:from>
    <xdr:to>
      <xdr:col>14</xdr:col>
      <xdr:colOff>177800</xdr:colOff>
      <xdr:row>20</xdr:row>
      <xdr:rowOff>129540</xdr:rowOff>
    </xdr:to>
    <xdr:sp macro="" textlink="">
      <xdr:nvSpPr>
        <xdr:cNvPr id="31744" name="Rectangle 31743">
          <a:extLst>
            <a:ext uri="{FF2B5EF4-FFF2-40B4-BE49-F238E27FC236}">
              <a16:creationId xmlns:a16="http://schemas.microsoft.com/office/drawing/2014/main" id="{D3F8DE26-C645-F9FC-23EC-70C89FF48D71}"/>
            </a:ext>
          </a:extLst>
        </xdr:cNvPr>
        <xdr:cNvSpPr/>
      </xdr:nvSpPr>
      <xdr:spPr>
        <a:xfrm>
          <a:off x="254000" y="2745740"/>
          <a:ext cx="12192000" cy="3479800"/>
        </a:xfrm>
        <a:prstGeom prst="rect">
          <a:avLst/>
        </a:prstGeom>
        <a:solidFill>
          <a:srgbClr val="42494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391160</xdr:colOff>
      <xdr:row>9</xdr:row>
      <xdr:rowOff>276860</xdr:rowOff>
    </xdr:from>
    <xdr:to>
      <xdr:col>5</xdr:col>
      <xdr:colOff>22860</xdr:colOff>
      <xdr:row>18</xdr:row>
      <xdr:rowOff>276860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381C7D-94F9-42A9-945B-DEF3A19EE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213360</xdr:colOff>
      <xdr:row>9</xdr:row>
      <xdr:rowOff>276860</xdr:rowOff>
    </xdr:from>
    <xdr:to>
      <xdr:col>9</xdr:col>
      <xdr:colOff>662940</xdr:colOff>
      <xdr:row>18</xdr:row>
      <xdr:rowOff>276860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793D88-29CC-4CD6-BD92-1A98C7F12F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817880</xdr:colOff>
      <xdr:row>9</xdr:row>
      <xdr:rowOff>276860</xdr:rowOff>
    </xdr:from>
    <xdr:to>
      <xdr:col>14</xdr:col>
      <xdr:colOff>22860</xdr:colOff>
      <xdr:row>18</xdr:row>
      <xdr:rowOff>276860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AE65EE-F86F-409A-9F55-F2C4901CA0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177800</xdr:colOff>
      <xdr:row>2</xdr:row>
      <xdr:rowOff>88900</xdr:rowOff>
    </xdr:to>
    <xdr:sp macro="" textlink="">
      <xdr:nvSpPr>
        <xdr:cNvPr id="32771" name="Rectangle 32770">
          <a:extLst>
            <a:ext uri="{FF2B5EF4-FFF2-40B4-BE49-F238E27FC236}">
              <a16:creationId xmlns:a16="http://schemas.microsoft.com/office/drawing/2014/main" id="{D2960EC2-408C-90D3-9484-7DBF4960E729}"/>
            </a:ext>
          </a:extLst>
        </xdr:cNvPr>
        <xdr:cNvSpPr/>
      </xdr:nvSpPr>
      <xdr:spPr>
        <a:xfrm>
          <a:off x="254000" y="127000"/>
          <a:ext cx="12192000" cy="571500"/>
        </a:xfrm>
        <a:prstGeom prst="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500" b="1">
              <a:solidFill>
                <a:srgbClr val="FFFFFF"/>
              </a:solidFill>
              <a:latin typeface="Segoe UI" panose="020B0502040204020203" pitchFamily="34" charset="0"/>
            </a:rPr>
            <a:t>YOUNITAL | </a:t>
          </a:r>
          <a:r>
            <a:rPr lang="ar-EG" sz="1500" b="1">
              <a:solidFill>
                <a:srgbClr val="FFFFFF"/>
              </a:solidFill>
              <a:latin typeface="Segoe UI" panose="020B0502040204020203" pitchFamily="34" charset="0"/>
            </a:rPr>
            <a:t>العمال</a:t>
          </a:r>
          <a:endParaRPr lang="en-US" sz="15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254000</xdr:colOff>
      <xdr:row>2</xdr:row>
      <xdr:rowOff>152400</xdr:rowOff>
    </xdr:from>
    <xdr:to>
      <xdr:col>14</xdr:col>
      <xdr:colOff>177800</xdr:colOff>
      <xdr:row>3</xdr:row>
      <xdr:rowOff>228600</xdr:rowOff>
    </xdr:to>
    <xdr:sp macro="" textlink="">
      <xdr:nvSpPr>
        <xdr:cNvPr id="32772" name="Rectangle 32771">
          <a:extLst>
            <a:ext uri="{FF2B5EF4-FFF2-40B4-BE49-F238E27FC236}">
              <a16:creationId xmlns:a16="http://schemas.microsoft.com/office/drawing/2014/main" id="{B1AA3BD4-D4EE-CC30-BA34-E4618B5D262A}"/>
            </a:ext>
          </a:extLst>
        </xdr:cNvPr>
        <xdr:cNvSpPr/>
      </xdr:nvSpPr>
      <xdr:spPr>
        <a:xfrm>
          <a:off x="254000" y="762000"/>
          <a:ext cx="12192000" cy="381000"/>
        </a:xfrm>
        <a:prstGeom prst="rect">
          <a:avLst/>
        </a:prstGeom>
        <a:solidFill>
          <a:srgbClr val="D1CDC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1E1E1E"/>
              </a:solidFill>
              <a:latin typeface="Segoe UI" panose="020B0502040204020203" pitchFamily="34" charset="0"/>
            </a:rPr>
            <a:t>ملخص بيانات وإحصائيات العمال</a:t>
          </a:r>
          <a:endParaRPr lang="en-US" sz="1100" b="1">
            <a:solidFill>
              <a:srgbClr val="1E1E1E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254000</xdr:colOff>
      <xdr:row>4</xdr:row>
      <xdr:rowOff>25400</xdr:rowOff>
    </xdr:from>
    <xdr:to>
      <xdr:col>2</xdr:col>
      <xdr:colOff>152400</xdr:colOff>
      <xdr:row>5</xdr:row>
      <xdr:rowOff>127000</xdr:rowOff>
    </xdr:to>
    <xdr:sp macro="'NavToSheet &quot;Home&quot;'" textlink="">
      <xdr:nvSpPr>
        <xdr:cNvPr id="32773" name="Rectangle: Rounded Corners 32772">
          <a:extLst>
            <a:ext uri="{FF2B5EF4-FFF2-40B4-BE49-F238E27FC236}">
              <a16:creationId xmlns:a16="http://schemas.microsoft.com/office/drawing/2014/main" id="{ACC38BBB-DB20-A497-1C0D-1AC5C421FEAF}"/>
            </a:ext>
          </a:extLst>
        </xdr:cNvPr>
        <xdr:cNvSpPr/>
      </xdr:nvSpPr>
      <xdr:spPr>
        <a:xfrm>
          <a:off x="254000" y="1244600"/>
          <a:ext cx="1651000" cy="406400"/>
        </a:xfrm>
        <a:prstGeom prst="round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العودة للرئيسية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279400</xdr:colOff>
      <xdr:row>4</xdr:row>
      <xdr:rowOff>25400</xdr:rowOff>
    </xdr:from>
    <xdr:to>
      <xdr:col>4</xdr:col>
      <xdr:colOff>50800</xdr:colOff>
      <xdr:row>5</xdr:row>
      <xdr:rowOff>127000</xdr:rowOff>
    </xdr:to>
    <xdr:sp macro="BuildAllDashboards" textlink="">
      <xdr:nvSpPr>
        <xdr:cNvPr id="32774" name="Rectangle: Rounded Corners 32773">
          <a:extLst>
            <a:ext uri="{FF2B5EF4-FFF2-40B4-BE49-F238E27FC236}">
              <a16:creationId xmlns:a16="http://schemas.microsoft.com/office/drawing/2014/main" id="{1BDEAA74-0ACD-CB62-CA11-37379C1D2478}"/>
            </a:ext>
          </a:extLst>
        </xdr:cNvPr>
        <xdr:cNvSpPr/>
      </xdr:nvSpPr>
      <xdr:spPr>
        <a:xfrm>
          <a:off x="2032000" y="1244600"/>
          <a:ext cx="1524000" cy="406400"/>
        </a:xfrm>
        <a:prstGeom prst="roundRect">
          <a:avLst/>
        </a:prstGeom>
        <a:solidFill>
          <a:srgbClr val="C6584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تحديث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304800</xdr:colOff>
      <xdr:row>4</xdr:row>
      <xdr:rowOff>25400</xdr:rowOff>
    </xdr:from>
    <xdr:to>
      <xdr:col>6</xdr:col>
      <xdr:colOff>584200</xdr:colOff>
      <xdr:row>6</xdr:row>
      <xdr:rowOff>241300</xdr:rowOff>
    </xdr:to>
    <xdr:sp macro="" textlink="Sheet1!$A$208">
      <xdr:nvSpPr>
        <xdr:cNvPr id="32775" name="Rectangle 32774">
          <a:extLst>
            <a:ext uri="{FF2B5EF4-FFF2-40B4-BE49-F238E27FC236}">
              <a16:creationId xmlns:a16="http://schemas.microsoft.com/office/drawing/2014/main" id="{529A5101-C8F9-4418-1919-6EA93A084B7D}"/>
            </a:ext>
          </a:extLst>
        </xdr:cNvPr>
        <xdr:cNvSpPr/>
      </xdr:nvSpPr>
      <xdr:spPr>
        <a:xfrm>
          <a:off x="3810000" y="124460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عدد</a:t>
          </a:r>
          <a:r>
            <a:rPr lang="ar-EG" sz="2000" b="0" i="0" u="none" strike="noStrike" baseline="0">
              <a:solidFill>
                <a:srgbClr val="000000"/>
              </a:solidFill>
              <a:latin typeface="Aptos Narrow"/>
            </a:rPr>
            <a:t> العمال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9BAF1DA5-30F7-4D00-B27C-2099B2DBDF8B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2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711200</xdr:colOff>
      <xdr:row>4</xdr:row>
      <xdr:rowOff>25400</xdr:rowOff>
    </xdr:from>
    <xdr:to>
      <xdr:col>9</xdr:col>
      <xdr:colOff>114300</xdr:colOff>
      <xdr:row>6</xdr:row>
      <xdr:rowOff>241300</xdr:rowOff>
    </xdr:to>
    <xdr:sp macro="" textlink="Sheet1!$B$208">
      <xdr:nvSpPr>
        <xdr:cNvPr id="32776" name="Rectangle 32775">
          <a:extLst>
            <a:ext uri="{FF2B5EF4-FFF2-40B4-BE49-F238E27FC236}">
              <a16:creationId xmlns:a16="http://schemas.microsoft.com/office/drawing/2014/main" id="{444769DA-D511-5BF1-A890-1399E9B8D350}"/>
            </a:ext>
          </a:extLst>
        </xdr:cNvPr>
        <xdr:cNvSpPr/>
      </xdr:nvSpPr>
      <xdr:spPr>
        <a:xfrm>
          <a:off x="5969000" y="124460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اجمالي تكلفة العمالة 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382C3C93-8FB7-4A0F-8CE0-78EA85645214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4300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241300</xdr:colOff>
      <xdr:row>4</xdr:row>
      <xdr:rowOff>17780</xdr:rowOff>
    </xdr:from>
    <xdr:to>
      <xdr:col>11</xdr:col>
      <xdr:colOff>520700</xdr:colOff>
      <xdr:row>6</xdr:row>
      <xdr:rowOff>233680</xdr:rowOff>
    </xdr:to>
    <xdr:sp macro="" textlink="Sheet1!$C$208">
      <xdr:nvSpPr>
        <xdr:cNvPr id="32777" name="Rectangle 32776">
          <a:extLst>
            <a:ext uri="{FF2B5EF4-FFF2-40B4-BE49-F238E27FC236}">
              <a16:creationId xmlns:a16="http://schemas.microsoft.com/office/drawing/2014/main" id="{3E554900-FD59-568D-2CFB-4EA6C0243A05}"/>
            </a:ext>
          </a:extLst>
        </xdr:cNvPr>
        <xdr:cNvSpPr/>
      </xdr:nvSpPr>
      <xdr:spPr>
        <a:xfrm>
          <a:off x="8128000" y="123698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صافي المرتبات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E46E52E9-6AC1-4CA9-AFEC-1664E8973B09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3700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11</xdr:col>
      <xdr:colOff>647700</xdr:colOff>
      <xdr:row>4</xdr:row>
      <xdr:rowOff>25400</xdr:rowOff>
    </xdr:from>
    <xdr:to>
      <xdr:col>14</xdr:col>
      <xdr:colOff>177800</xdr:colOff>
      <xdr:row>6</xdr:row>
      <xdr:rowOff>241300</xdr:rowOff>
    </xdr:to>
    <xdr:sp macro="" textlink="Sheet1!$D$208">
      <xdr:nvSpPr>
        <xdr:cNvPr id="32778" name="Rectangle 32777">
          <a:extLst>
            <a:ext uri="{FF2B5EF4-FFF2-40B4-BE49-F238E27FC236}">
              <a16:creationId xmlns:a16="http://schemas.microsoft.com/office/drawing/2014/main" id="{D6956F9F-B6C6-E76F-5755-08A97C7A8C97}"/>
            </a:ext>
          </a:extLst>
        </xdr:cNvPr>
        <xdr:cNvSpPr/>
      </xdr:nvSpPr>
      <xdr:spPr>
        <a:xfrm>
          <a:off x="10287000" y="1244600"/>
          <a:ext cx="2159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تكلفة الوجبات</a:t>
          </a:r>
          <a:endParaRPr lang="en-US" sz="20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A3C050A0-AF57-4808-8FAD-3B52FDC7548D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300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259080</xdr:colOff>
      <xdr:row>107</xdr:row>
      <xdr:rowOff>11430</xdr:rowOff>
    </xdr:from>
    <xdr:to>
      <xdr:col>13</xdr:col>
      <xdr:colOff>342900</xdr:colOff>
      <xdr:row>122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835CEB-754A-88F8-B806-5682BF066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464820</xdr:colOff>
      <xdr:row>123</xdr:row>
      <xdr:rowOff>133350</xdr:rowOff>
    </xdr:from>
    <xdr:to>
      <xdr:col>10</xdr:col>
      <xdr:colOff>76200</xdr:colOff>
      <xdr:row>138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FC1591-BB0D-EC58-601B-C13C55C035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434340</xdr:colOff>
      <xdr:row>123</xdr:row>
      <xdr:rowOff>133350</xdr:rowOff>
    </xdr:from>
    <xdr:to>
      <xdr:col>9</xdr:col>
      <xdr:colOff>45720</xdr:colOff>
      <xdr:row>138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061174-88DD-8C5C-32A4-DB4C21E034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281940</xdr:colOff>
      <xdr:row>141</xdr:row>
      <xdr:rowOff>57150</xdr:rowOff>
    </xdr:from>
    <xdr:to>
      <xdr:col>5</xdr:col>
      <xdr:colOff>1021080</xdr:colOff>
      <xdr:row>156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845DAF-B921-C2EA-80C4-27B6C1E75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281940</xdr:colOff>
      <xdr:row>150</xdr:row>
      <xdr:rowOff>26670</xdr:rowOff>
    </xdr:from>
    <xdr:to>
      <xdr:col>4</xdr:col>
      <xdr:colOff>906780</xdr:colOff>
      <xdr:row>165</xdr:row>
      <xdr:rowOff>26670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5C44B0E-BEC9-6494-557E-EBF62D864B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</xdr:colOff>
      <xdr:row>154</xdr:row>
      <xdr:rowOff>148590</xdr:rowOff>
    </xdr:from>
    <xdr:to>
      <xdr:col>3</xdr:col>
      <xdr:colOff>1264926</xdr:colOff>
      <xdr:row>169</xdr:row>
      <xdr:rowOff>148590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8699617-0867-F3C6-2504-D8010069BD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1219200</xdr:colOff>
      <xdr:row>170</xdr:row>
      <xdr:rowOff>80010</xdr:rowOff>
    </xdr:from>
    <xdr:to>
      <xdr:col>6</xdr:col>
      <xdr:colOff>274320</xdr:colOff>
      <xdr:row>185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7A9FA9-9E44-D48F-72AE-78B34EBE9F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312420</xdr:colOff>
      <xdr:row>175</xdr:row>
      <xdr:rowOff>72390</xdr:rowOff>
    </xdr:from>
    <xdr:to>
      <xdr:col>8</xdr:col>
      <xdr:colOff>175260</xdr:colOff>
      <xdr:row>190</xdr:row>
      <xdr:rowOff>72390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15FB172-4990-5C8B-AD19-A07BD3434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906780</xdr:colOff>
      <xdr:row>189</xdr:row>
      <xdr:rowOff>156210</xdr:rowOff>
    </xdr:from>
    <xdr:to>
      <xdr:col>8</xdr:col>
      <xdr:colOff>144780</xdr:colOff>
      <xdr:row>204</xdr:row>
      <xdr:rowOff>156210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17BE532-6BAA-8EF6-16B5-4FC0B44E7E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373380</xdr:colOff>
      <xdr:row>207</xdr:row>
      <xdr:rowOff>179070</xdr:rowOff>
    </xdr:from>
    <xdr:to>
      <xdr:col>6</xdr:col>
      <xdr:colOff>662940</xdr:colOff>
      <xdr:row>222</xdr:row>
      <xdr:rowOff>179070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07CB6B9-A5A1-7AC7-29B0-E6F92300C8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129540</xdr:colOff>
      <xdr:row>213</xdr:row>
      <xdr:rowOff>80010</xdr:rowOff>
    </xdr:from>
    <xdr:to>
      <xdr:col>7</xdr:col>
      <xdr:colOff>777240</xdr:colOff>
      <xdr:row>228</xdr:row>
      <xdr:rowOff>80010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951C063-E7BB-8A14-4B36-FF232A4752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914400</xdr:colOff>
      <xdr:row>221</xdr:row>
      <xdr:rowOff>156210</xdr:rowOff>
    </xdr:from>
    <xdr:to>
      <xdr:col>7</xdr:col>
      <xdr:colOff>495300</xdr:colOff>
      <xdr:row>236</xdr:row>
      <xdr:rowOff>156210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88ED5BD-E43D-9F10-013D-E4039192DF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177800</xdr:colOff>
      <xdr:row>2</xdr:row>
      <xdr:rowOff>88900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318C3637-DA57-5F40-472D-B7BF29278840}"/>
            </a:ext>
          </a:extLst>
        </xdr:cNvPr>
        <xdr:cNvSpPr/>
      </xdr:nvSpPr>
      <xdr:spPr>
        <a:xfrm>
          <a:off x="254000" y="127000"/>
          <a:ext cx="12192000" cy="571500"/>
        </a:xfrm>
        <a:prstGeom prst="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500" b="1">
              <a:solidFill>
                <a:srgbClr val="FFFFFF"/>
              </a:solidFill>
              <a:latin typeface="Segoe UI" panose="020B0502040204020203" pitchFamily="34" charset="0"/>
            </a:rPr>
            <a:t>YOUNITAL | </a:t>
          </a:r>
          <a:r>
            <a:rPr lang="ar-EG" sz="1500" b="1">
              <a:solidFill>
                <a:srgbClr val="FFFFFF"/>
              </a:solidFill>
              <a:latin typeface="Segoe UI" panose="020B0502040204020203" pitchFamily="34" charset="0"/>
            </a:rPr>
            <a:t>الخامات</a:t>
          </a:r>
          <a:endParaRPr lang="en-US" sz="15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254000</xdr:colOff>
      <xdr:row>2</xdr:row>
      <xdr:rowOff>152400</xdr:rowOff>
    </xdr:from>
    <xdr:to>
      <xdr:col>14</xdr:col>
      <xdr:colOff>177800</xdr:colOff>
      <xdr:row>3</xdr:row>
      <xdr:rowOff>228600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44211F63-C721-8E96-3727-7194FB12A8FC}"/>
            </a:ext>
          </a:extLst>
        </xdr:cNvPr>
        <xdr:cNvSpPr/>
      </xdr:nvSpPr>
      <xdr:spPr>
        <a:xfrm>
          <a:off x="254000" y="762000"/>
          <a:ext cx="12192000" cy="381000"/>
        </a:xfrm>
        <a:prstGeom prst="rect">
          <a:avLst/>
        </a:prstGeom>
        <a:solidFill>
          <a:srgbClr val="D1CDC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1E1E1E"/>
              </a:solidFill>
              <a:latin typeface="Segoe UI" panose="020B0502040204020203" pitchFamily="34" charset="0"/>
            </a:rPr>
            <a:t>Materials_Summary</a:t>
          </a:r>
        </a:p>
      </xdr:txBody>
    </xdr:sp>
    <xdr:clientData/>
  </xdr:twoCellAnchor>
  <xdr:twoCellAnchor>
    <xdr:from>
      <xdr:col>0</xdr:col>
      <xdr:colOff>254000</xdr:colOff>
      <xdr:row>4</xdr:row>
      <xdr:rowOff>25400</xdr:rowOff>
    </xdr:from>
    <xdr:to>
      <xdr:col>2</xdr:col>
      <xdr:colOff>152400</xdr:colOff>
      <xdr:row>5</xdr:row>
      <xdr:rowOff>127000</xdr:rowOff>
    </xdr:to>
    <xdr:sp macro="'NavToSheet &quot;Home&quot;'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C4702F46-8C1A-3441-9C05-B25552727391}"/>
            </a:ext>
          </a:extLst>
        </xdr:cNvPr>
        <xdr:cNvSpPr/>
      </xdr:nvSpPr>
      <xdr:spPr>
        <a:xfrm>
          <a:off x="254000" y="1244600"/>
          <a:ext cx="1651000" cy="406400"/>
        </a:xfrm>
        <a:prstGeom prst="roundRect">
          <a:avLst/>
        </a:prstGeom>
        <a:solidFill>
          <a:srgbClr val="42566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العودة للرئيسية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279400</xdr:colOff>
      <xdr:row>4</xdr:row>
      <xdr:rowOff>25400</xdr:rowOff>
    </xdr:from>
    <xdr:to>
      <xdr:col>4</xdr:col>
      <xdr:colOff>50800</xdr:colOff>
      <xdr:row>5</xdr:row>
      <xdr:rowOff>127000</xdr:rowOff>
    </xdr:to>
    <xdr:sp macro="BuildAllDashboards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80861207-751B-115C-2D87-77B8D52F8B4E}"/>
            </a:ext>
          </a:extLst>
        </xdr:cNvPr>
        <xdr:cNvSpPr/>
      </xdr:nvSpPr>
      <xdr:spPr>
        <a:xfrm>
          <a:off x="2032000" y="1244600"/>
          <a:ext cx="1524000" cy="406400"/>
        </a:xfrm>
        <a:prstGeom prst="roundRect">
          <a:avLst/>
        </a:prstGeom>
        <a:solidFill>
          <a:srgbClr val="C6584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100" b="1">
              <a:solidFill>
                <a:srgbClr val="FFFFFF"/>
              </a:solidFill>
              <a:latin typeface="Segoe UI" panose="020B0502040204020203" pitchFamily="34" charset="0"/>
            </a:rPr>
            <a:t>تحديث</a:t>
          </a:r>
          <a:endParaRPr lang="en-US" sz="11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304800</xdr:colOff>
      <xdr:row>4</xdr:row>
      <xdr:rowOff>25400</xdr:rowOff>
    </xdr:from>
    <xdr:to>
      <xdr:col>6</xdr:col>
      <xdr:colOff>584200</xdr:colOff>
      <xdr:row>6</xdr:row>
      <xdr:rowOff>241300</xdr:rowOff>
    </xdr:to>
    <xdr:sp macro="" textlink="Sheet1!$A$211">
      <xdr:nvSpPr>
        <xdr:cNvPr id="27" name="Rectangle 26">
          <a:extLst>
            <a:ext uri="{FF2B5EF4-FFF2-40B4-BE49-F238E27FC236}">
              <a16:creationId xmlns:a16="http://schemas.microsoft.com/office/drawing/2014/main" id="{A463832D-9D55-2A30-BE2A-707282841CD5}"/>
            </a:ext>
          </a:extLst>
        </xdr:cNvPr>
        <xdr:cNvSpPr/>
      </xdr:nvSpPr>
      <xdr:spPr>
        <a:xfrm>
          <a:off x="3810000" y="124460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تكلفة الخامات</a:t>
          </a:r>
        </a:p>
        <a:p>
          <a:pPr algn="ctr"/>
          <a:fld id="{98408866-5BC4-408E-A141-A8E2C60BD94F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6600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711200</xdr:colOff>
      <xdr:row>4</xdr:row>
      <xdr:rowOff>25400</xdr:rowOff>
    </xdr:from>
    <xdr:to>
      <xdr:col>9</xdr:col>
      <xdr:colOff>114300</xdr:colOff>
      <xdr:row>6</xdr:row>
      <xdr:rowOff>241300</xdr:rowOff>
    </xdr:to>
    <xdr:sp macro="" textlink="Sheet1!$B$211">
      <xdr:nvSpPr>
        <xdr:cNvPr id="28" name="Rectangle 27">
          <a:extLst>
            <a:ext uri="{FF2B5EF4-FFF2-40B4-BE49-F238E27FC236}">
              <a16:creationId xmlns:a16="http://schemas.microsoft.com/office/drawing/2014/main" id="{C60C1C01-C156-BA10-DD83-5311D58B0486}"/>
            </a:ext>
          </a:extLst>
        </xdr:cNvPr>
        <xdr:cNvSpPr/>
      </xdr:nvSpPr>
      <xdr:spPr>
        <a:xfrm>
          <a:off x="5969000" y="124460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800" b="0" i="0" u="none" strike="noStrike">
              <a:solidFill>
                <a:srgbClr val="000000"/>
              </a:solidFill>
              <a:latin typeface="Aptos Narrow"/>
            </a:rPr>
            <a:t>اجمالي استخدام الخامات</a:t>
          </a:r>
          <a:endParaRPr lang="en-US" sz="18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C6498600-BF6E-4512-A4A5-2ACADEC242A3}" type="TxLink">
            <a:rPr lang="en-US" sz="1800" b="0" i="0" u="none" strike="noStrike">
              <a:solidFill>
                <a:srgbClr val="000000"/>
              </a:solidFill>
              <a:latin typeface="Aptos Narrow"/>
            </a:rPr>
            <a:pPr algn="ctr"/>
            <a:t>23400</a:t>
          </a:fld>
          <a:endParaRPr lang="en-US" sz="1800">
            <a:latin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241300</xdr:colOff>
      <xdr:row>4</xdr:row>
      <xdr:rowOff>25400</xdr:rowOff>
    </xdr:from>
    <xdr:to>
      <xdr:col>11</xdr:col>
      <xdr:colOff>520700</xdr:colOff>
      <xdr:row>6</xdr:row>
      <xdr:rowOff>241300</xdr:rowOff>
    </xdr:to>
    <xdr:sp macro="" textlink="Sheet1!$C$211">
      <xdr:nvSpPr>
        <xdr:cNvPr id="29" name="Rectangle 28">
          <a:extLst>
            <a:ext uri="{FF2B5EF4-FFF2-40B4-BE49-F238E27FC236}">
              <a16:creationId xmlns:a16="http://schemas.microsoft.com/office/drawing/2014/main" id="{7C37F111-E3EA-6BB9-A7AF-13B9DAF85A55}"/>
            </a:ext>
          </a:extLst>
        </xdr:cNvPr>
        <xdr:cNvSpPr/>
      </xdr:nvSpPr>
      <xdr:spPr>
        <a:xfrm>
          <a:off x="8128000" y="1244600"/>
          <a:ext cx="2032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800" b="0" i="0" u="none" strike="noStrike">
              <a:solidFill>
                <a:srgbClr val="000000"/>
              </a:solidFill>
              <a:latin typeface="Aptos Narrow"/>
            </a:rPr>
            <a:t>اجمالي</a:t>
          </a:r>
          <a:r>
            <a:rPr lang="ar-EG" sz="1800" b="0" i="0" u="none" strike="noStrike" baseline="0">
              <a:solidFill>
                <a:srgbClr val="000000"/>
              </a:solidFill>
              <a:latin typeface="Aptos Narrow"/>
            </a:rPr>
            <a:t> مشتريات الخامات</a:t>
          </a:r>
          <a:endParaRPr lang="en-US" sz="1800" b="0" i="0" u="none" strike="noStrike">
            <a:solidFill>
              <a:srgbClr val="000000"/>
            </a:solidFill>
            <a:latin typeface="Aptos Narrow"/>
          </a:endParaRPr>
        </a:p>
        <a:p>
          <a:pPr algn="ctr"/>
          <a:fld id="{707D09EE-D2F3-4E30-982D-2277E4E79954}" type="TxLink">
            <a:rPr lang="en-US" sz="1800" b="0" i="0" u="none" strike="noStrike">
              <a:solidFill>
                <a:srgbClr val="000000"/>
              </a:solidFill>
              <a:latin typeface="Aptos Narrow"/>
            </a:rPr>
            <a:pPr algn="ctr"/>
            <a:t>167500</a:t>
          </a:fld>
          <a:endParaRPr lang="en-US" sz="1800">
            <a:latin typeface="Segoe UI" panose="020B0502040204020203" pitchFamily="34" charset="0"/>
          </a:endParaRPr>
        </a:p>
      </xdr:txBody>
    </xdr:sp>
    <xdr:clientData/>
  </xdr:twoCellAnchor>
  <xdr:twoCellAnchor>
    <xdr:from>
      <xdr:col>11</xdr:col>
      <xdr:colOff>647700</xdr:colOff>
      <xdr:row>4</xdr:row>
      <xdr:rowOff>25400</xdr:rowOff>
    </xdr:from>
    <xdr:to>
      <xdr:col>14</xdr:col>
      <xdr:colOff>177800</xdr:colOff>
      <xdr:row>6</xdr:row>
      <xdr:rowOff>241300</xdr:rowOff>
    </xdr:to>
    <xdr:sp macro="" textlink="Sheet1!$A$214">
      <xdr:nvSpPr>
        <xdr:cNvPr id="30" name="Rectangle 29">
          <a:extLst>
            <a:ext uri="{FF2B5EF4-FFF2-40B4-BE49-F238E27FC236}">
              <a16:creationId xmlns:a16="http://schemas.microsoft.com/office/drawing/2014/main" id="{96069B37-E5C4-1F95-23CA-D49BFC080303}"/>
            </a:ext>
          </a:extLst>
        </xdr:cNvPr>
        <xdr:cNvSpPr/>
      </xdr:nvSpPr>
      <xdr:spPr>
        <a:xfrm>
          <a:off x="10287000" y="1244600"/>
          <a:ext cx="2159000" cy="825500"/>
        </a:xfrm>
        <a:prstGeom prst="rect">
          <a:avLst/>
        </a:prstGeom>
        <a:solidFill>
          <a:srgbClr val="CAD3D4"/>
        </a:solidFill>
        <a:ln w="12700">
          <a:solidFill>
            <a:srgbClr val="B4BE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2000" b="0" i="0" u="none" strike="noStrike">
              <a:solidFill>
                <a:srgbClr val="000000"/>
              </a:solidFill>
              <a:latin typeface="Aptos Narrow"/>
            </a:rPr>
            <a:t>اكثر</a:t>
          </a:r>
          <a:r>
            <a:rPr lang="ar-EG" sz="2000" b="0" i="0" u="none" strike="noStrike" baseline="0">
              <a:solidFill>
                <a:srgbClr val="000000"/>
              </a:solidFill>
              <a:latin typeface="Aptos Narrow"/>
            </a:rPr>
            <a:t> الخامات تكلفة </a:t>
          </a:r>
          <a:br>
            <a:rPr lang="ar-EG" sz="2000" b="0" i="0" u="none" strike="noStrike">
              <a:solidFill>
                <a:srgbClr val="000000"/>
              </a:solidFill>
              <a:latin typeface="Aptos Narrow"/>
            </a:rPr>
          </a:br>
          <a:fld id="{FD07253C-3850-41FB-84DC-F0F85FE1C2B2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 algn="ctr"/>
            <a:t>Aluminum</a:t>
          </a:fld>
          <a:endParaRPr lang="en-US" sz="2000"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254000</xdr:colOff>
      <xdr:row>7</xdr:row>
      <xdr:rowOff>88900</xdr:rowOff>
    </xdr:from>
    <xdr:to>
      <xdr:col>14</xdr:col>
      <xdr:colOff>177800</xdr:colOff>
      <xdr:row>8</xdr:row>
      <xdr:rowOff>228600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914706F-7413-95DB-9737-58B9FC5BA4B6}"/>
            </a:ext>
          </a:extLst>
        </xdr:cNvPr>
        <xdr:cNvSpPr/>
      </xdr:nvSpPr>
      <xdr:spPr>
        <a:xfrm>
          <a:off x="254000" y="2222500"/>
          <a:ext cx="12192000" cy="444500"/>
        </a:xfrm>
        <a:prstGeom prst="rect">
          <a:avLst/>
        </a:prstGeom>
        <a:solidFill>
          <a:srgbClr val="C6584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Materials_Summary</a:t>
          </a:r>
        </a:p>
      </xdr:txBody>
    </xdr:sp>
    <xdr:clientData/>
  </xdr:twoCellAnchor>
  <xdr:twoCellAnchor>
    <xdr:from>
      <xdr:col>0</xdr:col>
      <xdr:colOff>254000</xdr:colOff>
      <xdr:row>8</xdr:row>
      <xdr:rowOff>292100</xdr:rowOff>
    </xdr:from>
    <xdr:to>
      <xdr:col>14</xdr:col>
      <xdr:colOff>177800</xdr:colOff>
      <xdr:row>19</xdr:row>
      <xdr:rowOff>99060</xdr:rowOff>
    </xdr:to>
    <xdr:sp macro="" textlink="">
      <xdr:nvSpPr>
        <xdr:cNvPr id="34816" name="Rectangle 34815">
          <a:extLst>
            <a:ext uri="{FF2B5EF4-FFF2-40B4-BE49-F238E27FC236}">
              <a16:creationId xmlns:a16="http://schemas.microsoft.com/office/drawing/2014/main" id="{4CFBC091-1B8C-182C-6C59-4A42F3D9AAB6}"/>
            </a:ext>
          </a:extLst>
        </xdr:cNvPr>
        <xdr:cNvSpPr/>
      </xdr:nvSpPr>
      <xdr:spPr>
        <a:xfrm>
          <a:off x="254000" y="2730500"/>
          <a:ext cx="12192000" cy="3159760"/>
        </a:xfrm>
        <a:prstGeom prst="rect">
          <a:avLst/>
        </a:prstGeom>
        <a:solidFill>
          <a:srgbClr val="42494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345440</xdr:colOff>
      <xdr:row>9</xdr:row>
      <xdr:rowOff>124460</xdr:rowOff>
    </xdr:from>
    <xdr:to>
      <xdr:col>4</xdr:col>
      <xdr:colOff>716280</xdr:colOff>
      <xdr:row>18</xdr:row>
      <xdr:rowOff>124460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EFCD84F-1FE9-4CED-8276-1B7FBF1BFB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817880</xdr:colOff>
      <xdr:row>9</xdr:row>
      <xdr:rowOff>116840</xdr:rowOff>
    </xdr:from>
    <xdr:to>
      <xdr:col>9</xdr:col>
      <xdr:colOff>312420</xdr:colOff>
      <xdr:row>18</xdr:row>
      <xdr:rowOff>116840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3FBC5B-A09A-4643-B60B-9585F0F6AB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429260</xdr:colOff>
      <xdr:row>9</xdr:row>
      <xdr:rowOff>109220</xdr:rowOff>
    </xdr:from>
    <xdr:to>
      <xdr:col>14</xdr:col>
      <xdr:colOff>99060</xdr:colOff>
      <xdr:row>18</xdr:row>
      <xdr:rowOff>109220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8BB10EE-32E4-4C2B-806F-D90C6460FE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14236109" backgroundQuery="1" createdVersion="8" refreshedVersion="8" minRefreshableVersion="3" recordCount="0" supportSubquery="1" supportAdvancedDrill="1" xr:uid="{2B5707C4-B88B-46C4-9FE6-F6DA7E932ED6}">
  <cacheSource type="external" connectionId="2"/>
  <cacheFields count="5">
    <cacheField name="[tblCustomers].[Customer_Name].[Customer_Name]" caption="Customer_Name" numFmtId="0" hierarchy="1" level="1">
      <sharedItems count="10">
        <s v="Customer 1"/>
        <s v="Customer 10"/>
        <s v="Customer 2"/>
        <s v="Customer 3"/>
        <s v="Customer 4"/>
        <s v="Customer 5"/>
        <s v="Customer 6"/>
        <s v="Customer 7"/>
        <s v="Customer 8"/>
        <s v="Customer 9"/>
      </sharedItems>
    </cacheField>
    <cacheField name="[tblOrders].[Order_Id].[Order_Id]" caption="Order_Id" numFmtId="0" hierarchy="49" level="1">
      <sharedItems count="10">
        <s v="ORD001"/>
        <s v="ORD010"/>
        <s v="ORD002"/>
        <s v="ORD003"/>
        <s v="ORD004"/>
        <s v="ORD005"/>
        <s v="ORD006"/>
        <s v="ORD007"/>
        <s v="ORD008"/>
        <s v="ORD009"/>
      </sharedItems>
    </cacheField>
    <cacheField name="[Measures].[Total Paid]" caption="Total Paid" numFmtId="0" hierarchy="76" level="32767"/>
    <cacheField name="[Measures].[Total Sales]" caption="Total Sales" numFmtId="0" hierarchy="75" level="32767"/>
    <cacheField name="[Measures].[Total Remaining]" caption="Total Remaining" numFmtId="0" hierarchy="77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2" memberValueDatatype="130" unbalanced="0">
      <fieldsUsage count="2">
        <fieldUsage x="-1"/>
        <fieldUsage x="0"/>
      </fieldsUsage>
    </cacheHierarchy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2" memberValueDatatype="130" unbalanced="0">
      <fieldsUsage count="2">
        <fieldUsage x="-1"/>
        <fieldUsage x="1"/>
      </fieldsUsage>
    </cacheHierarchy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 oneField="1">
      <fieldsUsage count="1">
        <fieldUsage x="3"/>
      </fieldsUsage>
    </cacheHierarchy>
    <cacheHierarchy uniqueName="[Measures].[Total Paid]" caption="Total Paid" measure="1" displayFolder="" measureGroup="tblPayments" count="0" oneField="1">
      <fieldsUsage count="1">
        <fieldUsage x="2"/>
      </fieldsUsage>
    </cacheHierarchy>
    <cacheHierarchy uniqueName="[Measures].[Total Remaining]" caption="Total Remaining" measure="1" displayFolder="" measureGroup="tblOrders" count="0" oneField="1">
      <fieldsUsage count="1">
        <fieldUsage x="4"/>
      </fieldsUsage>
    </cacheHierarchy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9125925926" backgroundQuery="1" createdVersion="8" refreshedVersion="8" minRefreshableVersion="3" recordCount="0" supportSubquery="1" supportAdvancedDrill="1" xr:uid="{008BB027-0E49-447C-9E91-674521CB4677}">
  <cacheSource type="external" connectionId="2"/>
  <cacheFields count="2">
    <cacheField name="[tblOrders].[Order_Id].[Order_Id]" caption="Order_Id" numFmtId="0" hierarchy="49" level="1">
      <sharedItems count="10">
        <s v="ORD001"/>
        <s v="ORD002"/>
        <s v="ORD003"/>
        <s v="ORD004"/>
        <s v="ORD005"/>
        <s v="ORD006"/>
        <s v="ORD007"/>
        <s v="ORD008"/>
        <s v="ORD009"/>
        <s v="ORD010"/>
      </sharedItems>
    </cacheField>
    <cacheField name="[Measures].[Total Paid]" caption="Total Paid" numFmtId="0" hierarchy="76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2" memberValueDatatype="130" unbalanced="0">
      <fieldsUsage count="2">
        <fieldUsage x="-1"/>
        <fieldUsage x="0"/>
      </fieldsUsage>
    </cacheHierarchy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 oneField="1">
      <fieldsUsage count="1">
        <fieldUsage x="1"/>
      </fieldsUsage>
    </cacheHierarchy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22916669" backgroundQuery="1" createdVersion="8" refreshedVersion="8" minRefreshableVersion="3" recordCount="0" supportSubquery="1" supportAdvancedDrill="1" xr:uid="{C1E1B721-91A7-4490-95E7-03386F9A6474}">
  <cacheSource type="external" connectionId="2"/>
  <cacheFields count="2">
    <cacheField name="[Measures].[Total Shop Expenses]" caption="Total Shop Expenses" numFmtId="0" hierarchy="101" level="32767"/>
    <cacheField name="[Measures].[Total Order Expenses]" caption="Total Order Expenses" numFmtId="0" hierarchy="102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 oneField="1">
      <fieldsUsage count="1">
        <fieldUsage x="0"/>
      </fieldsUsage>
    </cacheHierarchy>
    <cacheHierarchy uniqueName="[Measures].[Total Order Expenses]" caption="Total Order Expenses" measure="1" displayFolder="" measureGroup="tblExpenses" count="0" oneField="1">
      <fieldsUsage count="1">
        <fieldUsage x="1"/>
      </fieldsUsage>
    </cacheHierarchy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2071759" backgroundQuery="1" createdVersion="8" refreshedVersion="8" minRefreshableVersion="3" recordCount="0" supportSubquery="1" supportAdvancedDrill="1" xr:uid="{E31BDDAB-08FE-48B9-B5FB-262FCD5B356A}">
  <cacheSource type="external" connectionId="2"/>
  <cacheFields count="4">
    <cacheField name="[tblOrders].[Order_Id].[Order_Id]" caption="Order_Id" numFmtId="0" hierarchy="49" level="1">
      <sharedItems count="10">
        <s v="ORD001"/>
        <s v="ORD002"/>
        <s v="ORD003"/>
        <s v="ORD004"/>
        <s v="ORD005"/>
        <s v="ORD006"/>
        <s v="ORD007"/>
        <s v="ORD008"/>
        <s v="ORD009"/>
        <s v="ORD010"/>
      </sharedItems>
    </cacheField>
    <cacheField name="[Measures].[Sum of Total_Amount]" caption="Sum of Total_Amount" numFmtId="0" hierarchy="114" level="32767"/>
    <cacheField name="[Measures].[Sum of Down_Payment]" caption="Sum of Down_Payment" numFmtId="0" hierarchy="115" level="32767"/>
    <cacheField name="[Measures].[Total Paid]" caption="Total Paid" numFmtId="0" hierarchy="76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2" memberValueDatatype="130" unbalanced="0">
      <fieldsUsage count="2">
        <fieldUsage x="-1"/>
        <fieldUsage x="0"/>
      </fieldsUsage>
    </cacheHierarchy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 oneField="1">
      <fieldsUsage count="1">
        <fieldUsage x="3"/>
      </fieldsUsage>
    </cacheHierarchy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9.034840856482" backgroundQuery="1" createdVersion="8" refreshedVersion="8" minRefreshableVersion="3" recordCount="0" supportSubquery="1" supportAdvancedDrill="1" xr:uid="{35EDC1AB-A823-4D89-AC4C-37B8F89BB6EE}">
  <cacheSource type="external" connectionId="2"/>
  <cacheFields count="4">
    <cacheField name="[Measures].[Count of Employee_ID]" caption="Count of Employee_ID" numFmtId="0" hierarchy="127" level="32767"/>
    <cacheField name="[Measures].[Total Labor Cost]" caption="Total Labor Cost" numFmtId="0" hierarchy="86" level="32767"/>
    <cacheField name="[Measures].[Total Net Salaries]" caption="Total Net Salaries" numFmtId="0" hierarchy="82" level="32767"/>
    <cacheField name="[Measures].[Total Meal Cost]" caption="Total Meal Cost" numFmtId="0" hierarchy="85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 oneField="1">
      <fieldsUsage count="1">
        <fieldUsage x="2"/>
      </fieldsUsage>
    </cacheHierarchy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 oneField="1">
      <fieldsUsage count="1">
        <fieldUsage x="3"/>
      </fieldsUsage>
    </cacheHierarchy>
    <cacheHierarchy uniqueName="[Measures].[Total Labor Cost]" caption="Total Labor Cost" measure="1" displayFolder="" measureGroup="tblSalaries" count="0" oneField="1">
      <fieldsUsage count="1">
        <fieldUsage x="1"/>
      </fieldsUsage>
    </cacheHierarchy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17708334" backgroundQuery="1" createdVersion="8" refreshedVersion="8" minRefreshableVersion="3" recordCount="0" supportSubquery="1" supportAdvancedDrill="1" xr:uid="{D6500C7D-A40B-4DDE-9DC3-313BC2845A45}">
  <cacheSource type="external" connectionId="2"/>
  <cacheFields count="4">
    <cacheField name="[tblOrders].[Order_Id].[Order_Id]" caption="Order_Id" numFmtId="0" hierarchy="49" level="1">
      <sharedItems count="10">
        <s v="ORD001"/>
        <s v="ORD002"/>
        <s v="ORD003"/>
        <s v="ORD004"/>
        <s v="ORD005"/>
        <s v="ORD006"/>
        <s v="ORD007"/>
        <s v="ORD008"/>
        <s v="ORD009"/>
        <s v="ORD010"/>
      </sharedItems>
    </cacheField>
    <cacheField name="[Measures].[Sum of Total_Amount]" caption="Sum of Total_Amount" numFmtId="0" hierarchy="114" level="32767"/>
    <cacheField name="[Measures].[Total Paid]" caption="Total Paid" numFmtId="0" hierarchy="76" level="32767"/>
    <cacheField name="[Measures].[Total Material Cost]" caption="Total Material Cost" numFmtId="0" hierarchy="99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2" memberValueDatatype="130" unbalanced="0">
      <fieldsUsage count="2">
        <fieldUsage x="-1"/>
        <fieldUsage x="0"/>
      </fieldsUsage>
    </cacheHierarchy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 oneField="1">
      <fieldsUsage count="1">
        <fieldUsage x="2"/>
      </fieldsUsage>
    </cacheHierarchy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 oneField="1">
      <fieldsUsage count="1">
        <fieldUsage x="3"/>
      </fieldsUsage>
    </cacheHierarchy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15393518" backgroundQuery="1" createdVersion="8" refreshedVersion="8" minRefreshableVersion="3" recordCount="0" supportSubquery="1" supportAdvancedDrill="1" xr:uid="{D0277616-DB83-4493-86D7-3208ED2FDCB0}">
  <cacheSource type="external" connectionId="2"/>
  <cacheFields count="4">
    <cacheField name="[Measures].[Count of Order_Id 2]" caption="Count of Order_Id 2" numFmtId="0" hierarchy="117" level="32767"/>
    <cacheField name="[Measures].[Sum of Total_Amount]" caption="Sum of Total_Amount" numFmtId="0" hierarchy="114" level="32767"/>
    <cacheField name="[Measures].[Sum of Payment_Amount]" caption="Sum of Payment_Amount" numFmtId="0" hierarchy="118" level="32767"/>
    <cacheField name="[Measures].[Sum of Amount]" caption="Sum of Amount" numFmtId="0" hierarchy="119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18749997" backgroundQuery="1" createdVersion="8" refreshedVersion="8" minRefreshableVersion="3" recordCount="0" supportSubquery="1" supportAdvancedDrill="1" xr:uid="{ADA67AD5-A90B-444A-8102-25B15856C948}">
  <cacheSource type="external" connectionId="2"/>
  <cacheFields count="4">
    <cacheField name="[Measures].[Total Sales]" caption="Total Sales" numFmtId="0" hierarchy="75" level="32767"/>
    <cacheField name="[Measures].[Total Remaining]" caption="Total Remaining" numFmtId="0" hierarchy="77" level="32767"/>
    <cacheField name="[Measures].[Total Orders]" caption="Total Orders" numFmtId="0" hierarchy="78" level="32767"/>
    <cacheField name="[Measures].[Total Paid]" caption="Total Paid" numFmtId="0" hierarchy="76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 oneField="1">
      <fieldsUsage count="1">
        <fieldUsage x="0"/>
      </fieldsUsage>
    </cacheHierarchy>
    <cacheHierarchy uniqueName="[Measures].[Total Paid]" caption="Total Paid" measure="1" displayFolder="" measureGroup="tblPayments" count="0" oneField="1">
      <fieldsUsage count="1">
        <fieldUsage x="3"/>
      </fieldsUsage>
    </cacheHierarchy>
    <cacheHierarchy uniqueName="[Measures].[Total Remaining]" caption="Total Remaining" measure="1" displayFolder="" measureGroup="tblOrders" count="0" oneField="1">
      <fieldsUsage count="1">
        <fieldUsage x="1"/>
      </fieldsUsage>
    </cacheHierarchy>
    <cacheHierarchy uniqueName="[Measures].[Total Orders]" caption="Total Orders" measure="1" displayFolder="" measureGroup="tblOrders" count="0" oneField="1">
      <fieldsUsage count="1">
        <fieldUsage x="2"/>
      </fieldsUsage>
    </cacheHierarchy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23958331" backgroundQuery="1" createdVersion="8" refreshedVersion="8" minRefreshableVersion="3" recordCount="0" supportSubquery="1" supportAdvancedDrill="1" xr:uid="{2E332953-8D3B-481E-9731-813529780257}">
  <cacheSource type="external" connectionId="2"/>
  <cacheFields count="5">
    <cacheField name="[Measures].[Total Paid]" caption="Total Paid" numFmtId="0" hierarchy="76" level="32767"/>
    <cacheField name="[Measures].[Count of Payment_ID]" caption="Count of Payment_ID" numFmtId="0" hierarchy="120" level="32767"/>
    <cacheField name="[Measures].[Average of Payment_Amount]" caption="Average of Payment_Amount" numFmtId="0" hierarchy="121" level="32767"/>
    <cacheField name="[Measures].[Max of Payment_Date]" caption="Max of Payment_Date" numFmtId="0" hierarchy="123" level="32767"/>
    <cacheField name="[Measures].[Distinct Count of Order_ID2]" caption="Distinct Count of Order_ID2" numFmtId="0" hierarchy="126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 oneField="1">
      <fieldsUsage count="1">
        <fieldUsage x="0"/>
      </fieldsUsage>
    </cacheHierarchy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0925926" backgroundQuery="1" createdVersion="8" refreshedVersion="8" minRefreshableVersion="3" recordCount="0" supportSubquery="1" supportAdvancedDrill="1" xr:uid="{48E99366-0270-4A19-A218-C67F072A64E3}">
  <cacheSource type="external" connectionId="2"/>
  <cacheFields count="10">
    <cacheField name="[Measures].[Average Order Value]" caption="Average Order Value" numFmtId="0" hierarchy="80" level="32767"/>
    <cacheField name="[Measures].[Total Expenses]" caption="Total Expenses" numFmtId="0" hierarchy="81" level="32767"/>
    <cacheField name="[Measures].[Total Net Salaries]" caption="Total Net Salaries" numFmtId="0" hierarchy="82" level="32767"/>
    <cacheField name="[Measures].[Total Advances]" caption="Total Advances" numFmtId="0" hierarchy="83" level="32767"/>
    <cacheField name="[Measures].[Total Deductions]" caption="Total Deductions" numFmtId="0" hierarchy="84" level="32767"/>
    <cacheField name="[Measures].[Total Meal Cost]" caption="Total Meal Cost" numFmtId="0" hierarchy="85" level="32767"/>
    <cacheField name="[Measures].[Total Materials]" caption="Total Materials" numFmtId="0" hierarchy="87" level="32767"/>
    <cacheField name="[Measures].[Total Fuel]" caption="Total Fuel" numFmtId="0" hierarchy="88" level="32767"/>
    <cacheField name="[Measures].[Total Food]" caption="Total Food" numFmtId="0" hierarchy="89" level="32767"/>
    <cacheField name="[Measures].[Net Profit]" caption="Net Profit" numFmtId="0" hierarchy="90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 oneField="1">
      <fieldsUsage count="1">
        <fieldUsage x="0"/>
      </fieldsUsage>
    </cacheHierarchy>
    <cacheHierarchy uniqueName="[Measures].[Total Expenses]" caption="Total Expenses" measure="1" displayFolder="" measureGroup="tblExpenses" count="0" oneField="1">
      <fieldsUsage count="1">
        <fieldUsage x="1"/>
      </fieldsUsage>
    </cacheHierarchy>
    <cacheHierarchy uniqueName="[Measures].[Total Net Salaries]" caption="Total Net Salaries" measure="1" displayFolder="" measureGroup="tblSalaries" count="0" oneField="1">
      <fieldsUsage count="1">
        <fieldUsage x="2"/>
      </fieldsUsage>
    </cacheHierarchy>
    <cacheHierarchy uniqueName="[Measures].[Total Advances]" caption="Total Advances" measure="1" displayFolder="" measureGroup="tblSalaries" count="0" oneField="1">
      <fieldsUsage count="1">
        <fieldUsage x="3"/>
      </fieldsUsage>
    </cacheHierarchy>
    <cacheHierarchy uniqueName="[Measures].[Total Deductions]" caption="Total Deductions" measure="1" displayFolder="" measureGroup="tblSalaries" count="0" oneField="1">
      <fieldsUsage count="1">
        <fieldUsage x="4"/>
      </fieldsUsage>
    </cacheHierarchy>
    <cacheHierarchy uniqueName="[Measures].[Total Meal Cost]" caption="Total Meal Cost" measure="1" displayFolder="" measureGroup="tblSalaries" count="0" oneField="1">
      <fieldsUsage count="1">
        <fieldUsage x="5"/>
      </fieldsUsage>
    </cacheHierarchy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 oneField="1">
      <fieldsUsage count="1">
        <fieldUsage x="6"/>
      </fieldsUsage>
    </cacheHierarchy>
    <cacheHierarchy uniqueName="[Measures].[Total Fuel]" caption="Total Fuel" measure="1" displayFolder="" measureGroup="tblExpenses" count="0" oneField="1">
      <fieldsUsage count="1">
        <fieldUsage x="7"/>
      </fieldsUsage>
    </cacheHierarchy>
    <cacheHierarchy uniqueName="[Measures].[Total Food]" caption="Total Food" measure="1" displayFolder="" measureGroup="tblExpenses" count="0" oneField="1">
      <fieldsUsage count="1">
        <fieldUsage x="8"/>
      </fieldsUsage>
    </cacheHierarchy>
    <cacheHierarchy uniqueName="[Measures].[Net Profit]" caption="Net Profit" measure="1" displayFolder="" measureGroup="tblOrders" count="0" oneField="1">
      <fieldsUsage count="1">
        <fieldUsage x="9"/>
      </fieldsUsage>
    </cacheHierarchy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21643521" backgroundQuery="1" createdVersion="8" refreshedVersion="8" minRefreshableVersion="3" recordCount="0" supportSubquery="1" supportAdvancedDrill="1" xr:uid="{91934B27-D5A9-4D27-BB05-9430033DE26F}">
  <cacheSource type="external" connectionId="2"/>
  <cacheFields count="2">
    <cacheField name="[Measures].[Total Expenses]" caption="Total Expenses" numFmtId="0" hierarchy="81" level="32767"/>
    <cacheField name="[tblExpenses].[Expense_Date].[Expense_Date]" caption="Expense_Date" numFmtId="0" hierarchy="14" level="1">
      <sharedItems containsSemiMixedTypes="0" containsNonDate="0" containsDate="1" containsString="0" minDate="2026-08-02T00:00:00" maxDate="2026-08-12T00:00:00" count="10"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</sharedItems>
    </cacheField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2" memberValueDatatype="7" unbalanced="0">
      <fieldsUsage count="2">
        <fieldUsage x="-1"/>
        <fieldUsage x="1"/>
      </fieldsUsage>
    </cacheHierarchy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 oneField="1">
      <fieldsUsage count="1">
        <fieldUsage x="0"/>
      </fieldsUsage>
    </cacheHierarchy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9.024169212964" backgroundQuery="1" createdVersion="8" refreshedVersion="8" minRefreshableVersion="3" recordCount="0" supportSubquery="1" supportAdvancedDrill="1" xr:uid="{509A401D-89B7-49A3-A32A-2103CAEF7A74}">
  <cacheSource type="external" connectionId="2"/>
  <cacheFields count="2">
    <cacheField name="[tblOrders].[Order_Date].[Order_Date]" caption="Order_Date" numFmtId="0" hierarchy="51" level="1">
      <sharedItems containsSemiMixedTypes="0" containsNonDate="0" containsDate="1" containsString="0" minDate="2026-08-02T00:00:00" maxDate="2026-08-12T00:00:00" count="10"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</sharedItems>
    </cacheField>
    <cacheField name="[Measures].[Total Sales]" caption="Total Sales" numFmtId="0" hierarchy="75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2" memberValueDatatype="7" unbalanced="0">
      <fieldsUsage count="2">
        <fieldUsage x="-1"/>
        <fieldUsage x="0"/>
      </fieldsUsage>
    </cacheHierarchy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 oneField="1">
      <fieldsUsage count="1">
        <fieldUsage x="1"/>
      </fieldsUsage>
    </cacheHierarchy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0821759" backgroundQuery="1" createdVersion="8" refreshedVersion="8" minRefreshableVersion="3" recordCount="0" supportSubquery="1" supportAdvancedDrill="1" xr:uid="{8ED63BA6-7063-4E84-BA6D-A57DF44FD931}">
  <cacheSource type="external" connectionId="2"/>
  <cacheFields count="9">
    <cacheField name="[Measures].[Count of Order_Id 2]" caption="Count of Order_Id 2" numFmtId="0" hierarchy="117" level="32767"/>
    <cacheField name="[Measures].[Total Sales]" caption="Total Sales" numFmtId="0" hierarchy="75" level="32767"/>
    <cacheField name="[Measures].[Total Remaining]" caption="Total Remaining" numFmtId="0" hierarchy="77" level="32767"/>
    <cacheField name="[Measures].[Total Paid]" caption="Total Paid" numFmtId="0" hierarchy="76" level="32767"/>
    <cacheField name="[Measures].[Total Expenses]" caption="Total Expenses" numFmtId="0" hierarchy="81" level="32767"/>
    <cacheField name="[Measures].[Net Profit]" caption="Net Profit" numFmtId="0" hierarchy="90" level="32767"/>
    <cacheField name="[Measures].[Total Materials]" caption="Total Materials" numFmtId="0" hierarchy="87" level="32767"/>
    <cacheField name="[Measures].[Total Labor Cost]" caption="Total Labor Cost" numFmtId="0" hierarchy="86" level="32767"/>
    <cacheField name="[Measures].[Total Shop Expenses]" caption="Total Shop Expenses" numFmtId="0" hierarchy="101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 oneField="1">
      <fieldsUsage count="1">
        <fieldUsage x="1"/>
      </fieldsUsage>
    </cacheHierarchy>
    <cacheHierarchy uniqueName="[Measures].[Total Paid]" caption="Total Paid" measure="1" displayFolder="" measureGroup="tblPayments" count="0" oneField="1">
      <fieldsUsage count="1">
        <fieldUsage x="3"/>
      </fieldsUsage>
    </cacheHierarchy>
    <cacheHierarchy uniqueName="[Measures].[Total Remaining]" caption="Total Remaining" measure="1" displayFolder="" measureGroup="tblOrders" count="0" oneField="1">
      <fieldsUsage count="1">
        <fieldUsage x="2"/>
      </fieldsUsage>
    </cacheHierarchy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 oneField="1">
      <fieldsUsage count="1">
        <fieldUsage x="4"/>
      </fieldsUsage>
    </cacheHierarchy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 oneField="1">
      <fieldsUsage count="1">
        <fieldUsage x="7"/>
      </fieldsUsage>
    </cacheHierarchy>
    <cacheHierarchy uniqueName="[Measures].[Total Materials]" caption="Total Materials" measure="1" displayFolder="" measureGroup="tblExpenses" count="0" oneField="1">
      <fieldsUsage count="1">
        <fieldUsage x="6"/>
      </fieldsUsage>
    </cacheHierarchy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 oneField="1">
      <fieldsUsage count="1">
        <fieldUsage x="5"/>
      </fieldsUsage>
    </cacheHierarchy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 oneField="1">
      <fieldsUsage count="1">
        <fieldUsage x="8"/>
      </fieldsUsage>
    </cacheHierarchy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1027986111" backgroundQuery="1" createdVersion="8" refreshedVersion="8" minRefreshableVersion="3" recordCount="0" supportSubquery="1" supportAdvancedDrill="1" xr:uid="{C1E22BC5-460D-460F-8998-91557CBE1270}">
  <cacheSource type="external" connectionId="2"/>
  <cacheFields count="2">
    <cacheField name="[Measures].[Total Paid]" caption="Total Paid" numFmtId="0" hierarchy="76" level="32767"/>
    <cacheField name="[Measures].[Total Remaining]" caption="Total Remaining" numFmtId="0" hierarchy="77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 oneField="1">
      <fieldsUsage count="1">
        <fieldUsage x="0"/>
      </fieldsUsage>
    </cacheHierarchy>
    <cacheHierarchy uniqueName="[Measures].[Total Remaining]" caption="Total Remaining" measure="1" displayFolder="" measureGroup="tblOrders" count="0" oneField="1">
      <fieldsUsage count="1">
        <fieldUsage x="1"/>
      </fieldsUsage>
    </cacheHierarchy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19675928" backgroundQuery="1" createdVersion="8" refreshedVersion="8" minRefreshableVersion="3" recordCount="0" supportSubquery="1" supportAdvancedDrill="1" xr:uid="{CFEFCFC9-7D34-4836-9A7A-2D07443BBFBE}">
  <cacheSource type="external" connectionId="2"/>
  <cacheFields count="5">
    <cacheField name="[tblOrders].[Order_Id].[Order_Id]" caption="Order_Id" numFmtId="0" hierarchy="49" level="1">
      <sharedItems count="10">
        <s v="ORD001"/>
        <s v="ORD002"/>
        <s v="ORD003"/>
        <s v="ORD004"/>
        <s v="ORD005"/>
        <s v="ORD006"/>
        <s v="ORD007"/>
        <s v="ORD008"/>
        <s v="ORD009"/>
        <s v="ORD010"/>
      </sharedItems>
    </cacheField>
    <cacheField name="[Measures].[Total Sales]" caption="Total Sales" numFmtId="0" hierarchy="75" level="32767"/>
    <cacheField name="[Measures].[Total Material Cost]" caption="Total Material Cost" numFmtId="0" hierarchy="99" level="32767"/>
    <cacheField name="[Measures].[Total Order Expenses]" caption="Total Order Expenses" numFmtId="0" hierarchy="102" level="32767"/>
    <cacheField name="[Measures].[Gross Profit]" caption="Gross Profit" numFmtId="0" hierarchy="100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2" memberValueDatatype="130" unbalanced="0">
      <fieldsUsage count="2">
        <fieldUsage x="-1"/>
        <fieldUsage x="0"/>
      </fieldsUsage>
    </cacheHierarchy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 oneField="1">
      <fieldsUsage count="1">
        <fieldUsage x="1"/>
      </fieldsUsage>
    </cacheHierarchy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 oneField="1">
      <fieldsUsage count="1">
        <fieldUsage x="2"/>
      </fieldsUsage>
    </cacheHierarchy>
    <cacheHierarchy uniqueName="[Measures].[Gross Profit]" caption="Gross Profit" measure="1" displayFolder="" measureGroup="tblOrders" count="0" oneField="1">
      <fieldsUsage count="1">
        <fieldUsage x="4"/>
      </fieldsUsage>
    </cacheHierarchy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 oneField="1">
      <fieldsUsage count="1">
        <fieldUsage x="3"/>
      </fieldsUsage>
    </cacheHierarchy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07291666" backgroundQuery="1" createdVersion="8" refreshedVersion="8" minRefreshableVersion="3" recordCount="0" supportSubquery="1" supportAdvancedDrill="1" xr:uid="{4A3CB1D4-E501-4704-9352-BB60217FFE7D}">
  <cacheSource type="external" connectionId="2"/>
  <cacheFields count="6">
    <cacheField name="[Measures].[Total Materials]" caption="Total Materials" numFmtId="0" hierarchy="87" level="32767"/>
    <cacheField name="[Measures].[Total Fuel]" caption="Total Fuel" numFmtId="0" hierarchy="88" level="32767"/>
    <cacheField name="[Measures].[Total Food]" caption="Total Food" numFmtId="0" hierarchy="89" level="32767"/>
    <cacheField name="[Measures].[Total Shop Expenses]" caption="Total Shop Expenses" numFmtId="0" hierarchy="101" level="32767"/>
    <cacheField name="[Measures].[Total Order Expenses]" caption="Total Order Expenses" numFmtId="0" hierarchy="102" level="32767"/>
    <cacheField name="[Measures].[Total Labor Cost]" caption="Total Labor Cost" numFmtId="0" hierarchy="86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 oneField="1">
      <fieldsUsage count="1">
        <fieldUsage x="5"/>
      </fieldsUsage>
    </cacheHierarchy>
    <cacheHierarchy uniqueName="[Measures].[Total Materials]" caption="Total Materials" measure="1" displayFolder="" measureGroup="tblExpenses" count="0" oneField="1">
      <fieldsUsage count="1">
        <fieldUsage x="0"/>
      </fieldsUsage>
    </cacheHierarchy>
    <cacheHierarchy uniqueName="[Measures].[Total Fuel]" caption="Total Fuel" measure="1" displayFolder="" measureGroup="tblExpenses" count="0" oneField="1">
      <fieldsUsage count="1">
        <fieldUsage x="1"/>
      </fieldsUsage>
    </cacheHierarchy>
    <cacheHierarchy uniqueName="[Measures].[Total Food]" caption="Total Food" measure="1" displayFolder="" measureGroup="tblExpenses" count="0" oneField="1">
      <fieldsUsage count="1">
        <fieldUsage x="2"/>
      </fieldsUsage>
    </cacheHierarchy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 oneField="1">
      <fieldsUsage count="1">
        <fieldUsage x="3"/>
      </fieldsUsage>
    </cacheHierarchy>
    <cacheHierarchy uniqueName="[Measures].[Total Order Expenses]" caption="Total Order Expenses" measure="1" displayFolder="" measureGroup="tblExpenses" count="0" oneField="1">
      <fieldsUsage count="1">
        <fieldUsage x="4"/>
      </fieldsUsage>
    </cacheHierarchy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9.021859606481" backgroundQuery="1" createdVersion="8" refreshedVersion="8" minRefreshableVersion="3" recordCount="0" supportSubquery="1" supportAdvancedDrill="1" xr:uid="{64661FB9-5D4D-4C58-B9D8-E9EA913C1867}">
  <cacheSource type="external" connectionId="2"/>
  <cacheFields count="2">
    <cacheField name="[tblOrders].[Order_Status].[Order_Status]" caption="Order_Status" numFmtId="0" hierarchy="55" level="1">
      <sharedItems count="3">
        <s v="Completed"/>
        <s v="In Progress"/>
        <s v="New"/>
      </sharedItems>
    </cacheField>
    <cacheField name="[Measures].[Total Sales]" caption="Total Sales" numFmtId="0" hierarchy="75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2" memberValueDatatype="130" unbalanced="0">
      <fieldsUsage count="2">
        <fieldUsage x="-1"/>
        <fieldUsage x="0"/>
      </fieldsUsage>
    </cacheHierarchy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 oneField="1">
      <fieldsUsage count="1">
        <fieldUsage x="1"/>
      </fieldsUsage>
    </cacheHierarchy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10300929" backgroundQuery="1" createdVersion="8" refreshedVersion="8" minRefreshableVersion="3" recordCount="0" supportSubquery="1" supportAdvancedDrill="1" xr:uid="{B8E6A89E-B913-473E-9021-A15DE46DDA60}">
  <cacheSource type="external" connectionId="2"/>
  <cacheFields count="8">
    <cacheField name="[tblOrders].[Order_Id].[Order_Id]" caption="Order_Id" numFmtId="0" hierarchy="49" level="1">
      <sharedItems containsBlank="1" count="11">
        <s v="ORD001"/>
        <s v="ORD002"/>
        <s v="ORD003"/>
        <s v="ORD004"/>
        <s v="ORD005"/>
        <s v="ORD006"/>
        <s v="ORD007"/>
        <s v="ORD008"/>
        <s v="ORD009"/>
        <s v="ORD010"/>
        <m/>
      </sharedItems>
    </cacheField>
    <cacheField name="[Measures].[Total Sales]" caption="Total Sales" numFmtId="0" hierarchy="75" level="32767"/>
    <cacheField name="[Measures].[Total Material Cost]" caption="Total Material Cost" numFmtId="0" hierarchy="99" level="32767"/>
    <cacheField name="[Measures].[Total Order Expenses]" caption="Total Order Expenses" numFmtId="0" hierarchy="102" level="32767"/>
    <cacheField name="[Measures].[Gross Profit]" caption="Gross Profit" numFmtId="0" hierarchy="100" level="32767"/>
    <cacheField name="[Measures].[Total Labor Cost]" caption="Total Labor Cost" numFmtId="0" hierarchy="86" level="32767"/>
    <cacheField name="[Measures].[Total Shop Expenses]" caption="Total Shop Expenses" numFmtId="0" hierarchy="101" level="32767"/>
    <cacheField name="[Measures].[Net Profit]" caption="Net Profit" numFmtId="0" hierarchy="90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2" memberValueDatatype="130" unbalanced="0">
      <fieldsUsage count="2">
        <fieldUsage x="-1"/>
        <fieldUsage x="0"/>
      </fieldsUsage>
    </cacheHierarchy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 oneField="1">
      <fieldsUsage count="1">
        <fieldUsage x="1"/>
      </fieldsUsage>
    </cacheHierarchy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 oneField="1">
      <fieldsUsage count="1">
        <fieldUsage x="5"/>
      </fieldsUsage>
    </cacheHierarchy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 oneField="1">
      <fieldsUsage count="1">
        <fieldUsage x="7"/>
      </fieldsUsage>
    </cacheHierarchy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 oneField="1">
      <fieldsUsage count="1">
        <fieldUsage x="2"/>
      </fieldsUsage>
    </cacheHierarchy>
    <cacheHierarchy uniqueName="[Measures].[Gross Profit]" caption="Gross Profit" measure="1" displayFolder="" measureGroup="tblOrders" count="0" oneField="1">
      <fieldsUsage count="1">
        <fieldUsage x="4"/>
      </fieldsUsage>
    </cacheHierarchy>
    <cacheHierarchy uniqueName="[Measures].[Total Shop Expenses]" caption="Total Shop Expenses" measure="1" displayFolder="" measureGroup="tblExpenses" count="0" oneField="1">
      <fieldsUsage count="1">
        <fieldUsage x="6"/>
      </fieldsUsage>
    </cacheHierarchy>
    <cacheHierarchy uniqueName="[Measures].[Total Order Expenses]" caption="Total Order Expenses" measure="1" displayFolder="" measureGroup="tblExpenses" count="0" oneField="1">
      <fieldsUsage count="1">
        <fieldUsage x="3"/>
      </fieldsUsage>
    </cacheHierarchy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10995369" backgroundQuery="1" createdVersion="8" refreshedVersion="8" minRefreshableVersion="3" recordCount="0" supportSubquery="1" supportAdvancedDrill="1" xr:uid="{A6044BD5-876F-437E-B109-CAFE5E47B1EC}">
  <cacheSource type="external" connectionId="2"/>
  <cacheFields count="1">
    <cacheField name="[Measures].[Net Profit]" caption="Net Profit" numFmtId="0" hierarchy="90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 oneField="1">
      <fieldsUsage count="1">
        <fieldUsage x="0"/>
      </fieldsUsage>
    </cacheHierarchy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9.006984837964" backgroundQuery="1" createdVersion="8" refreshedVersion="8" minRefreshableVersion="3" recordCount="0" supportSubquery="1" supportAdvancedDrill="1" xr:uid="{43DFC807-BBA1-482B-863D-FE0CCAA5B878}">
  <cacheSource type="external" connectionId="2"/>
  <cacheFields count="2">
    <cacheField name="[tblOrders].[Order_Status].[Order_Status]" caption="Order_Status" numFmtId="0" hierarchy="55" level="1">
      <sharedItems count="3">
        <s v="Completed"/>
        <s v="In Progress"/>
        <s v="New"/>
      </sharedItems>
    </cacheField>
    <cacheField name="[Measures].[Count of Order_Id 2]" caption="Count of Order_Id 2" numFmtId="0" hierarchy="117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2" memberValueDatatype="130" unbalanced="0">
      <fieldsUsage count="2">
        <fieldUsage x="-1"/>
        <fieldUsage x="0"/>
      </fieldsUsage>
    </cacheHierarchy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9.077447337964" backgroundQuery="1" createdVersion="8" refreshedVersion="8" minRefreshableVersion="3" recordCount="0" supportSubquery="1" supportAdvancedDrill="1" xr:uid="{170F50B6-9261-4908-99CA-86D5D3D14094}">
  <cacheSource type="external" connectionId="2"/>
  <cacheFields count="2">
    <cacheField name="[tblMaterials].[Material_Name].[Material_Name]" caption="Material_Name" numFmtId="0" hierarchy="32" level="1">
      <sharedItems count="1">
        <s v="Aluminum"/>
      </sharedItems>
    </cacheField>
    <cacheField name="[Measures].[Sum of Total_Cost]" caption="Sum of Total_Cost" numFmtId="0" hierarchy="128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2" memberValueDatatype="130" unbalanced="0">
      <fieldsUsage count="2">
        <fieldUsage x="-1"/>
        <fieldUsage x="0"/>
      </fieldsUsage>
    </cacheHierarchy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16550926" backgroundQuery="1" createdVersion="8" refreshedVersion="8" minRefreshableVersion="3" recordCount="0" supportSubquery="1" supportAdvancedDrill="1" xr:uid="{7326553B-8A5A-4A09-BD3C-D39DF174A120}">
  <cacheSource type="external" connectionId="2"/>
  <cacheFields count="8">
    <cacheField name="[Measures].[Total Material Cost]" caption="Total Material Cost" numFmtId="0" hierarchy="99" level="32767"/>
    <cacheField name="[tblOrders].[Order_Id].[Order_Id]" caption="Order_Id" numFmtId="0" hierarchy="49" level="1">
      <sharedItems containsBlank="1" count="11">
        <s v="ORD001"/>
        <s v="ORD002"/>
        <s v="ORD003"/>
        <s v="ORD004"/>
        <s v="ORD005"/>
        <s v="ORD006"/>
        <s v="ORD007"/>
        <s v="ORD008"/>
        <s v="ORD009"/>
        <s v="ORD010"/>
        <m/>
      </sharedItems>
    </cacheField>
    <cacheField name="[Measures].[Total Paid]" caption="Total Paid" numFmtId="0" hierarchy="76" level="32767"/>
    <cacheField name="[Measures].[Sum of Total_Amount]" caption="Sum of Total_Amount" numFmtId="0" hierarchy="114" level="32767"/>
    <cacheField name="[Measures].[Gross Profit]" caption="Gross Profit" numFmtId="0" hierarchy="100" level="32767"/>
    <cacheField name="[Measures].[Total Expenses]" caption="Total Expenses" numFmtId="0" hierarchy="81" level="32767"/>
    <cacheField name="[Measures].[Total Shop Expenses]" caption="Total Shop Expenses" numFmtId="0" hierarchy="101" level="32767"/>
    <cacheField name="[Measures].[Total Order Expenses]" caption="Total Order Expenses" numFmtId="0" hierarchy="102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2" memberValueDatatype="130" unbalanced="0">
      <fieldsUsage count="2">
        <fieldUsage x="-1"/>
        <fieldUsage x="1"/>
      </fieldsUsage>
    </cacheHierarchy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 oneField="1">
      <fieldsUsage count="1">
        <fieldUsage x="2"/>
      </fieldsUsage>
    </cacheHierarchy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 oneField="1">
      <fieldsUsage count="1">
        <fieldUsage x="5"/>
      </fieldsUsage>
    </cacheHierarchy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 oneField="1">
      <fieldsUsage count="1">
        <fieldUsage x="0"/>
      </fieldsUsage>
    </cacheHierarchy>
    <cacheHierarchy uniqueName="[Measures].[Gross Profit]" caption="Gross Profit" measure="1" displayFolder="" measureGroup="tblOrders" count="0" oneField="1">
      <fieldsUsage count="1">
        <fieldUsage x="4"/>
      </fieldsUsage>
    </cacheHierarchy>
    <cacheHierarchy uniqueName="[Measures].[Total Shop Expenses]" caption="Total Shop Expenses" measure="1" displayFolder="" measureGroup="tblExpenses" count="0" oneField="1">
      <fieldsUsage count="1">
        <fieldUsage x="6"/>
      </fieldsUsage>
    </cacheHierarchy>
    <cacheHierarchy uniqueName="[Measures].[Total Order Expenses]" caption="Total Order Expenses" measure="1" displayFolder="" measureGroup="tblExpenses" count="0" oneField="1">
      <fieldsUsage count="1">
        <fieldUsage x="7"/>
      </fieldsUsage>
    </cacheHierarchy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7.108612962962" backgroundQuery="1" createdVersion="8" refreshedVersion="8" minRefreshableVersion="3" recordCount="0" supportSubquery="1" supportAdvancedDrill="1" xr:uid="{C625D092-AC6D-41E5-930B-FADE4FD4B4EA}">
  <cacheSource type="external" connectionId="2"/>
  <cacheFields count="2">
    <cacheField name="[tblPayments].[Payment_Date].[Payment_Date]" caption="Payment_Date" numFmtId="0" hierarchy="61" level="1">
      <sharedItems containsSemiMixedTypes="0" containsNonDate="0" containsDate="1" containsString="0" minDate="2026-08-02T00:00:00" maxDate="2026-08-12T00:00:00" count="10"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</sharedItems>
    </cacheField>
    <cacheField name="[Measures].[Total Paid]" caption="Total Paid" numFmtId="0" hierarchy="76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2" memberValueDatatype="7" unbalanced="0">
      <fieldsUsage count="2">
        <fieldUsage x="-1"/>
        <fieldUsage x="0"/>
      </fieldsUsage>
    </cacheHierarchy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 oneField="1">
      <fieldsUsage count="1">
        <fieldUsage x="1"/>
      </fieldsUsage>
    </cacheHierarchy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49.050854050925" backgroundQuery="1" createdVersion="8" refreshedVersion="8" minRefreshableVersion="3" recordCount="0" supportSubquery="1" supportAdvancedDrill="1" xr:uid="{91B6A780-04E4-49FA-BD23-D7D1FEAE0343}">
  <cacheSource type="external" connectionId="2"/>
  <cacheFields count="3">
    <cacheField name="[Measures].[Total Materials]" caption="Total Materials" numFmtId="0" hierarchy="87" level="32767"/>
    <cacheField name="[Measures].[Total Material Cost]" caption="Total Material Cost" numFmtId="0" hierarchy="99" level="32767"/>
    <cacheField name="[Measures].[Sum of Total_Cost]" caption="Sum of Total_Cost" numFmtId="0" hierarchy="128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 oneField="1">
      <fieldsUsage count="1">
        <fieldUsage x="0"/>
      </fieldsUsage>
    </cacheHierarchy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 oneField="1">
      <fieldsUsage count="1">
        <fieldUsage x="1"/>
      </fieldsUsage>
    </cacheHierarchy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50.982309490741" backgroundQuery="1" createdVersion="8" refreshedVersion="8" minRefreshableVersion="3" recordCount="0" supportSubquery="1" supportAdvancedDrill="1" xr:uid="{C9D5F406-35FD-4BBA-B993-A8B4283ED864}">
  <cacheSource type="external" connectionId="2"/>
  <cacheFields count="2">
    <cacheField name="[tblMaterials].[Material_Name].[Material_Name]" caption="Material_Name" numFmtId="0" hierarchy="32" level="1">
      <sharedItems count="3">
        <s v="Aluminum"/>
        <s v="Glass"/>
        <s v="Wood"/>
      </sharedItems>
    </cacheField>
    <cacheField name="[Measures].[Sum of Total_Cost]" caption="Sum of Total_Cost" numFmtId="0" hierarchy="128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2" memberValueDatatype="130" unbalanced="0">
      <fieldsUsage count="2">
        <fieldUsage x="-1"/>
        <fieldUsage x="0"/>
      </fieldsUsage>
    </cacheHierarchy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50.984085069445" backgroundQuery="1" createdVersion="8" refreshedVersion="8" minRefreshableVersion="3" recordCount="0" supportSubquery="1" supportAdvancedDrill="1" xr:uid="{9EE8748B-7CD9-4572-A52A-16D6EA69F8B5}">
  <cacheSource type="external" connectionId="2"/>
  <cacheFields count="2">
    <cacheField name="[tblMaterial_Purchases].[Purchase_Date].[Purchase_Date]" caption="Purchase_Date" numFmtId="0" hierarchy="25" level="1">
      <sharedItems containsSemiMixedTypes="0" containsNonDate="0" containsDate="1" containsString="0" minDate="2026-08-01T00:00:00" maxDate="2026-08-04T00:00:00" count="3">
        <d v="2026-08-01T00:00:00"/>
        <d v="2026-08-02T00:00:00"/>
        <d v="2026-08-03T00:00:00"/>
      </sharedItems>
    </cacheField>
    <cacheField name="[Measures].[Sum of Total_Cost]" caption="Sum of Total_Cost" numFmtId="0" hierarchy="128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2" memberValueDatatype="7" unbalanced="0">
      <fieldsUsage count="2">
        <fieldUsage x="-1"/>
        <fieldUsage x="0"/>
      </fieldsUsage>
    </cacheHierarchy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as" refreshedDate="46250.986126736112" backgroundQuery="1" createdVersion="8" refreshedVersion="8" minRefreshableVersion="3" recordCount="0" supportSubquery="1" supportAdvancedDrill="1" xr:uid="{AA16CCD7-4392-484B-9F9D-CF761FB7588D}">
  <cacheSource type="external" connectionId="2"/>
  <cacheFields count="2">
    <cacheField name="[Measures].[Sum of Total_Cost]" caption="Sum of Total_Cost" numFmtId="0" hierarchy="128" level="32767"/>
    <cacheField name="[Measures].[Sum of Total_Cost 2]" caption="Sum of Total_Cost 2" numFmtId="0" hierarchy="129" level="32767"/>
  </cacheFields>
  <cacheHierarchies count="131">
    <cacheHierarchy uniqueName="[tblCustomers].[Customer_ID]" caption="Customer_ID" attribute="1" defaultMemberUniqueName="[tblCustomers].[Customer_ID].[All]" allUniqueName="[tblCustomers].[Customer_ID].[All]" dimensionUniqueName="[tblCustomers]" displayFolder="" count="0" memberValueDatatype="130" unbalanced="0"/>
    <cacheHierarchy uniqueName="[tblCustomers].[Customer_Name]" caption="Customer_Name" attribute="1" defaultMemberUniqueName="[tblCustomers].[Customer_Name].[All]" allUniqueName="[tblCustomers].[Customer_Name].[All]" dimensionUniqueName="[tblCustomers]" displayFolder="" count="0" memberValueDatatype="130" unbalanced="0"/>
    <cacheHierarchy uniqueName="[tblCustomers].[Phone_Number]" caption="Phone_Number" attribute="1" defaultMemberUniqueName="[tblCustomers].[Phone_Number].[All]" allUniqueName="[tblCustomers].[Phone_Number].[All]" dimensionUniqueName="[tblCustomers]" displayFolder="" count="0" memberValueDatatype="20" unbalanced="0"/>
    <cacheHierarchy uniqueName="[tblCustomers].[Phone_Number 2]" caption="Phone_Number 2" attribute="1" defaultMemberUniqueName="[tblCustomers].[Phone_Number 2].[All]" allUniqueName="[tblCustomers].[Phone_Number 2].[All]" dimensionUniqueName="[tblCustomers]" displayFolder="" count="0" memberValueDatatype="130" unbalanced="0"/>
    <cacheHierarchy uniqueName="[tblCustomers].[Address]" caption="Address" attribute="1" defaultMemberUniqueName="[tblCustomers].[Address].[All]" allUniqueName="[tblCustomers].[Address].[All]" dimensionUniqueName="[tblCustomers]" displayFolder="" count="0" memberValueDatatype="130" unbalanced="0"/>
    <cacheHierarchy uniqueName="[tblCustomers].[Notes]" caption="Notes" attribute="1" defaultMemberUniqueName="[tblCustomers].[Notes].[All]" allUniqueName="[tblCustomers].[Notes].[All]" dimensionUniqueName="[tblCustomers]" displayFolder="" count="0" memberValueDatatype="130" unbalanced="0"/>
    <cacheHierarchy uniqueName="[tblEmployees].[Employee_ID]" caption="Employee_ID" attribute="1" defaultMemberUniqueName="[tblEmployees].[Employee_ID].[All]" allUniqueName="[tblEmployees].[Employee_ID].[All]" dimensionUniqueName="[tblEmployees]" displayFolder="" count="0" memberValueDatatype="130" unbalanced="0"/>
    <cacheHierarchy uniqueName="[tblEmployees].[Employee_Name]" caption="Employee_Name" attribute="1" defaultMemberUniqueName="[tblEmployees].[Employee_Name].[All]" allUniqueName="[tblEmployees].[Employee_Name].[All]" dimensionUniqueName="[tblEmployees]" displayFolder="" count="0" memberValueDatatype="130" unbalanced="0"/>
    <cacheHierarchy uniqueName="[tblEmployees].[Job_Title]" caption="Job_Title" attribute="1" defaultMemberUniqueName="[tblEmployees].[Job_Title].[All]" allUniqueName="[tblEmployees].[Job_Title].[All]" dimensionUniqueName="[tblEmployees]" displayFolder="" count="0" memberValueDatatype="130" unbalanced="0"/>
    <cacheHierarchy uniqueName="[tblEmployees].[Weekly_Salary]" caption="Weekly_Salary" attribute="1" defaultMemberUniqueName="[tblEmployees].[Weekly_Salary].[All]" allUniqueName="[tblEmployees].[Weekly_Salary].[All]" dimensionUniqueName="[tblEmployees]" displayFolder="" count="0" memberValueDatatype="20" unbalanced="0"/>
    <cacheHierarchy uniqueName="[tblEmployees].[Phone_Number]" caption="Phone_Number" attribute="1" defaultMemberUniqueName="[tblEmployees].[Phone_Number].[All]" allUniqueName="[tblEmployees].[Phone_Number].[All]" dimensionUniqueName="[tblEmployees]" displayFolder="" count="0" memberValueDatatype="130" unbalanced="0"/>
    <cacheHierarchy uniqueName="[tblEmployees].[Hire_Date]" caption="Hire_Date" attribute="1" time="1" defaultMemberUniqueName="[tblEmployees].[Hire_Date].[All]" allUniqueName="[tblEmployees].[Hire_Date].[All]" dimensionUniqueName="[tblEmployees]" displayFolder="" count="0" memberValueDatatype="7" unbalanced="0"/>
    <cacheHierarchy uniqueName="[tblEmployees].[Notes]" caption="Notes" attribute="1" defaultMemberUniqueName="[tblEmployees].[Notes].[All]" allUniqueName="[tblEmployees].[Notes].[All]" dimensionUniqueName="[tblEmployees]" displayFolder="" count="0" memberValueDatatype="130" unbalanced="0"/>
    <cacheHierarchy uniqueName="[tblExpenses].[Expense_ID]" caption="Expense_ID" attribute="1" defaultMemberUniqueName="[tblExpenses].[Expense_ID].[All]" allUniqueName="[tblExpenses].[Expense_ID].[All]" dimensionUniqueName="[tblExpenses]" displayFolder="" count="0" memberValueDatatype="130" unbalanced="0"/>
    <cacheHierarchy uniqueName="[tblExpenses].[Expense_Date]" caption="Expense_Date" attribute="1" time="1" defaultMemberUniqueName="[tblExpenses].[Expense_Date].[All]" allUniqueName="[tblExpenses].[Expense_Date].[All]" dimensionUniqueName="[tblExpenses]" displayFolder="" count="0" memberValueDatatype="7" unbalanced="0"/>
    <cacheHierarchy uniqueName="[tblExpenses].[Expense_Category]" caption="Expense_Category" attribute="1" defaultMemberUniqueName="[tblExpenses].[Expense_Category].[All]" allUniqueName="[tblExpenses].[Expense_Category].[All]" dimensionUniqueName="[tblExpenses]" displayFolder="" count="0" memberValueDatatype="130" unbalanced="0"/>
    <cacheHierarchy uniqueName="[tblExpenses].[Description]" caption="Description" attribute="1" defaultMemberUniqueName="[tblExpenses].[Description].[All]" allUniqueName="[tblExpenses].[Description].[All]" dimensionUniqueName="[tblExpenses]" displayFolder="" count="0" memberValueDatatype="130" unbalanced="0"/>
    <cacheHierarchy uniqueName="[tblExpenses].[Expense_Type]" caption="Expense_Type" attribute="1" defaultMemberUniqueName="[tblExpenses].[Expense_Type].[All]" allUniqueName="[tblExpenses].[Expense_Type].[All]" dimensionUniqueName="[tblExpenses]" displayFolder="" count="0" memberValueDatatype="130" unbalanced="0"/>
    <cacheHierarchy uniqueName="[tblExpenses].[Amount]" caption="Amount" attribute="1" defaultMemberUniqueName="[tblExpenses].[Amount].[All]" allUniqueName="[tblExpenses].[Amount].[All]" dimensionUniqueName="[tblExpenses]" displayFolder="" count="0" memberValueDatatype="20" unbalanced="0"/>
    <cacheHierarchy uniqueName="[tblExpenses].[Payment_Method]" caption="Payment_Method" attribute="1" defaultMemberUniqueName="[tblExpenses].[Payment_Method].[All]" allUniqueName="[tblExpenses].[Payment_Method].[All]" dimensionUniqueName="[tblExpenses]" displayFolder="" count="0" memberValueDatatype="130" unbalanced="0"/>
    <cacheHierarchy uniqueName="[tblExpenses].[Related_To_Order]" caption="Related_To_Order" attribute="1" defaultMemberUniqueName="[tblExpenses].[Related_To_Order].[All]" allUniqueName="[tblExpenses].[Related_To_Order].[All]" dimensionUniqueName="[tblExpenses]" displayFolder="" count="0" memberValueDatatype="130" unbalanced="0"/>
    <cacheHierarchy uniqueName="[tblExpenses].[Order_ID]" caption="Order_ID" attribute="1" defaultMemberUniqueName="[tblExpenses].[Order_ID].[All]" allUniqueName="[tblExpenses].[Order_ID].[All]" dimensionUniqueName="[tblExpenses]" displayFolder="" count="0" memberValueDatatype="130" unbalanced="0"/>
    <cacheHierarchy uniqueName="[tblExpenses].[Notes]" caption="Notes" attribute="1" defaultMemberUniqueName="[tblExpenses].[Notes].[All]" allUniqueName="[tblExpenses].[Notes].[All]" dimensionUniqueName="[tblExpenses]" displayFolder="" count="0" memberValueDatatype="130" unbalanced="0"/>
    <cacheHierarchy uniqueName="[tblMaterial_Purchases].[Purchase_ID]" caption="Purchase_ID" attribute="1" defaultMemberUniqueName="[tblMaterial_Purchases].[Purchase_ID].[All]" allUniqueName="[tblMaterial_Purchases].[Purchase_ID].[All]" dimensionUniqueName="[tblMaterial_Purchases]" displayFolder="" count="0" memberValueDatatype="130" unbalanced="0"/>
    <cacheHierarchy uniqueName="[tblMaterial_Purchases].[Material_ID]" caption="Material_ID" attribute="1" defaultMemberUniqueName="[tblMaterial_Purchases].[Material_ID].[All]" allUniqueName="[tblMaterial_Purchases].[Material_ID].[All]" dimensionUniqueName="[tblMaterial_Purchases]" displayFolder="" count="0" memberValueDatatype="130" unbalanced="0"/>
    <cacheHierarchy uniqueName="[tblMaterial_Purchases].[Purchase_Date]" caption="Purchase_Date" attribute="1" time="1" defaultMemberUniqueName="[tblMaterial_Purchases].[Purchase_Date].[All]" allUniqueName="[tblMaterial_Purchases].[Purchase_Date].[All]" dimensionUniqueName="[tblMaterial_Purchases]" displayFolder="" count="0" memberValueDatatype="7" unbalanced="0"/>
    <cacheHierarchy uniqueName="[tblMaterial_Purchases].[Quantity]" caption="Quantity" attribute="1" defaultMemberUniqueName="[tblMaterial_Purchases].[Quantity].[All]" allUniqueName="[tblMaterial_Purchases].[Quantity].[All]" dimensionUniqueName="[tblMaterial_Purchases]" displayFolder="" count="0" memberValueDatatype="20" unbalanced="0"/>
    <cacheHierarchy uniqueName="[tblMaterial_Purchases].[Unit_Cost]" caption="Unit_Cost" attribute="1" defaultMemberUniqueName="[tblMaterial_Purchases].[Unit_Cost].[All]" allUniqueName="[tblMaterial_Purchases].[Unit_Cost].[All]" dimensionUniqueName="[tblMaterial_Purchases]" displayFolder="" count="0" memberValueDatatype="20" unbalanced="0"/>
    <cacheHierarchy uniqueName="[tblMaterial_Purchases].[Total_Cost]" caption="Total_Cost" attribute="1" defaultMemberUniqueName="[tblMaterial_Purchases].[Total_Cost].[All]" allUniqueName="[tblMaterial_Purchases].[Total_Cost].[All]" dimensionUniqueName="[tblMaterial_Purchases]" displayFolder="" count="0" memberValueDatatype="20" unbalanced="0"/>
    <cacheHierarchy uniqueName="[tblMaterial_Purchases].[Supplier]" caption="Supplier" attribute="1" defaultMemberUniqueName="[tblMaterial_Purchases].[Supplier].[All]" allUniqueName="[tblMaterial_Purchases].[Supplier].[All]" dimensionUniqueName="[tblMaterial_Purchases]" displayFolder="" count="0" memberValueDatatype="130" unbalanced="0"/>
    <cacheHierarchy uniqueName="[tblMaterial_Purchases].[Notes]" caption="Notes" attribute="1" defaultMemberUniqueName="[tblMaterial_Purchases].[Notes].[All]" allUniqueName="[tblMaterial_Purchases].[Notes].[All]" dimensionUniqueName="[tblMaterial_Purchases]" displayFolder="" count="0" memberValueDatatype="130" unbalanced="0"/>
    <cacheHierarchy uniqueName="[tblMaterials].[Material_ID]" caption="Material_ID" attribute="1" defaultMemberUniqueName="[tblMaterials].[Material_ID].[All]" allUniqueName="[tblMaterials].[Material_ID].[All]" dimensionUniqueName="[tblMaterials]" displayFolder="" count="0" memberValueDatatype="130" unbalanced="0"/>
    <cacheHierarchy uniqueName="[tblMaterials].[Material_Name]" caption="Material_Name" attribute="1" defaultMemberUniqueName="[tblMaterials].[Material_Name].[All]" allUniqueName="[tblMaterials].[Material_Name].[All]" dimensionUniqueName="[tblMaterials]" displayFolder="" count="0" memberValueDatatype="130" unbalanced="0"/>
    <cacheHierarchy uniqueName="[tblMaterials].[Unit]" caption="Unit" attribute="1" defaultMemberUniqueName="[tblMaterials].[Unit].[All]" allUniqueName="[tblMaterials].[Unit].[All]" dimensionUniqueName="[tblMaterials]" displayFolder="" count="0" memberValueDatatype="130" unbalanced="0"/>
    <cacheHierarchy uniqueName="[tblMaterials].[Current_Cost]" caption="Current_Cost" attribute="1" defaultMemberUniqueName="[tblMaterials].[Current_Cost].[All]" allUniqueName="[tblMaterials].[Current_Cost].[All]" dimensionUniqueName="[tblMaterials]" displayFolder="" count="0" memberValueDatatype="20" unbalanced="0"/>
    <cacheHierarchy uniqueName="[tblMaterialUsage].[Usage_ID]" caption="Usage_ID" attribute="1" defaultMemberUniqueName="[tblMaterialUsage].[Usage_ID].[All]" allUniqueName="[tblMaterialUsage].[Usage_ID].[All]" dimensionUniqueName="[tblMaterialUsage]" displayFolder="" count="0" memberValueDatatype="130" unbalanced="0"/>
    <cacheHierarchy uniqueName="[tblMaterialUsage].[Purchase_ID]" caption="Purchase_ID" attribute="1" defaultMemberUniqueName="[tblMaterialUsage].[Purchase_ID].[All]" allUniqueName="[tblMaterialUsage].[Purchase_ID].[All]" dimensionUniqueName="[tblMaterialUsage]" displayFolder="" count="0" memberValueDatatype="130" unbalanced="0"/>
    <cacheHierarchy uniqueName="[tblMaterialUsage].[Order_ID]" caption="Order_ID" attribute="1" defaultMemberUniqueName="[tblMaterialUsage].[Order_ID].[All]" allUniqueName="[tblMaterialUsage].[Order_ID].[All]" dimensionUniqueName="[tblMaterialUsage]" displayFolder="" count="0" memberValueDatatype="130" unbalanced="0"/>
    <cacheHierarchy uniqueName="[tblMaterialUsage].[Material_Name]" caption="Material_Name" attribute="1" defaultMemberUniqueName="[tblMaterialUsage].[Material_Name].[All]" allUniqueName="[tblMaterialUsage].[Material_Name].[All]" dimensionUniqueName="[tblMaterialUsage]" displayFolder="" count="0" memberValueDatatype="130" unbalanced="0"/>
    <cacheHierarchy uniqueName="[tblMaterialUsage].[Quantity]" caption="Quantity" attribute="1" defaultMemberUniqueName="[tblMaterialUsage].[Quantity].[All]" allUniqueName="[tblMaterialUsage].[Quantity].[All]" dimensionUniqueName="[tblMaterialUsage]" displayFolder="" count="0" memberValueDatatype="20" unbalanced="0"/>
    <cacheHierarchy uniqueName="[tblMaterialUsage].[Unit_Cost]" caption="Unit_Cost" attribute="1" defaultMemberUniqueName="[tblMaterialUsage].[Unit_Cost].[All]" allUniqueName="[tblMaterialUsage].[Unit_Cost].[All]" dimensionUniqueName="[tblMaterialUsage]" displayFolder="" count="0" memberValueDatatype="20" unbalanced="0"/>
    <cacheHierarchy uniqueName="[tblMaterialUsage].[Total_Cost]" caption="Total_Cost" attribute="1" defaultMemberUniqueName="[tblMaterialUsage].[Total_Cost].[All]" allUniqueName="[tblMaterialUsage].[Total_Cost].[All]" dimensionUniqueName="[tblMaterialUsage]" displayFolder="" count="0" memberValueDatatype="20" unbalanced="0"/>
    <cacheHierarchy uniqueName="[tblOrder_Details].[Detail_ID]" caption="Detail_ID" attribute="1" defaultMemberUniqueName="[tblOrder_Details].[Detail_ID].[All]" allUniqueName="[tblOrder_Details].[Detail_ID].[All]" dimensionUniqueName="[tblOrder_Details]" displayFolder="" count="0" memberValueDatatype="130" unbalanced="0"/>
    <cacheHierarchy uniqueName="[tblOrder_Details].[Order_ID]" caption="Order_ID" attribute="1" defaultMemberUniqueName="[tblOrder_Details].[Order_ID].[All]" allUniqueName="[tblOrder_Details].[Order_ID].[All]" dimensionUniqueName="[tblOrder_Details]" displayFolder="" count="0" memberValueDatatype="130" unbalanced="0"/>
    <cacheHierarchy uniqueName="[tblOrder_Details].[Item_Description]" caption="Item_Description" attribute="1" defaultMemberUniqueName="[tblOrder_Details].[Item_Description].[All]" allUniqueName="[tblOrder_Details].[Item_Description].[All]" dimensionUniqueName="[tblOrder_Details]" displayFolder="" count="0" memberValueDatatype="20" unbalanced="0"/>
    <cacheHierarchy uniqueName="[tblOrder_Details].[Quantity]" caption="Quantity" attribute="1" defaultMemberUniqueName="[tblOrder_Details].[Quantity].[All]" allUniqueName="[tblOrder_Details].[Quantity].[All]" dimensionUniqueName="[tblOrder_Details]" displayFolder="" count="0" memberValueDatatype="130" unbalanced="0"/>
    <cacheHierarchy uniqueName="[tblOrder_Details].[Unit]" caption="Unit" attribute="1" defaultMemberUniqueName="[tblOrder_Details].[Unit].[All]" allUniqueName="[tblOrder_Details].[Unit].[All]" dimensionUniqueName="[tblOrder_Details]" displayFolder="" count="0" memberValueDatatype="20" unbalanced="0"/>
    <cacheHierarchy uniqueName="[tblOrder_Details].[Unit_Price]" caption="Unit_Price" attribute="1" defaultMemberUniqueName="[tblOrder_Details].[Unit_Price].[All]" allUniqueName="[tblOrder_Details].[Unit_Price].[All]" dimensionUniqueName="[tblOrder_Details]" displayFolder="" count="0" memberValueDatatype="20" unbalanced="0"/>
    <cacheHierarchy uniqueName="[tblOrder_Details].[Line_Total]" caption="Line_Total" attribute="1" defaultMemberUniqueName="[tblOrder_Details].[Line_Total].[All]" allUniqueName="[tblOrder_Details].[Line_Total].[All]" dimensionUniqueName="[tblOrder_Details]" displayFolder="" count="0" memberValueDatatype="130" unbalanced="0"/>
    <cacheHierarchy uniqueName="[tblOrders].[Order_Id]" caption="Order_Id" attribute="1" defaultMemberUniqueName="[tblOrders].[Order_Id].[All]" allUniqueName="[tblOrders].[Order_Id].[All]" dimensionUniqueName="[tblOrders]" displayFolder="" count="0" memberValueDatatype="130" unbalanced="0"/>
    <cacheHierarchy uniqueName="[tblOrders].[Customer_ID]" caption="Customer_ID" attribute="1" defaultMemberUniqueName="[tblOrders].[Customer_ID].[All]" allUniqueName="[tblOrders].[Customer_ID].[All]" dimensionUniqueName="[tblOrders]" displayFolder="" count="0" memberValueDatatype="130" unbalanced="0"/>
    <cacheHierarchy uniqueName="[tblOrders].[Order_Date]" caption="Order_Date" attribute="1" time="1" defaultMemberUniqueName="[tblOrders].[Order_Date].[All]" allUniqueName="[tblOrders].[Order_Date].[All]" dimensionUniqueName="[tblOrders]" displayFolder="" count="0" memberValueDatatype="7" unbalanced="0"/>
    <cacheHierarchy uniqueName="[tblOrders].[Total_Amount]" caption="Total_Amount" attribute="1" defaultMemberUniqueName="[tblOrders].[Total_Amount].[All]" allUniqueName="[tblOrders].[Total_Amount].[All]" dimensionUniqueName="[tblOrders]" displayFolder="" count="0" memberValueDatatype="20" unbalanced="0"/>
    <cacheHierarchy uniqueName="[tblOrders].[Down_Payment]" caption="Down_Payment" attribute="1" defaultMemberUniqueName="[tblOrders].[Down_Payment].[All]" allUniqueName="[tblOrders].[Down_Payment].[All]" dimensionUniqueName="[tblOrders]" displayFolder="" count="0" memberValueDatatype="20" unbalanced="0"/>
    <cacheHierarchy uniqueName="[tblOrders].[Remaining_Balance]" caption="Remaining_Balance" attribute="1" defaultMemberUniqueName="[tblOrders].[Remaining_Balance].[All]" allUniqueName="[tblOrders].[Remaining_Balance].[All]" dimensionUniqueName="[tblOrders]" displayFolder="" count="0" memberValueDatatype="20" unbalanced="0"/>
    <cacheHierarchy uniqueName="[tblOrders].[Order_Status]" caption="Order_Status" attribute="1" defaultMemberUniqueName="[tblOrders].[Order_Status].[All]" allUniqueName="[tblOrders].[Order_Status].[All]" dimensionUniqueName="[tblOrders]" displayFolder="" count="0" memberValueDatatype="130" unbalanced="0"/>
    <cacheHierarchy uniqueName="[tblOrders].[Expected_Delivery_Date]" caption="Expected_Delivery_Date" attribute="1" time="1" defaultMemberUniqueName="[tblOrders].[Expected_Delivery_Date].[All]" allUniqueName="[tblOrders].[Expected_Delivery_Date].[All]" dimensionUniqueName="[tblOrders]" displayFolder="" count="0" memberValueDatatype="7" unbalanced="0"/>
    <cacheHierarchy uniqueName="[tblOrders].[Notes]" caption="Notes" attribute="1" defaultMemberUniqueName="[tblOrders].[Notes].[All]" allUniqueName="[tblOrders].[Notes].[All]" dimensionUniqueName="[tblOrders]" displayFolder="" count="0" memberValueDatatype="130" unbalanced="0"/>
    <cacheHierarchy uniqueName="[tblOrders].[Payment_Test]" caption="Payment_Test" attribute="1" defaultMemberUniqueName="[tblOrders].[Payment_Test].[All]" allUniqueName="[tblOrders].[Payment_Test].[All]" dimensionUniqueName="[tblOrders]" displayFolder="" count="0" memberValueDatatype="20" unbalanced="0"/>
    <cacheHierarchy uniqueName="[tblPayments].[Payment_ID]" caption="Payment_ID" attribute="1" defaultMemberUniqueName="[tblPayments].[Payment_ID].[All]" allUniqueName="[tblPayments].[Payment_ID].[All]" dimensionUniqueName="[tblPayments]" displayFolder="" count="0" memberValueDatatype="130" unbalanced="0"/>
    <cacheHierarchy uniqueName="[tblPayments].[Order_ID2]" caption="Order_ID2" attribute="1" defaultMemberUniqueName="[tblPayments].[Order_ID2].[All]" allUniqueName="[tblPayments].[Order_ID2].[All]" dimensionUniqueName="[tblPayments]" displayFolder="" count="0" memberValueDatatype="130" unbalanced="0"/>
    <cacheHierarchy uniqueName="[tblPayments].[Payment_Date]" caption="Payment_Date" attribute="1" time="1" defaultMemberUniqueName="[tblPayments].[Payment_Date].[All]" allUniqueName="[tblPayments].[Payment_Date].[All]" dimensionUniqueName="[tblPayments]" displayFolder="" count="0" memberValueDatatype="7" unbalanced="0"/>
    <cacheHierarchy uniqueName="[tblPayments].[Payment_Amount]" caption="Payment_Amount" attribute="1" defaultMemberUniqueName="[tblPayments].[Payment_Amount].[All]" allUniqueName="[tblPayments].[Payment_Amount].[All]" dimensionUniqueName="[tblPayments]" displayFolder="" count="0" memberValueDatatype="20" unbalanced="0"/>
    <cacheHierarchy uniqueName="[tblPayments].[Payment_Method]" caption="Payment_Method" attribute="1" defaultMemberUniqueName="[tblPayments].[Payment_Method].[All]" allUniqueName="[tblPayments].[Payment_Method].[All]" dimensionUniqueName="[tblPayments]" displayFolder="" count="0" memberValueDatatype="130" unbalanced="0"/>
    <cacheHierarchy uniqueName="[tblPayments].[Notes]" caption="Notes" attribute="1" defaultMemberUniqueName="[tblPayments].[Notes].[All]" allUniqueName="[tblPayments].[Notes].[All]" dimensionUniqueName="[tblPayments]" displayFolder="" count="0" memberValueDatatype="130" unbalanced="0"/>
    <cacheHierarchy uniqueName="[tblSalaries].[Employee_ID]" caption="Employee_ID" attribute="1" defaultMemberUniqueName="[tblSalaries].[Employee_ID].[All]" allUniqueName="[tblSalaries].[Employee_ID].[All]" dimensionUniqueName="[tblSalaries]" displayFolder="" count="0" memberValueDatatype="130" unbalanced="0"/>
    <cacheHierarchy uniqueName="[tblSalaries].[Salary_ID]" caption="Salary_ID" attribute="1" defaultMemberUniqueName="[tblSalaries].[Salary_ID].[All]" allUniqueName="[tblSalaries].[Salary_ID].[All]" dimensionUniqueName="[tblSalaries]" displayFolder="" count="0" memberValueDatatype="130" unbalanced="0"/>
    <cacheHierarchy uniqueName="[tblSalaries].[Week_Start]" caption="Week_Start" attribute="1" time="1" defaultMemberUniqueName="[tblSalaries].[Week_Start].[All]" allUniqueName="[tblSalaries].[Week_Start].[All]" dimensionUniqueName="[tblSalaries]" displayFolder="" count="0" memberValueDatatype="7" unbalanced="0"/>
    <cacheHierarchy uniqueName="[tblSalaries].[Week_End]" caption="Week_End" attribute="1" time="1" defaultMemberUniqueName="[tblSalaries].[Week_End].[All]" allUniqueName="[tblSalaries].[Week_End].[All]" dimensionUniqueName="[tblSalaries]" displayFolder="" count="0" memberValueDatatype="7" unbalanced="0"/>
    <cacheHierarchy uniqueName="[tblSalaries].[Basic_Salary]" caption="Basic_Salary" attribute="1" defaultMemberUniqueName="[tblSalaries].[Basic_Salary].[All]" allUniqueName="[tblSalaries].[Basic_Salary].[All]" dimensionUniqueName="[tblSalaries]" displayFolder="" count="0" memberValueDatatype="20" unbalanced="0"/>
    <cacheHierarchy uniqueName="[tblSalaries].[Advances]" caption="Advances" attribute="1" defaultMemberUniqueName="[tblSalaries].[Advances].[All]" allUniqueName="[tblSalaries].[Advances].[All]" dimensionUniqueName="[tblSalaries]" displayFolder="" count="0" memberValueDatatype="20" unbalanced="0"/>
    <cacheHierarchy uniqueName="[tblSalaries].[Deductions]" caption="Deductions" attribute="1" defaultMemberUniqueName="[tblSalaries].[Deductions].[All]" allUniqueName="[tblSalaries].[Deductions].[All]" dimensionUniqueName="[tblSalaries]" displayFolder="" count="0" memberValueDatatype="20" unbalanced="0"/>
    <cacheHierarchy uniqueName="[tblSalaries].[Meal_Cost]" caption="Meal_Cost" attribute="1" defaultMemberUniqueName="[tblSalaries].[Meal_Cost].[All]" allUniqueName="[tblSalaries].[Meal_Cost].[All]" dimensionUniqueName="[tblSalaries]" displayFolder="" count="0" memberValueDatatype="20" unbalanced="0"/>
    <cacheHierarchy uniqueName="[tblSalaries].[Net_Salary]" caption="Net_Salary" attribute="1" defaultMemberUniqueName="[tblSalaries].[Net_Salary].[All]" allUniqueName="[tblSalaries].[Net_Salary].[All]" dimensionUniqueName="[tblSalaries]" displayFolder="" count="0" memberValueDatatype="20" unbalanced="0"/>
    <cacheHierarchy uniqueName="[tblSalaries].[Notes]" caption="Notes" attribute="1" defaultMemberUniqueName="[tblSalaries].[Notes].[All]" allUniqueName="[tblSalaries].[Notes].[All]" dimensionUniqueName="[tblSalaries]" displayFolder="" count="0" memberValueDatatype="130" unbalanced="0"/>
    <cacheHierarchy uniqueName="[Measures].[Total Sales]" caption="Total Sales" measure="1" displayFolder="" measureGroup="tblOrders" count="0"/>
    <cacheHierarchy uniqueName="[Measures].[Total Paid]" caption="Total Paid" measure="1" displayFolder="" measureGroup="tblPayments" count="0"/>
    <cacheHierarchy uniqueName="[Measures].[Total Remaining]" caption="Total Remaining" measure="1" displayFolder="" measureGroup="tblOrders" count="0"/>
    <cacheHierarchy uniqueName="[Measures].[Total Orders]" caption="Total Orders" measure="1" displayFolder="" measureGroup="tblOrders" count="0"/>
    <cacheHierarchy uniqueName="[Measures].[Payment Check]" caption="Payment Check" measure="1" displayFolder="" measureGroup="tblOrders" count="0"/>
    <cacheHierarchy uniqueName="[Measures].[Average Order Value]" caption="Average Order Value" measure="1" displayFolder="" measureGroup="tblOrders" count="0"/>
    <cacheHierarchy uniqueName="[Measures].[Total Expenses]" caption="Total Expenses" measure="1" displayFolder="" measureGroup="tblExpenses" count="0"/>
    <cacheHierarchy uniqueName="[Measures].[Total Net Salaries]" caption="Total Net Salaries" measure="1" displayFolder="" measureGroup="tblSalaries" count="0"/>
    <cacheHierarchy uniqueName="[Measures].[Total Advances]" caption="Total Advances" measure="1" displayFolder="" measureGroup="tblSalaries" count="0"/>
    <cacheHierarchy uniqueName="[Measures].[Total Deductions]" caption="Total Deductions" measure="1" displayFolder="" measureGroup="tblSalaries" count="0"/>
    <cacheHierarchy uniqueName="[Measures].[Total Meal Cost]" caption="Total Meal Cost" measure="1" displayFolder="" measureGroup="tblSalaries" count="0"/>
    <cacheHierarchy uniqueName="[Measures].[Total Labor Cost]" caption="Total Labor Cost" measure="1" displayFolder="" measureGroup="tblSalaries" count="0"/>
    <cacheHierarchy uniqueName="[Measures].[Total Materials]" caption="Total Materials" measure="1" displayFolder="" measureGroup="tblExpenses" count="0"/>
    <cacheHierarchy uniqueName="[Measures].[Total Fuel]" caption="Total Fuel" measure="1" displayFolder="" measureGroup="tblExpenses" count="0"/>
    <cacheHierarchy uniqueName="[Measures].[Total Food]" caption="Total Food" measure="1" displayFolder="" measureGroup="tblExpenses" count="0"/>
    <cacheHierarchy uniqueName="[Measures].[Net Profit]" caption="Net Profit" measure="1" displayFolder="" measureGroup="tblOrders" count="0"/>
    <cacheHierarchy uniqueName="[Measures].[Completed Orders]" caption="Completed Orders" measure="1" displayFolder="" measureGroup="tblOrders" count="0"/>
    <cacheHierarchy uniqueName="[Measures].[In Progress Orders]" caption="In Progress Orders" measure="1" displayFolder="" measureGroup="tblOrders" count="0"/>
    <cacheHierarchy uniqueName="[Measures].[New Orders]" caption="New Orders" measure="1" displayFolder="" measureGroup="tblOrders" count="0"/>
    <cacheHierarchy uniqueName="[Measures].[Ready for Installation Orders]" caption="Ready for Installation Orders" measure="1" displayFolder="" measureGroup="tblOrders" count="0"/>
    <cacheHierarchy uniqueName="[Measures].[Cancelled Orders]" caption="Cancelled Orders" measure="1" displayFolder="" measureGroup="tblOrders" count="0"/>
    <cacheHierarchy uniqueName="[Measures].[Fully Paid Orders]" caption="Fully Paid Orders" measure="1" displayFolder="" measureGroup="tblOrders" count="0"/>
    <cacheHierarchy uniqueName="[Measures].[Orders With Balance]" caption="Orders With Balance" measure="1" displayFolder="" measureGroup="tblOrders" count="0"/>
    <cacheHierarchy uniqueName="[Measures].[Unpaid Orders]" caption="Unpaid Orders" measure="1" displayFolder="" measureGroup="tblOrders" count="0"/>
    <cacheHierarchy uniqueName="[Measures].[Total Material Cost]" caption="Total Material Cost" measure="1" displayFolder="" measureGroup="tblMaterialUsage" count="0"/>
    <cacheHierarchy uniqueName="[Measures].[Gross Profit]" caption="Gross Profit" measure="1" displayFolder="" measureGroup="tblOrders" count="0"/>
    <cacheHierarchy uniqueName="[Measures].[Total Shop Expenses]" caption="Total Shop Expenses" measure="1" displayFolder="" measureGroup="tblExpenses" count="0"/>
    <cacheHierarchy uniqueName="[Measures].[Total Order Expenses]" caption="Total Order Expenses" measure="1" displayFolder="" measureGroup="tblExpenses" count="0"/>
    <cacheHierarchy uniqueName="[Measures].[__XL_Count Table9]" caption="__XL_Count Table9" measure="1" displayFolder="" measureGroup="tblOrder_Details" count="0" hidden="1"/>
    <cacheHierarchy uniqueName="[Measures].[__XL_Count tblPayments]" caption="__XL_Count tblPayments" measure="1" displayFolder="" measureGroup="tblPayments" count="0" hidden="1"/>
    <cacheHierarchy uniqueName="[Measures].[__XL_Count tblExpenses]" caption="__XL_Count tblExpenses" measure="1" displayFolder="" measureGroup="tblExpenses" count="0" hidden="1"/>
    <cacheHierarchy uniqueName="[Measures].[__XL_Count tblEmployees]" caption="__XL_Count tblEmployees" measure="1" displayFolder="" measureGroup="tblEmployees" count="0" hidden="1"/>
    <cacheHierarchy uniqueName="[Measures].[__XL_Count tblSalaries]" caption="__XL_Count tblSalaries" measure="1" displayFolder="" measureGroup="tblSalaries" count="0" hidden="1"/>
    <cacheHierarchy uniqueName="[Measures].[__XL_Count tblCustomers_1]" caption="__XL_Count tblCustomers_1" measure="1" displayFolder="" measureGroup="tblCustomers" count="0" hidden="1"/>
    <cacheHierarchy uniqueName="[Measures].[__XL_Count tblOrders_1]" caption="__XL_Count tblOrders_1" measure="1" displayFolder="" measureGroup="tblOrders" count="0" hidden="1"/>
    <cacheHierarchy uniqueName="[Measures].[__XL_Count tblMaterialUsage]" caption="__XL_Count tblMaterialUsage" measure="1" displayFolder="" measureGroup="tblMaterialUsage" count="0" hidden="1"/>
    <cacheHierarchy uniqueName="[Measures].[__XL_Count tblMaterial_Purchases]" caption="__XL_Count tblMaterial_Purchases" measure="1" displayFolder="" measureGroup="tblMaterial_Purchases" count="0" hidden="1"/>
    <cacheHierarchy uniqueName="[Measures].[__XL_Count tblMaterials]" caption="__XL_Count tblMaterials" measure="1" displayFolder="" measureGroup="tblMaterials" count="0" hidden="1"/>
    <cacheHierarchy uniqueName="[Measures].[__No measures defined]" caption="__No measures defined" measure="1" displayFolder="" count="0" hidden="1"/>
    <cacheHierarchy uniqueName="[Measures].[Sum of Total_Amount]" caption="Sum of Total_Amount" measure="1" displayFolder="" measureGroup="tblOrder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Down_Payment]" caption="Sum of Down_Payment" measure="1" displayFolder="" measureGroup="tbl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Order_ID]" caption="Count of Order_ID" measure="1" displayFolder="" measureGroup="tblExpen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Order_Id 2]" caption="Count of Order_Id 2" measure="1" displayFolder="" measureGroup="tblOrders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Payment_Amount]" caption="Sum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Amount]" caption="Sum of Amount" measure="1" displayFolder="" measureGroup="tblExpens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ayment_ID]" caption="Count of Payment_ID" measure="1" displayFolder="" measureGroup="tblPayments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Average of Payment_Amount]" caption="Average of Payment_Amount" measure="1" displayFolder="" measureGroup="tblPayment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Payment_Date]" caption="Count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Max of Payment_Date]" caption="Max of Payment_Date" measure="1" displayFolder="" measureGroup="tblPayment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Count of Order_ID 3]" caption="Count of Order_ID 3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unt of Order_ID2]" caption="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Distinct Count of Order_ID2]" caption="Distinct Count of Order_ID2" measure="1" displayFolder="" measureGroup="tblPayment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Employee_ID]" caption="Count of Employee_ID" measure="1" displayFolder="" measureGroup="tbl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al_Cost]" caption="Sum of Total_Cost" measure="1" displayFolder="" measureGroup="tblMaterial_Purchas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Total_Cost 2]" caption="Sum of Total_Cost 2" measure="1" displayFolder="" measureGroup="tblMaterialUsa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Quantity]" caption="Sum of Quantity" measure="1" displayFolder="" measureGroup="tblMaterialUsage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1">
    <dimension measure="1" name="Measures" uniqueName="[Measures]" caption="Measures"/>
    <dimension name="tblCustomers" uniqueName="[tblCustomers]" caption="tblCustomers"/>
    <dimension name="tblEmployees" uniqueName="[tblEmployees]" caption="tblEmployees"/>
    <dimension name="tblExpenses" uniqueName="[tblExpenses]" caption="tblExpenses"/>
    <dimension name="tblMaterial_Purchases" uniqueName="[tblMaterial_Purchases]" caption="tblMaterial_Purchases"/>
    <dimension name="tblMaterials" uniqueName="[tblMaterials]" caption="tblMaterials"/>
    <dimension name="tblMaterialUsage" uniqueName="[tblMaterialUsage]" caption="tblMaterialUsage"/>
    <dimension name="tblOrder_Details" uniqueName="[tblOrder_Details]" caption="tblOrder_Details"/>
    <dimension name="tblOrders" uniqueName="[tblOrders]" caption="tblOrders"/>
    <dimension name="tblPayments" uniqueName="[tblPayments]" caption="tblPayments"/>
    <dimension name="tblSalaries" uniqueName="[tblSalaries]" caption="tblSalaries"/>
  </dimensions>
  <measureGroups count="10">
    <measureGroup name="tblCustomers" caption="tblCustomers"/>
    <measureGroup name="tblEmployees" caption="tblEmployees"/>
    <measureGroup name="tblExpenses" caption="tblExpenses"/>
    <measureGroup name="tblMaterial_Purchases" caption="tblMaterial_Purchases"/>
    <measureGroup name="tblMaterials" caption="tblMaterials"/>
    <measureGroup name="tblMaterialUsage" caption="tblMaterialUsage"/>
    <measureGroup name="tblOrder_Details" caption="tblOrder_Details"/>
    <measureGroup name="tblOrders" caption="tblOrders"/>
    <measureGroup name="tblPayments" caption="tblPayments"/>
    <measureGroup name="tblSalaries" caption="tblSalaries"/>
  </measureGroups>
  <maps count="23">
    <map measureGroup="0" dimension="1"/>
    <map measureGroup="1" dimension="2"/>
    <map measureGroup="2" dimension="1"/>
    <map measureGroup="2" dimension="3"/>
    <map measureGroup="2" dimension="8"/>
    <map measureGroup="3" dimension="4"/>
    <map measureGroup="3" dimension="5"/>
    <map measureGroup="4" dimension="5"/>
    <map measureGroup="5" dimension="1"/>
    <map measureGroup="5" dimension="4"/>
    <map measureGroup="5" dimension="5"/>
    <map measureGroup="5" dimension="6"/>
    <map measureGroup="5" dimension="8"/>
    <map measureGroup="6" dimension="1"/>
    <map measureGroup="6" dimension="7"/>
    <map measureGroup="6" dimension="8"/>
    <map measureGroup="7" dimension="1"/>
    <map measureGroup="7" dimension="8"/>
    <map measureGroup="8" dimension="1"/>
    <map measureGroup="8" dimension="8"/>
    <map measureGroup="8" dimension="9"/>
    <map measureGroup="9" dimension="2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238EA-4819-4BC1-A458-F7DDA0159EAF}" name="PivotTable7" cacheId="156" applyNumberFormats="0" applyBorderFormats="0" applyFontFormats="0" applyPatternFormats="0" applyAlignmentFormats="0" applyWidthHeightFormats="1" dataCaption="Values" tag="7a8923e5-4f54-457e-b0fd-48d15f5cd93b" updatedVersion="8" minRefreshableVersion="3" useAutoFormatting="1" itemPrintTitles="1" createdVersion="8" indent="0" outline="1" outlineData="1" multipleFieldFilters="0">
  <location ref="A81:E92" firstHeaderRow="0" firstDataRow="1" firstDataCol="1"/>
  <pivotFields count="5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</dataField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Orders]"/>
        <x15:activeTabTopLevelEntity name="[tblMaterialUsage]"/>
        <x15:activeTabTopLevelEntity name="[tblExpen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59EE34-3BEF-4462-B2D7-A409CEC3F19A}" name="PivotTable4" cacheId="151" applyNumberFormats="0" applyBorderFormats="0" applyFontFormats="0" applyPatternFormats="0" applyAlignmentFormats="0" applyWidthHeightFormats="1" dataCaption="Values" tag="50cb16cf-9081-4112-8c76-f029b61d1a38" updatedVersion="8" minRefreshableVersion="3" useAutoFormatting="1" itemPrintTitles="1" createdVersion="8" indent="0" outline="1" outlineData="1" multipleFieldFilters="0">
  <location ref="A47:J48" firstHeaderRow="0" firstDataRow="1" firstDataCol="0"/>
  <pivotFields count="10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</dataField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Orders]"/>
        <x15:activeTabTopLevelEntity name="[tblExpenses]"/>
        <x15:activeTabTopLevelEntity name="[tblSalar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5C1757-B143-43AF-97E9-B17F6E3F8945}" name="PivotTable22" cacheId="14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07:D208" firstHeaderRow="0" firstDataRow="1" firstDataCol="0"/>
  <pivotFields count="4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Employee_ID" fld="0" subtotal="count" baseField="0" baseItem="0"/>
    <dataField fld="1" subtotal="count" baseField="0" baseItem="0"/>
    <dataField fld="2" subtotal="count" baseField="0" baseItem="0"/>
    <dataField fld="3" subtotal="count" baseField="0" baseItem="0"/>
  </dataField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Employees]"/>
        <x15:activeTabTopLevelEntity name="[tblSalar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DECF0E-5F4E-4442-96A7-F71B08D945ED}" name="PivotTable23" cacheId="16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10:C211" firstHeaderRow="0" firstDataRow="1" firstDataCol="0"/>
  <pivotFields count="3"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fld="0" subtotal="count" baseField="0" baseItem="0"/>
    <dataField fld="1" subtotal="count" baseField="0" baseItem="0"/>
    <dataField name="Sum of Total_Cost" fld="2" baseField="0" baseItem="0"/>
  </dataField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Employees]"/>
        <x15:activeTabTopLevelEntity name="[tblSalaries]"/>
        <x15:activeTabTopLevelEntity name="[tblExpenses]"/>
        <x15:activeTabTopLevelEntity name="[tblMaterialUsage]"/>
        <x15:activeTabTopLevelEntity name="[tblMaterial_Purcha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E90451-E523-4A37-A3DD-2CE371E41689}" name="PivotTable8" cacheId="160" applyNumberFormats="0" applyBorderFormats="0" applyFontFormats="0" applyPatternFormats="0" applyAlignmentFormats="0" applyWidthHeightFormats="1" dataCaption="Values" tag="0b06dac1-d877-445d-bfca-a83c44ca6013" updatedVersion="8" minRefreshableVersion="3" useAutoFormatting="1" itemPrintTitles="1" createdVersion="8" indent="0" outline="1" outlineData="1" multipleFieldFilters="0">
  <location ref="A95:A96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fld="0" subtotal="count" baseField="0" baseItem="0"/>
  </dataField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5C2160-02AF-48F7-BD38-C4C267810EEA}" name="PivotTable13" cacheId="15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24:B135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Expen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67CFA5-C7BB-452B-BF1E-56B975DDC5C6}" name="PivotTable5" cacheId="147" applyNumberFormats="0" applyBorderFormats="0" applyFontFormats="0" applyPatternFormats="0" applyAlignmentFormats="0" applyWidthHeightFormats="1" dataCaption="Values" tag="65f87fde-1015-49c2-a9e2-c1d19eb9591a" updatedVersion="8" minRefreshableVersion="3" useAutoFormatting="1" itemPrintTitles="1" createdVersion="8" indent="0" outline="1" outlineData="1" multipleFieldFilters="0">
  <location ref="A51:D62" firstHeaderRow="0" firstDataRow="1" firstDataCol="1"/>
  <pivotFields count="4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_Amount" fld="1" baseField="0" baseItem="0"/>
    <dataField fld="2" subtotal="count" baseField="0" baseItem="0"/>
    <dataField fld="3" subtotal="count" baseField="0" baseItem="0"/>
  </dataField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Orders]"/>
        <x15:activeTabTopLevelEntity name="[tblPayments]"/>
        <x15:activeTabTopLevelEntity name="[tblMaterialUsa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6EA39C-C308-48D8-BDA5-A7B63A2BF004}" name="PivotTable2" cacheId="142" applyNumberFormats="0" applyBorderFormats="0" applyFontFormats="0" applyPatternFormats="0" applyAlignmentFormats="0" applyWidthHeightFormats="1" dataCaption="Values" tag="ad14fa81-ad54-4eec-9633-ae8628577536" updatedVersion="8" minRefreshableVersion="3" useAutoFormatting="1" subtotalHiddenItems="1" itemPrintTitles="1" createdVersion="8" indent="0" outline="1" outlineData="1" multipleFieldFilters="0">
  <location ref="A4:D25" firstHeaderRow="0" firstDataRow="1" firstDataCol="1"/>
  <pivotFields count="5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2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/>
    <dataField fld="3" subtotal="count" baseField="0" baseItem="0"/>
    <dataField fld="4" subtotal="count" baseField="0" baseItem="0"/>
  </dataField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Customers]"/>
        <x15:activeTabTopLevelEntity name="[tblOrders]"/>
        <x15:activeTabTopLevelEntity name="[tblPay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923F55-D4C8-4C41-952B-946CC4FBD803}" name="PivotTable12" cacheId="15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A119:F120" firstHeaderRow="0" firstDataRow="1" firstDataCol="0"/>
  <pivotFields count="6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0" subtotal="count" baseField="0" baseItem="1"/>
    <dataField fld="1" subtotal="count" baseField="0" baseItem="1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formats count="5">
    <format dxfId="39">
      <pivotArea type="all" dataOnly="0" outline="0" fieldPosition="0"/>
    </format>
    <format dxfId="40">
      <pivotArea outline="0" collapsedLevelsAreSubtotals="1" fieldPosition="0"/>
    </format>
    <format dxfId="4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42">
      <pivotArea outline="0" fieldPosition="0">
        <references count="1">
          <reference field="4294967294" count="1">
            <x v="1"/>
          </reference>
        </references>
      </pivotArea>
    </format>
    <format dxfId="43">
      <pivotArea outline="0" fieldPosition="0">
        <references count="1">
          <reference field="4294967294" count="1">
            <x v="0"/>
          </reference>
        </references>
      </pivotArea>
    </format>
  </formats>
  <chartFormats count="12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3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Expenses]"/>
        <x15:activeTabTopLevelEntity name="[tblSalar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166C46-8BEB-457A-B5C0-DFA36E8ABC81}" name="PivotTable10" cacheId="148" applyNumberFormats="0" applyBorderFormats="0" applyFontFormats="0" applyPatternFormats="0" applyAlignmentFormats="0" applyWidthHeightFormats="1" dataCaption="Values" tag="322da894-6107-43c2-b781-9ca3dc472b19" updatedVersion="8" minRefreshableVersion="3" useAutoFormatting="1" itemPrintTitles="1" createdVersion="8" indent="0" outline="1" outlineData="1" multipleFieldFilters="0">
  <location ref="C114:F115" firstHeaderRow="0" firstDataRow="1" firstDataCol="0"/>
  <pivotFields count="4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Order_Id" fld="0" subtotal="count" baseField="0" baseItem="0"/>
    <dataField name="Sum of Total_Amount" fld="1" baseField="0" baseItem="0"/>
    <dataField name="Sum of Payment_Amount" fld="2" baseField="0" baseItem="0"/>
    <dataField name="Sum of Amount" fld="3" baseField="0" baseItem="0"/>
  </dataField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Orders]"/>
        <x15:activeTabTopLevelEntity name="[tblExpenses]"/>
        <x15:activeTabTopLevelEntity name="[tblPay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5351A-2EC8-4CE5-96F0-893D85B7321F}" name="PivotTable19" cacheId="1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77:B181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Order_Id" fld="1" subtotal="count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39200C-34E3-408B-940B-18EA684C3FA4}" name="PivotTable21" cacheId="15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92:B203" firstHeaderRow="1" firstDataRow="1" firstDataCol="1"/>
  <pivotFields count="2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5626CE-0D49-4D00-901F-07409F0518BD}" name="PivotTable17" cacheId="1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59:B170" firstHeaderRow="1" firstDataRow="1" firstDataCol="1"/>
  <pivotFields count="2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Expenses]"/>
        <x15:activeTabTopLevelEntity name="[tblPayments]"/>
        <x15:activeTabTopLevelEntity name="[tbl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350BA3-25E6-4C1D-80E9-A450F02C3F78}" name="PivotTable24" cacheId="1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13:B215" firstHeaderRow="1" firstDataRow="1" firstDataCol="1"/>
  <pivotFields count="2">
    <pivotField axis="axisRow" allDrilled="1" subtotalTop="0" showAll="0" measureFilter="1" dataSourceSort="1" defaultSubtotal="0" defaultAttributeDrillState="1">
      <items count="1">
        <item x="0"/>
      </items>
    </pivotField>
    <pivotField dataField="1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Total_Cost" fld="1" baseField="0" baseItem="0"/>
  </dataField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128">
      <autoFilter ref="A1">
        <filterColumn colId="0">
          <top10 val="1" filterVal="1"/>
        </filterColumn>
      </autoFilter>
    </filter>
  </filters>
  <rowHierarchiesUsage count="1"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Materials]"/>
        <x15:activeTabTopLevelEntity name="[tblMaterialUsage]"/>
        <x15:activeTabTopLevelEntity name="[tblMaterial_Purcha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FC2E4D-96ED-4241-A326-08FADB636D93}" name="PivotTable1" cacheId="149" applyNumberFormats="0" applyBorderFormats="0" applyFontFormats="0" applyPatternFormats="0" applyAlignmentFormats="0" applyWidthHeightFormats="1" dataCaption="Values" tag="f5315d59-f48a-4ca2-a9f1-4e8e10a250cd" updatedVersion="8" minRefreshableVersion="3" useAutoFormatting="1" itemPrintTitles="1" createdVersion="8" indent="0" outline="1" outlineData="1" multipleFieldFilters="0">
  <location ref="A1:D2" firstHeaderRow="0" firstDataRow="1" firstDataCol="0"/>
  <pivotFields count="4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</dataField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Orders]"/>
        <x15:activeTabTopLevelEntity name="[tblPay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61C6F-915D-4512-ADF1-805D7ED88249}" name="PivotTable14" cacheId="1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39:B140" firstHeaderRow="0" firstDataRow="1" firstDataCol="0"/>
  <pivotFields count="2"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fld="0" subtotal="count" baseField="0" baseItem="0"/>
    <dataField fld="1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Expen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659A7B-1057-4116-8D17-5FD0BF744FA5}" name="PivotTable27" cacheId="16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231:B232" firstHeaderRow="0" firstDataRow="1" firstDataCol="0"/>
  <pivotFields count="2"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um of Total_Cost" fld="0" baseField="0" baseItem="0"/>
    <dataField name="Sum of Total_Cost" fld="1" baseField="0" baseItem="0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MaterialUsage]"/>
        <x15:activeTabTopLevelEntity name="[tblMaterial_Purcha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5C44BF-93AE-44DA-A11E-D5C2578CE720}" name="PivotTable20" cacheId="15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85:B189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797BE6-3367-4D83-B76E-562304EEDF0C}" name="PivotTable11" cacheId="1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16:I117" firstHeaderRow="0" firstDataRow="1" firstDataCol="0"/>
  <pivotFields count="9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Count of Order_Id"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Orders]"/>
        <x15:activeTabTopLevelEntity name="[tblPayments]"/>
        <x15:activeTabTopLevelEntity name="[tblExpenses]"/>
        <x15:activeTabTopLevelEntity name="[tblSalar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87A66B-81F0-4340-A614-13639BD10AD7}" name="PivotTable26" cacheId="1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225:B229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otal_Cost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Material_Purcha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C23D5F-1437-431E-8AAF-D627E98EED87}" name="PivotTable6" cacheId="163" applyNumberFormats="0" applyBorderFormats="0" applyFontFormats="0" applyPatternFormats="0" applyAlignmentFormats="0" applyWidthHeightFormats="1" dataCaption="Values" tag="d69ccd30-05b1-49e6-80a5-83a84a32d20a" updatedVersion="8" minRefreshableVersion="3" useAutoFormatting="1" subtotalHiddenItems="1" itemPrintTitles="1" createdVersion="8" indent="0" outline="1" outlineData="1" multipleFieldFilters="0">
  <location ref="A65:H77" firstHeaderRow="0" firstDataRow="1" firstDataCol="1"/>
  <pivotFields count="8">
    <pivotField dataField="1" subtotalTop="0" showAll="0" defaultSubtotal="0"/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0" subtotal="count" baseField="0" baseItem="0"/>
    <dataField fld="2" subtotal="count" baseField="0" baseItem="0"/>
    <dataField name="Sum of Total_Amount" fld="3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MaterialUsage]"/>
        <x15:activeTabTopLevelEntity name="[tblOrders]"/>
        <x15:activeTabTopLevelEntity name="[tblPayments]"/>
        <x15:activeTabTopLevelEntity name="[tblExpen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685AA5-19A5-4FC6-8D3A-58BDDA100650}" name="PivotTable18" cacheId="15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72:B173" firstHeaderRow="0" firstDataRow="1" firstDataCol="0"/>
  <pivotFields count="2"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fld="0" subtotal="count" baseField="0" baseItem="0"/>
    <dataField fld="1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Payments]"/>
        <x15:activeTabTopLevelEntity name="[tbl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E27CE0-F890-425E-9F3F-9768F4CE7CEF}" name="PivotTable15" cacheId="1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42:E143" firstHeaderRow="0" firstDataRow="1" firstDataCol="0"/>
  <pivotFields count="5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fld="0" subtotal="count" baseField="0" baseItem="0"/>
    <dataField name="Count of Payment_ID" fld="1" subtotal="count" baseField="0" baseItem="0"/>
    <dataField name="Average of Payment_Amount" fld="2" subtotal="average" baseField="0" baseItem="1"/>
    <dataField name="Distinct Count of Order_ID2" fld="4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  <dataField name="Max of Payment_Date" fld="3" subtotal="max" baseField="0" baseItem="1"/>
  </dataField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Average of Payment_Amount"/>
    <pivotHierarchy dragToData="1"/>
    <pivotHierarchy dragToData="1" caption="Max of Payment_Date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Payments]"/>
        <x15:activeTabTopLevelEntity name="[tblMaterialUsa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96D51C-3A11-4827-81C8-D99388A1E627}" name="PivotTable3" cacheId="145" applyNumberFormats="0" applyBorderFormats="0" applyFontFormats="0" applyPatternFormats="0" applyAlignmentFormats="0" applyWidthHeightFormats="1" dataCaption="Values" tag="a4ae22e4-3223-463b-b562-2b905ca243c1" updatedVersion="8" minRefreshableVersion="3" useAutoFormatting="1" itemPrintTitles="1" createdVersion="8" indent="0" outline="1" outlineData="1" multipleFieldFilters="0">
  <location ref="A32:D43" firstHeaderRow="0" firstDataRow="1" firstDataCol="1"/>
  <pivotFields count="4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_Amount" fld="1" baseField="0" baseItem="0"/>
    <dataField name="Sum of Down_Payment" fld="2" baseField="0" baseItem="0"/>
    <dataField fld="3" subtotal="count" baseField="0" baseItem="0"/>
  </dataField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Payments]"/>
        <x15:activeTabTopLevelEntity name="[tbl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BDF34C-21B7-4947-B61B-8EFD5BA94044}" name="PivotTable9" cacheId="159" applyNumberFormats="0" applyBorderFormats="0" applyFontFormats="0" applyPatternFormats="0" applyAlignmentFormats="0" applyWidthHeightFormats="1" dataCaption="Values" tag="ba7add73-7846-4b24-9975-744977ccd0fe" updatedVersion="8" minRefreshableVersion="3" useAutoFormatting="1" itemPrintTitles="1" createdVersion="8" indent="0" outline="1" outlineData="1" multipleFieldFilters="0">
  <location ref="A99:H111" firstHeaderRow="0" firstDataRow="1" firstDataCol="1"/>
  <pivotFields count="8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tblOrders]"/>
        <x15:activeTabTopLevelEntity name="[tblMaterialUsage]"/>
        <x15:activeTabTopLevelEntity name="[tblExpenses]"/>
        <x15:activeTabTopLevelEntity name="[tblSalar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EE6E93-A25F-4AD3-988B-6059DDAAC552}" name="PivotTable25" cacheId="16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217:B221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otal_Cost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Materials]"/>
        <x15:activeTabTopLevelEntity name="[tblMaterialUsage]"/>
        <x15:activeTabTopLevelEntity name="[tblMaterial_Purcha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B38C88-10FA-459C-9EBF-60985F1B7F33}" name="PivotTable16" cacheId="16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46:B157" firstHeaderRow="1" firstDataRow="1" firstDataCol="1"/>
  <pivotFields count="2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Pay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3435C7C-AC06-41D8-9137-F04141459C18}" autoFormatId="16" applyNumberFormats="0" applyBorderFormats="0" applyFontFormats="0" applyPatternFormats="0" applyAlignmentFormats="0" applyWidthHeightFormats="0">
  <queryTableRefresh nextId="11">
    <queryTableFields count="10">
      <queryTableField id="1" name="tblSalaries[Employee_ID]" tableColumnId="1"/>
      <queryTableField id="2" name="tblSalaries[Salary_ID]" tableColumnId="2"/>
      <queryTableField id="3" name="tblSalaries[Week_Start]" tableColumnId="3"/>
      <queryTableField id="4" name="tblSalaries[Week_End]" tableColumnId="4"/>
      <queryTableField id="5" name="tblSalaries[Basic_Salary]" tableColumnId="5"/>
      <queryTableField id="6" name="tblSalaries[Advances]" tableColumnId="6"/>
      <queryTableField id="7" name="tblSalaries[Deductions]" tableColumnId="7"/>
      <queryTableField id="8" name="tblSalaries[Meal_Cost]" tableColumnId="8"/>
      <queryTableField id="9" name="tblSalaries[Net_Salary]" tableColumnId="9"/>
      <queryTableField id="10" name="tblSalaries[Notes]" tableColumnId="10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ED1CCF1-349B-4420-98B5-A5DF28BB2764}" name="Table11" displayName="Table11" ref="A1:B48" totalsRowShown="0" headerRowDxfId="38" dataDxfId="37">
  <autoFilter ref="A1:B48" xr:uid="{6ED1CCF1-349B-4420-98B5-A5DF28BB2764}"/>
  <tableColumns count="2">
    <tableColumn id="1" xr3:uid="{1755E747-6456-449E-BF6E-0766FBACF7C5}" name="Key" dataDxfId="36"/>
    <tableColumn id="2" xr3:uid="{1C8F3795-9588-42E6-B902-761360848B39}" name="Arabic_Text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CDFC97-5D2D-483E-A614-0372768EF605}" name="tblCustomers" displayName="tblCustomers" ref="A1:F11" totalsRowShown="0">
  <autoFilter ref="A1:F11" xr:uid="{D1CDFC97-5D2D-483E-A614-0372768EF605}"/>
  <tableColumns count="6">
    <tableColumn id="1" xr3:uid="{6DC6DB9C-D00B-4036-ACE6-DBCF9E9B041E}" name="Customer_ID" dataDxfId="34"/>
    <tableColumn id="2" xr3:uid="{0F7AF035-76E9-46BA-A163-B9E111095E68}" name="Customer_Name" dataDxfId="33"/>
    <tableColumn id="3" xr3:uid="{53B5E24F-AB81-45DC-870A-7AACE4575505}" name="Phone_Number"/>
    <tableColumn id="4" xr3:uid="{75796B2A-7C2E-4FCC-8792-53E1A43A6AD9}" name="Phone_Number 2"/>
    <tableColumn id="5" xr3:uid="{8BF93A54-14BC-4DC4-8D52-8C15F8681FB3}" name="Address" dataDxfId="32"/>
    <tableColumn id="6" xr3:uid="{981880F7-E782-4A83-B2F8-1B7585EB1576}" name="Not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26C1F0-1AB0-444D-BBAC-5A20BC8B5329}" name="tblOrders" displayName="tblOrders" ref="A1:I11" totalsRowShown="0">
  <autoFilter ref="A1:I11" xr:uid="{8F26C1F0-1AB0-444D-BBAC-5A20BC8B5329}"/>
  <tableColumns count="9">
    <tableColumn id="1" xr3:uid="{8FCE8D13-D145-4B43-AD1F-0257BE458C31}" name="Order_Id" dataDxfId="31"/>
    <tableColumn id="2" xr3:uid="{E4459B71-871D-4948-B5C8-5FA67FA4EB9C}" name="Customer_ID" dataDxfId="30"/>
    <tableColumn id="3" xr3:uid="{D5673A60-2D56-46FB-940B-335F67890D07}" name="Order_Date " dataDxfId="29"/>
    <tableColumn id="4" xr3:uid="{52417A09-89B9-40BD-809E-34226D1A7A7E}" name="Total_Amount"/>
    <tableColumn id="5" xr3:uid="{924595DA-EECE-43FB-9747-7AC025AA335B}" name="Down_Payment"/>
    <tableColumn id="6" xr3:uid="{656A0364-218A-4F9F-A644-E7883B2A1FF1}" name="Remaining_Balance"/>
    <tableColumn id="7" xr3:uid="{4A967D38-1EE9-4ACE-BED2-85553B2CD54C}" name="Order_Status" dataDxfId="28"/>
    <tableColumn id="8" xr3:uid="{F33EFEE6-5A3B-4CBD-AB57-452BF93B3D7D}" name="Expected_Delivery_Date" dataDxfId="27"/>
    <tableColumn id="9" xr3:uid="{705EB0F9-E31D-4A07-8DA2-F64D46B041A2}" name="Notes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ABB453D-9D81-4E7A-9493-5BE10816C355}" name="tblOrder_Details" displayName="tblOrder_Details" ref="A1:G21" totalsRowShown="0" headerRowDxfId="26">
  <autoFilter ref="A1:G21" xr:uid="{4ABB453D-9D81-4E7A-9493-5BE10816C355}"/>
  <tableColumns count="7">
    <tableColumn id="1" xr3:uid="{884C6873-52D0-432F-A914-9D6EDE6CCF0E}" name="Detail_ID"/>
    <tableColumn id="2" xr3:uid="{976E02BC-B67D-49BA-8FA9-0F2E02F076CD}" name="Order_ID"/>
    <tableColumn id="4" xr3:uid="{DF111B6D-B91A-40F0-A189-9CECA4EF2ED9}" name="Item_Description"/>
    <tableColumn id="5" xr3:uid="{6F1B0BA5-0579-413C-B1D3-E015DA70AEF3}" name="Quantity"/>
    <tableColumn id="6" xr3:uid="{85A9D753-0121-41FF-8D16-6626A5DBCD0B}" name="Unit"/>
    <tableColumn id="7" xr3:uid="{F7A01D0E-FB12-48B1-9D82-EC1EE514C04F}" name="Unit_Price"/>
    <tableColumn id="8" xr3:uid="{1B0860E9-45FC-4EB4-8404-D1227FC5F8FA}" name="Line_Tot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5CB604E-5611-4723-8B66-6CB490822545}" name="tblPayments" displayName="tblPayments" ref="A1:F11" totalsRowShown="0">
  <autoFilter ref="A1:F11" xr:uid="{35CB604E-5611-4723-8B66-6CB490822545}"/>
  <tableColumns count="6">
    <tableColumn id="1" xr3:uid="{533D6D8E-E5BE-478E-A8A7-CA3DC47B7087}" name="Payment_ID"/>
    <tableColumn id="2" xr3:uid="{36862E2D-3AE4-4E2A-82D5-E154A2070319}" name="Order_ID2"/>
    <tableColumn id="3" xr3:uid="{A84DEFC7-EDF2-45E0-9FF5-87AABE82A61B}" name="Payment_Date"/>
    <tableColumn id="4" xr3:uid="{1507F169-526B-40BD-B284-F2DD27BD90AF}" name="Payment_Amount"/>
    <tableColumn id="5" xr3:uid="{B7F406BD-5C28-490D-8368-5BFA2D2913DD}" name="Payment_Method"/>
    <tableColumn id="6" xr3:uid="{A192B053-88AB-492D-8CC6-4B05FCC4C46D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3ABCC1-7C83-42B4-B132-34CB07BED271}" name="tblExpenses" displayName="tblExpenses" ref="A1:J11" totalsRowShown="0">
  <autoFilter ref="A1:J11" xr:uid="{913ABCC1-7C83-42B4-B132-34CB07BED271}"/>
  <tableColumns count="10">
    <tableColumn id="1" xr3:uid="{4AFE92C9-CDF8-4A93-95F9-BB4C7A9A7A71}" name="Expense_ID"/>
    <tableColumn id="2" xr3:uid="{5F52513F-1142-4030-9D6E-555F6945C4D8}" name="Expense_Date" dataDxfId="25"/>
    <tableColumn id="3" xr3:uid="{5E2DEF8B-2F05-4CF0-9AB8-E26783B395F8}" name="Expense_Category"/>
    <tableColumn id="4" xr3:uid="{7868F7BC-F3DB-494D-B614-F48C611F554B}" name="Description"/>
    <tableColumn id="10" xr3:uid="{D5CA8DE5-75B6-4AEB-8014-3A7D5BCA7A74}" name="Expense_Type"/>
    <tableColumn id="5" xr3:uid="{B9A287D5-4AD9-4673-AE6D-9A3F4202AFAD}" name="Amount"/>
    <tableColumn id="6" xr3:uid="{4253C376-DDE7-4E22-846A-7CFCD4B7A204}" name="Payment_Method"/>
    <tableColumn id="7" xr3:uid="{A216C3E8-5925-465B-9EFC-2A326178B1C5}" name="Related_To_Order"/>
    <tableColumn id="8" xr3:uid="{5849B6CB-1277-4A52-9BE6-367196094E2A}" name="Order_ID"/>
    <tableColumn id="9" xr3:uid="{D7149B76-ADEB-4E2D-B27E-D706D99AE8C6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DF031B-BD48-4913-BFBE-837D9BFA1329}" name="tblEmployees" displayName="tblEmployees" ref="A1:G3" totalsRowShown="0">
  <autoFilter ref="A1:G3" xr:uid="{36DF031B-BD48-4913-BFBE-837D9BFA1329}"/>
  <tableColumns count="7">
    <tableColumn id="1" xr3:uid="{21399DF2-F31A-457E-A294-A3D5D3643797}" name="Employee_ID"/>
    <tableColumn id="2" xr3:uid="{DB60677A-A494-473D-98F5-B177DBF0AC72}" name="Employee_Name"/>
    <tableColumn id="3" xr3:uid="{B8E02C46-2628-4EDD-802D-30C15B42DBD3}" name="Job_Title"/>
    <tableColumn id="4" xr3:uid="{CCE8D563-0D51-47E0-B17E-707849F8DF8B}" name="Weekly_Salary"/>
    <tableColumn id="5" xr3:uid="{4E75D3E5-5A0E-4FD8-828E-4320D4C17DAD}" name="Phone_Number"/>
    <tableColumn id="6" xr3:uid="{D61B1C21-4CED-4005-97C4-37B89114444D}" name="Hire_Date"/>
    <tableColumn id="7" xr3:uid="{A5447118-3BC6-499F-87AC-FDB08756EF4B}" name="Not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C2FF43A-2549-4D97-B39E-1C77C8E009D8}" name="tblSalaries" displayName="tblSalaries" ref="A1:J3" totalsRowShown="0">
  <autoFilter ref="A1:J3" xr:uid="{BC2FF43A-2549-4D97-B39E-1C77C8E009D8}"/>
  <tableColumns count="10">
    <tableColumn id="1" xr3:uid="{B415E2E6-BA08-4826-921C-4363C2DFAFBD}" name="Employee_ID"/>
    <tableColumn id="2" xr3:uid="{7B025E06-1836-4BAA-B1B8-3D340B8EB10F}" name="Salary_ID"/>
    <tableColumn id="3" xr3:uid="{9DC524D8-B5D7-4DA1-884B-7CD3D5EFC50B}" name="Week_Start"/>
    <tableColumn id="4" xr3:uid="{0B7FF87A-CC8E-4FBC-AE42-BC9C9F4B7FBC}" name="Week_End"/>
    <tableColumn id="5" xr3:uid="{9B3F0103-840F-4846-82DD-B1668A54AD3C}" name="Basic_Salary"/>
    <tableColumn id="6" xr3:uid="{EF4BD569-D7BD-4ADF-9119-7773E3D63815}" name="Advances"/>
    <tableColumn id="7" xr3:uid="{373AA8DE-7A91-4E80-A25E-82BAA8B13286}" name="Deductions"/>
    <tableColumn id="8" xr3:uid="{F9A47FF1-9A43-4941-ACD2-DD775CFCD924}" name="Meal_Cost"/>
    <tableColumn id="9" xr3:uid="{902B479F-0112-4743-822A-2B6CEC6440B7}" name="Net_Salary"/>
    <tableColumn id="10" xr3:uid="{B54DD8F5-1328-4783-89C6-02199FC96C57}" name="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38B080-737E-47D3-8549-09AE65E9F122}" name="tblMaterialUsage" displayName="tblMaterialUsage" ref="A1:G8" totalsRowShown="0" headerRowDxfId="24" dataDxfId="23">
  <autoFilter ref="A1:G8" xr:uid="{BC38B080-737E-47D3-8549-09AE65E9F122}"/>
  <tableColumns count="7">
    <tableColumn id="1" xr3:uid="{B747E25F-A0F5-476E-A514-2B36A357D460}" name="Usage_ID" dataDxfId="22"/>
    <tableColumn id="7" xr3:uid="{EADB32E9-20D7-46EA-8E3B-3DF99AB17924}" name="Purchase_ID" dataDxfId="21"/>
    <tableColumn id="2" xr3:uid="{D1FCC1AC-F74D-4025-BB04-8470FF8A62A4}" name="Order_ID" dataDxfId="20"/>
    <tableColumn id="3" xr3:uid="{1EEDDFFD-BB4B-40F9-8A7A-52E93A848BB4}" name="Material_Name" dataDxfId="19"/>
    <tableColumn id="4" xr3:uid="{2F36D8DE-E22E-4FF7-AE4B-ED410B03D30E}" name="Quantity" dataDxfId="18"/>
    <tableColumn id="5" xr3:uid="{2B10DD67-8A10-4A7F-85F5-73751328D427}" name="Unit_Cost" dataDxfId="17"/>
    <tableColumn id="6" xr3:uid="{5A230BB2-AE65-4080-A464-4E63E1211B76}" name="Total_Cost" dataDxfId="16">
      <calculatedColumnFormula>tblMaterialUsage[[#This Row],[Quantity]]*tblMaterialUsage[[#This Row],[Unit_Cost]]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BEF2E6-55D1-4360-AA7C-48BE3BDA0C03}" name="tblMaterials" displayName="tblMaterials" ref="A1:D4" totalsRowShown="0" headerRowDxfId="15" dataDxfId="14">
  <autoFilter ref="A1:D4" xr:uid="{30BEF2E6-55D1-4360-AA7C-48BE3BDA0C03}"/>
  <tableColumns count="4">
    <tableColumn id="1" xr3:uid="{6DBDBD5E-A71F-4C76-815F-AC3D68380529}" name="Material_ID" dataDxfId="13"/>
    <tableColumn id="2" xr3:uid="{AD55CCCA-3F66-4EA3-9526-7E280FDA9B46}" name="Material_Name" dataDxfId="12"/>
    <tableColumn id="3" xr3:uid="{1DF0BFDB-3349-4418-AFF6-7C715EF60D5D}" name="Unit" dataDxfId="11"/>
    <tableColumn id="4" xr3:uid="{28F3CD6F-75A5-4E19-A49B-FBD33F8B204D}" name="Current_Cost" dataDxfId="1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7DD81A5-6B54-4190-B29D-DBEED8E3856E}" name="tblMaterial_Purchases" displayName="tblMaterial_Purchases" ref="A1:H4" totalsRowShown="0" headerRowDxfId="9">
  <autoFilter ref="A1:H4" xr:uid="{17DD81A5-6B54-4190-B29D-DBEED8E3856E}"/>
  <tableColumns count="8">
    <tableColumn id="1" xr3:uid="{8705C001-1B5D-47E6-98DD-219601A98AE0}" name="Purchase_ID" dataDxfId="8"/>
    <tableColumn id="2" xr3:uid="{A9D44FE2-1580-47FB-AFEB-53F6354E64E0}" name="Material_ID" dataDxfId="7"/>
    <tableColumn id="3" xr3:uid="{7290EA8E-38DD-4D0E-BD61-2DEBABF107BD}" name="Purchase_Date" dataDxfId="6"/>
    <tableColumn id="4" xr3:uid="{A6324891-440A-479D-88E9-44995615AEA7}" name="Quantity" dataDxfId="5"/>
    <tableColumn id="5" xr3:uid="{1F960803-1C47-4D26-8C10-F7C2AC21065B}" name="Unit_Cost" dataDxfId="4"/>
    <tableColumn id="6" xr3:uid="{3450DD4D-435B-4C33-B26C-33A4B7D8E46E}" name="Total_Cost" dataDxfId="3"/>
    <tableColumn id="7" xr3:uid="{28A38C30-EAC1-41B1-8969-882FECC13722}" name="Supplier" dataDxfId="2">
      <calculatedColumnFormula>tblMaterialUsage[[#This Row],[Quantity]]*tblMaterialUsage[[#This Row],[Unit_Cost]]</calculatedColumnFormula>
    </tableColumn>
    <tableColumn id="8" xr3:uid="{DCDDC534-DFD8-4126-A0F1-C34155A98153}" name="Not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5A0C56-4737-4BAC-B0E2-32101EA376EF}" name="Table_ExternalData_1" displayName="Table_ExternalData_1" ref="A3:J5" tableType="queryTable" totalsRowShown="0">
  <autoFilter ref="A3:J5" xr:uid="{A15A0C56-4737-4BAC-B0E2-32101EA376EF}"/>
  <tableColumns count="10">
    <tableColumn id="1" xr3:uid="{CFF9D7B3-D4CB-4991-BD74-F1C7885D2268}" uniqueName="1" name="tblSalaries[Employee_ID]" queryTableFieldId="1"/>
    <tableColumn id="2" xr3:uid="{43D47172-9FD5-4B03-9348-E11C5669B0F2}" uniqueName="2" name="tblSalaries[Salary_ID]" queryTableFieldId="2"/>
    <tableColumn id="3" xr3:uid="{1156C33E-FA16-4916-9B8F-39B8EC3D068F}" uniqueName="3" name="tblSalaries[Week_Start]" queryTableFieldId="3" dataDxfId="1"/>
    <tableColumn id="4" xr3:uid="{BB65D5CC-4133-4399-9BA1-C66B640A5F1E}" uniqueName="4" name="tblSalaries[Week_End]" queryTableFieldId="4" dataDxfId="0"/>
    <tableColumn id="5" xr3:uid="{669C9897-BFD7-4D44-B4EE-D033790262D0}" uniqueName="5" name="tblSalaries[Basic_Salary]" queryTableFieldId="5"/>
    <tableColumn id="6" xr3:uid="{84056247-654E-46CB-B117-560CE8645BE4}" uniqueName="6" name="tblSalaries[Advances]" queryTableFieldId="6"/>
    <tableColumn id="7" xr3:uid="{556BBD29-760C-48BD-A697-6FCE8B6DD1A4}" uniqueName="7" name="tblSalaries[Deductions]" queryTableFieldId="7"/>
    <tableColumn id="8" xr3:uid="{1A4DB737-E09C-4CB7-B7A2-1420700BC427}" uniqueName="8" name="tblSalaries[Meal_Cost]" queryTableFieldId="8"/>
    <tableColumn id="9" xr3:uid="{A0A22612-DCB1-4E07-95AD-E1D49C8AA521}" uniqueName="9" name="tblSalaries[Net_Salary]" queryTableFieldId="9"/>
    <tableColumn id="10" xr3:uid="{0D7EA917-045A-49CD-8133-09DF2E7D920C}" uniqueName="10" name="tblSalaries[Notes]" queryTableField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  <wetp:taskpane dockstate="right" visibility="0" width="438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D3D2B62-8E55-40ED-B688-A7952BDB909C}">
  <we:reference id="wa200010215" version="2.0.0.0" store="en-US" storeType="OMEX"/>
  <we:alternateReferences>
    <we:reference id="wa200010215" version="2.0.0.0" store="wa200010215" storeType="OMEX"/>
  </we:alternateReferences>
  <we:properties>
    <we:property name="bps.codex_control.document_id" value="&quot;7febf12d-688a-4817-bbdc-45cbdb1bb7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48365DC8-87E8-4AA3-8B29-5CDBA6DD67A1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1a6ab87e-f38f-49b1-81d1-dc90c415fc94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26" Type="http://schemas.openxmlformats.org/officeDocument/2006/relationships/pivotTable" Target="../pivotTables/pivotTable26.xml"/><Relationship Id="rId3" Type="http://schemas.openxmlformats.org/officeDocument/2006/relationships/pivotTable" Target="../pivotTables/pivotTable3.xml"/><Relationship Id="rId21" Type="http://schemas.openxmlformats.org/officeDocument/2006/relationships/pivotTable" Target="../pivotTables/pivotTable21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28" Type="http://schemas.openxmlformats.org/officeDocument/2006/relationships/drawing" Target="../drawings/drawing6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Relationship Id="rId27" Type="http://schemas.openxmlformats.org/officeDocument/2006/relationships/pivotTable" Target="../pivotTables/pivotTable2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4E9F7-FB80-4622-9F17-3B2007AC4848}">
  <sheetPr codeName="Sheet27"/>
  <dimension ref="A1:A39"/>
  <sheetViews>
    <sheetView showGridLines="0" workbookViewId="0">
      <selection activeCell="G14" sqref="G14"/>
    </sheetView>
  </sheetViews>
  <sheetFormatPr defaultColWidth="8.85546875" defaultRowHeight="14.45"/>
  <cols>
    <col min="1" max="1" width="2.7109375" style="16" customWidth="1"/>
    <col min="2" max="8" width="15.7109375" style="16" customWidth="1"/>
    <col min="9" max="9" width="2.7109375" style="16" customWidth="1"/>
    <col min="10" max="16384" width="8.85546875" style="16"/>
  </cols>
  <sheetData>
    <row r="1" s="16" customFormat="1" ht="25.15" customHeight="1"/>
    <row r="2" s="16" customFormat="1" ht="25.15" customHeight="1"/>
    <row r="3" s="16" customFormat="1" ht="25.15" customHeight="1"/>
    <row r="4" s="16" customFormat="1" ht="25.15" customHeight="1"/>
    <row r="5" s="16" customFormat="1" ht="25.15" customHeight="1"/>
    <row r="6" s="16" customFormat="1" ht="25.15" customHeight="1"/>
    <row r="7" s="16" customFormat="1" ht="25.15" customHeight="1"/>
    <row r="8" s="16" customFormat="1" ht="25.15" customHeight="1"/>
    <row r="9" s="16" customFormat="1" ht="25.15" customHeight="1"/>
    <row r="10" s="16" customFormat="1" ht="25.15" customHeight="1"/>
    <row r="11" s="16" customFormat="1" ht="25.15" customHeight="1"/>
    <row r="12" s="16" customFormat="1" ht="25.15" customHeight="1"/>
    <row r="13" s="16" customFormat="1" ht="25.15" customHeight="1"/>
    <row r="14" s="16" customFormat="1" ht="25.15" customHeight="1"/>
    <row r="15" s="16" customFormat="1" ht="25.15" customHeight="1"/>
    <row r="16" s="16" customFormat="1" ht="25.15" customHeight="1"/>
    <row r="17" s="16" customFormat="1" ht="25.15" customHeight="1"/>
    <row r="18" s="16" customFormat="1" ht="25.15" customHeight="1"/>
    <row r="19" s="16" customFormat="1" ht="25.15" customHeight="1"/>
    <row r="20" s="16" customFormat="1" ht="25.15" customHeight="1"/>
    <row r="21" s="16" customFormat="1" ht="25.15" customHeight="1"/>
    <row r="22" s="16" customFormat="1" ht="25.15" customHeight="1"/>
    <row r="23" s="16" customFormat="1" ht="25.15" customHeight="1"/>
    <row r="24" s="16" customFormat="1" ht="25.15" customHeight="1"/>
    <row r="25" s="16" customFormat="1" ht="25.15" customHeight="1"/>
    <row r="26" s="16" customFormat="1" ht="25.15" customHeight="1"/>
    <row r="27" s="16" customFormat="1" ht="25.15" customHeight="1"/>
    <row r="28" s="16" customFormat="1" ht="25.15" customHeight="1"/>
    <row r="29" s="16" customFormat="1" ht="25.15" customHeight="1"/>
    <row r="30" s="16" customFormat="1" ht="25.15" customHeight="1"/>
    <row r="31" s="16" customFormat="1" ht="25.15" customHeight="1"/>
    <row r="32" s="16" customFormat="1" ht="25.15" customHeight="1"/>
    <row r="33" s="16" customFormat="1" ht="25.15" customHeight="1"/>
    <row r="34" s="16" customFormat="1" ht="25.15" customHeight="1"/>
    <row r="35" s="16" customFormat="1" ht="25.15" customHeight="1"/>
    <row r="36" s="16" customFormat="1" ht="25.15" customHeight="1"/>
    <row r="37" s="16" customFormat="1" ht="25.15" customHeight="1"/>
    <row r="38" s="16" customFormat="1" ht="25.15" customHeight="1"/>
    <row r="39" s="16" customFormat="1" ht="25.1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B9D95-7A91-4922-8F1B-3B5E1B2D629E}">
  <sheetPr codeName="Sheet23"/>
  <dimension ref="A1:B48"/>
  <sheetViews>
    <sheetView topLeftCell="A23" workbookViewId="0">
      <selection activeCell="E40" sqref="E40"/>
    </sheetView>
  </sheetViews>
  <sheetFormatPr defaultRowHeight="14.45"/>
  <cols>
    <col min="1" max="1" width="17" customWidth="1"/>
    <col min="2" max="2" width="19.7109375" customWidth="1"/>
  </cols>
  <sheetData>
    <row r="1" spans="1:2">
      <c r="A1" s="2" t="s">
        <v>0</v>
      </c>
      <c r="B1" s="2" t="s">
        <v>1</v>
      </c>
    </row>
    <row r="2" spans="1:2">
      <c r="A2" s="2" t="s">
        <v>2</v>
      </c>
      <c r="B2" s="2" t="s">
        <v>3</v>
      </c>
    </row>
    <row r="3" spans="1:2" ht="28.9">
      <c r="A3" s="2" t="s">
        <v>4</v>
      </c>
      <c r="B3" s="2" t="s">
        <v>5</v>
      </c>
    </row>
    <row r="4" spans="1:2">
      <c r="A4" s="2" t="s">
        <v>6</v>
      </c>
      <c r="B4" s="2" t="s">
        <v>7</v>
      </c>
    </row>
    <row r="5" spans="1:2">
      <c r="A5" s="2" t="s">
        <v>8</v>
      </c>
      <c r="B5" s="2" t="s">
        <v>9</v>
      </c>
    </row>
    <row r="6" spans="1:2">
      <c r="A6" s="2" t="s">
        <v>10</v>
      </c>
      <c r="B6" s="2" t="s">
        <v>11</v>
      </c>
    </row>
    <row r="7" spans="1:2">
      <c r="A7" s="2" t="s">
        <v>12</v>
      </c>
      <c r="B7" s="2" t="s">
        <v>13</v>
      </c>
    </row>
    <row r="8" spans="1:2">
      <c r="A8" s="2" t="s">
        <v>14</v>
      </c>
      <c r="B8" s="2" t="s">
        <v>15</v>
      </c>
    </row>
    <row r="9" spans="1:2">
      <c r="A9" s="2" t="s">
        <v>16</v>
      </c>
      <c r="B9" s="2" t="s">
        <v>17</v>
      </c>
    </row>
    <row r="10" spans="1:2">
      <c r="A10" s="2" t="s">
        <v>18</v>
      </c>
      <c r="B10" s="2" t="s">
        <v>19</v>
      </c>
    </row>
    <row r="11" spans="1:2">
      <c r="A11" s="2" t="s">
        <v>20</v>
      </c>
      <c r="B11" s="2" t="s">
        <v>21</v>
      </c>
    </row>
    <row r="12" spans="1:2">
      <c r="A12" s="2" t="s">
        <v>22</v>
      </c>
      <c r="B12" s="2" t="s">
        <v>23</v>
      </c>
    </row>
    <row r="13" spans="1:2">
      <c r="A13" s="2" t="s">
        <v>24</v>
      </c>
      <c r="B13" s="2" t="s">
        <v>25</v>
      </c>
    </row>
    <row r="14" spans="1:2">
      <c r="A14" s="2" t="s">
        <v>26</v>
      </c>
      <c r="B14" s="2" t="s">
        <v>27</v>
      </c>
    </row>
    <row r="15" spans="1:2">
      <c r="A15" s="2" t="s">
        <v>28</v>
      </c>
      <c r="B15" s="2" t="s">
        <v>29</v>
      </c>
    </row>
    <row r="16" spans="1:2" ht="28.9">
      <c r="A16" s="2" t="s">
        <v>30</v>
      </c>
      <c r="B16" s="2" t="s">
        <v>31</v>
      </c>
    </row>
    <row r="17" spans="1:2">
      <c r="A17" s="2" t="s">
        <v>32</v>
      </c>
      <c r="B17" s="2" t="s">
        <v>33</v>
      </c>
    </row>
    <row r="18" spans="1:2">
      <c r="A18" s="2" t="s">
        <v>34</v>
      </c>
      <c r="B18" s="2" t="s">
        <v>35</v>
      </c>
    </row>
    <row r="19" spans="1:2">
      <c r="A19" s="2" t="s">
        <v>36</v>
      </c>
      <c r="B19" s="2" t="s">
        <v>37</v>
      </c>
    </row>
    <row r="20" spans="1:2">
      <c r="A20" s="2" t="s">
        <v>38</v>
      </c>
      <c r="B20" s="2" t="s">
        <v>39</v>
      </c>
    </row>
    <row r="21" spans="1:2">
      <c r="A21" s="2" t="s">
        <v>40</v>
      </c>
      <c r="B21" s="2" t="s">
        <v>41</v>
      </c>
    </row>
    <row r="22" spans="1:2">
      <c r="A22" s="2" t="s">
        <v>42</v>
      </c>
      <c r="B22" s="2" t="s">
        <v>43</v>
      </c>
    </row>
    <row r="23" spans="1:2">
      <c r="A23" s="2" t="s">
        <v>44</v>
      </c>
      <c r="B23" s="2" t="s">
        <v>45</v>
      </c>
    </row>
    <row r="24" spans="1:2">
      <c r="A24" s="2" t="s">
        <v>46</v>
      </c>
      <c r="B24" s="2" t="s">
        <v>47</v>
      </c>
    </row>
    <row r="25" spans="1:2">
      <c r="A25" s="2" t="s">
        <v>48</v>
      </c>
      <c r="B25" s="2" t="s">
        <v>49</v>
      </c>
    </row>
    <row r="26" spans="1:2">
      <c r="A26" s="2" t="s">
        <v>50</v>
      </c>
      <c r="B26" s="2" t="s">
        <v>51</v>
      </c>
    </row>
    <row r="27" spans="1:2" ht="15" thickBot="1">
      <c r="A27" s="2" t="s">
        <v>52</v>
      </c>
      <c r="B27" s="2" t="s">
        <v>53</v>
      </c>
    </row>
    <row r="28" spans="1:2" ht="23.45" thickBot="1">
      <c r="A28" s="12" t="s">
        <v>54</v>
      </c>
      <c r="B28" s="13" t="s">
        <v>55</v>
      </c>
    </row>
    <row r="29" spans="1:2" ht="28.15" thickBot="1">
      <c r="A29" s="12" t="s">
        <v>56</v>
      </c>
      <c r="B29" s="13" t="s">
        <v>57</v>
      </c>
    </row>
    <row r="30" spans="1:2" ht="15" thickBot="1">
      <c r="A30" s="12" t="s">
        <v>58</v>
      </c>
      <c r="B30" s="13" t="s">
        <v>59</v>
      </c>
    </row>
    <row r="31" spans="1:2" ht="23.45" thickBot="1">
      <c r="A31" s="12" t="s">
        <v>60</v>
      </c>
      <c r="B31" s="13" t="s">
        <v>61</v>
      </c>
    </row>
    <row r="32" spans="1:2" ht="15" thickBot="1">
      <c r="A32" s="12" t="s">
        <v>62</v>
      </c>
      <c r="B32" s="13" t="s">
        <v>63</v>
      </c>
    </row>
    <row r="33" spans="1:2" ht="15" thickBot="1">
      <c r="A33" s="12" t="s">
        <v>64</v>
      </c>
      <c r="B33" s="13" t="s">
        <v>65</v>
      </c>
    </row>
    <row r="34" spans="1:2" ht="28.15" thickBot="1">
      <c r="A34" s="14" t="s">
        <v>66</v>
      </c>
      <c r="B34" s="15" t="s">
        <v>67</v>
      </c>
    </row>
    <row r="35" spans="1:2" ht="23.45" thickBot="1">
      <c r="A35" s="12" t="s">
        <v>68</v>
      </c>
      <c r="B35" s="13" t="s">
        <v>69</v>
      </c>
    </row>
    <row r="36" spans="1:2" ht="28.15" thickBot="1">
      <c r="A36" s="12" t="s">
        <v>70</v>
      </c>
      <c r="B36" s="13" t="s">
        <v>71</v>
      </c>
    </row>
    <row r="37" spans="1:2" ht="15" thickBot="1">
      <c r="A37" s="12" t="s">
        <v>64</v>
      </c>
      <c r="B37" s="13" t="s">
        <v>65</v>
      </c>
    </row>
    <row r="38" spans="1:2" ht="15" thickBot="1">
      <c r="A38" s="12" t="s">
        <v>72</v>
      </c>
      <c r="B38" s="13" t="s">
        <v>73</v>
      </c>
    </row>
    <row r="39" spans="1:2" ht="15" thickBot="1">
      <c r="A39" s="12" t="s">
        <v>74</v>
      </c>
      <c r="B39" s="13" t="s">
        <v>75</v>
      </c>
    </row>
    <row r="40" spans="1:2" ht="23.45" thickBot="1">
      <c r="A40" s="12" t="s">
        <v>76</v>
      </c>
      <c r="B40" s="13" t="s">
        <v>77</v>
      </c>
    </row>
    <row r="41" spans="1:2" ht="15" thickBot="1">
      <c r="A41" s="14" t="s">
        <v>78</v>
      </c>
      <c r="B41" s="15" t="s">
        <v>79</v>
      </c>
    </row>
    <row r="42" spans="1:2" ht="28.15" thickBot="1">
      <c r="A42" s="12" t="s">
        <v>80</v>
      </c>
      <c r="B42" s="13" t="s">
        <v>81</v>
      </c>
    </row>
    <row r="43" spans="1:2" ht="15" thickBot="1">
      <c r="A43" s="12" t="s">
        <v>82</v>
      </c>
      <c r="B43" s="13" t="s">
        <v>83</v>
      </c>
    </row>
    <row r="44" spans="1:2" ht="15" thickBot="1">
      <c r="A44" s="12" t="s">
        <v>84</v>
      </c>
      <c r="B44" s="13" t="s">
        <v>85</v>
      </c>
    </row>
    <row r="45" spans="1:2" ht="15" thickBot="1">
      <c r="A45" s="12" t="s">
        <v>86</v>
      </c>
      <c r="B45" s="13" t="s">
        <v>87</v>
      </c>
    </row>
    <row r="46" spans="1:2" ht="15" thickBot="1">
      <c r="A46" s="12" t="s">
        <v>88</v>
      </c>
      <c r="B46" s="13" t="s">
        <v>89</v>
      </c>
    </row>
    <row r="47" spans="1:2" ht="15" thickBot="1">
      <c r="A47" s="12" t="s">
        <v>90</v>
      </c>
      <c r="B47" s="13" t="s">
        <v>91</v>
      </c>
    </row>
    <row r="48" spans="1:2">
      <c r="A48" s="14" t="s">
        <v>92</v>
      </c>
      <c r="B48" s="15" t="s">
        <v>93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2A513-320A-4CDA-96F7-FDB914C3A631}">
  <sheetPr codeName="Sheet2"/>
  <dimension ref="A1:F11"/>
  <sheetViews>
    <sheetView workbookViewId="0">
      <selection sqref="A1:G11"/>
    </sheetView>
  </sheetViews>
  <sheetFormatPr defaultRowHeight="14.45"/>
  <cols>
    <col min="1" max="1" width="13.85546875" bestFit="1" customWidth="1"/>
    <col min="2" max="2" width="17.28515625" bestFit="1" customWidth="1"/>
    <col min="3" max="3" width="16" bestFit="1" customWidth="1"/>
    <col min="4" max="4" width="17.28515625" bestFit="1" customWidth="1"/>
    <col min="5" max="5" width="10" bestFit="1" customWidth="1"/>
    <col min="6" max="6" width="8.140625" bestFit="1" customWidth="1"/>
  </cols>
  <sheetData>
    <row r="1" spans="1:6">
      <c r="A1" t="s">
        <v>94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</row>
    <row r="2" spans="1:6">
      <c r="A2" t="s">
        <v>100</v>
      </c>
      <c r="B2" t="s">
        <v>101</v>
      </c>
      <c r="C2">
        <v>1000000001</v>
      </c>
      <c r="E2" t="s">
        <v>102</v>
      </c>
    </row>
    <row r="3" spans="1:6">
      <c r="A3" t="s">
        <v>103</v>
      </c>
      <c r="B3" t="s">
        <v>104</v>
      </c>
      <c r="C3">
        <v>1000000002</v>
      </c>
      <c r="E3" t="s">
        <v>105</v>
      </c>
    </row>
    <row r="4" spans="1:6">
      <c r="A4" t="s">
        <v>106</v>
      </c>
      <c r="B4" t="s">
        <v>107</v>
      </c>
      <c r="C4">
        <v>1000000003</v>
      </c>
      <c r="E4" t="s">
        <v>108</v>
      </c>
    </row>
    <row r="5" spans="1:6">
      <c r="A5" t="s">
        <v>109</v>
      </c>
      <c r="B5" t="s">
        <v>110</v>
      </c>
      <c r="C5">
        <v>1000000004</v>
      </c>
      <c r="E5" t="s">
        <v>111</v>
      </c>
    </row>
    <row r="6" spans="1:6">
      <c r="A6" t="s">
        <v>112</v>
      </c>
      <c r="B6" t="s">
        <v>113</v>
      </c>
      <c r="C6">
        <v>1000000005</v>
      </c>
      <c r="E6" t="s">
        <v>114</v>
      </c>
    </row>
    <row r="7" spans="1:6">
      <c r="A7" t="s">
        <v>115</v>
      </c>
      <c r="B7" t="s">
        <v>116</v>
      </c>
      <c r="C7">
        <v>1000000006</v>
      </c>
      <c r="E7" t="s">
        <v>117</v>
      </c>
    </row>
    <row r="8" spans="1:6">
      <c r="A8" t="s">
        <v>118</v>
      </c>
      <c r="B8" t="s">
        <v>119</v>
      </c>
      <c r="C8">
        <v>1000000007</v>
      </c>
      <c r="E8" t="s">
        <v>120</v>
      </c>
    </row>
    <row r="9" spans="1:6">
      <c r="A9" t="s">
        <v>121</v>
      </c>
      <c r="B9" t="s">
        <v>122</v>
      </c>
      <c r="C9">
        <v>1000000008</v>
      </c>
      <c r="E9" t="s">
        <v>123</v>
      </c>
    </row>
    <row r="10" spans="1:6">
      <c r="A10" t="s">
        <v>124</v>
      </c>
      <c r="B10" t="s">
        <v>125</v>
      </c>
      <c r="C10">
        <v>1000000009</v>
      </c>
      <c r="E10" t="s">
        <v>126</v>
      </c>
    </row>
    <row r="11" spans="1:6">
      <c r="A11" t="s">
        <v>127</v>
      </c>
      <c r="B11" t="s">
        <v>128</v>
      </c>
      <c r="C11">
        <v>1000000010</v>
      </c>
      <c r="E11" t="s">
        <v>129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FDFC8-0073-4F2B-AD1C-D9A82F78075C}">
  <sheetPr codeName="Sheet4"/>
  <dimension ref="A1:I11"/>
  <sheetViews>
    <sheetView workbookViewId="0">
      <selection activeCell="F22" sqref="F22"/>
    </sheetView>
  </sheetViews>
  <sheetFormatPr defaultRowHeight="14.45"/>
  <cols>
    <col min="1" max="1" width="10.42578125" bestFit="1" customWidth="1"/>
    <col min="2" max="2" width="13.85546875" bestFit="1" customWidth="1"/>
    <col min="3" max="3" width="15.28515625" bestFit="1" customWidth="1"/>
    <col min="4" max="4" width="14.5703125" bestFit="1" customWidth="1"/>
    <col min="5" max="5" width="16" bestFit="1" customWidth="1"/>
    <col min="6" max="6" width="19.7109375" bestFit="1" customWidth="1"/>
    <col min="7" max="7" width="14.140625" bestFit="1" customWidth="1"/>
    <col min="8" max="8" width="23.5703125" bestFit="1" customWidth="1"/>
    <col min="9" max="9" width="8.140625" bestFit="1" customWidth="1"/>
  </cols>
  <sheetData>
    <row r="1" spans="1:9">
      <c r="A1" t="s">
        <v>130</v>
      </c>
      <c r="B1" t="s">
        <v>94</v>
      </c>
      <c r="C1" t="s">
        <v>131</v>
      </c>
      <c r="D1" t="s">
        <v>132</v>
      </c>
      <c r="E1" t="s">
        <v>133</v>
      </c>
      <c r="F1" t="s">
        <v>134</v>
      </c>
      <c r="G1" t="s">
        <v>135</v>
      </c>
      <c r="H1" t="s">
        <v>136</v>
      </c>
      <c r="I1" t="s">
        <v>99</v>
      </c>
    </row>
    <row r="2" spans="1:9">
      <c r="A2" t="s">
        <v>137</v>
      </c>
      <c r="B2" t="s">
        <v>100</v>
      </c>
      <c r="C2" s="4">
        <v>46236</v>
      </c>
      <c r="D2">
        <v>25000</v>
      </c>
      <c r="E2">
        <v>10000</v>
      </c>
      <c r="F2">
        <v>15000</v>
      </c>
      <c r="G2" t="s">
        <v>138</v>
      </c>
      <c r="H2" s="4">
        <v>46255</v>
      </c>
    </row>
    <row r="3" spans="1:9">
      <c r="A3" t="s">
        <v>139</v>
      </c>
      <c r="B3" t="s">
        <v>103</v>
      </c>
      <c r="C3" s="4">
        <v>46237</v>
      </c>
      <c r="D3">
        <v>30000</v>
      </c>
      <c r="E3">
        <v>15000</v>
      </c>
      <c r="F3">
        <v>15000</v>
      </c>
      <c r="G3" t="s">
        <v>140</v>
      </c>
      <c r="H3" s="4">
        <v>46256</v>
      </c>
    </row>
    <row r="4" spans="1:9">
      <c r="A4" t="s">
        <v>141</v>
      </c>
      <c r="B4" t="s">
        <v>106</v>
      </c>
      <c r="C4" s="4">
        <v>46238</v>
      </c>
      <c r="D4">
        <v>35000</v>
      </c>
      <c r="E4">
        <v>5000</v>
      </c>
      <c r="F4">
        <v>30000</v>
      </c>
      <c r="G4" t="s">
        <v>142</v>
      </c>
      <c r="H4" s="4">
        <v>46257</v>
      </c>
    </row>
    <row r="5" spans="1:9">
      <c r="A5" t="s">
        <v>143</v>
      </c>
      <c r="B5" t="s">
        <v>109</v>
      </c>
      <c r="C5" s="4">
        <v>46239</v>
      </c>
      <c r="D5">
        <v>40000</v>
      </c>
      <c r="E5">
        <v>10000</v>
      </c>
      <c r="F5">
        <v>30000</v>
      </c>
      <c r="G5" t="s">
        <v>138</v>
      </c>
      <c r="H5" s="4">
        <v>46258</v>
      </c>
    </row>
    <row r="6" spans="1:9">
      <c r="A6" t="s">
        <v>144</v>
      </c>
      <c r="B6" t="s">
        <v>112</v>
      </c>
      <c r="C6" s="4">
        <v>46240</v>
      </c>
      <c r="D6">
        <v>45000</v>
      </c>
      <c r="E6">
        <v>15000</v>
      </c>
      <c r="F6">
        <v>30000</v>
      </c>
      <c r="G6" t="s">
        <v>140</v>
      </c>
      <c r="H6" s="4">
        <v>46259</v>
      </c>
    </row>
    <row r="7" spans="1:9">
      <c r="A7" t="s">
        <v>145</v>
      </c>
      <c r="B7" t="s">
        <v>115</v>
      </c>
      <c r="C7" s="4">
        <v>46241</v>
      </c>
      <c r="D7">
        <v>50000</v>
      </c>
      <c r="E7">
        <v>5000</v>
      </c>
      <c r="F7">
        <v>45000</v>
      </c>
      <c r="G7" t="s">
        <v>142</v>
      </c>
      <c r="H7" s="4">
        <v>46260</v>
      </c>
    </row>
    <row r="8" spans="1:9">
      <c r="A8" t="s">
        <v>146</v>
      </c>
      <c r="B8" t="s">
        <v>118</v>
      </c>
      <c r="C8" s="4">
        <v>46242</v>
      </c>
      <c r="D8">
        <v>55000</v>
      </c>
      <c r="E8">
        <v>10000</v>
      </c>
      <c r="F8">
        <v>45000</v>
      </c>
      <c r="G8" t="s">
        <v>138</v>
      </c>
      <c r="H8" s="4">
        <v>46261</v>
      </c>
    </row>
    <row r="9" spans="1:9">
      <c r="A9" t="s">
        <v>147</v>
      </c>
      <c r="B9" t="s">
        <v>121</v>
      </c>
      <c r="C9" s="4">
        <v>46243</v>
      </c>
      <c r="D9">
        <v>60000</v>
      </c>
      <c r="E9">
        <v>15000</v>
      </c>
      <c r="F9">
        <v>45000</v>
      </c>
      <c r="G9" t="s">
        <v>140</v>
      </c>
      <c r="H9" s="4">
        <v>46262</v>
      </c>
    </row>
    <row r="10" spans="1:9">
      <c r="A10" t="s">
        <v>148</v>
      </c>
      <c r="B10" t="s">
        <v>124</v>
      </c>
      <c r="C10" s="4">
        <v>46244</v>
      </c>
      <c r="D10">
        <v>65000</v>
      </c>
      <c r="E10">
        <v>5000</v>
      </c>
      <c r="F10">
        <v>60000</v>
      </c>
      <c r="G10" t="s">
        <v>142</v>
      </c>
      <c r="H10" s="4">
        <v>46263</v>
      </c>
    </row>
    <row r="11" spans="1:9">
      <c r="A11" t="s">
        <v>149</v>
      </c>
      <c r="B11" t="s">
        <v>127</v>
      </c>
      <c r="C11" s="4">
        <v>46245</v>
      </c>
      <c r="D11">
        <v>70000</v>
      </c>
      <c r="E11">
        <v>10000</v>
      </c>
      <c r="F11">
        <v>60000</v>
      </c>
      <c r="G11" t="s">
        <v>138</v>
      </c>
      <c r="H11" s="4">
        <v>46264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BF772-ABDA-42A8-945A-497E4E1C6BFB}">
  <sheetPr codeName="Sheet5"/>
  <dimension ref="A1:G21"/>
  <sheetViews>
    <sheetView workbookViewId="0">
      <selection activeCell="P24" sqref="P24"/>
    </sheetView>
  </sheetViews>
  <sheetFormatPr defaultRowHeight="14.45"/>
  <cols>
    <col min="1" max="1" width="9.28515625" customWidth="1"/>
  </cols>
  <sheetData>
    <row r="1" spans="1:7" ht="28.9">
      <c r="A1" s="1" t="s">
        <v>150</v>
      </c>
      <c r="B1" s="1" t="s">
        <v>151</v>
      </c>
      <c r="C1" s="1" t="s">
        <v>152</v>
      </c>
      <c r="D1" s="1" t="s">
        <v>153</v>
      </c>
      <c r="E1" s="1" t="s">
        <v>154</v>
      </c>
      <c r="F1" s="1" t="s">
        <v>155</v>
      </c>
      <c r="G1" s="1" t="s">
        <v>156</v>
      </c>
    </row>
    <row r="2" spans="1:7">
      <c r="A2" t="s">
        <v>157</v>
      </c>
      <c r="B2" t="s">
        <v>137</v>
      </c>
      <c r="C2">
        <v>1</v>
      </c>
      <c r="D2" t="s">
        <v>154</v>
      </c>
      <c r="E2">
        <v>17500</v>
      </c>
      <c r="F2">
        <v>17500</v>
      </c>
    </row>
    <row r="3" spans="1:7">
      <c r="A3" t="s">
        <v>158</v>
      </c>
      <c r="B3" t="s">
        <v>137</v>
      </c>
      <c r="C3">
        <v>2</v>
      </c>
      <c r="D3" t="s">
        <v>154</v>
      </c>
      <c r="E3">
        <v>3750</v>
      </c>
      <c r="F3">
        <v>7500</v>
      </c>
    </row>
    <row r="4" spans="1:7">
      <c r="A4" t="s">
        <v>159</v>
      </c>
      <c r="B4" t="s">
        <v>139</v>
      </c>
      <c r="C4">
        <v>1</v>
      </c>
      <c r="D4" t="s">
        <v>154</v>
      </c>
      <c r="E4">
        <v>21000</v>
      </c>
      <c r="F4">
        <v>21000</v>
      </c>
    </row>
    <row r="5" spans="1:7">
      <c r="A5" t="s">
        <v>160</v>
      </c>
      <c r="B5" t="s">
        <v>139</v>
      </c>
      <c r="C5">
        <v>2</v>
      </c>
      <c r="D5" t="s">
        <v>154</v>
      </c>
      <c r="E5">
        <v>4500</v>
      </c>
      <c r="F5">
        <v>9000</v>
      </c>
    </row>
    <row r="6" spans="1:7">
      <c r="A6" t="s">
        <v>161</v>
      </c>
      <c r="B6" t="s">
        <v>141</v>
      </c>
      <c r="C6">
        <v>1</v>
      </c>
      <c r="D6" t="s">
        <v>154</v>
      </c>
      <c r="E6">
        <v>24500</v>
      </c>
      <c r="F6">
        <v>24500</v>
      </c>
    </row>
    <row r="7" spans="1:7">
      <c r="A7" t="s">
        <v>162</v>
      </c>
      <c r="B7" t="s">
        <v>141</v>
      </c>
      <c r="C7">
        <v>2</v>
      </c>
      <c r="D7" t="s">
        <v>154</v>
      </c>
      <c r="E7">
        <v>5250</v>
      </c>
      <c r="F7">
        <v>10500</v>
      </c>
    </row>
    <row r="8" spans="1:7">
      <c r="A8" t="s">
        <v>163</v>
      </c>
      <c r="B8" t="s">
        <v>143</v>
      </c>
      <c r="C8">
        <v>1</v>
      </c>
      <c r="D8" t="s">
        <v>154</v>
      </c>
      <c r="E8">
        <v>28000</v>
      </c>
      <c r="F8">
        <v>28000</v>
      </c>
    </row>
    <row r="9" spans="1:7">
      <c r="A9" t="s">
        <v>164</v>
      </c>
      <c r="B9" t="s">
        <v>143</v>
      </c>
      <c r="C9">
        <v>2</v>
      </c>
      <c r="D9" t="s">
        <v>154</v>
      </c>
      <c r="E9">
        <v>6000</v>
      </c>
      <c r="F9">
        <v>12000</v>
      </c>
    </row>
    <row r="10" spans="1:7">
      <c r="A10" t="s">
        <v>165</v>
      </c>
      <c r="B10" t="s">
        <v>144</v>
      </c>
      <c r="C10">
        <v>1</v>
      </c>
      <c r="D10" t="s">
        <v>154</v>
      </c>
      <c r="E10">
        <v>31500</v>
      </c>
      <c r="F10">
        <v>31500</v>
      </c>
    </row>
    <row r="11" spans="1:7">
      <c r="A11" t="s">
        <v>166</v>
      </c>
      <c r="B11" t="s">
        <v>144</v>
      </c>
      <c r="C11">
        <v>2</v>
      </c>
      <c r="D11" t="s">
        <v>154</v>
      </c>
      <c r="E11">
        <v>6750</v>
      </c>
      <c r="F11">
        <v>13500</v>
      </c>
    </row>
    <row r="12" spans="1:7">
      <c r="A12" t="s">
        <v>167</v>
      </c>
      <c r="B12" t="s">
        <v>145</v>
      </c>
      <c r="C12">
        <v>1</v>
      </c>
      <c r="D12" t="s">
        <v>154</v>
      </c>
      <c r="E12">
        <v>35000</v>
      </c>
      <c r="F12">
        <v>35000</v>
      </c>
    </row>
    <row r="13" spans="1:7">
      <c r="A13" t="s">
        <v>168</v>
      </c>
      <c r="B13" t="s">
        <v>145</v>
      </c>
      <c r="C13">
        <v>2</v>
      </c>
      <c r="D13" t="s">
        <v>154</v>
      </c>
      <c r="E13">
        <v>7500</v>
      </c>
      <c r="F13">
        <v>15000</v>
      </c>
    </row>
    <row r="14" spans="1:7">
      <c r="A14" t="s">
        <v>169</v>
      </c>
      <c r="B14" t="s">
        <v>146</v>
      </c>
      <c r="C14">
        <v>1</v>
      </c>
      <c r="D14" t="s">
        <v>154</v>
      </c>
      <c r="E14">
        <v>38500</v>
      </c>
      <c r="F14">
        <v>38500</v>
      </c>
    </row>
    <row r="15" spans="1:7">
      <c r="A15" t="s">
        <v>170</v>
      </c>
      <c r="B15" t="s">
        <v>146</v>
      </c>
      <c r="C15">
        <v>2</v>
      </c>
      <c r="D15" t="s">
        <v>154</v>
      </c>
      <c r="E15">
        <v>8250</v>
      </c>
      <c r="F15">
        <v>16500</v>
      </c>
    </row>
    <row r="16" spans="1:7">
      <c r="A16" t="s">
        <v>171</v>
      </c>
      <c r="B16" t="s">
        <v>147</v>
      </c>
      <c r="C16">
        <v>1</v>
      </c>
      <c r="D16" t="s">
        <v>154</v>
      </c>
      <c r="E16">
        <v>42000</v>
      </c>
      <c r="F16">
        <v>42000</v>
      </c>
    </row>
    <row r="17" spans="1:6">
      <c r="A17" t="s">
        <v>172</v>
      </c>
      <c r="B17" t="s">
        <v>147</v>
      </c>
      <c r="C17">
        <v>2</v>
      </c>
      <c r="D17" t="s">
        <v>154</v>
      </c>
      <c r="E17">
        <v>9000</v>
      </c>
      <c r="F17">
        <v>18000</v>
      </c>
    </row>
    <row r="18" spans="1:6">
      <c r="A18" t="s">
        <v>173</v>
      </c>
      <c r="B18" t="s">
        <v>148</v>
      </c>
      <c r="C18">
        <v>1</v>
      </c>
      <c r="D18" t="s">
        <v>154</v>
      </c>
      <c r="E18">
        <v>45500</v>
      </c>
      <c r="F18">
        <v>45500</v>
      </c>
    </row>
    <row r="19" spans="1:6">
      <c r="A19" t="s">
        <v>174</v>
      </c>
      <c r="B19" t="s">
        <v>148</v>
      </c>
      <c r="C19">
        <v>2</v>
      </c>
      <c r="D19" t="s">
        <v>154</v>
      </c>
      <c r="E19">
        <v>9750</v>
      </c>
      <c r="F19">
        <v>19500</v>
      </c>
    </row>
    <row r="20" spans="1:6">
      <c r="A20" t="s">
        <v>175</v>
      </c>
      <c r="B20" t="s">
        <v>149</v>
      </c>
      <c r="C20">
        <v>1</v>
      </c>
      <c r="D20" t="s">
        <v>154</v>
      </c>
      <c r="E20">
        <v>49000</v>
      </c>
      <c r="F20">
        <v>49000</v>
      </c>
    </row>
    <row r="21" spans="1:6">
      <c r="A21" t="s">
        <v>176</v>
      </c>
      <c r="B21" t="s">
        <v>149</v>
      </c>
      <c r="C21">
        <v>2</v>
      </c>
      <c r="D21" t="s">
        <v>154</v>
      </c>
      <c r="E21">
        <v>10500</v>
      </c>
      <c r="F21">
        <v>21000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8E027-99CD-42CD-92C9-F444D26EBFCD}">
  <sheetPr codeName="Sheet7"/>
  <dimension ref="A1:F11"/>
  <sheetViews>
    <sheetView workbookViewId="0">
      <selection activeCell="E1" sqref="E1"/>
    </sheetView>
  </sheetViews>
  <sheetFormatPr defaultRowHeight="14.45"/>
  <cols>
    <col min="1" max="1" width="10.28515625" customWidth="1"/>
    <col min="2" max="2" width="12.7109375" customWidth="1"/>
    <col min="3" max="3" width="15.28515625" bestFit="1" customWidth="1"/>
    <col min="6" max="6" width="20.5703125" customWidth="1"/>
  </cols>
  <sheetData>
    <row r="1" spans="1:6">
      <c r="A1" t="s">
        <v>177</v>
      </c>
      <c r="B1" t="s">
        <v>178</v>
      </c>
      <c r="C1" t="s">
        <v>179</v>
      </c>
      <c r="D1" t="s">
        <v>180</v>
      </c>
      <c r="E1" t="s">
        <v>181</v>
      </c>
      <c r="F1" t="s">
        <v>99</v>
      </c>
    </row>
    <row r="2" spans="1:6">
      <c r="A2" t="s">
        <v>182</v>
      </c>
      <c r="B2" t="s">
        <v>137</v>
      </c>
      <c r="C2" s="3">
        <v>46236</v>
      </c>
      <c r="D2">
        <v>10000</v>
      </c>
      <c r="E2" t="s">
        <v>183</v>
      </c>
      <c r="F2" t="s">
        <v>184</v>
      </c>
    </row>
    <row r="3" spans="1:6">
      <c r="A3" t="s">
        <v>185</v>
      </c>
      <c r="B3" t="s">
        <v>139</v>
      </c>
      <c r="C3" s="3">
        <v>46237</v>
      </c>
      <c r="D3">
        <v>15000</v>
      </c>
      <c r="E3" t="s">
        <v>183</v>
      </c>
      <c r="F3" t="s">
        <v>184</v>
      </c>
    </row>
    <row r="4" spans="1:6">
      <c r="A4" t="s">
        <v>186</v>
      </c>
      <c r="B4" t="s">
        <v>141</v>
      </c>
      <c r="C4" s="3">
        <v>46238</v>
      </c>
      <c r="D4">
        <v>5000</v>
      </c>
      <c r="E4" t="s">
        <v>183</v>
      </c>
      <c r="F4" t="s">
        <v>184</v>
      </c>
    </row>
    <row r="5" spans="1:6">
      <c r="A5" t="s">
        <v>187</v>
      </c>
      <c r="B5" t="s">
        <v>143</v>
      </c>
      <c r="C5" s="3">
        <v>46239</v>
      </c>
      <c r="D5">
        <v>10000</v>
      </c>
      <c r="E5" t="s">
        <v>183</v>
      </c>
      <c r="F5" t="s">
        <v>184</v>
      </c>
    </row>
    <row r="6" spans="1:6">
      <c r="A6" t="s">
        <v>188</v>
      </c>
      <c r="B6" t="s">
        <v>144</v>
      </c>
      <c r="C6" s="3">
        <v>46240</v>
      </c>
      <c r="D6">
        <v>15000</v>
      </c>
      <c r="E6" t="s">
        <v>183</v>
      </c>
      <c r="F6" t="s">
        <v>184</v>
      </c>
    </row>
    <row r="7" spans="1:6">
      <c r="A7" t="s">
        <v>189</v>
      </c>
      <c r="B7" t="s">
        <v>145</v>
      </c>
      <c r="C7" s="3">
        <v>46241</v>
      </c>
      <c r="D7">
        <v>5000</v>
      </c>
      <c r="E7" t="s">
        <v>183</v>
      </c>
      <c r="F7" t="s">
        <v>184</v>
      </c>
    </row>
    <row r="8" spans="1:6">
      <c r="A8" t="s">
        <v>190</v>
      </c>
      <c r="B8" t="s">
        <v>146</v>
      </c>
      <c r="C8" s="3">
        <v>46242</v>
      </c>
      <c r="D8">
        <v>10000</v>
      </c>
      <c r="E8" t="s">
        <v>183</v>
      </c>
      <c r="F8" t="s">
        <v>184</v>
      </c>
    </row>
    <row r="9" spans="1:6">
      <c r="A9" t="s">
        <v>191</v>
      </c>
      <c r="B9" t="s">
        <v>147</v>
      </c>
      <c r="C9" s="3">
        <v>46243</v>
      </c>
      <c r="D9">
        <v>15000</v>
      </c>
      <c r="E9" t="s">
        <v>183</v>
      </c>
      <c r="F9" t="s">
        <v>184</v>
      </c>
    </row>
    <row r="10" spans="1:6">
      <c r="A10" t="s">
        <v>192</v>
      </c>
      <c r="B10" t="s">
        <v>148</v>
      </c>
      <c r="C10" s="3">
        <v>46244</v>
      </c>
      <c r="D10">
        <v>5000</v>
      </c>
      <c r="E10" t="s">
        <v>183</v>
      </c>
      <c r="F10" t="s">
        <v>184</v>
      </c>
    </row>
    <row r="11" spans="1:6">
      <c r="A11" t="s">
        <v>193</v>
      </c>
      <c r="B11" t="s">
        <v>149</v>
      </c>
      <c r="C11" s="3">
        <v>46245</v>
      </c>
      <c r="D11">
        <v>10000</v>
      </c>
      <c r="E11" t="s">
        <v>183</v>
      </c>
      <c r="F11" t="s">
        <v>184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1C8BA10-013E-4136-A8E0-D7F61E23CB5D}">
          <x14:formula1>
            <xm:f>Lists!$B$2:$B$5</xm:f>
          </x14:formula1>
          <xm:sqref>E1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D32C6-EC86-429B-9E99-4FEF8334454B}">
  <sheetPr codeName="Sheet8"/>
  <dimension ref="A1:J11"/>
  <sheetViews>
    <sheetView workbookViewId="0">
      <selection activeCell="I11" sqref="I11"/>
    </sheetView>
  </sheetViews>
  <sheetFormatPr defaultRowHeight="14.45"/>
  <cols>
    <col min="1" max="1" width="12.7109375" bestFit="1" customWidth="1"/>
    <col min="2" max="2" width="14.7109375" bestFit="1" customWidth="1"/>
    <col min="3" max="3" width="18.28515625" bestFit="1" customWidth="1"/>
    <col min="4" max="4" width="12.85546875" bestFit="1" customWidth="1"/>
    <col min="5" max="5" width="12.85546875" customWidth="1"/>
    <col min="6" max="6" width="9.7109375" bestFit="1" customWidth="1"/>
    <col min="7" max="7" width="8.42578125" bestFit="1" customWidth="1"/>
    <col min="8" max="8" width="18" bestFit="1" customWidth="1"/>
    <col min="9" max="9" width="10.28515625" customWidth="1"/>
  </cols>
  <sheetData>
    <row r="1" spans="1:10">
      <c r="A1" t="s">
        <v>194</v>
      </c>
      <c r="B1" t="s">
        <v>195</v>
      </c>
      <c r="C1" t="s">
        <v>196</v>
      </c>
      <c r="D1" t="s">
        <v>197</v>
      </c>
      <c r="E1" t="s">
        <v>198</v>
      </c>
      <c r="F1" t="s">
        <v>199</v>
      </c>
      <c r="G1" t="s">
        <v>181</v>
      </c>
      <c r="H1" t="s">
        <v>200</v>
      </c>
      <c r="I1" t="s">
        <v>151</v>
      </c>
      <c r="J1" t="s">
        <v>99</v>
      </c>
    </row>
    <row r="2" spans="1:10">
      <c r="A2" t="s">
        <v>201</v>
      </c>
      <c r="B2" s="3">
        <v>46236</v>
      </c>
      <c r="C2" t="s">
        <v>202</v>
      </c>
      <c r="D2" t="s">
        <v>203</v>
      </c>
      <c r="E2" t="s">
        <v>204</v>
      </c>
      <c r="F2">
        <v>1200</v>
      </c>
      <c r="G2" t="s">
        <v>205</v>
      </c>
      <c r="H2" t="s">
        <v>206</v>
      </c>
    </row>
    <row r="3" spans="1:10">
      <c r="A3" t="s">
        <v>207</v>
      </c>
      <c r="B3" s="3">
        <v>46237</v>
      </c>
      <c r="C3" t="s">
        <v>208</v>
      </c>
      <c r="D3" t="s">
        <v>203</v>
      </c>
      <c r="E3" t="s">
        <v>204</v>
      </c>
      <c r="F3">
        <v>1400</v>
      </c>
      <c r="G3" t="s">
        <v>205</v>
      </c>
      <c r="H3" t="s">
        <v>206</v>
      </c>
    </row>
    <row r="4" spans="1:10">
      <c r="A4" t="s">
        <v>209</v>
      </c>
      <c r="B4" s="3">
        <v>46238</v>
      </c>
      <c r="C4" t="s">
        <v>18</v>
      </c>
      <c r="D4" t="s">
        <v>203</v>
      </c>
      <c r="E4" t="s">
        <v>210</v>
      </c>
      <c r="F4">
        <v>1600</v>
      </c>
      <c r="G4" t="s">
        <v>205</v>
      </c>
      <c r="H4" t="s">
        <v>211</v>
      </c>
      <c r="I4" t="s">
        <v>141</v>
      </c>
    </row>
    <row r="5" spans="1:10">
      <c r="A5" t="s">
        <v>212</v>
      </c>
      <c r="B5" s="3">
        <v>46239</v>
      </c>
      <c r="C5" t="s">
        <v>202</v>
      </c>
      <c r="D5" t="s">
        <v>203</v>
      </c>
      <c r="E5" t="s">
        <v>204</v>
      </c>
      <c r="F5">
        <v>1800</v>
      </c>
      <c r="G5" t="s">
        <v>205</v>
      </c>
      <c r="H5" t="s">
        <v>206</v>
      </c>
    </row>
    <row r="6" spans="1:10">
      <c r="A6" t="s">
        <v>213</v>
      </c>
      <c r="B6" s="3">
        <v>46240</v>
      </c>
      <c r="C6" t="s">
        <v>208</v>
      </c>
      <c r="D6" t="s">
        <v>203</v>
      </c>
      <c r="E6" t="s">
        <v>204</v>
      </c>
      <c r="F6">
        <v>2000</v>
      </c>
      <c r="G6" t="s">
        <v>205</v>
      </c>
      <c r="H6" t="s">
        <v>206</v>
      </c>
    </row>
    <row r="7" spans="1:10">
      <c r="A7" t="s">
        <v>214</v>
      </c>
      <c r="B7" s="3">
        <v>46241</v>
      </c>
      <c r="C7" t="s">
        <v>18</v>
      </c>
      <c r="D7" t="s">
        <v>203</v>
      </c>
      <c r="E7" t="s">
        <v>210</v>
      </c>
      <c r="F7">
        <v>2200</v>
      </c>
      <c r="G7" t="s">
        <v>205</v>
      </c>
      <c r="H7" t="s">
        <v>211</v>
      </c>
      <c r="I7" t="s">
        <v>145</v>
      </c>
    </row>
    <row r="8" spans="1:10">
      <c r="A8" t="s">
        <v>215</v>
      </c>
      <c r="B8" s="3">
        <v>46242</v>
      </c>
      <c r="C8" t="s">
        <v>202</v>
      </c>
      <c r="D8" t="s">
        <v>203</v>
      </c>
      <c r="E8" t="s">
        <v>204</v>
      </c>
      <c r="F8">
        <v>2400</v>
      </c>
      <c r="G8" t="s">
        <v>205</v>
      </c>
      <c r="H8" t="s">
        <v>206</v>
      </c>
    </row>
    <row r="9" spans="1:10">
      <c r="A9" t="s">
        <v>216</v>
      </c>
      <c r="B9" s="3">
        <v>46243</v>
      </c>
      <c r="C9" t="s">
        <v>208</v>
      </c>
      <c r="D9" t="s">
        <v>203</v>
      </c>
      <c r="E9" t="s">
        <v>204</v>
      </c>
      <c r="F9">
        <v>2600</v>
      </c>
      <c r="G9" t="s">
        <v>205</v>
      </c>
      <c r="H9" t="s">
        <v>206</v>
      </c>
    </row>
    <row r="10" spans="1:10">
      <c r="A10" t="s">
        <v>217</v>
      </c>
      <c r="B10" s="3">
        <v>46244</v>
      </c>
      <c r="C10" t="s">
        <v>18</v>
      </c>
      <c r="D10" t="s">
        <v>203</v>
      </c>
      <c r="E10" t="s">
        <v>210</v>
      </c>
      <c r="F10">
        <v>2800</v>
      </c>
      <c r="G10" t="s">
        <v>205</v>
      </c>
      <c r="H10" t="s">
        <v>211</v>
      </c>
      <c r="I10" t="s">
        <v>148</v>
      </c>
    </row>
    <row r="11" spans="1:10">
      <c r="A11" t="s">
        <v>218</v>
      </c>
      <c r="B11" s="3">
        <v>46245</v>
      </c>
      <c r="C11" t="s">
        <v>202</v>
      </c>
      <c r="D11" t="s">
        <v>203</v>
      </c>
      <c r="E11" t="s">
        <v>204</v>
      </c>
      <c r="F11">
        <v>3000</v>
      </c>
      <c r="G11" t="s">
        <v>205</v>
      </c>
      <c r="H11" t="s">
        <v>206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77D6-937F-43EA-8595-869BD1998DA8}">
  <sheetPr codeName="Sheet9"/>
  <dimension ref="A1:G3"/>
  <sheetViews>
    <sheetView workbookViewId="0">
      <selection activeCell="I6" sqref="I6"/>
    </sheetView>
  </sheetViews>
  <sheetFormatPr defaultRowHeight="14.45"/>
  <cols>
    <col min="1" max="1" width="13.7109375" customWidth="1"/>
    <col min="2" max="2" width="17.28515625" bestFit="1" customWidth="1"/>
    <col min="4" max="4" width="14.28515625" customWidth="1"/>
  </cols>
  <sheetData>
    <row r="1" spans="1:7">
      <c r="A1" t="s">
        <v>219</v>
      </c>
      <c r="B1" t="s">
        <v>220</v>
      </c>
      <c r="C1" t="s">
        <v>221</v>
      </c>
      <c r="D1" t="s">
        <v>222</v>
      </c>
      <c r="E1" t="s">
        <v>96</v>
      </c>
      <c r="F1" t="s">
        <v>223</v>
      </c>
      <c r="G1" t="s">
        <v>99</v>
      </c>
    </row>
    <row r="2" spans="1:7">
      <c r="A2" t="s">
        <v>224</v>
      </c>
      <c r="B2" t="s">
        <v>225</v>
      </c>
      <c r="C2" t="s">
        <v>226</v>
      </c>
      <c r="D2">
        <v>2500</v>
      </c>
      <c r="E2" t="s">
        <v>227</v>
      </c>
      <c r="F2" s="3">
        <v>45658</v>
      </c>
      <c r="G2" s="1"/>
    </row>
    <row r="3" spans="1:7">
      <c r="A3" t="s">
        <v>228</v>
      </c>
      <c r="B3" t="s">
        <v>229</v>
      </c>
      <c r="C3" t="s">
        <v>230</v>
      </c>
      <c r="D3">
        <v>1800</v>
      </c>
      <c r="E3" t="s">
        <v>231</v>
      </c>
      <c r="F3" s="3">
        <v>45689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692F5-9A47-459E-8B6D-7FBEAA2D477E}">
  <sheetPr codeName="Sheet10"/>
  <dimension ref="A1:J3"/>
  <sheetViews>
    <sheetView workbookViewId="0">
      <selection activeCell="K9" sqref="K9"/>
    </sheetView>
  </sheetViews>
  <sheetFormatPr defaultRowHeight="14.45"/>
  <cols>
    <col min="1" max="1" width="13.7109375" customWidth="1"/>
    <col min="2" max="2" width="10.7109375" customWidth="1"/>
    <col min="6" max="6" width="9.7109375" customWidth="1"/>
  </cols>
  <sheetData>
    <row r="1" spans="1:10">
      <c r="A1" t="s">
        <v>219</v>
      </c>
      <c r="B1" t="s">
        <v>232</v>
      </c>
      <c r="C1" t="s">
        <v>233</v>
      </c>
      <c r="D1" t="s">
        <v>234</v>
      </c>
      <c r="E1" t="s">
        <v>235</v>
      </c>
      <c r="F1" t="s">
        <v>236</v>
      </c>
      <c r="G1" t="s">
        <v>237</v>
      </c>
      <c r="H1" t="s">
        <v>238</v>
      </c>
      <c r="I1" t="s">
        <v>239</v>
      </c>
      <c r="J1" t="s">
        <v>99</v>
      </c>
    </row>
    <row r="2" spans="1:10">
      <c r="A2" t="s">
        <v>240</v>
      </c>
      <c r="B2" t="s">
        <v>224</v>
      </c>
      <c r="C2" s="3">
        <v>46235</v>
      </c>
      <c r="D2" s="3">
        <v>46241</v>
      </c>
      <c r="E2">
        <v>2500</v>
      </c>
      <c r="F2">
        <v>200</v>
      </c>
      <c r="G2">
        <v>0</v>
      </c>
      <c r="H2">
        <v>150</v>
      </c>
      <c r="I2">
        <v>2150</v>
      </c>
    </row>
    <row r="3" spans="1:10">
      <c r="A3" t="s">
        <v>241</v>
      </c>
      <c r="B3" t="s">
        <v>228</v>
      </c>
      <c r="C3" s="3">
        <v>46235</v>
      </c>
      <c r="D3" s="3">
        <v>46241</v>
      </c>
      <c r="E3">
        <v>1800</v>
      </c>
      <c r="F3">
        <v>0</v>
      </c>
      <c r="G3">
        <v>100</v>
      </c>
      <c r="H3">
        <v>150</v>
      </c>
      <c r="I3">
        <v>1550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5F024-AD2E-41AE-8C51-C45EA9EF3296}">
  <sheetPr codeName="Sheet11"/>
  <dimension ref="A1:G8"/>
  <sheetViews>
    <sheetView workbookViewId="0">
      <selection activeCell="B1" sqref="B1"/>
    </sheetView>
  </sheetViews>
  <sheetFormatPr defaultRowHeight="14.45"/>
  <cols>
    <col min="1" max="2" width="10.42578125" customWidth="1"/>
    <col min="3" max="3" width="10.28515625" customWidth="1"/>
    <col min="4" max="4" width="15.5703125" customWidth="1"/>
    <col min="5" max="5" width="10" customWidth="1"/>
    <col min="6" max="6" width="10.85546875" customWidth="1"/>
    <col min="7" max="7" width="11.5703125" customWidth="1"/>
  </cols>
  <sheetData>
    <row r="1" spans="1:7" ht="28.9">
      <c r="A1" s="1" t="s">
        <v>242</v>
      </c>
      <c r="B1" s="1" t="s">
        <v>243</v>
      </c>
      <c r="C1" s="1" t="s">
        <v>151</v>
      </c>
      <c r="D1" s="1" t="s">
        <v>244</v>
      </c>
      <c r="E1" s="9" t="s">
        <v>153</v>
      </c>
      <c r="F1" s="9" t="s">
        <v>245</v>
      </c>
      <c r="G1" s="9" t="s">
        <v>246</v>
      </c>
    </row>
    <row r="2" spans="1:7">
      <c r="A2" s="2" t="s">
        <v>247</v>
      </c>
      <c r="B2" s="2" t="s">
        <v>248</v>
      </c>
      <c r="C2" s="2" t="s">
        <v>137</v>
      </c>
      <c r="D2" s="2" t="s">
        <v>249</v>
      </c>
      <c r="E2" s="8">
        <v>10</v>
      </c>
      <c r="F2" s="8">
        <v>500</v>
      </c>
      <c r="G2" s="8">
        <f>tblMaterialUsage[[#This Row],[Quantity]]*tblMaterialUsage[[#This Row],[Unit_Cost]]</f>
        <v>5000</v>
      </c>
    </row>
    <row r="3" spans="1:7">
      <c r="A3" s="2" t="s">
        <v>250</v>
      </c>
      <c r="B3" s="2" t="s">
        <v>251</v>
      </c>
      <c r="C3" s="2" t="s">
        <v>137</v>
      </c>
      <c r="D3" s="2" t="s">
        <v>252</v>
      </c>
      <c r="E3" s="8">
        <v>2</v>
      </c>
      <c r="F3" s="8">
        <v>1000</v>
      </c>
      <c r="G3" s="8">
        <f>tblMaterialUsage[[#This Row],[Quantity]]*tblMaterialUsage[[#This Row],[Unit_Cost]]</f>
        <v>2000</v>
      </c>
    </row>
    <row r="4" spans="1:7">
      <c r="A4" s="2" t="s">
        <v>253</v>
      </c>
      <c r="B4" s="2" t="s">
        <v>254</v>
      </c>
      <c r="C4" s="2" t="s">
        <v>139</v>
      </c>
      <c r="D4" s="2" t="s">
        <v>249</v>
      </c>
      <c r="E4" s="8">
        <v>8</v>
      </c>
      <c r="F4" s="8">
        <v>500</v>
      </c>
      <c r="G4" s="8">
        <f>tblMaterialUsage[[#This Row],[Quantity]]*tblMaterialUsage[[#This Row],[Unit_Cost]]</f>
        <v>4000</v>
      </c>
    </row>
    <row r="5" spans="1:7">
      <c r="A5" s="2" t="s">
        <v>255</v>
      </c>
      <c r="B5" s="2" t="s">
        <v>256</v>
      </c>
      <c r="C5" s="2" t="s">
        <v>141</v>
      </c>
      <c r="D5" s="2" t="s">
        <v>249</v>
      </c>
      <c r="E5" s="8">
        <v>6</v>
      </c>
      <c r="F5" s="8">
        <v>500</v>
      </c>
      <c r="G5" s="8">
        <f>tblMaterialUsage[[#This Row],[Quantity]]*tblMaterialUsage[[#This Row],[Unit_Cost]]</f>
        <v>3000</v>
      </c>
    </row>
    <row r="6" spans="1:7">
      <c r="A6" s="2" t="s">
        <v>257</v>
      </c>
      <c r="B6" s="2" t="s">
        <v>258</v>
      </c>
      <c r="C6" s="2" t="s">
        <v>141</v>
      </c>
      <c r="D6" s="2" t="s">
        <v>252</v>
      </c>
      <c r="E6" s="8">
        <v>2</v>
      </c>
      <c r="F6" s="8">
        <v>1000</v>
      </c>
      <c r="G6" s="8">
        <f>tblMaterialUsage[[#This Row],[Quantity]]*tblMaterialUsage[[#This Row],[Unit_Cost]]</f>
        <v>2000</v>
      </c>
    </row>
    <row r="7" spans="1:7">
      <c r="A7" s="2" t="s">
        <v>259</v>
      </c>
      <c r="B7" s="2" t="s">
        <v>260</v>
      </c>
      <c r="C7" s="2" t="s">
        <v>143</v>
      </c>
      <c r="D7" s="2" t="s">
        <v>249</v>
      </c>
      <c r="E7" s="8">
        <v>10</v>
      </c>
      <c r="F7" s="8">
        <v>500</v>
      </c>
      <c r="G7" s="8">
        <f>tblMaterialUsage[[#This Row],[Quantity]]*tblMaterialUsage[[#This Row],[Unit_Cost]]</f>
        <v>5000</v>
      </c>
    </row>
    <row r="8" spans="1:7">
      <c r="A8" s="2" t="s">
        <v>261</v>
      </c>
      <c r="B8" s="2" t="s">
        <v>262</v>
      </c>
      <c r="C8" s="2" t="s">
        <v>143</v>
      </c>
      <c r="D8" s="2" t="s">
        <v>263</v>
      </c>
      <c r="E8" s="8">
        <v>3</v>
      </c>
      <c r="F8" s="8">
        <v>800</v>
      </c>
      <c r="G8" s="8">
        <f>tblMaterialUsage[[#This Row],[Quantity]]*tblMaterialUsage[[#This Row],[Unit_Cost]]</f>
        <v>2400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FE241-05A7-4FE0-9D20-641B26E7A265}">
  <sheetPr codeName="Sheet12"/>
  <dimension ref="A1:D4"/>
  <sheetViews>
    <sheetView workbookViewId="0"/>
  </sheetViews>
  <sheetFormatPr defaultRowHeight="14.45"/>
  <cols>
    <col min="1" max="1" width="12.28515625" customWidth="1"/>
    <col min="2" max="2" width="15.5703125" customWidth="1"/>
    <col min="4" max="4" width="13.7109375" customWidth="1"/>
  </cols>
  <sheetData>
    <row r="1" spans="1:4">
      <c r="A1" s="1" t="s">
        <v>264</v>
      </c>
      <c r="B1" s="1" t="s">
        <v>244</v>
      </c>
      <c r="C1" s="1" t="s">
        <v>154</v>
      </c>
      <c r="D1" s="9" t="s">
        <v>265</v>
      </c>
    </row>
    <row r="2" spans="1:4">
      <c r="A2" s="2" t="s">
        <v>266</v>
      </c>
      <c r="B2" s="2" t="s">
        <v>249</v>
      </c>
      <c r="C2" s="2" t="s">
        <v>267</v>
      </c>
      <c r="D2" s="8">
        <v>500</v>
      </c>
    </row>
    <row r="3" spans="1:4">
      <c r="A3" s="2" t="s">
        <v>268</v>
      </c>
      <c r="B3" s="2" t="s">
        <v>252</v>
      </c>
      <c r="C3" s="2" t="s">
        <v>267</v>
      </c>
      <c r="D3" s="8">
        <v>1000</v>
      </c>
    </row>
    <row r="4" spans="1:4">
      <c r="A4" s="2" t="s">
        <v>269</v>
      </c>
      <c r="B4" s="2" t="s">
        <v>263</v>
      </c>
      <c r="C4" s="2" t="s">
        <v>270</v>
      </c>
      <c r="D4" s="8">
        <v>800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705FB-6830-4FE7-BD6F-6FAD406E22F3}">
  <sheetPr codeName="Sheet13"/>
  <dimension ref="A1:H4"/>
  <sheetViews>
    <sheetView workbookViewId="0">
      <selection activeCell="A2" sqref="A2:A4"/>
    </sheetView>
  </sheetViews>
  <sheetFormatPr defaultRowHeight="14.45"/>
  <cols>
    <col min="1" max="1" width="13.85546875" customWidth="1"/>
    <col min="2" max="2" width="12.42578125" customWidth="1"/>
    <col min="3" max="3" width="16.140625" customWidth="1"/>
    <col min="4" max="4" width="10.28515625" customWidth="1"/>
    <col min="5" max="5" width="11.5703125" customWidth="1"/>
    <col min="6" max="6" width="12.28515625" customWidth="1"/>
    <col min="7" max="7" width="10.140625" customWidth="1"/>
  </cols>
  <sheetData>
    <row r="1" spans="1:8">
      <c r="A1" s="10" t="s">
        <v>243</v>
      </c>
      <c r="B1" s="10" t="s">
        <v>264</v>
      </c>
      <c r="C1" s="10" t="s">
        <v>271</v>
      </c>
      <c r="D1" s="10" t="s">
        <v>153</v>
      </c>
      <c r="E1" s="10" t="s">
        <v>245</v>
      </c>
      <c r="F1" s="10" t="s">
        <v>246</v>
      </c>
      <c r="G1" s="10" t="s">
        <v>272</v>
      </c>
      <c r="H1" s="10" t="s">
        <v>99</v>
      </c>
    </row>
    <row r="2" spans="1:8">
      <c r="A2" s="2" t="s">
        <v>248</v>
      </c>
      <c r="B2" s="2" t="s">
        <v>266</v>
      </c>
      <c r="C2" s="11">
        <v>46235</v>
      </c>
      <c r="D2" s="8">
        <v>100</v>
      </c>
      <c r="E2" s="8">
        <v>450</v>
      </c>
      <c r="F2" s="8">
        <v>45000</v>
      </c>
      <c r="G2" s="2" t="s">
        <v>273</v>
      </c>
      <c r="H2" s="2"/>
    </row>
    <row r="3" spans="1:8">
      <c r="A3" s="2" t="s">
        <v>251</v>
      </c>
      <c r="B3" s="2" t="s">
        <v>268</v>
      </c>
      <c r="C3" s="11">
        <v>46236</v>
      </c>
      <c r="D3" s="8">
        <v>50</v>
      </c>
      <c r="E3" s="8">
        <v>950</v>
      </c>
      <c r="F3" s="8">
        <v>47500</v>
      </c>
      <c r="G3" s="2" t="s">
        <v>274</v>
      </c>
      <c r="H3" s="2"/>
    </row>
    <row r="4" spans="1:8">
      <c r="A4" s="2" t="s">
        <v>254</v>
      </c>
      <c r="B4" s="2" t="s">
        <v>269</v>
      </c>
      <c r="C4" s="11">
        <v>46237</v>
      </c>
      <c r="D4" s="8">
        <v>100</v>
      </c>
      <c r="E4" s="8">
        <v>750</v>
      </c>
      <c r="F4" s="8">
        <v>75000</v>
      </c>
      <c r="G4" s="2" t="s">
        <v>275</v>
      </c>
      <c r="H4" s="2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7E5BF-DF75-44E3-8829-A7E60B5D73C4}">
  <sheetPr codeName="Sheet15"/>
  <dimension ref="A1:E9"/>
  <sheetViews>
    <sheetView workbookViewId="0">
      <selection activeCell="B2" sqref="B2"/>
    </sheetView>
  </sheetViews>
  <sheetFormatPr defaultRowHeight="14.45"/>
  <cols>
    <col min="1" max="1" width="17.7109375" bestFit="1" customWidth="1"/>
    <col min="2" max="2" width="14.42578125" bestFit="1" customWidth="1"/>
    <col min="3" max="3" width="15.28515625" bestFit="1" customWidth="1"/>
    <col min="4" max="4" width="7.7109375" bestFit="1" customWidth="1"/>
  </cols>
  <sheetData>
    <row r="1" spans="1:5">
      <c r="A1" t="s">
        <v>276</v>
      </c>
      <c r="B1" t="s">
        <v>277</v>
      </c>
      <c r="C1" t="s">
        <v>278</v>
      </c>
      <c r="D1" t="s">
        <v>279</v>
      </c>
      <c r="E1" s="1" t="s">
        <v>154</v>
      </c>
    </row>
    <row r="2" spans="1:5">
      <c r="A2" t="s">
        <v>142</v>
      </c>
      <c r="B2" t="s">
        <v>205</v>
      </c>
      <c r="C2" t="s">
        <v>18</v>
      </c>
      <c r="D2" t="s">
        <v>280</v>
      </c>
      <c r="E2" s="2" t="s">
        <v>281</v>
      </c>
    </row>
    <row r="3" spans="1:5">
      <c r="A3" t="s">
        <v>138</v>
      </c>
      <c r="B3" t="s">
        <v>183</v>
      </c>
      <c r="C3" t="s">
        <v>208</v>
      </c>
      <c r="D3" t="s">
        <v>282</v>
      </c>
      <c r="E3" s="2" t="s">
        <v>283</v>
      </c>
    </row>
    <row r="4" spans="1:5">
      <c r="A4" t="s">
        <v>284</v>
      </c>
      <c r="B4" t="s">
        <v>285</v>
      </c>
      <c r="C4" t="s">
        <v>202</v>
      </c>
      <c r="D4" t="s">
        <v>286</v>
      </c>
      <c r="E4" s="2" t="s">
        <v>267</v>
      </c>
    </row>
    <row r="5" spans="1:5">
      <c r="A5" t="s">
        <v>140</v>
      </c>
      <c r="B5" t="s">
        <v>287</v>
      </c>
      <c r="C5" t="s">
        <v>288</v>
      </c>
      <c r="D5" t="s">
        <v>289</v>
      </c>
      <c r="E5" s="2" t="s">
        <v>290</v>
      </c>
    </row>
    <row r="6" spans="1:5">
      <c r="A6" t="s">
        <v>291</v>
      </c>
      <c r="C6" t="s">
        <v>292</v>
      </c>
      <c r="D6" t="s">
        <v>293</v>
      </c>
    </row>
    <row r="7" spans="1:5">
      <c r="C7" t="s">
        <v>294</v>
      </c>
    </row>
    <row r="8" spans="1:5">
      <c r="C8" t="s">
        <v>295</v>
      </c>
    </row>
    <row r="9" spans="1:5">
      <c r="C9" t="s">
        <v>296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C2B6C-7B54-4671-8D2B-9000001CD9AA}">
  <sheetPr codeName="Sheet16"/>
  <dimension ref="A1"/>
  <sheetViews>
    <sheetView workbookViewId="0"/>
  </sheetViews>
  <sheetFormatPr defaultRowHeight="14.4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1CA5-DBDE-49F0-A2C3-42C37DF29378}">
  <dimension ref="A1:J5"/>
  <sheetViews>
    <sheetView workbookViewId="0"/>
  </sheetViews>
  <sheetFormatPr defaultRowHeight="14.45"/>
  <cols>
    <col min="1" max="1" width="24.5703125" bestFit="1" customWidth="1"/>
    <col min="2" max="2" width="21.42578125" bestFit="1" customWidth="1"/>
    <col min="3" max="3" width="23.28515625" bestFit="1" customWidth="1"/>
    <col min="4" max="4" width="22.28515625" bestFit="1" customWidth="1"/>
    <col min="5" max="5" width="24.28515625" bestFit="1" customWidth="1"/>
    <col min="6" max="6" width="21.7109375" bestFit="1" customWidth="1"/>
    <col min="7" max="7" width="23.140625" bestFit="1" customWidth="1"/>
    <col min="8" max="8" width="22.28515625" bestFit="1" customWidth="1"/>
    <col min="9" max="9" width="22.7109375" bestFit="1" customWidth="1"/>
    <col min="10" max="10" width="18.42578125" bestFit="1" customWidth="1"/>
  </cols>
  <sheetData>
    <row r="1" spans="1:10">
      <c r="A1" s="18" t="s">
        <v>297</v>
      </c>
    </row>
    <row r="3" spans="1:10">
      <c r="A3" t="s">
        <v>298</v>
      </c>
      <c r="B3" t="s">
        <v>299</v>
      </c>
      <c r="C3" t="s">
        <v>300</v>
      </c>
      <c r="D3" t="s">
        <v>301</v>
      </c>
      <c r="E3" t="s">
        <v>302</v>
      </c>
      <c r="F3" t="s">
        <v>303</v>
      </c>
      <c r="G3" t="s">
        <v>304</v>
      </c>
      <c r="H3" t="s">
        <v>305</v>
      </c>
      <c r="I3" t="s">
        <v>306</v>
      </c>
      <c r="J3" t="s">
        <v>307</v>
      </c>
    </row>
    <row r="4" spans="1:10">
      <c r="A4" t="s">
        <v>240</v>
      </c>
      <c r="B4" t="s">
        <v>224</v>
      </c>
      <c r="C4" s="17">
        <v>46235</v>
      </c>
      <c r="D4" s="17">
        <v>46241</v>
      </c>
      <c r="E4">
        <v>2500</v>
      </c>
      <c r="F4">
        <v>200</v>
      </c>
      <c r="G4">
        <v>0</v>
      </c>
      <c r="H4">
        <v>150</v>
      </c>
      <c r="I4">
        <v>2150</v>
      </c>
    </row>
    <row r="5" spans="1:10">
      <c r="A5" t="s">
        <v>241</v>
      </c>
      <c r="B5" t="s">
        <v>228</v>
      </c>
      <c r="C5" s="17">
        <v>46235</v>
      </c>
      <c r="D5" s="17">
        <v>46241</v>
      </c>
      <c r="E5">
        <v>1800</v>
      </c>
      <c r="F5">
        <v>0</v>
      </c>
      <c r="G5">
        <v>100</v>
      </c>
      <c r="H5">
        <v>150</v>
      </c>
      <c r="I5">
        <v>1550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D8E6D-C323-4078-9CB3-923764BE48A2}">
  <sheetPr codeName="Sheet18"/>
  <dimension ref="B1:B40"/>
  <sheetViews>
    <sheetView showGridLines="0" topLeftCell="A13" workbookViewId="0">
      <selection activeCell="I21" sqref="I21"/>
    </sheetView>
  </sheetViews>
  <sheetFormatPr defaultColWidth="8.85546875" defaultRowHeight="14.45"/>
  <cols>
    <col min="1" max="15" width="12.7109375" style="16" customWidth="1"/>
    <col min="16" max="16384" width="8.85546875" style="16"/>
  </cols>
  <sheetData>
    <row r="1" spans="2:2" ht="24" customHeight="1"/>
    <row r="2" spans="2:2" ht="24" customHeight="1">
      <c r="B2" s="16" t="s">
        <v>308</v>
      </c>
    </row>
    <row r="3" spans="2:2" ht="24" customHeight="1"/>
    <row r="4" spans="2:2" ht="24" customHeight="1"/>
    <row r="5" spans="2:2" ht="24" customHeight="1"/>
    <row r="6" spans="2:2" ht="24" customHeight="1"/>
    <row r="7" spans="2:2" ht="24" customHeight="1"/>
    <row r="8" spans="2:2" ht="24" customHeight="1"/>
    <row r="9" spans="2:2" ht="24" customHeight="1"/>
    <row r="10" spans="2:2" ht="24" customHeight="1"/>
    <row r="11" spans="2:2" ht="24" customHeight="1"/>
    <row r="12" spans="2:2" ht="24" customHeight="1"/>
    <row r="13" spans="2:2" ht="24" customHeight="1"/>
    <row r="14" spans="2:2" ht="24" customHeight="1"/>
    <row r="15" spans="2:2" ht="24" customHeight="1"/>
    <row r="16" spans="2:2" ht="24" customHeight="1"/>
    <row r="17" ht="24" customHeight="1"/>
    <row r="18" ht="24" customHeight="1"/>
    <row r="19" ht="24" customHeight="1"/>
    <row r="20" ht="24" customHeight="1"/>
    <row r="21" ht="24" customHeight="1"/>
    <row r="22" ht="24" customHeight="1"/>
    <row r="23" ht="24" customHeight="1"/>
    <row r="24" ht="24" customHeight="1"/>
    <row r="25" ht="24" customHeight="1"/>
    <row r="26" ht="24" customHeight="1"/>
    <row r="27" ht="24" customHeight="1"/>
    <row r="28" ht="24" customHeight="1"/>
    <row r="29" ht="24" customHeight="1"/>
    <row r="30" ht="24" customHeight="1"/>
    <row r="31" ht="24" customHeight="1"/>
    <row r="32" ht="24" customHeight="1"/>
    <row r="33" ht="24" customHeight="1"/>
    <row r="34" ht="24" customHeight="1"/>
    <row r="35" ht="24" customHeight="1"/>
    <row r="36" ht="24" customHeight="1"/>
    <row r="37" ht="24" customHeight="1"/>
    <row r="38" ht="24" customHeight="1"/>
    <row r="39" ht="24" customHeight="1"/>
    <row r="40" ht="24" customHeight="1"/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E9FDB-AB09-43B7-834A-2E00405227D9}">
  <sheetPr codeName="Sheet19"/>
  <dimension ref="B1:B40"/>
  <sheetViews>
    <sheetView showGridLines="0" topLeftCell="I6" workbookViewId="0">
      <selection activeCell="P15" sqref="P15"/>
    </sheetView>
  </sheetViews>
  <sheetFormatPr defaultColWidth="8.85546875" defaultRowHeight="14.45"/>
  <cols>
    <col min="1" max="15" width="12.7109375" style="16" customWidth="1"/>
    <col min="16" max="16384" width="8.85546875" style="16"/>
  </cols>
  <sheetData>
    <row r="1" spans="2:2" ht="24" customHeight="1"/>
    <row r="2" spans="2:2" ht="24" customHeight="1">
      <c r="B2" s="16" t="s">
        <v>309</v>
      </c>
    </row>
    <row r="3" spans="2:2" ht="24" customHeight="1"/>
    <row r="4" spans="2:2" ht="24" customHeight="1"/>
    <row r="5" spans="2:2" ht="24" customHeight="1"/>
    <row r="6" spans="2:2" ht="24" customHeight="1">
      <c r="B6" s="16" t="s">
        <v>37</v>
      </c>
    </row>
    <row r="7" spans="2:2" ht="24" customHeight="1"/>
    <row r="8" spans="2:2" ht="24" customHeight="1"/>
    <row r="9" spans="2:2" ht="24" customHeight="1"/>
    <row r="10" spans="2:2" ht="24" customHeight="1"/>
    <row r="11" spans="2:2" ht="24" customHeight="1"/>
    <row r="12" spans="2:2" ht="24" customHeight="1"/>
    <row r="13" spans="2:2" ht="24" customHeight="1"/>
    <row r="14" spans="2:2" ht="24" customHeight="1"/>
    <row r="15" spans="2:2" ht="24" customHeight="1"/>
    <row r="16" spans="2:2" ht="24" customHeight="1"/>
    <row r="17" ht="24" customHeight="1"/>
    <row r="18" ht="24" customHeight="1"/>
    <row r="19" ht="24" customHeight="1"/>
    <row r="20" ht="24" customHeight="1"/>
    <row r="21" ht="24" customHeight="1"/>
    <row r="22" ht="24" customHeight="1"/>
    <row r="23" ht="24" customHeight="1"/>
    <row r="24" ht="24" customHeight="1"/>
    <row r="25" ht="24" customHeight="1"/>
    <row r="26" ht="24" customHeight="1"/>
    <row r="27" ht="24" customHeight="1"/>
    <row r="28" ht="24" customHeight="1"/>
    <row r="29" ht="24" customHeight="1"/>
    <row r="30" ht="24" customHeight="1"/>
    <row r="31" ht="24" customHeight="1"/>
    <row r="32" ht="24" customHeight="1"/>
    <row r="33" ht="24" customHeight="1"/>
    <row r="34" ht="24" customHeight="1"/>
    <row r="35" ht="24" customHeight="1"/>
    <row r="36" ht="24" customHeight="1"/>
    <row r="37" ht="24" customHeight="1"/>
    <row r="38" ht="24" customHeight="1"/>
    <row r="39" ht="24" customHeight="1"/>
    <row r="40" ht="24" customHeight="1"/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267AA-B964-47F5-9247-971C7DD98126}">
  <sheetPr codeName="Sheet14"/>
  <dimension ref="B1:B40"/>
  <sheetViews>
    <sheetView showGridLines="0" topLeftCell="A2" workbookViewId="0">
      <selection activeCell="P17" sqref="P17"/>
    </sheetView>
  </sheetViews>
  <sheetFormatPr defaultColWidth="8.85546875" defaultRowHeight="14.45"/>
  <cols>
    <col min="1" max="15" width="12.7109375" style="16" customWidth="1"/>
    <col min="16" max="16384" width="8.85546875" style="16"/>
  </cols>
  <sheetData>
    <row r="1" spans="2:2" ht="24" customHeight="1"/>
    <row r="2" spans="2:2" ht="24" customHeight="1">
      <c r="B2" s="16" t="s">
        <v>310</v>
      </c>
    </row>
    <row r="3" spans="2:2" ht="24" customHeight="1"/>
    <row r="4" spans="2:2" ht="24" customHeight="1"/>
    <row r="5" spans="2:2" ht="24" customHeight="1"/>
    <row r="6" spans="2:2" ht="24" customHeight="1"/>
    <row r="7" spans="2:2" ht="24" customHeight="1"/>
    <row r="8" spans="2:2" ht="24" customHeight="1"/>
    <row r="9" spans="2:2" ht="24" customHeight="1"/>
    <row r="10" spans="2:2" ht="24" customHeight="1"/>
    <row r="11" spans="2:2" ht="24" customHeight="1"/>
    <row r="12" spans="2:2" ht="24" customHeight="1"/>
    <row r="13" spans="2:2" ht="24" customHeight="1"/>
    <row r="14" spans="2:2" ht="24" customHeight="1"/>
    <row r="15" spans="2:2" ht="24" customHeight="1"/>
    <row r="16" spans="2:2" ht="24" customHeight="1"/>
    <row r="17" ht="24" customHeight="1"/>
    <row r="18" ht="24" customHeight="1"/>
    <row r="19" ht="24" customHeight="1"/>
    <row r="20" ht="24" customHeight="1"/>
    <row r="21" ht="24" customHeight="1"/>
    <row r="22" ht="24" customHeight="1"/>
    <row r="23" ht="24" customHeight="1"/>
    <row r="24" ht="24" customHeight="1"/>
    <row r="25" ht="24" customHeight="1"/>
    <row r="26" ht="24" customHeight="1"/>
    <row r="27" ht="24" customHeight="1"/>
    <row r="28" ht="24" customHeight="1"/>
    <row r="29" ht="24" customHeight="1"/>
    <row r="30" ht="24" customHeight="1"/>
    <row r="31" ht="24" customHeight="1"/>
    <row r="32" ht="24" customHeight="1"/>
    <row r="33" ht="24" customHeight="1"/>
    <row r="34" ht="24" customHeight="1"/>
    <row r="35" ht="24" customHeight="1"/>
    <row r="36" ht="24" customHeight="1"/>
    <row r="37" ht="24" customHeight="1"/>
    <row r="38" ht="24" customHeight="1"/>
    <row r="39" ht="24" customHeight="1"/>
    <row r="40" ht="24" customHeight="1"/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8531F-B266-45A6-9148-58A4E1D7F814}">
  <sheetPr codeName="Sheet20"/>
  <dimension ref="B1:B40"/>
  <sheetViews>
    <sheetView showGridLines="0" workbookViewId="0">
      <selection activeCell="H13" sqref="H13"/>
    </sheetView>
  </sheetViews>
  <sheetFormatPr defaultColWidth="8.85546875" defaultRowHeight="14.45"/>
  <cols>
    <col min="1" max="15" width="12.7109375" style="16" customWidth="1"/>
    <col min="16" max="16384" width="8.85546875" style="16"/>
  </cols>
  <sheetData>
    <row r="1" spans="2:2" ht="24" customHeight="1"/>
    <row r="2" spans="2:2" ht="24" customHeight="1">
      <c r="B2" s="16" t="s">
        <v>311</v>
      </c>
    </row>
    <row r="3" spans="2:2" ht="24" customHeight="1"/>
    <row r="4" spans="2:2" ht="24" customHeight="1"/>
    <row r="5" spans="2:2" ht="24" customHeight="1"/>
    <row r="6" spans="2:2" ht="24" customHeight="1">
      <c r="B6" s="16" t="s">
        <v>15</v>
      </c>
    </row>
    <row r="7" spans="2:2" ht="24" customHeight="1"/>
    <row r="8" spans="2:2" ht="24" customHeight="1"/>
    <row r="9" spans="2:2" ht="24" customHeight="1"/>
    <row r="10" spans="2:2" ht="24" customHeight="1"/>
    <row r="11" spans="2:2" ht="24" customHeight="1"/>
    <row r="12" spans="2:2" ht="24" customHeight="1"/>
    <row r="13" spans="2:2" ht="24" customHeight="1"/>
    <row r="14" spans="2:2" ht="24" customHeight="1"/>
    <row r="15" spans="2:2" ht="24" customHeight="1"/>
    <row r="16" spans="2:2" ht="24" customHeight="1"/>
    <row r="17" ht="24" customHeight="1"/>
    <row r="18" ht="24" customHeight="1"/>
    <row r="19" ht="24" customHeight="1"/>
    <row r="20" ht="24" customHeight="1"/>
    <row r="21" ht="24" customHeight="1"/>
    <row r="22" ht="24" customHeight="1"/>
    <row r="23" ht="24" customHeight="1"/>
    <row r="24" ht="24" customHeight="1"/>
    <row r="25" ht="24" customHeight="1"/>
    <row r="26" ht="24" customHeight="1"/>
    <row r="27" ht="24" customHeight="1"/>
    <row r="28" ht="24" customHeight="1"/>
    <row r="29" ht="24" customHeight="1"/>
    <row r="30" ht="24" customHeight="1"/>
    <row r="31" ht="24" customHeight="1"/>
    <row r="32" ht="24" customHeight="1"/>
    <row r="33" ht="24" customHeight="1"/>
    <row r="34" ht="24" customHeight="1"/>
    <row r="35" ht="24" customHeight="1"/>
    <row r="36" ht="24" customHeight="1"/>
    <row r="37" ht="24" customHeight="1"/>
    <row r="38" ht="24" customHeight="1"/>
    <row r="39" ht="24" customHeight="1"/>
    <row r="40" ht="24" customHeight="1"/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33B1E-8566-45DC-B305-7DE8AB6C50FB}">
  <sheetPr codeName="Sheet6"/>
  <dimension ref="A1:J232"/>
  <sheetViews>
    <sheetView topLeftCell="A217" workbookViewId="0">
      <selection activeCell="A231" sqref="A231:B232"/>
    </sheetView>
  </sheetViews>
  <sheetFormatPr defaultRowHeight="14.45"/>
  <cols>
    <col min="1" max="3" width="15.7109375" bestFit="1" customWidth="1"/>
    <col min="4" max="4" width="15.5703125" bestFit="1" customWidth="1"/>
    <col min="5" max="5" width="10.5703125" bestFit="1" customWidth="1"/>
    <col min="6" max="11" width="15.5703125" bestFit="1" customWidth="1"/>
    <col min="12" max="12" width="10.5703125" bestFit="1" customWidth="1"/>
    <col min="13" max="30" width="24.7109375" bestFit="1" customWidth="1"/>
    <col min="31" max="31" width="13.7109375" bestFit="1" customWidth="1"/>
    <col min="32" max="32" width="22.7109375" bestFit="1" customWidth="1"/>
    <col min="33" max="33" width="29.28515625" bestFit="1" customWidth="1"/>
  </cols>
  <sheetData>
    <row r="1" spans="1:4">
      <c r="A1" t="s">
        <v>312</v>
      </c>
      <c r="B1" t="s">
        <v>313</v>
      </c>
      <c r="C1" t="s">
        <v>314</v>
      </c>
      <c r="D1" t="s">
        <v>315</v>
      </c>
    </row>
    <row r="2" spans="1:4">
      <c r="A2">
        <v>475000</v>
      </c>
      <c r="B2">
        <v>375000</v>
      </c>
      <c r="C2">
        <v>10</v>
      </c>
      <c r="D2">
        <v>100000</v>
      </c>
    </row>
    <row r="4" spans="1:4">
      <c r="A4" s="5" t="s">
        <v>316</v>
      </c>
      <c r="B4" t="s">
        <v>315</v>
      </c>
      <c r="C4" t="s">
        <v>312</v>
      </c>
      <c r="D4" t="s">
        <v>313</v>
      </c>
    </row>
    <row r="5" spans="1:4">
      <c r="A5" s="6" t="s">
        <v>101</v>
      </c>
    </row>
    <row r="6" spans="1:4">
      <c r="A6" s="7" t="s">
        <v>137</v>
      </c>
      <c r="B6">
        <v>10000</v>
      </c>
      <c r="C6">
        <v>25000</v>
      </c>
      <c r="D6">
        <v>15000</v>
      </c>
    </row>
    <row r="7" spans="1:4">
      <c r="A7" s="6" t="s">
        <v>128</v>
      </c>
    </row>
    <row r="8" spans="1:4">
      <c r="A8" s="7" t="s">
        <v>149</v>
      </c>
      <c r="B8">
        <v>10000</v>
      </c>
      <c r="C8">
        <v>70000</v>
      </c>
      <c r="D8">
        <v>60000</v>
      </c>
    </row>
    <row r="9" spans="1:4">
      <c r="A9" s="6" t="s">
        <v>104</v>
      </c>
    </row>
    <row r="10" spans="1:4">
      <c r="A10" s="7" t="s">
        <v>139</v>
      </c>
      <c r="B10">
        <v>15000</v>
      </c>
      <c r="C10">
        <v>30000</v>
      </c>
      <c r="D10">
        <v>15000</v>
      </c>
    </row>
    <row r="11" spans="1:4">
      <c r="A11" s="6" t="s">
        <v>107</v>
      </c>
    </row>
    <row r="12" spans="1:4">
      <c r="A12" s="7" t="s">
        <v>141</v>
      </c>
      <c r="B12">
        <v>5000</v>
      </c>
      <c r="C12">
        <v>35000</v>
      </c>
      <c r="D12">
        <v>30000</v>
      </c>
    </row>
    <row r="13" spans="1:4">
      <c r="A13" s="6" t="s">
        <v>110</v>
      </c>
    </row>
    <row r="14" spans="1:4">
      <c r="A14" s="7" t="s">
        <v>143</v>
      </c>
      <c r="B14">
        <v>10000</v>
      </c>
      <c r="C14">
        <v>40000</v>
      </c>
      <c r="D14">
        <v>30000</v>
      </c>
    </row>
    <row r="15" spans="1:4">
      <c r="A15" s="6" t="s">
        <v>113</v>
      </c>
    </row>
    <row r="16" spans="1:4">
      <c r="A16" s="7" t="s">
        <v>144</v>
      </c>
      <c r="B16">
        <v>15000</v>
      </c>
      <c r="C16">
        <v>45000</v>
      </c>
      <c r="D16">
        <v>30000</v>
      </c>
    </row>
    <row r="17" spans="1:4">
      <c r="A17" s="6" t="s">
        <v>116</v>
      </c>
    </row>
    <row r="18" spans="1:4">
      <c r="A18" s="7" t="s">
        <v>145</v>
      </c>
      <c r="B18">
        <v>5000</v>
      </c>
      <c r="C18">
        <v>50000</v>
      </c>
      <c r="D18">
        <v>45000</v>
      </c>
    </row>
    <row r="19" spans="1:4">
      <c r="A19" s="6" t="s">
        <v>119</v>
      </c>
    </row>
    <row r="20" spans="1:4">
      <c r="A20" s="7" t="s">
        <v>146</v>
      </c>
      <c r="B20">
        <v>10000</v>
      </c>
      <c r="C20">
        <v>55000</v>
      </c>
      <c r="D20">
        <v>45000</v>
      </c>
    </row>
    <row r="21" spans="1:4">
      <c r="A21" s="6" t="s">
        <v>122</v>
      </c>
    </row>
    <row r="22" spans="1:4">
      <c r="A22" s="7" t="s">
        <v>147</v>
      </c>
      <c r="B22">
        <v>15000</v>
      </c>
      <c r="C22">
        <v>60000</v>
      </c>
      <c r="D22">
        <v>45000</v>
      </c>
    </row>
    <row r="23" spans="1:4">
      <c r="A23" s="6" t="s">
        <v>125</v>
      </c>
    </row>
    <row r="24" spans="1:4">
      <c r="A24" s="7" t="s">
        <v>148</v>
      </c>
      <c r="B24">
        <v>5000</v>
      </c>
      <c r="C24">
        <v>65000</v>
      </c>
      <c r="D24">
        <v>60000</v>
      </c>
    </row>
    <row r="25" spans="1:4">
      <c r="A25" s="6" t="s">
        <v>317</v>
      </c>
      <c r="B25">
        <v>100000</v>
      </c>
      <c r="C25">
        <v>475000</v>
      </c>
      <c r="D25">
        <v>375000</v>
      </c>
    </row>
    <row r="32" spans="1:4">
      <c r="A32" s="5" t="s">
        <v>316</v>
      </c>
      <c r="B32" t="s">
        <v>318</v>
      </c>
      <c r="C32" t="s">
        <v>319</v>
      </c>
      <c r="D32" t="s">
        <v>315</v>
      </c>
    </row>
    <row r="33" spans="1:10">
      <c r="A33" s="6" t="s">
        <v>137</v>
      </c>
      <c r="B33">
        <v>25000</v>
      </c>
      <c r="C33">
        <v>10000</v>
      </c>
      <c r="D33">
        <v>10000</v>
      </c>
    </row>
    <row r="34" spans="1:10">
      <c r="A34" s="6" t="s">
        <v>139</v>
      </c>
      <c r="B34">
        <v>30000</v>
      </c>
      <c r="C34">
        <v>15000</v>
      </c>
      <c r="D34">
        <v>15000</v>
      </c>
    </row>
    <row r="35" spans="1:10">
      <c r="A35" s="6" t="s">
        <v>141</v>
      </c>
      <c r="B35">
        <v>35000</v>
      </c>
      <c r="C35">
        <v>5000</v>
      </c>
      <c r="D35">
        <v>5000</v>
      </c>
    </row>
    <row r="36" spans="1:10">
      <c r="A36" s="6" t="s">
        <v>143</v>
      </c>
      <c r="B36">
        <v>40000</v>
      </c>
      <c r="C36">
        <v>10000</v>
      </c>
      <c r="D36">
        <v>10000</v>
      </c>
    </row>
    <row r="37" spans="1:10">
      <c r="A37" s="6" t="s">
        <v>144</v>
      </c>
      <c r="B37">
        <v>45000</v>
      </c>
      <c r="C37">
        <v>15000</v>
      </c>
      <c r="D37">
        <v>15000</v>
      </c>
    </row>
    <row r="38" spans="1:10">
      <c r="A38" s="6" t="s">
        <v>145</v>
      </c>
      <c r="B38">
        <v>50000</v>
      </c>
      <c r="C38">
        <v>5000</v>
      </c>
      <c r="D38">
        <v>5000</v>
      </c>
    </row>
    <row r="39" spans="1:10">
      <c r="A39" s="6" t="s">
        <v>146</v>
      </c>
      <c r="B39">
        <v>55000</v>
      </c>
      <c r="C39">
        <v>10000</v>
      </c>
      <c r="D39">
        <v>10000</v>
      </c>
    </row>
    <row r="40" spans="1:10">
      <c r="A40" s="6" t="s">
        <v>147</v>
      </c>
      <c r="B40">
        <v>60000</v>
      </c>
      <c r="C40">
        <v>15000</v>
      </c>
      <c r="D40">
        <v>15000</v>
      </c>
    </row>
    <row r="41" spans="1:10">
      <c r="A41" s="6" t="s">
        <v>148</v>
      </c>
      <c r="B41">
        <v>65000</v>
      </c>
      <c r="C41">
        <v>5000</v>
      </c>
      <c r="D41">
        <v>5000</v>
      </c>
    </row>
    <row r="42" spans="1:10">
      <c r="A42" s="6" t="s">
        <v>149</v>
      </c>
      <c r="B42">
        <v>70000</v>
      </c>
      <c r="C42">
        <v>10000</v>
      </c>
      <c r="D42">
        <v>10000</v>
      </c>
    </row>
    <row r="43" spans="1:10">
      <c r="A43" s="6" t="s">
        <v>317</v>
      </c>
      <c r="B43">
        <v>475000</v>
      </c>
      <c r="C43">
        <v>100000</v>
      </c>
      <c r="D43">
        <v>100000</v>
      </c>
    </row>
    <row r="47" spans="1:10">
      <c r="A47" t="s">
        <v>320</v>
      </c>
      <c r="B47" t="s">
        <v>321</v>
      </c>
      <c r="C47" t="s">
        <v>322</v>
      </c>
      <c r="D47" t="s">
        <v>323</v>
      </c>
      <c r="E47" t="s">
        <v>324</v>
      </c>
      <c r="F47" t="s">
        <v>325</v>
      </c>
      <c r="G47" t="s">
        <v>326</v>
      </c>
      <c r="H47" t="s">
        <v>327</v>
      </c>
      <c r="I47" t="s">
        <v>328</v>
      </c>
      <c r="J47" t="s">
        <v>329</v>
      </c>
    </row>
    <row r="48" spans="1:10">
      <c r="A48">
        <v>47500</v>
      </c>
      <c r="B48">
        <v>21000</v>
      </c>
      <c r="C48">
        <v>3700</v>
      </c>
      <c r="D48">
        <v>200</v>
      </c>
      <c r="E48">
        <v>100</v>
      </c>
      <c r="F48">
        <v>300</v>
      </c>
      <c r="G48">
        <v>6600</v>
      </c>
      <c r="H48">
        <v>6000</v>
      </c>
      <c r="I48">
        <v>8400</v>
      </c>
      <c r="J48">
        <v>426300</v>
      </c>
    </row>
    <row r="51" spans="1:4">
      <c r="A51" s="5" t="s">
        <v>316</v>
      </c>
      <c r="B51" t="s">
        <v>318</v>
      </c>
      <c r="C51" t="s">
        <v>315</v>
      </c>
      <c r="D51" t="s">
        <v>330</v>
      </c>
    </row>
    <row r="52" spans="1:4">
      <c r="A52" s="6" t="s">
        <v>137</v>
      </c>
      <c r="B52">
        <v>25000</v>
      </c>
      <c r="C52">
        <v>10000</v>
      </c>
      <c r="D52">
        <v>7000</v>
      </c>
    </row>
    <row r="53" spans="1:4">
      <c r="A53" s="6" t="s">
        <v>139</v>
      </c>
      <c r="B53">
        <v>30000</v>
      </c>
      <c r="C53">
        <v>15000</v>
      </c>
      <c r="D53">
        <v>4000</v>
      </c>
    </row>
    <row r="54" spans="1:4">
      <c r="A54" s="6" t="s">
        <v>141</v>
      </c>
      <c r="B54">
        <v>35000</v>
      </c>
      <c r="C54">
        <v>5000</v>
      </c>
      <c r="D54">
        <v>5000</v>
      </c>
    </row>
    <row r="55" spans="1:4">
      <c r="A55" s="6" t="s">
        <v>143</v>
      </c>
      <c r="B55">
        <v>40000</v>
      </c>
      <c r="C55">
        <v>10000</v>
      </c>
      <c r="D55">
        <v>7400</v>
      </c>
    </row>
    <row r="56" spans="1:4">
      <c r="A56" s="6" t="s">
        <v>144</v>
      </c>
      <c r="B56">
        <v>45000</v>
      </c>
      <c r="C56">
        <v>15000</v>
      </c>
    </row>
    <row r="57" spans="1:4">
      <c r="A57" s="6" t="s">
        <v>145</v>
      </c>
      <c r="B57">
        <v>50000</v>
      </c>
      <c r="C57">
        <v>5000</v>
      </c>
    </row>
    <row r="58" spans="1:4">
      <c r="A58" s="6" t="s">
        <v>146</v>
      </c>
      <c r="B58">
        <v>55000</v>
      </c>
      <c r="C58">
        <v>10000</v>
      </c>
    </row>
    <row r="59" spans="1:4">
      <c r="A59" s="6" t="s">
        <v>147</v>
      </c>
      <c r="B59">
        <v>60000</v>
      </c>
      <c r="C59">
        <v>15000</v>
      </c>
    </row>
    <row r="60" spans="1:4">
      <c r="A60" s="6" t="s">
        <v>148</v>
      </c>
      <c r="B60">
        <v>65000</v>
      </c>
      <c r="C60">
        <v>5000</v>
      </c>
    </row>
    <row r="61" spans="1:4">
      <c r="A61" s="6" t="s">
        <v>149</v>
      </c>
      <c r="B61">
        <v>70000</v>
      </c>
      <c r="C61">
        <v>10000</v>
      </c>
    </row>
    <row r="62" spans="1:4">
      <c r="A62" s="6" t="s">
        <v>317</v>
      </c>
      <c r="B62">
        <v>475000</v>
      </c>
      <c r="C62">
        <v>100000</v>
      </c>
      <c r="D62">
        <v>23400</v>
      </c>
    </row>
    <row r="65" spans="1:8">
      <c r="A65" s="5" t="s">
        <v>316</v>
      </c>
      <c r="B65" t="s">
        <v>330</v>
      </c>
      <c r="C65" t="s">
        <v>315</v>
      </c>
      <c r="D65" t="s">
        <v>318</v>
      </c>
      <c r="E65" t="s">
        <v>331</v>
      </c>
      <c r="F65" t="s">
        <v>321</v>
      </c>
      <c r="G65" t="s">
        <v>332</v>
      </c>
      <c r="H65" t="s">
        <v>333</v>
      </c>
    </row>
    <row r="66" spans="1:8">
      <c r="A66" s="6" t="s">
        <v>137</v>
      </c>
      <c r="B66">
        <v>7000</v>
      </c>
      <c r="C66">
        <v>10000</v>
      </c>
      <c r="D66">
        <v>25000</v>
      </c>
      <c r="E66">
        <v>18000</v>
      </c>
    </row>
    <row r="67" spans="1:8">
      <c r="A67" s="6" t="s">
        <v>139</v>
      </c>
      <c r="B67">
        <v>4000</v>
      </c>
      <c r="C67">
        <v>15000</v>
      </c>
      <c r="D67">
        <v>30000</v>
      </c>
      <c r="E67">
        <v>26000</v>
      </c>
    </row>
    <row r="68" spans="1:8">
      <c r="A68" s="6" t="s">
        <v>141</v>
      </c>
      <c r="B68">
        <v>5000</v>
      </c>
      <c r="C68">
        <v>5000</v>
      </c>
      <c r="D68">
        <v>35000</v>
      </c>
      <c r="E68">
        <v>28400</v>
      </c>
      <c r="F68">
        <v>1600</v>
      </c>
      <c r="H68">
        <v>1600</v>
      </c>
    </row>
    <row r="69" spans="1:8">
      <c r="A69" s="6" t="s">
        <v>143</v>
      </c>
      <c r="B69">
        <v>7400</v>
      </c>
      <c r="C69">
        <v>10000</v>
      </c>
      <c r="D69">
        <v>40000</v>
      </c>
      <c r="E69">
        <v>32600</v>
      </c>
    </row>
    <row r="70" spans="1:8">
      <c r="A70" s="6" t="s">
        <v>144</v>
      </c>
      <c r="C70">
        <v>15000</v>
      </c>
      <c r="D70">
        <v>45000</v>
      </c>
      <c r="E70">
        <v>45000</v>
      </c>
    </row>
    <row r="71" spans="1:8">
      <c r="A71" s="6" t="s">
        <v>145</v>
      </c>
      <c r="C71">
        <v>5000</v>
      </c>
      <c r="D71">
        <v>50000</v>
      </c>
      <c r="E71">
        <v>47800</v>
      </c>
      <c r="F71">
        <v>2200</v>
      </c>
      <c r="H71">
        <v>2200</v>
      </c>
    </row>
    <row r="72" spans="1:8">
      <c r="A72" s="6" t="s">
        <v>146</v>
      </c>
      <c r="C72">
        <v>10000</v>
      </c>
      <c r="D72">
        <v>55000</v>
      </c>
      <c r="E72">
        <v>55000</v>
      </c>
    </row>
    <row r="73" spans="1:8">
      <c r="A73" s="6" t="s">
        <v>147</v>
      </c>
      <c r="C73">
        <v>15000</v>
      </c>
      <c r="D73">
        <v>60000</v>
      </c>
      <c r="E73">
        <v>60000</v>
      </c>
    </row>
    <row r="74" spans="1:8">
      <c r="A74" s="6" t="s">
        <v>148</v>
      </c>
      <c r="C74">
        <v>5000</v>
      </c>
      <c r="D74">
        <v>65000</v>
      </c>
      <c r="E74">
        <v>62200</v>
      </c>
      <c r="F74">
        <v>2800</v>
      </c>
      <c r="H74">
        <v>2800</v>
      </c>
    </row>
    <row r="75" spans="1:8">
      <c r="A75" s="6" t="s">
        <v>149</v>
      </c>
      <c r="C75">
        <v>10000</v>
      </c>
      <c r="D75">
        <v>70000</v>
      </c>
      <c r="E75">
        <v>70000</v>
      </c>
    </row>
    <row r="76" spans="1:8">
      <c r="A76" s="6" t="s">
        <v>334</v>
      </c>
      <c r="F76">
        <v>14400</v>
      </c>
      <c r="G76">
        <v>14400</v>
      </c>
    </row>
    <row r="77" spans="1:8">
      <c r="A77" s="6" t="s">
        <v>317</v>
      </c>
      <c r="B77">
        <v>23400</v>
      </c>
      <c r="C77">
        <v>100000</v>
      </c>
      <c r="D77">
        <v>475000</v>
      </c>
      <c r="E77">
        <v>445000</v>
      </c>
      <c r="F77">
        <v>21000</v>
      </c>
      <c r="G77">
        <v>14400</v>
      </c>
      <c r="H77">
        <v>6600</v>
      </c>
    </row>
    <row r="81" spans="1:5">
      <c r="A81" s="5" t="s">
        <v>316</v>
      </c>
      <c r="B81" t="s">
        <v>312</v>
      </c>
      <c r="C81" t="s">
        <v>330</v>
      </c>
      <c r="D81" t="s">
        <v>333</v>
      </c>
      <c r="E81" t="s">
        <v>331</v>
      </c>
    </row>
    <row r="82" spans="1:5">
      <c r="A82" s="6" t="s">
        <v>137</v>
      </c>
      <c r="B82">
        <v>25000</v>
      </c>
      <c r="C82">
        <v>7000</v>
      </c>
      <c r="E82">
        <v>18000</v>
      </c>
    </row>
    <row r="83" spans="1:5">
      <c r="A83" s="6" t="s">
        <v>139</v>
      </c>
      <c r="B83">
        <v>30000</v>
      </c>
      <c r="C83">
        <v>4000</v>
      </c>
      <c r="E83">
        <v>26000</v>
      </c>
    </row>
    <row r="84" spans="1:5">
      <c r="A84" s="6" t="s">
        <v>141</v>
      </c>
      <c r="B84">
        <v>35000</v>
      </c>
      <c r="C84">
        <v>5000</v>
      </c>
      <c r="D84">
        <v>1600</v>
      </c>
      <c r="E84">
        <v>28400</v>
      </c>
    </row>
    <row r="85" spans="1:5">
      <c r="A85" s="6" t="s">
        <v>143</v>
      </c>
      <c r="B85">
        <v>40000</v>
      </c>
      <c r="C85">
        <v>7400</v>
      </c>
      <c r="E85">
        <v>32600</v>
      </c>
    </row>
    <row r="86" spans="1:5">
      <c r="A86" s="6" t="s">
        <v>144</v>
      </c>
      <c r="B86">
        <v>45000</v>
      </c>
      <c r="E86">
        <v>45000</v>
      </c>
    </row>
    <row r="87" spans="1:5">
      <c r="A87" s="6" t="s">
        <v>145</v>
      </c>
      <c r="B87">
        <v>50000</v>
      </c>
      <c r="D87">
        <v>2200</v>
      </c>
      <c r="E87">
        <v>47800</v>
      </c>
    </row>
    <row r="88" spans="1:5">
      <c r="A88" s="6" t="s">
        <v>146</v>
      </c>
      <c r="B88">
        <v>55000</v>
      </c>
      <c r="E88">
        <v>55000</v>
      </c>
    </row>
    <row r="89" spans="1:5">
      <c r="A89" s="6" t="s">
        <v>147</v>
      </c>
      <c r="B89">
        <v>60000</v>
      </c>
      <c r="E89">
        <v>60000</v>
      </c>
    </row>
    <row r="90" spans="1:5">
      <c r="A90" s="6" t="s">
        <v>148</v>
      </c>
      <c r="B90">
        <v>65000</v>
      </c>
      <c r="D90">
        <v>2800</v>
      </c>
      <c r="E90">
        <v>62200</v>
      </c>
    </row>
    <row r="91" spans="1:5">
      <c r="A91" s="6" t="s">
        <v>149</v>
      </c>
      <c r="B91">
        <v>70000</v>
      </c>
      <c r="E91">
        <v>70000</v>
      </c>
    </row>
    <row r="92" spans="1:5">
      <c r="A92" s="6" t="s">
        <v>317</v>
      </c>
      <c r="B92">
        <v>475000</v>
      </c>
      <c r="C92">
        <v>23400</v>
      </c>
      <c r="D92">
        <v>6600</v>
      </c>
      <c r="E92">
        <v>445000</v>
      </c>
    </row>
    <row r="95" spans="1:5">
      <c r="A95" t="s">
        <v>329</v>
      </c>
    </row>
    <row r="96" spans="1:5">
      <c r="A96">
        <v>426300</v>
      </c>
    </row>
    <row r="99" spans="1:8">
      <c r="A99" s="5" t="s">
        <v>316</v>
      </c>
      <c r="B99" t="s">
        <v>312</v>
      </c>
      <c r="C99" t="s">
        <v>330</v>
      </c>
      <c r="D99" t="s">
        <v>333</v>
      </c>
      <c r="E99" t="s">
        <v>331</v>
      </c>
      <c r="F99" t="s">
        <v>335</v>
      </c>
      <c r="G99" t="s">
        <v>332</v>
      </c>
      <c r="H99" t="s">
        <v>329</v>
      </c>
    </row>
    <row r="100" spans="1:8">
      <c r="A100" s="6" t="s">
        <v>137</v>
      </c>
      <c r="B100">
        <v>25000</v>
      </c>
      <c r="C100">
        <v>7000</v>
      </c>
      <c r="E100">
        <v>18000</v>
      </c>
      <c r="F100">
        <v>4300</v>
      </c>
      <c r="H100">
        <v>13700</v>
      </c>
    </row>
    <row r="101" spans="1:8">
      <c r="A101" s="6" t="s">
        <v>139</v>
      </c>
      <c r="B101">
        <v>30000</v>
      </c>
      <c r="C101">
        <v>4000</v>
      </c>
      <c r="E101">
        <v>26000</v>
      </c>
      <c r="F101">
        <v>4300</v>
      </c>
      <c r="H101">
        <v>21700</v>
      </c>
    </row>
    <row r="102" spans="1:8">
      <c r="A102" s="6" t="s">
        <v>141</v>
      </c>
      <c r="B102">
        <v>35000</v>
      </c>
      <c r="C102">
        <v>5000</v>
      </c>
      <c r="D102">
        <v>1600</v>
      </c>
      <c r="E102">
        <v>28400</v>
      </c>
      <c r="F102">
        <v>4300</v>
      </c>
      <c r="H102">
        <v>24100</v>
      </c>
    </row>
    <row r="103" spans="1:8">
      <c r="A103" s="6" t="s">
        <v>143</v>
      </c>
      <c r="B103">
        <v>40000</v>
      </c>
      <c r="C103">
        <v>7400</v>
      </c>
      <c r="E103">
        <v>32600</v>
      </c>
      <c r="F103">
        <v>4300</v>
      </c>
      <c r="H103">
        <v>28300</v>
      </c>
    </row>
    <row r="104" spans="1:8">
      <c r="A104" s="6" t="s">
        <v>144</v>
      </c>
      <c r="B104">
        <v>45000</v>
      </c>
      <c r="E104">
        <v>45000</v>
      </c>
      <c r="F104">
        <v>4300</v>
      </c>
      <c r="H104">
        <v>40700</v>
      </c>
    </row>
    <row r="105" spans="1:8">
      <c r="A105" s="6" t="s">
        <v>145</v>
      </c>
      <c r="B105">
        <v>50000</v>
      </c>
      <c r="D105">
        <v>2200</v>
      </c>
      <c r="E105">
        <v>47800</v>
      </c>
      <c r="F105">
        <v>4300</v>
      </c>
      <c r="H105">
        <v>43500</v>
      </c>
    </row>
    <row r="106" spans="1:8">
      <c r="A106" s="6" t="s">
        <v>146</v>
      </c>
      <c r="B106">
        <v>55000</v>
      </c>
      <c r="E106">
        <v>55000</v>
      </c>
      <c r="F106">
        <v>4300</v>
      </c>
      <c r="H106">
        <v>50700</v>
      </c>
    </row>
    <row r="107" spans="1:8">
      <c r="A107" s="6" t="s">
        <v>147</v>
      </c>
      <c r="B107">
        <v>60000</v>
      </c>
      <c r="E107">
        <v>60000</v>
      </c>
      <c r="F107">
        <v>4300</v>
      </c>
      <c r="H107">
        <v>55700</v>
      </c>
    </row>
    <row r="108" spans="1:8">
      <c r="A108" s="6" t="s">
        <v>148</v>
      </c>
      <c r="B108">
        <v>65000</v>
      </c>
      <c r="D108">
        <v>2800</v>
      </c>
      <c r="E108">
        <v>62200</v>
      </c>
      <c r="F108">
        <v>4300</v>
      </c>
      <c r="H108">
        <v>57900</v>
      </c>
    </row>
    <row r="109" spans="1:8">
      <c r="A109" s="6" t="s">
        <v>149</v>
      </c>
      <c r="B109">
        <v>70000</v>
      </c>
      <c r="E109">
        <v>70000</v>
      </c>
      <c r="F109">
        <v>4300</v>
      </c>
      <c r="H109">
        <v>65700</v>
      </c>
    </row>
    <row r="110" spans="1:8">
      <c r="A110" s="6" t="s">
        <v>334</v>
      </c>
      <c r="F110">
        <v>4300</v>
      </c>
      <c r="G110">
        <v>14400</v>
      </c>
      <c r="H110">
        <v>-18700</v>
      </c>
    </row>
    <row r="111" spans="1:8">
      <c r="A111" s="6" t="s">
        <v>317</v>
      </c>
      <c r="B111">
        <v>475000</v>
      </c>
      <c r="C111">
        <v>23400</v>
      </c>
      <c r="D111">
        <v>6600</v>
      </c>
      <c r="E111">
        <v>445000</v>
      </c>
      <c r="F111">
        <v>4300</v>
      </c>
      <c r="G111">
        <v>14400</v>
      </c>
      <c r="H111">
        <v>426300</v>
      </c>
    </row>
    <row r="114" spans="1:9">
      <c r="C114" t="s">
        <v>336</v>
      </c>
      <c r="D114" t="s">
        <v>318</v>
      </c>
      <c r="E114" t="s">
        <v>337</v>
      </c>
      <c r="F114" t="s">
        <v>338</v>
      </c>
    </row>
    <row r="115" spans="1:9">
      <c r="C115">
        <v>10</v>
      </c>
      <c r="D115">
        <v>475000</v>
      </c>
      <c r="E115">
        <v>100000</v>
      </c>
      <c r="F115">
        <v>21000</v>
      </c>
    </row>
    <row r="116" spans="1:9">
      <c r="A116" t="s">
        <v>336</v>
      </c>
      <c r="B116" t="s">
        <v>312</v>
      </c>
      <c r="C116" t="s">
        <v>313</v>
      </c>
      <c r="D116" t="s">
        <v>315</v>
      </c>
      <c r="E116" t="s">
        <v>321</v>
      </c>
      <c r="F116" t="s">
        <v>329</v>
      </c>
      <c r="G116" t="s">
        <v>326</v>
      </c>
      <c r="H116" t="s">
        <v>335</v>
      </c>
      <c r="I116" t="s">
        <v>332</v>
      </c>
    </row>
    <row r="117" spans="1:9">
      <c r="A117">
        <v>10</v>
      </c>
      <c r="B117">
        <v>475000</v>
      </c>
      <c r="C117">
        <v>375000</v>
      </c>
      <c r="D117">
        <v>100000</v>
      </c>
      <c r="E117">
        <v>21000</v>
      </c>
      <c r="F117">
        <v>426300</v>
      </c>
      <c r="G117">
        <v>6600</v>
      </c>
      <c r="H117">
        <v>4300</v>
      </c>
      <c r="I117">
        <v>14400</v>
      </c>
    </row>
    <row r="119" spans="1:9">
      <c r="A119" t="s">
        <v>326</v>
      </c>
      <c r="B119" t="s">
        <v>327</v>
      </c>
      <c r="C119" t="s">
        <v>328</v>
      </c>
      <c r="D119" t="s">
        <v>332</v>
      </c>
      <c r="E119" t="s">
        <v>333</v>
      </c>
      <c r="F119" t="s">
        <v>335</v>
      </c>
    </row>
    <row r="120" spans="1:9">
      <c r="A120">
        <v>6600</v>
      </c>
      <c r="B120">
        <v>6000</v>
      </c>
      <c r="C120">
        <v>8400</v>
      </c>
      <c r="D120">
        <v>14400</v>
      </c>
      <c r="E120">
        <v>6600</v>
      </c>
      <c r="F120">
        <v>4300</v>
      </c>
    </row>
    <row r="124" spans="1:9">
      <c r="A124" s="5" t="s">
        <v>316</v>
      </c>
      <c r="B124" t="s">
        <v>321</v>
      </c>
    </row>
    <row r="125" spans="1:9">
      <c r="A125" s="19">
        <v>46236</v>
      </c>
      <c r="B125">
        <v>1200</v>
      </c>
    </row>
    <row r="126" spans="1:9">
      <c r="A126" s="19">
        <v>46237</v>
      </c>
      <c r="B126">
        <v>1400</v>
      </c>
    </row>
    <row r="127" spans="1:9">
      <c r="A127" s="19">
        <v>46238</v>
      </c>
      <c r="B127">
        <v>1600</v>
      </c>
    </row>
    <row r="128" spans="1:9">
      <c r="A128" s="19">
        <v>46239</v>
      </c>
      <c r="B128">
        <v>1800</v>
      </c>
    </row>
    <row r="129" spans="1:5">
      <c r="A129" s="19">
        <v>46240</v>
      </c>
      <c r="B129">
        <v>2000</v>
      </c>
    </row>
    <row r="130" spans="1:5">
      <c r="A130" s="19">
        <v>46241</v>
      </c>
      <c r="B130">
        <v>2200</v>
      </c>
    </row>
    <row r="131" spans="1:5">
      <c r="A131" s="19">
        <v>46242</v>
      </c>
      <c r="B131">
        <v>2400</v>
      </c>
    </row>
    <row r="132" spans="1:5">
      <c r="A132" s="19">
        <v>46243</v>
      </c>
      <c r="B132">
        <v>2600</v>
      </c>
    </row>
    <row r="133" spans="1:5">
      <c r="A133" s="19">
        <v>46244</v>
      </c>
      <c r="B133">
        <v>2800</v>
      </c>
    </row>
    <row r="134" spans="1:5">
      <c r="A134" s="19">
        <v>46245</v>
      </c>
      <c r="B134">
        <v>3000</v>
      </c>
    </row>
    <row r="135" spans="1:5">
      <c r="A135" s="6" t="s">
        <v>317</v>
      </c>
      <c r="B135">
        <v>21000</v>
      </c>
    </row>
    <row r="139" spans="1:5">
      <c r="A139" t="s">
        <v>332</v>
      </c>
      <c r="B139" t="s">
        <v>333</v>
      </c>
    </row>
    <row r="140" spans="1:5">
      <c r="A140">
        <v>14400</v>
      </c>
      <c r="B140">
        <v>6600</v>
      </c>
    </row>
    <row r="142" spans="1:5">
      <c r="A142" t="s">
        <v>315</v>
      </c>
      <c r="B142" t="s">
        <v>339</v>
      </c>
      <c r="C142" t="s">
        <v>340</v>
      </c>
      <c r="D142" t="s">
        <v>341</v>
      </c>
      <c r="E142" t="s">
        <v>342</v>
      </c>
    </row>
    <row r="143" spans="1:5">
      <c r="A143">
        <v>100000</v>
      </c>
      <c r="B143">
        <v>10</v>
      </c>
      <c r="C143">
        <v>10000</v>
      </c>
      <c r="D143">
        <v>10</v>
      </c>
      <c r="E143" s="4">
        <v>46245</v>
      </c>
    </row>
    <row r="146" spans="1:2">
      <c r="A146" s="5" t="s">
        <v>316</v>
      </c>
      <c r="B146" t="s">
        <v>315</v>
      </c>
    </row>
    <row r="147" spans="1:2">
      <c r="A147" s="19">
        <v>46236</v>
      </c>
      <c r="B147">
        <v>10000</v>
      </c>
    </row>
    <row r="148" spans="1:2">
      <c r="A148" s="19">
        <v>46237</v>
      </c>
      <c r="B148">
        <v>15000</v>
      </c>
    </row>
    <row r="149" spans="1:2">
      <c r="A149" s="19">
        <v>46238</v>
      </c>
      <c r="B149">
        <v>5000</v>
      </c>
    </row>
    <row r="150" spans="1:2">
      <c r="A150" s="19">
        <v>46239</v>
      </c>
      <c r="B150">
        <v>10000</v>
      </c>
    </row>
    <row r="151" spans="1:2">
      <c r="A151" s="19">
        <v>46240</v>
      </c>
      <c r="B151">
        <v>15000</v>
      </c>
    </row>
    <row r="152" spans="1:2">
      <c r="A152" s="19">
        <v>46241</v>
      </c>
      <c r="B152">
        <v>5000</v>
      </c>
    </row>
    <row r="153" spans="1:2">
      <c r="A153" s="19">
        <v>46242</v>
      </c>
      <c r="B153">
        <v>10000</v>
      </c>
    </row>
    <row r="154" spans="1:2">
      <c r="A154" s="19">
        <v>46243</v>
      </c>
      <c r="B154">
        <v>15000</v>
      </c>
    </row>
    <row r="155" spans="1:2">
      <c r="A155" s="19">
        <v>46244</v>
      </c>
      <c r="B155">
        <v>5000</v>
      </c>
    </row>
    <row r="156" spans="1:2">
      <c r="A156" s="19">
        <v>46245</v>
      </c>
      <c r="B156">
        <v>10000</v>
      </c>
    </row>
    <row r="157" spans="1:2">
      <c r="A157" s="6" t="s">
        <v>317</v>
      </c>
      <c r="B157">
        <v>100000</v>
      </c>
    </row>
    <row r="159" spans="1:2">
      <c r="A159" s="5" t="s">
        <v>316</v>
      </c>
      <c r="B159" t="s">
        <v>315</v>
      </c>
    </row>
    <row r="160" spans="1:2">
      <c r="A160" s="6" t="s">
        <v>137</v>
      </c>
      <c r="B160">
        <v>10000</v>
      </c>
    </row>
    <row r="161" spans="1:2">
      <c r="A161" s="6" t="s">
        <v>139</v>
      </c>
      <c r="B161">
        <v>15000</v>
      </c>
    </row>
    <row r="162" spans="1:2">
      <c r="A162" s="6" t="s">
        <v>141</v>
      </c>
      <c r="B162">
        <v>5000</v>
      </c>
    </row>
    <row r="163" spans="1:2">
      <c r="A163" s="6" t="s">
        <v>143</v>
      </c>
      <c r="B163">
        <v>10000</v>
      </c>
    </row>
    <row r="164" spans="1:2">
      <c r="A164" s="6" t="s">
        <v>144</v>
      </c>
      <c r="B164">
        <v>15000</v>
      </c>
    </row>
    <row r="165" spans="1:2">
      <c r="A165" s="6" t="s">
        <v>145</v>
      </c>
      <c r="B165">
        <v>5000</v>
      </c>
    </row>
    <row r="166" spans="1:2">
      <c r="A166" s="6" t="s">
        <v>146</v>
      </c>
      <c r="B166">
        <v>10000</v>
      </c>
    </row>
    <row r="167" spans="1:2">
      <c r="A167" s="6" t="s">
        <v>147</v>
      </c>
      <c r="B167">
        <v>15000</v>
      </c>
    </row>
    <row r="168" spans="1:2">
      <c r="A168" s="6" t="s">
        <v>148</v>
      </c>
      <c r="B168">
        <v>5000</v>
      </c>
    </row>
    <row r="169" spans="1:2">
      <c r="A169" s="6" t="s">
        <v>149</v>
      </c>
      <c r="B169">
        <v>10000</v>
      </c>
    </row>
    <row r="170" spans="1:2">
      <c r="A170" s="6" t="s">
        <v>317</v>
      </c>
      <c r="B170">
        <v>100000</v>
      </c>
    </row>
    <row r="172" spans="1:2">
      <c r="A172" t="s">
        <v>315</v>
      </c>
      <c r="B172" t="s">
        <v>313</v>
      </c>
    </row>
    <row r="173" spans="1:2">
      <c r="A173">
        <v>100000</v>
      </c>
      <c r="B173">
        <v>375000</v>
      </c>
    </row>
    <row r="177" spans="1:2">
      <c r="A177" s="5" t="s">
        <v>316</v>
      </c>
      <c r="B177" t="s">
        <v>336</v>
      </c>
    </row>
    <row r="178" spans="1:2">
      <c r="A178" s="6" t="s">
        <v>140</v>
      </c>
      <c r="B178">
        <v>3</v>
      </c>
    </row>
    <row r="179" spans="1:2">
      <c r="A179" s="6" t="s">
        <v>138</v>
      </c>
      <c r="B179">
        <v>4</v>
      </c>
    </row>
    <row r="180" spans="1:2">
      <c r="A180" s="6" t="s">
        <v>142</v>
      </c>
      <c r="B180">
        <v>3</v>
      </c>
    </row>
    <row r="181" spans="1:2">
      <c r="A181" s="6" t="s">
        <v>317</v>
      </c>
      <c r="B181">
        <v>10</v>
      </c>
    </row>
    <row r="185" spans="1:2">
      <c r="A185" s="5" t="s">
        <v>316</v>
      </c>
      <c r="B185" t="s">
        <v>312</v>
      </c>
    </row>
    <row r="186" spans="1:2">
      <c r="A186" s="6" t="s">
        <v>140</v>
      </c>
      <c r="B186">
        <v>135000</v>
      </c>
    </row>
    <row r="187" spans="1:2">
      <c r="A187" s="6" t="s">
        <v>138</v>
      </c>
      <c r="B187">
        <v>190000</v>
      </c>
    </row>
    <row r="188" spans="1:2">
      <c r="A188" s="6" t="s">
        <v>142</v>
      </c>
      <c r="B188">
        <v>150000</v>
      </c>
    </row>
    <row r="189" spans="1:2">
      <c r="A189" s="6" t="s">
        <v>317</v>
      </c>
      <c r="B189">
        <v>475000</v>
      </c>
    </row>
    <row r="192" spans="1:2">
      <c r="A192" s="5" t="s">
        <v>316</v>
      </c>
      <c r="B192" t="s">
        <v>312</v>
      </c>
    </row>
    <row r="193" spans="1:4">
      <c r="A193" s="19">
        <v>46236</v>
      </c>
      <c r="B193">
        <v>25000</v>
      </c>
    </row>
    <row r="194" spans="1:4">
      <c r="A194" s="19">
        <v>46237</v>
      </c>
      <c r="B194">
        <v>30000</v>
      </c>
    </row>
    <row r="195" spans="1:4">
      <c r="A195" s="19">
        <v>46238</v>
      </c>
      <c r="B195">
        <v>35000</v>
      </c>
    </row>
    <row r="196" spans="1:4">
      <c r="A196" s="19">
        <v>46239</v>
      </c>
      <c r="B196">
        <v>40000</v>
      </c>
    </row>
    <row r="197" spans="1:4">
      <c r="A197" s="19">
        <v>46240</v>
      </c>
      <c r="B197">
        <v>45000</v>
      </c>
    </row>
    <row r="198" spans="1:4">
      <c r="A198" s="19">
        <v>46241</v>
      </c>
      <c r="B198">
        <v>50000</v>
      </c>
    </row>
    <row r="199" spans="1:4">
      <c r="A199" s="19">
        <v>46242</v>
      </c>
      <c r="B199">
        <v>55000</v>
      </c>
    </row>
    <row r="200" spans="1:4">
      <c r="A200" s="19">
        <v>46243</v>
      </c>
      <c r="B200">
        <v>60000</v>
      </c>
    </row>
    <row r="201" spans="1:4">
      <c r="A201" s="19">
        <v>46244</v>
      </c>
      <c r="B201">
        <v>65000</v>
      </c>
    </row>
    <row r="202" spans="1:4">
      <c r="A202" s="19">
        <v>46245</v>
      </c>
      <c r="B202">
        <v>70000</v>
      </c>
    </row>
    <row r="203" spans="1:4">
      <c r="A203" s="6" t="s">
        <v>317</v>
      </c>
      <c r="B203">
        <v>475000</v>
      </c>
    </row>
    <row r="207" spans="1:4">
      <c r="A207" t="s">
        <v>343</v>
      </c>
      <c r="B207" t="s">
        <v>335</v>
      </c>
      <c r="C207" t="s">
        <v>322</v>
      </c>
      <c r="D207" t="s">
        <v>325</v>
      </c>
    </row>
    <row r="208" spans="1:4">
      <c r="A208">
        <v>2</v>
      </c>
      <c r="B208">
        <v>4300</v>
      </c>
      <c r="C208">
        <v>3700</v>
      </c>
      <c r="D208">
        <v>300</v>
      </c>
    </row>
    <row r="210" spans="1:3">
      <c r="A210" t="s">
        <v>326</v>
      </c>
      <c r="B210" t="s">
        <v>330</v>
      </c>
      <c r="C210" t="s">
        <v>344</v>
      </c>
    </row>
    <row r="211" spans="1:3">
      <c r="A211">
        <v>6600</v>
      </c>
      <c r="B211">
        <v>23400</v>
      </c>
      <c r="C211">
        <v>167500</v>
      </c>
    </row>
    <row r="213" spans="1:3">
      <c r="A213" s="5" t="s">
        <v>316</v>
      </c>
      <c r="B213" t="s">
        <v>344</v>
      </c>
    </row>
    <row r="214" spans="1:3">
      <c r="A214" s="6" t="s">
        <v>263</v>
      </c>
      <c r="B214">
        <v>75000</v>
      </c>
    </row>
    <row r="215" spans="1:3">
      <c r="A215" s="6" t="s">
        <v>317</v>
      </c>
      <c r="B215">
        <v>75000</v>
      </c>
    </row>
    <row r="217" spans="1:3">
      <c r="A217" s="5" t="s">
        <v>316</v>
      </c>
      <c r="B217" t="s">
        <v>344</v>
      </c>
    </row>
    <row r="218" spans="1:3">
      <c r="A218" s="6" t="s">
        <v>263</v>
      </c>
      <c r="B218" s="20">
        <v>75000</v>
      </c>
    </row>
    <row r="219" spans="1:3">
      <c r="A219" s="6" t="s">
        <v>252</v>
      </c>
      <c r="B219" s="20">
        <v>47500</v>
      </c>
    </row>
    <row r="220" spans="1:3">
      <c r="A220" s="6" t="s">
        <v>249</v>
      </c>
      <c r="B220" s="20">
        <v>45000</v>
      </c>
    </row>
    <row r="221" spans="1:3">
      <c r="A221" s="6" t="s">
        <v>317</v>
      </c>
      <c r="B221" s="20">
        <v>167500</v>
      </c>
    </row>
    <row r="225" spans="1:2">
      <c r="A225" s="5" t="s">
        <v>316</v>
      </c>
      <c r="B225" t="s">
        <v>344</v>
      </c>
    </row>
    <row r="226" spans="1:2">
      <c r="A226" s="19">
        <v>46235</v>
      </c>
      <c r="B226" s="20">
        <v>45000</v>
      </c>
    </row>
    <row r="227" spans="1:2">
      <c r="A227" s="19">
        <v>46236</v>
      </c>
      <c r="B227" s="20">
        <v>47500</v>
      </c>
    </row>
    <row r="228" spans="1:2">
      <c r="A228" s="19">
        <v>46237</v>
      </c>
      <c r="B228" s="20">
        <v>75000</v>
      </c>
    </row>
    <row r="229" spans="1:2">
      <c r="A229" s="6" t="s">
        <v>317</v>
      </c>
      <c r="B229" s="20">
        <v>167500</v>
      </c>
    </row>
    <row r="231" spans="1:2">
      <c r="A231" t="s">
        <v>344</v>
      </c>
      <c r="B231" t="s">
        <v>344</v>
      </c>
    </row>
    <row r="232" spans="1:2">
      <c r="A232" s="20">
        <v>167500</v>
      </c>
      <c r="B232" s="20">
        <v>23400</v>
      </c>
    </row>
  </sheetData>
  <pageMargins left="0.7" right="0.7" top="0.75" bottom="0.75" header="0.3" footer="0.3"/>
  <drawing r:id="rId28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8946E-43C5-4B2F-8C51-5668B4DF3DAB}">
  <sheetPr codeName="Sheet22"/>
  <dimension ref="B1:B40"/>
  <sheetViews>
    <sheetView showGridLines="0" tabSelected="1" topLeftCell="D8" workbookViewId="0">
      <selection activeCell="O15" sqref="O15"/>
    </sheetView>
  </sheetViews>
  <sheetFormatPr defaultColWidth="8.85546875" defaultRowHeight="14.45"/>
  <cols>
    <col min="1" max="15" width="12.7109375" style="16" customWidth="1"/>
    <col min="16" max="16384" width="8.85546875" style="16"/>
  </cols>
  <sheetData>
    <row r="1" spans="2:2" ht="24" customHeight="1"/>
    <row r="2" spans="2:2" ht="24" customHeight="1">
      <c r="B2" s="16" t="s">
        <v>345</v>
      </c>
    </row>
    <row r="3" spans="2:2" ht="24" customHeight="1"/>
    <row r="4" spans="2:2" ht="24" customHeight="1"/>
    <row r="5" spans="2:2" ht="24" customHeight="1"/>
    <row r="6" spans="2:2" ht="24" customHeight="1"/>
    <row r="7" spans="2:2" ht="24" customHeight="1"/>
    <row r="8" spans="2:2" ht="24" customHeight="1"/>
    <row r="9" spans="2:2" ht="24" customHeight="1"/>
    <row r="10" spans="2:2" ht="24" customHeight="1"/>
    <row r="11" spans="2:2" ht="24" customHeight="1"/>
    <row r="12" spans="2:2" ht="24" customHeight="1"/>
    <row r="13" spans="2:2" ht="24" customHeight="1"/>
    <row r="14" spans="2:2" ht="24" customHeight="1"/>
    <row r="15" spans="2:2" ht="24" customHeight="1"/>
    <row r="16" spans="2:2" ht="24" customHeight="1"/>
    <row r="17" ht="24" customHeight="1"/>
    <row r="18" ht="24" customHeight="1"/>
    <row r="19" ht="24" customHeight="1"/>
    <row r="20" ht="24" customHeight="1"/>
    <row r="21" ht="24" customHeight="1"/>
    <row r="22" ht="24" customHeight="1"/>
    <row r="23" ht="24" customHeight="1"/>
    <row r="24" ht="24" customHeight="1"/>
    <row r="25" ht="24" customHeight="1"/>
    <row r="26" ht="24" customHeight="1"/>
    <row r="27" ht="24" customHeight="1"/>
    <row r="28" ht="24" customHeight="1"/>
    <row r="29" ht="24" customHeight="1"/>
    <row r="30" ht="24" customHeight="1"/>
    <row r="31" ht="24" customHeight="1"/>
    <row r="32" ht="24" customHeight="1"/>
    <row r="33" ht="24" customHeight="1"/>
    <row r="34" ht="24" customHeight="1"/>
    <row r="35" ht="24" customHeight="1"/>
    <row r="36" ht="24" customHeight="1"/>
    <row r="37" ht="24" customHeight="1"/>
    <row r="38" ht="24" customHeight="1"/>
    <row r="39" ht="24" customHeight="1"/>
    <row r="40" ht="24" customHeight="1"/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'3E  'DEF*, 'DH-/) '3E  'DEF*, 'DH-/) 
</file>

<file path=customXml/item11.xml>�� 
</file>

<file path=customXml/item12.xml>�� 
</file>

<file path=customXml/item13.xml>�� 
</file>

<file path=customXml/item14.xml>�� 'DH-/) 'DH-/) 
</file>

<file path=customXml/item15.xml>�� 
</file>

<file path=customXml/item16.xml>�� 
</file>

<file path=customXml/item17.xml>�� 'DH-/)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0415CE45-3699-4A28-93F7-3C7F69FDF040}"/>
</file>

<file path=customXml/itemProps2.xml><?xml version="1.0" encoding="utf-8"?>
<ds:datastoreItem xmlns:ds="http://schemas.openxmlformats.org/officeDocument/2006/customXml" ds:itemID="{31A8389A-4A74-45BA-90F1-4A7EB4E07FA8}"/>
</file>

<file path=customXml/itemProps3.xml><?xml version="1.0" encoding="utf-8"?>
<ds:datastoreItem xmlns:ds="http://schemas.openxmlformats.org/officeDocument/2006/customXml" ds:itemID="{1887BE30-9B4C-4995-B518-E952D7049860}"/>
</file>

<file path=customXml/itemProps4.xml><?xml version="1.0" encoding="utf-8"?>
<ds:datastoreItem xmlns:ds="http://schemas.openxmlformats.org/officeDocument/2006/customXml" ds:itemID="{80E29731-7A10-49DB-8319-A15873E96437}"/>
</file>

<file path=customXml/itemProps5.xml><?xml version="1.0" encoding="utf-8"?>
<ds:datastoreItem xmlns:ds="http://schemas.openxmlformats.org/officeDocument/2006/customXml" ds:itemID="{B1B60C34-5FE7-433C-89FB-2BC8ABD04670}"/>
</file>

<file path=customXml/itemProps6.xml><?xml version="1.0" encoding="utf-8"?>
<ds:datastoreItem xmlns:ds="http://schemas.openxmlformats.org/officeDocument/2006/customXml" ds:itemID="{BE4E49FF-862E-4886-BBDA-EBCD750CD040}"/>
</file>

<file path=customXml/itemProps7.xml><?xml version="1.0" encoding="utf-8"?>
<ds:datastoreItem xmlns:ds="http://schemas.openxmlformats.org/officeDocument/2006/customXml" ds:itemID="{D6507812-5E26-4DE5-A45F-36F5A4B771F7}"/>
</file>

<file path=customXml/itemProps8.xml><?xml version="1.0" encoding="utf-8"?>
<ds:datastoreItem xmlns:ds="http://schemas.openxmlformats.org/officeDocument/2006/customXml" ds:itemID="{BCC89EDB-8692-48E5-86E3-3DC4E22D8D81}"/>
</file>

<file path=customXml/itemProps9.xml><?xml version="1.0" encoding="utf-8"?>
<ds:datastoreItem xmlns:ds="http://schemas.openxmlformats.org/officeDocument/2006/customXml" ds:itemID="{9E319683-1B41-41E6-A027-30D3B04D7950}"/>
</file>

<file path=customXml/itemProps10.xml><?xml version="1.0" encoding="utf-8"?>
<ds:datastoreItem xmlns:ds="http://schemas.openxmlformats.org/officeDocument/2006/customXml" ds:itemID="{59C79F0E-22BA-4833-B0B2-39BD56B28326}"/>
</file>

<file path=customXml/itemProps11.xml><?xml version="1.0" encoding="utf-8"?>
<ds:datastoreItem xmlns:ds="http://schemas.openxmlformats.org/officeDocument/2006/customXml" ds:itemID="{FFBDF02D-E74D-4F71-A610-721BD3F5F6F0}"/>
</file>

<file path=customXml/itemProps12.xml><?xml version="1.0" encoding="utf-8"?>
<ds:datastoreItem xmlns:ds="http://schemas.openxmlformats.org/officeDocument/2006/customXml" ds:itemID="{3FDF0E7C-4189-470F-87B0-C8D2CEE2185D}"/>
</file>

<file path=customXml/itemProps13.xml><?xml version="1.0" encoding="utf-8"?>
<ds:datastoreItem xmlns:ds="http://schemas.openxmlformats.org/officeDocument/2006/customXml" ds:itemID="{225175C0-FAE4-4924-B439-84B3F573F1C4}"/>
</file>

<file path=customXml/itemProps14.xml><?xml version="1.0" encoding="utf-8"?>
<ds:datastoreItem xmlns:ds="http://schemas.openxmlformats.org/officeDocument/2006/customXml" ds:itemID="{6D00A2DE-5A7F-439F-BAD9-700E8C21DF7B}"/>
</file>

<file path=customXml/itemProps15.xml><?xml version="1.0" encoding="utf-8"?>
<ds:datastoreItem xmlns:ds="http://schemas.openxmlformats.org/officeDocument/2006/customXml" ds:itemID="{E75BD4FD-0600-4CEB-A017-47BCE14527D1}"/>
</file>

<file path=customXml/itemProps16.xml><?xml version="1.0" encoding="utf-8"?>
<ds:datastoreItem xmlns:ds="http://schemas.openxmlformats.org/officeDocument/2006/customXml" ds:itemID="{FE95C2F0-66B4-43CC-82FA-F3DC9F465E0D}"/>
</file>

<file path=customXml/itemProps17.xml><?xml version="1.0" encoding="utf-8"?>
<ds:datastoreItem xmlns:ds="http://schemas.openxmlformats.org/officeDocument/2006/customXml" ds:itemID="{F75F2599-B0CD-4474-870F-D61EC40F203A}"/>
</file>

<file path=customXml/itemProps18.xml><?xml version="1.0" encoding="utf-8"?>
<ds:datastoreItem xmlns:ds="http://schemas.openxmlformats.org/officeDocument/2006/customXml" ds:itemID="{03D0EB88-849A-47FC-956A-ED6A307F43DB}"/>
</file>

<file path=customXml/itemProps19.xml><?xml version="1.0" encoding="utf-8"?>
<ds:datastoreItem xmlns:ds="http://schemas.openxmlformats.org/officeDocument/2006/customXml" ds:itemID="{DA3D7010-7042-4D3F-B181-AC0C60300D48}"/>
</file>

<file path=customXml/itemProps20.xml><?xml version="1.0" encoding="utf-8"?>
<ds:datastoreItem xmlns:ds="http://schemas.openxmlformats.org/officeDocument/2006/customXml" ds:itemID="{92B4464B-F406-45C4-8059-2E15AE89D6A1}"/>
</file>

<file path=customXml/itemProps21.xml><?xml version="1.0" encoding="utf-8"?>
<ds:datastoreItem xmlns:ds="http://schemas.openxmlformats.org/officeDocument/2006/customXml" ds:itemID="{B6F4F107-6943-482C-A346-2120E38E6531}"/>
</file>

<file path=customXml/itemProps22.xml><?xml version="1.0" encoding="utf-8"?>
<ds:datastoreItem xmlns:ds="http://schemas.openxmlformats.org/officeDocument/2006/customXml" ds:itemID="{040649F9-F274-46F5-93DB-36DEFA5D4254}"/>
</file>

<file path=customXml/itemProps23.xml><?xml version="1.0" encoding="utf-8"?>
<ds:datastoreItem xmlns:ds="http://schemas.openxmlformats.org/officeDocument/2006/customXml" ds:itemID="{262FE12D-5635-4E35-9C85-3A047D04A597}"/>
</file>

<file path=customXml/itemProps24.xml><?xml version="1.0" encoding="utf-8"?>
<ds:datastoreItem xmlns:ds="http://schemas.openxmlformats.org/officeDocument/2006/customXml" ds:itemID="{DC87263D-D650-4B27-A352-9A688FFA2768}"/>
</file>

<file path=customXml/itemProps25.xml><?xml version="1.0" encoding="utf-8"?>
<ds:datastoreItem xmlns:ds="http://schemas.openxmlformats.org/officeDocument/2006/customXml" ds:itemID="{435B9E09-029F-43AD-988D-9D18532E2479}"/>
</file>

<file path=customXml/itemProps26.xml><?xml version="1.0" encoding="utf-8"?>
<ds:datastoreItem xmlns:ds="http://schemas.openxmlformats.org/officeDocument/2006/customXml" ds:itemID="{4A2CCCFE-43D8-4E2F-AF93-65B3A7F66DCD}"/>
</file>

<file path=customXml/itemProps27.xml><?xml version="1.0" encoding="utf-8"?>
<ds:datastoreItem xmlns:ds="http://schemas.openxmlformats.org/officeDocument/2006/customXml" ds:itemID="{152F44CD-93BC-4C7F-9E79-3952573CC4D5}"/>
</file>

<file path=customXml/itemProps28.xml><?xml version="1.0" encoding="utf-8"?>
<ds:datastoreItem xmlns:ds="http://schemas.openxmlformats.org/officeDocument/2006/customXml" ds:itemID="{134B29AD-32D8-4BE7-AA7A-EDAC14E49A70}"/>
</file>

<file path=customXml/itemProps29.xml><?xml version="1.0" encoding="utf-8"?>
<ds:datastoreItem xmlns:ds="http://schemas.openxmlformats.org/officeDocument/2006/customXml" ds:itemID="{F017570D-38E8-4AE5-8062-7DD14487A4C3}"/>
</file>

<file path=customXml/itemProps30.xml><?xml version="1.0" encoding="utf-8"?>
<ds:datastoreItem xmlns:ds="http://schemas.openxmlformats.org/officeDocument/2006/customXml" ds:itemID="{2F838C93-59C4-4173-A2A6-93ECE3A7C5F6}"/>
</file>

<file path=customXml/itemProps31.xml><?xml version="1.0" encoding="utf-8"?>
<ds:datastoreItem xmlns:ds="http://schemas.openxmlformats.org/officeDocument/2006/customXml" ds:itemID="{09E82F9D-029D-4E96-8959-8CDA8422CE8D}"/>
</file>

<file path=customXml/itemProps32.xml><?xml version="1.0" encoding="utf-8"?>
<ds:datastoreItem xmlns:ds="http://schemas.openxmlformats.org/officeDocument/2006/customXml" ds:itemID="{02B101E1-BCF3-434A-86FE-CC975DD1D3C7}"/>
</file>

<file path=customXml/itemProps33.xml><?xml version="1.0" encoding="utf-8"?>
<ds:datastoreItem xmlns:ds="http://schemas.openxmlformats.org/officeDocument/2006/customXml" ds:itemID="{1B7430F9-9748-4977-AD1B-88521C643F8F}"/>
</file>

<file path=customXml/itemProps34.xml><?xml version="1.0" encoding="utf-8"?>
<ds:datastoreItem xmlns:ds="http://schemas.openxmlformats.org/officeDocument/2006/customXml" ds:itemID="{8CCDEB2E-5CC3-4EE6-8DA5-608C17144024}"/>
</file>

<file path=customXml/itemProps35.xml><?xml version="1.0" encoding="utf-8"?>
<ds:datastoreItem xmlns:ds="http://schemas.openxmlformats.org/officeDocument/2006/customXml" ds:itemID="{AE2F8980-A304-4FC4-AF8A-5E3507AFD4B6}"/>
</file>

<file path=customXml/itemProps36.xml><?xml version="1.0" encoding="utf-8"?>
<ds:datastoreItem xmlns:ds="http://schemas.openxmlformats.org/officeDocument/2006/customXml" ds:itemID="{3BA362F2-7C69-4B91-8787-C0D9FE626D2F}"/>
</file>

<file path=customXml/itemProps37.xml><?xml version="1.0" encoding="utf-8"?>
<ds:datastoreItem xmlns:ds="http://schemas.openxmlformats.org/officeDocument/2006/customXml" ds:itemID="{06CB86A7-2707-44B0-8C33-D50C3819DAAA}"/>
</file>

<file path=customXml/itemProps38.xml><?xml version="1.0" encoding="utf-8"?>
<ds:datastoreItem xmlns:ds="http://schemas.openxmlformats.org/officeDocument/2006/customXml" ds:itemID="{D6BE64A0-6369-4A17-8CD0-F7696775F955}"/>
</file>

<file path=customXml/itemProps39.xml><?xml version="1.0" encoding="utf-8"?>
<ds:datastoreItem xmlns:ds="http://schemas.openxmlformats.org/officeDocument/2006/customXml" ds:itemID="{FEA79F18-91C0-4C2F-847F-ACF4C191075F}"/>
</file>

<file path=customXml/itemProps40.xml><?xml version="1.0" encoding="utf-8"?>
<ds:datastoreItem xmlns:ds="http://schemas.openxmlformats.org/officeDocument/2006/customXml" ds:itemID="{7A59924F-BB9A-4B52-8D23-6D41636DEA6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nourhan sayed</dc:creator>
  <cp:keywords/>
  <dc:description/>
  <cp:lastModifiedBy>nourhan sayed</cp:lastModifiedBy>
  <cp:revision/>
  <dcterms:created xsi:type="dcterms:W3CDTF">2026-08-06T23:03:21Z</dcterms:created>
  <dcterms:modified xsi:type="dcterms:W3CDTF">2026-08-16T21:31:28Z</dcterms:modified>
  <cp:category/>
  <cp:contentStatus/>
</cp:coreProperties>
</file>