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(MEPS) Wave Energy Harvest\Simmons, Jeremy\02 Projects\2022Q3, Load scheduling\Data\20220922, MPLSconstraints\"/>
    </mc:Choice>
  </mc:AlternateContent>
  <xr:revisionPtr revIDLastSave="0" documentId="13_ncr:1_{E0A2E539-CB55-4017-A60B-2237FF93CF72}" xr6:coauthVersionLast="47" xr6:coauthVersionMax="47" xr10:uidLastSave="{00000000-0000-0000-0000-000000000000}"/>
  <bookViews>
    <workbookView xWindow="1500" yWindow="1752" windowWidth="21528" windowHeight="11388" xr2:uid="{88F89661-2E02-4537-9122-40D42E9A5F21}"/>
  </bookViews>
  <sheets>
    <sheet name="analy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2" i="2" l="1"/>
  <c r="N11" i="2"/>
  <c r="L9" i="2"/>
  <c r="M9" i="2"/>
  <c r="N9" i="2"/>
  <c r="O9" i="2"/>
  <c r="P9" i="2"/>
  <c r="Q9" i="2"/>
  <c r="K9" i="2"/>
  <c r="L24" i="2"/>
  <c r="M24" i="2"/>
  <c r="N24" i="2"/>
  <c r="O24" i="2"/>
  <c r="P24" i="2"/>
  <c r="L22" i="2"/>
  <c r="M22" i="2"/>
  <c r="N22" i="2"/>
  <c r="O22" i="2"/>
  <c r="P22" i="2"/>
  <c r="K24" i="2"/>
  <c r="K22" i="2"/>
  <c r="L7" i="2"/>
  <c r="M7" i="2"/>
  <c r="N7" i="2"/>
  <c r="O7" i="2"/>
  <c r="P7" i="2"/>
  <c r="Q7" i="2"/>
  <c r="K7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C28" i="2"/>
  <c r="C27" i="2"/>
  <c r="C26" i="2"/>
  <c r="C25" i="2"/>
  <c r="C24" i="2"/>
  <c r="C23" i="2"/>
  <c r="C22" i="2"/>
  <c r="C21" i="2"/>
</calcChain>
</file>

<file path=xl/sharedStrings.xml><?xml version="1.0" encoding="utf-8"?>
<sst xmlns="http://schemas.openxmlformats.org/spreadsheetml/2006/main" count="26" uniqueCount="18">
  <si>
    <t>Max load</t>
  </si>
  <si>
    <t>Power</t>
  </si>
  <si>
    <t>Improvement</t>
  </si>
  <si>
    <t>Coulomb, fixed</t>
  </si>
  <si>
    <t>Coulomb optimal, 0%</t>
  </si>
  <si>
    <t>Coulomb optimal, 25%</t>
  </si>
  <si>
    <t>Coulomb optimal, 50%</t>
  </si>
  <si>
    <t>Coulomb optimal, 75%</t>
  </si>
  <si>
    <t>MPC 0%, 0.3s</t>
  </si>
  <si>
    <t>MPC 25%, 0.3s</t>
  </si>
  <si>
    <t>MPC 50%, 0.3s</t>
  </si>
  <si>
    <t>MPC 75%, 0.3s</t>
  </si>
  <si>
    <t>MPC 0%, 3s</t>
  </si>
  <si>
    <t>MPC 25%, 3s</t>
  </si>
  <si>
    <t>MPC 50%, 3s</t>
  </si>
  <si>
    <t>MPC 75%, 3s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</si>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</sst>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34F85-5B1E-486A-A5C4-E935622009C2}">
  <dimension ref="A5:Q34"/>
  <sheetViews>
    <sheetView tabSelected="1" topLeftCell="A5" workbookViewId="0">
      <selection activeCell="D18" sqref="D18"/>
    </sheetView>
  </sheetViews>
  <sheetFormatPr defaultRowHeight="14.4" x14ac:dyDescent="0.3"/>
  <cols>
    <col min="1" max="1" width="12.21875" bestFit="1" customWidth="1"/>
    <col min="2" max="2" width="19.6640625" bestFit="1" customWidth="1"/>
    <col min="11" max="11" width="19.88671875" bestFit="1" customWidth="1"/>
  </cols>
  <sheetData>
    <row r="5" spans="1:17" x14ac:dyDescent="0.3">
      <c r="B5" t="s">
        <v>0</v>
      </c>
      <c r="C5">
        <v>2.0670000000000002</v>
      </c>
      <c r="D5">
        <v>2.722</v>
      </c>
      <c r="E5">
        <v>3.3780000000000001</v>
      </c>
      <c r="F5">
        <v>4.0330000000000004</v>
      </c>
      <c r="G5">
        <v>4.6900000000000004</v>
      </c>
      <c r="H5">
        <v>5.3444000000000003</v>
      </c>
      <c r="I5">
        <v>6</v>
      </c>
    </row>
    <row r="6" spans="1:17" x14ac:dyDescent="0.3">
      <c r="A6" t="s">
        <v>1</v>
      </c>
      <c r="B6" t="s">
        <v>8</v>
      </c>
      <c r="C6">
        <v>63.404600000000002</v>
      </c>
      <c r="D6">
        <v>71.6785</v>
      </c>
      <c r="E6">
        <v>77.194599999999994</v>
      </c>
      <c r="F6">
        <v>82.272000000000006</v>
      </c>
      <c r="G6">
        <v>83.896699999999996</v>
      </c>
      <c r="H6">
        <v>85.047899999999998</v>
      </c>
      <c r="I6">
        <v>86.676199999999994</v>
      </c>
    </row>
    <row r="7" spans="1:17" x14ac:dyDescent="0.3">
      <c r="B7" t="s">
        <v>12</v>
      </c>
      <c r="C7">
        <v>60.8369</v>
      </c>
      <c r="D7">
        <v>66.957400000000007</v>
      </c>
      <c r="E7">
        <v>71.0321</v>
      </c>
      <c r="F7">
        <v>73.492699999999999</v>
      </c>
      <c r="G7">
        <v>76.011099999999999</v>
      </c>
      <c r="H7">
        <v>77.035799999999995</v>
      </c>
      <c r="I7">
        <v>77.776399999999995</v>
      </c>
      <c r="K7">
        <f>(C6-C7)/C7</f>
        <v>4.2206292562573078E-2</v>
      </c>
      <c r="L7">
        <f t="shared" ref="L7:Q7" si="0">(D6-D7)/D7</f>
        <v>7.0509010206489378E-2</v>
      </c>
      <c r="M7">
        <f t="shared" si="0"/>
        <v>8.6756550911489233E-2</v>
      </c>
      <c r="N7">
        <f t="shared" si="0"/>
        <v>0.11945812305167733</v>
      </c>
      <c r="O7">
        <f t="shared" si="0"/>
        <v>0.10374274283624361</v>
      </c>
      <c r="P7">
        <f t="shared" si="0"/>
        <v>0.10400489123238811</v>
      </c>
      <c r="Q7">
        <f t="shared" si="0"/>
        <v>0.11442802701076418</v>
      </c>
    </row>
    <row r="8" spans="1:17" x14ac:dyDescent="0.3">
      <c r="B8" t="s">
        <v>9</v>
      </c>
      <c r="C8">
        <v>62.975000000000001</v>
      </c>
      <c r="D8">
        <v>70.738600000000005</v>
      </c>
      <c r="E8">
        <v>75.801599999999993</v>
      </c>
      <c r="F8">
        <v>78.154600000000002</v>
      </c>
      <c r="G8">
        <v>80.861099999999993</v>
      </c>
      <c r="H8">
        <v>79.765799999999999</v>
      </c>
      <c r="I8">
        <v>80.449799999999996</v>
      </c>
    </row>
    <row r="9" spans="1:17" x14ac:dyDescent="0.3">
      <c r="B9" t="s">
        <v>13</v>
      </c>
      <c r="C9">
        <v>60.869700000000002</v>
      </c>
      <c r="D9">
        <v>66.756100000000004</v>
      </c>
      <c r="E9">
        <v>70.858400000000003</v>
      </c>
      <c r="F9">
        <v>72.979799999999997</v>
      </c>
      <c r="G9">
        <v>74.687200000000004</v>
      </c>
      <c r="H9">
        <v>75.167900000000003</v>
      </c>
      <c r="I9">
        <v>76.121399999999994</v>
      </c>
      <c r="K9">
        <f>(C8-C9)/C9</f>
        <v>3.4586994843082842E-2</v>
      </c>
      <c r="L9">
        <f t="shared" ref="L9:Q9" si="1">(D8-D9)/D9</f>
        <v>5.965746950465952E-2</v>
      </c>
      <c r="M9">
        <f t="shared" si="1"/>
        <v>6.9761665518837432E-2</v>
      </c>
      <c r="N9">
        <f t="shared" si="1"/>
        <v>7.0907292154815504E-2</v>
      </c>
      <c r="O9">
        <f t="shared" si="1"/>
        <v>8.2663428271510894E-2</v>
      </c>
      <c r="P9">
        <f t="shared" si="1"/>
        <v>6.1168397680392769E-2</v>
      </c>
      <c r="Q9">
        <f t="shared" si="1"/>
        <v>5.6861802331538862E-2</v>
      </c>
    </row>
    <row r="10" spans="1:17" x14ac:dyDescent="0.3">
      <c r="B10" t="s">
        <v>10</v>
      </c>
      <c r="C10">
        <v>61.383800000000001</v>
      </c>
      <c r="D10">
        <v>68.008600000000001</v>
      </c>
      <c r="E10">
        <v>71.494500000000002</v>
      </c>
      <c r="F10">
        <v>72.137</v>
      </c>
      <c r="G10">
        <v>71.308199999999999</v>
      </c>
      <c r="H10">
        <v>68.988100000000003</v>
      </c>
      <c r="I10">
        <v>67.005099999999999</v>
      </c>
    </row>
    <row r="11" spans="1:17" x14ac:dyDescent="0.3">
      <c r="B11" t="s">
        <v>14</v>
      </c>
      <c r="C11">
        <v>60.671999999999997</v>
      </c>
      <c r="D11">
        <v>66.312899999999999</v>
      </c>
      <c r="E11">
        <v>69.172499999999999</v>
      </c>
      <c r="F11">
        <v>69.767799999999994</v>
      </c>
      <c r="G11">
        <v>69.873800000000003</v>
      </c>
      <c r="H11">
        <v>68.404899999999998</v>
      </c>
      <c r="I11">
        <v>65.906999999999996</v>
      </c>
      <c r="M11" t="s">
        <v>16</v>
      </c>
      <c r="N11">
        <f>MIN(K7:Q9)</f>
        <v>3.4586994843082842E-2</v>
      </c>
    </row>
    <row r="12" spans="1:17" x14ac:dyDescent="0.3">
      <c r="B12" t="s">
        <v>11</v>
      </c>
      <c r="C12">
        <v>59.944200000000002</v>
      </c>
      <c r="D12">
        <v>64.359499999999997</v>
      </c>
      <c r="E12">
        <v>65.251499999999993</v>
      </c>
      <c r="F12">
        <v>63.674199999999999</v>
      </c>
      <c r="G12">
        <v>60.610700000000001</v>
      </c>
      <c r="H12">
        <v>56.5242</v>
      </c>
      <c r="I12">
        <v>52.187199999999997</v>
      </c>
      <c r="M12" t="s">
        <v>17</v>
      </c>
      <c r="N12">
        <f>MAX(K7:Q9)</f>
        <v>0.11945812305167733</v>
      </c>
    </row>
    <row r="13" spans="1:17" x14ac:dyDescent="0.3">
      <c r="B13" t="s">
        <v>15</v>
      </c>
      <c r="C13">
        <v>59.809399999999997</v>
      </c>
      <c r="D13">
        <v>64.359499999999997</v>
      </c>
      <c r="E13">
        <v>64.975300000000004</v>
      </c>
      <c r="F13">
        <v>63.478400000000001</v>
      </c>
      <c r="G13">
        <v>60.460299999999997</v>
      </c>
      <c r="H13">
        <v>56.248199999999997</v>
      </c>
      <c r="I13">
        <v>52.167000000000002</v>
      </c>
    </row>
    <row r="14" spans="1:17" x14ac:dyDescent="0.3">
      <c r="B14" t="s">
        <v>3</v>
      </c>
      <c r="C14">
        <v>57.53</v>
      </c>
      <c r="D14">
        <v>60.040999999999997</v>
      </c>
      <c r="E14">
        <v>58.744</v>
      </c>
      <c r="F14">
        <v>54.2468</v>
      </c>
      <c r="G14">
        <v>49.530099999999997</v>
      </c>
      <c r="H14">
        <v>43.433399999999999</v>
      </c>
      <c r="I14">
        <v>40.003700000000002</v>
      </c>
    </row>
    <row r="15" spans="1:17" x14ac:dyDescent="0.3">
      <c r="B15" t="s">
        <v>4</v>
      </c>
      <c r="C15">
        <v>57.53</v>
      </c>
      <c r="D15">
        <v>60.040999999999997</v>
      </c>
      <c r="E15">
        <v>60.040999999999997</v>
      </c>
      <c r="F15">
        <v>60.040999999999997</v>
      </c>
      <c r="G15">
        <v>60.040999999999997</v>
      </c>
      <c r="H15">
        <v>60.040999999999997</v>
      </c>
      <c r="I15">
        <v>60.040999999999997</v>
      </c>
    </row>
    <row r="16" spans="1:17" x14ac:dyDescent="0.3">
      <c r="B16" t="s">
        <v>5</v>
      </c>
      <c r="C16">
        <v>57.53</v>
      </c>
      <c r="D16">
        <v>60.040999999999997</v>
      </c>
      <c r="E16">
        <v>60.040999999999997</v>
      </c>
      <c r="F16">
        <v>60.040999999999997</v>
      </c>
      <c r="G16">
        <v>60.040999999999997</v>
      </c>
      <c r="H16">
        <v>60.040999999999997</v>
      </c>
      <c r="I16">
        <v>60.040999999999997</v>
      </c>
    </row>
    <row r="17" spans="1:16" x14ac:dyDescent="0.3">
      <c r="B17" t="s">
        <v>6</v>
      </c>
      <c r="C17">
        <v>57.53</v>
      </c>
      <c r="D17">
        <v>60.040999999999997</v>
      </c>
      <c r="E17">
        <v>60.040999999999997</v>
      </c>
      <c r="F17">
        <v>60.040999999999997</v>
      </c>
      <c r="G17">
        <v>60.040999999999997</v>
      </c>
      <c r="H17">
        <v>60.040999999999997</v>
      </c>
      <c r="I17">
        <v>59.786799999999999</v>
      </c>
    </row>
    <row r="18" spans="1:16" x14ac:dyDescent="0.3">
      <c r="B18" t="s">
        <v>7</v>
      </c>
      <c r="C18">
        <v>57.53</v>
      </c>
      <c r="D18">
        <v>60.040999999999997</v>
      </c>
      <c r="E18">
        <v>60.040999999999997</v>
      </c>
      <c r="F18">
        <v>59.738900000000001</v>
      </c>
      <c r="G18">
        <v>57.915700000000001</v>
      </c>
      <c r="H18">
        <v>54.866399999999999</v>
      </c>
      <c r="I18">
        <v>51.058</v>
      </c>
    </row>
    <row r="21" spans="1:16" x14ac:dyDescent="0.3">
      <c r="A21" t="s">
        <v>2</v>
      </c>
      <c r="B21" t="s">
        <v>8</v>
      </c>
      <c r="C21" s="2">
        <f>(C6-C15)/C15</f>
        <v>0.10211367981922477</v>
      </c>
      <c r="D21" s="3">
        <f t="shared" ref="D21:I21" si="2">(D6-D15)/D15</f>
        <v>0.19382588564480943</v>
      </c>
      <c r="E21" s="3">
        <f t="shared" si="2"/>
        <v>0.28569810629403236</v>
      </c>
      <c r="F21" s="3">
        <f t="shared" si="2"/>
        <v>0.37026365317033377</v>
      </c>
      <c r="G21" s="3">
        <f t="shared" si="2"/>
        <v>0.39732349561133223</v>
      </c>
      <c r="H21" s="3">
        <f t="shared" si="2"/>
        <v>0.4164970603420996</v>
      </c>
      <c r="I21" s="4">
        <f t="shared" si="2"/>
        <v>0.44361686181109572</v>
      </c>
    </row>
    <row r="22" spans="1:16" x14ac:dyDescent="0.3">
      <c r="B22" t="s">
        <v>12</v>
      </c>
      <c r="C22" s="5">
        <f>(C7-C15)/C15</f>
        <v>5.748131409699285E-2</v>
      </c>
      <c r="D22" s="6">
        <f t="shared" ref="D22:I22" si="3">(D7-D15)/D15</f>
        <v>0.11519461701170884</v>
      </c>
      <c r="E22" s="6">
        <f t="shared" si="3"/>
        <v>0.18305990906214092</v>
      </c>
      <c r="F22" s="6">
        <f t="shared" si="3"/>
        <v>0.22404190469845611</v>
      </c>
      <c r="G22" s="6">
        <f t="shared" si="3"/>
        <v>0.26598657583984281</v>
      </c>
      <c r="H22" s="6">
        <f t="shared" si="3"/>
        <v>0.28305324694791889</v>
      </c>
      <c r="I22" s="7">
        <f t="shared" si="3"/>
        <v>0.29538815142985625</v>
      </c>
      <c r="K22" s="8">
        <f>C22/C21</f>
        <v>0.56291492186702041</v>
      </c>
      <c r="L22" s="8">
        <f t="shared" ref="L22:P22" si="4">D22/D21</f>
        <v>0.59432008592910923</v>
      </c>
      <c r="M22" s="8">
        <f t="shared" si="4"/>
        <v>0.64074596586139387</v>
      </c>
      <c r="N22" s="8">
        <f t="shared" si="4"/>
        <v>0.60508749044127552</v>
      </c>
      <c r="O22" s="8">
        <f t="shared" si="4"/>
        <v>0.66944587666679256</v>
      </c>
      <c r="P22" s="8">
        <f t="shared" si="4"/>
        <v>0.67960442917754682</v>
      </c>
    </row>
    <row r="23" spans="1:16" x14ac:dyDescent="0.3">
      <c r="B23" t="s">
        <v>9</v>
      </c>
      <c r="C23" s="2">
        <f>(C8-C16)/C16</f>
        <v>9.4646271510516258E-2</v>
      </c>
      <c r="D23" s="3">
        <f t="shared" ref="D23:I23" si="5">(D8-D16)/D16</f>
        <v>0.17817158275178643</v>
      </c>
      <c r="E23" s="3">
        <f t="shared" si="5"/>
        <v>0.2624972935160973</v>
      </c>
      <c r="F23" s="3">
        <f t="shared" si="5"/>
        <v>0.3016871804267085</v>
      </c>
      <c r="G23" s="3">
        <f t="shared" si="5"/>
        <v>0.34676471078096632</v>
      </c>
      <c r="H23" s="3">
        <f t="shared" si="5"/>
        <v>0.32852217651271637</v>
      </c>
      <c r="I23" s="4">
        <f t="shared" si="5"/>
        <v>0.33991439183224798</v>
      </c>
    </row>
    <row r="24" spans="1:16" x14ac:dyDescent="0.3">
      <c r="B24" t="s">
        <v>13</v>
      </c>
      <c r="C24" s="5">
        <f>(C9-C16)/C16</f>
        <v>5.8051451416652189E-2</v>
      </c>
      <c r="D24" s="6">
        <f t="shared" ref="D24:I24" si="6">(D9-D16)/D16</f>
        <v>0.11184190802951328</v>
      </c>
      <c r="E24" s="6">
        <f t="shared" si="6"/>
        <v>0.18016688596125993</v>
      </c>
      <c r="F24" s="6">
        <f t="shared" si="6"/>
        <v>0.21549940873736281</v>
      </c>
      <c r="G24" s="6">
        <f t="shared" si="6"/>
        <v>0.24393664329374939</v>
      </c>
      <c r="H24" s="6">
        <f t="shared" si="6"/>
        <v>0.25194283905997578</v>
      </c>
      <c r="I24" s="7">
        <f t="shared" si="6"/>
        <v>0.26782365383654499</v>
      </c>
      <c r="K24" s="8">
        <f>C24/C23</f>
        <v>0.61335169880624429</v>
      </c>
      <c r="L24" s="8">
        <f t="shared" ref="L24:P24" si="7">D24/D23</f>
        <v>0.62772023631468754</v>
      </c>
      <c r="M24" s="8">
        <f t="shared" si="7"/>
        <v>0.68635711838381841</v>
      </c>
      <c r="N24" s="8">
        <f t="shared" si="7"/>
        <v>0.71431410652769178</v>
      </c>
      <c r="O24" s="8">
        <f t="shared" si="7"/>
        <v>0.70346444061267754</v>
      </c>
      <c r="P24" s="8">
        <f t="shared" si="7"/>
        <v>0.76689750973393911</v>
      </c>
    </row>
    <row r="25" spans="1:16" x14ac:dyDescent="0.3">
      <c r="B25" t="s">
        <v>10</v>
      </c>
      <c r="C25" s="2">
        <f>(C10-C17)/C17</f>
        <v>6.6987658612897613E-2</v>
      </c>
      <c r="D25" s="3">
        <f t="shared" ref="D25:I25" si="8">(D10-D17)/D17</f>
        <v>0.13270265318698898</v>
      </c>
      <c r="E25" s="3">
        <f t="shared" si="8"/>
        <v>0.19076131310271324</v>
      </c>
      <c r="F25" s="3">
        <f t="shared" si="8"/>
        <v>0.20146233407171774</v>
      </c>
      <c r="G25" s="3">
        <f t="shared" si="8"/>
        <v>0.18765843340384075</v>
      </c>
      <c r="H25" s="3">
        <f t="shared" si="8"/>
        <v>0.149016505387985</v>
      </c>
      <c r="I25" s="4">
        <f t="shared" si="8"/>
        <v>0.12073400817571771</v>
      </c>
    </row>
    <row r="26" spans="1:16" x14ac:dyDescent="0.3">
      <c r="B26" t="s">
        <v>14</v>
      </c>
      <c r="C26" s="5">
        <f>(C11-C17)/C17</f>
        <v>5.4614983486876337E-2</v>
      </c>
      <c r="D26" s="6">
        <f t="shared" ref="D26:I26" si="9">(D11-D17)/D17</f>
        <v>0.10446028547159446</v>
      </c>
      <c r="E26" s="6">
        <f t="shared" si="9"/>
        <v>0.15208774004430312</v>
      </c>
      <c r="F26" s="6">
        <f t="shared" si="9"/>
        <v>0.16200263153511762</v>
      </c>
      <c r="G26" s="6">
        <f t="shared" si="9"/>
        <v>0.16376809180393409</v>
      </c>
      <c r="H26" s="6">
        <f t="shared" si="9"/>
        <v>0.13930314285238424</v>
      </c>
      <c r="I26" s="7">
        <f t="shared" si="9"/>
        <v>0.10236707768269915</v>
      </c>
    </row>
    <row r="27" spans="1:16" x14ac:dyDescent="0.3">
      <c r="B27" t="s">
        <v>11</v>
      </c>
      <c r="C27" s="2">
        <f>(C12-C18)/C18</f>
        <v>4.1964192595167753E-2</v>
      </c>
      <c r="D27" s="3">
        <f t="shared" ref="D27:I27" si="10">(D12-D18)/D18</f>
        <v>7.1925850668709726E-2</v>
      </c>
      <c r="E27" s="3">
        <f t="shared" si="10"/>
        <v>8.6782365383654442E-2</v>
      </c>
      <c r="F27" s="3">
        <f t="shared" si="10"/>
        <v>6.5874999372268289E-2</v>
      </c>
      <c r="G27" s="3">
        <f t="shared" si="10"/>
        <v>4.6533150769135147E-2</v>
      </c>
      <c r="H27" s="3">
        <f t="shared" si="10"/>
        <v>3.0215213682691078E-2</v>
      </c>
      <c r="I27" s="4">
        <f t="shared" si="10"/>
        <v>2.2116024912844163E-2</v>
      </c>
    </row>
    <row r="28" spans="1:16" x14ac:dyDescent="0.3">
      <c r="B28" t="s">
        <v>15</v>
      </c>
      <c r="C28" s="5">
        <f>(C13-C18)/C18</f>
        <v>3.9621067269250743E-2</v>
      </c>
      <c r="D28" s="6">
        <f t="shared" ref="D28:I28" si="11">(D13-D18)/D18</f>
        <v>7.1925850668709726E-2</v>
      </c>
      <c r="E28" s="6">
        <f t="shared" si="11"/>
        <v>8.2182175513399305E-2</v>
      </c>
      <c r="F28" s="6">
        <f t="shared" si="11"/>
        <v>6.259740303219509E-2</v>
      </c>
      <c r="G28" s="6">
        <f t="shared" si="11"/>
        <v>4.3936272893187779E-2</v>
      </c>
      <c r="H28" s="6">
        <f t="shared" si="11"/>
        <v>2.5184812562879983E-2</v>
      </c>
      <c r="I28" s="7">
        <f t="shared" si="11"/>
        <v>2.1720396411923731E-2</v>
      </c>
    </row>
    <row r="29" spans="1:16" x14ac:dyDescent="0.3">
      <c r="C29" s="1"/>
      <c r="D29" s="1"/>
      <c r="E29" s="1"/>
      <c r="F29" s="1"/>
      <c r="G29" s="1"/>
    </row>
    <row r="30" spans="1:16" x14ac:dyDescent="0.3">
      <c r="C30" s="1"/>
      <c r="D30" s="1"/>
      <c r="E30" s="1"/>
      <c r="F30" s="1"/>
      <c r="G30" s="1"/>
    </row>
    <row r="31" spans="1:16" x14ac:dyDescent="0.3">
      <c r="C31" s="1"/>
      <c r="D31" s="1"/>
      <c r="E31" s="1"/>
      <c r="F31" s="1"/>
      <c r="G31" s="1"/>
    </row>
    <row r="32" spans="1:16" x14ac:dyDescent="0.3">
      <c r="C32" s="1"/>
      <c r="D32" s="1"/>
      <c r="E32" s="1"/>
      <c r="F32" s="1"/>
      <c r="G32" s="1"/>
    </row>
    <row r="33" spans="3:7" x14ac:dyDescent="0.3">
      <c r="C33" s="1"/>
      <c r="D33" s="1"/>
      <c r="E33" s="1"/>
      <c r="F33" s="1"/>
      <c r="G33" s="1"/>
    </row>
    <row r="34" spans="3:7" x14ac:dyDescent="0.3">
      <c r="C34" s="1"/>
      <c r="D34" s="1"/>
      <c r="E34" s="1"/>
      <c r="F34" s="1"/>
      <c r="G3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2023-03-31T22:46:56Z</dcterms:created>
  <dcterms:modified xsi:type="dcterms:W3CDTF">2023-05-16T22:49:44Z</dcterms:modified>
</cp:coreProperties>
</file>