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67ED85B6-BC5B-4D7F-9EEA-861BBB9C29A7}" xr6:coauthVersionLast="47" xr6:coauthVersionMax="47" xr10:uidLastSave="{00000000-0000-0000-0000-000000000000}"/>
  <bookViews>
    <workbookView xWindow="-120" yWindow="-120" windowWidth="20730" windowHeight="11310" xr2:uid="{E87F390A-1B1D-4E4D-9A3F-22AF019F04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C7" i="1"/>
  <c r="E2" i="1" s="1"/>
  <c r="B7" i="1"/>
  <c r="D2" i="1" s="1"/>
  <c r="G5" i="1" l="1"/>
  <c r="G3" i="1"/>
  <c r="G6" i="1"/>
  <c r="G2" i="1"/>
  <c r="G7" i="1" s="1"/>
  <c r="I2" i="1" s="1"/>
  <c r="G4" i="1"/>
  <c r="F5" i="1"/>
  <c r="D9" i="1"/>
  <c r="D10" i="1" s="1"/>
  <c r="E11" i="1" s="1"/>
  <c r="J2" i="1"/>
  <c r="F4" i="1"/>
  <c r="F3" i="1"/>
  <c r="F6" i="1"/>
  <c r="F2" i="1"/>
  <c r="F7" i="1" l="1"/>
  <c r="H2" i="1" s="1"/>
  <c r="K2" i="1" s="1"/>
  <c r="L2" i="1" s="1"/>
  <c r="M2" i="1" s="1"/>
  <c r="D11" i="1"/>
  <c r="F11" i="1" s="1"/>
  <c r="F12" i="1" s="1"/>
  <c r="F13" i="1" s="1"/>
  <c r="F15" i="1" s="1"/>
</calcChain>
</file>

<file path=xl/sharedStrings.xml><?xml version="1.0" encoding="utf-8"?>
<sst xmlns="http://schemas.openxmlformats.org/spreadsheetml/2006/main" count="17" uniqueCount="17">
  <si>
    <t>x1 (sentiment)</t>
  </si>
  <si>
    <t>x2 (indeks)</t>
  </si>
  <si>
    <t>x bar 1</t>
  </si>
  <si>
    <t>x bar2</t>
  </si>
  <si>
    <t>total</t>
  </si>
  <si>
    <t>x1- x bar1 kuadrat</t>
  </si>
  <si>
    <t>x2- x bar2 kuadrat</t>
  </si>
  <si>
    <t>s kuadrat 1</t>
  </si>
  <si>
    <t>s kuadrat 2</t>
  </si>
  <si>
    <t>t atas</t>
  </si>
  <si>
    <t>t bawah</t>
  </si>
  <si>
    <t>akar bawah t</t>
  </si>
  <si>
    <t>t total</t>
  </si>
  <si>
    <t>var</t>
  </si>
  <si>
    <t>sd</t>
  </si>
  <si>
    <t>se</t>
  </si>
  <si>
    <t>sqrt populasi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</si>
</sst>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B6BD-8C20-42EE-ADE5-26C5D822603A}">
  <dimension ref="A1:M15"/>
  <sheetViews>
    <sheetView tabSelected="1" workbookViewId="0">
      <selection activeCell="B4" sqref="B4"/>
    </sheetView>
  </sheetViews>
  <sheetFormatPr defaultRowHeight="15" x14ac:dyDescent="0.25"/>
  <cols>
    <col min="2" max="2" width="14.140625" bestFit="1" customWidth="1"/>
    <col min="3" max="3" width="10.7109375" bestFit="1" customWidth="1"/>
    <col min="6" max="7" width="16.7109375" bestFit="1" customWidth="1"/>
    <col min="8" max="9" width="10.42578125" bestFit="1" customWidth="1"/>
    <col min="12" max="12" width="12.140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>
        <v>71.510000000000005</v>
      </c>
      <c r="C2">
        <v>71.319999999999993</v>
      </c>
      <c r="D2">
        <f>B7/5</f>
        <v>69.007999999999996</v>
      </c>
      <c r="E2">
        <f>C7/5</f>
        <v>68.301999999999992</v>
      </c>
      <c r="F2">
        <f>(B2-D2)^2</f>
        <v>6.2600040000000474</v>
      </c>
      <c r="G2">
        <f>(C2-E2)^2</f>
        <v>9.108324000000005</v>
      </c>
      <c r="H2">
        <f>F7/4</f>
        <v>9.2824199999999912</v>
      </c>
      <c r="I2">
        <f>G7/4</f>
        <v>5.0013199999999962</v>
      </c>
      <c r="J2">
        <f>(D2-E2)</f>
        <v>0.70600000000000307</v>
      </c>
      <c r="K2">
        <f>(H2/5)+(I2/5)</f>
        <v>2.8567479999999974</v>
      </c>
      <c r="L2">
        <f>SQRT(K2)</f>
        <v>1.6901917051032991</v>
      </c>
      <c r="M2">
        <f>J2/L2</f>
        <v>0.41770409703723793</v>
      </c>
    </row>
    <row r="3" spans="1:13" x14ac:dyDescent="0.25">
      <c r="B3">
        <v>71.569999999999993</v>
      </c>
      <c r="C3">
        <v>69.09</v>
      </c>
      <c r="F3">
        <f>(B3-D2)^2</f>
        <v>6.563843999999988</v>
      </c>
      <c r="G3">
        <f>(C3-E2)^2</f>
        <v>0.62094400000001715</v>
      </c>
    </row>
    <row r="4" spans="1:13" x14ac:dyDescent="0.25">
      <c r="B4">
        <v>65.150000000000006</v>
      </c>
      <c r="C4">
        <v>65.5</v>
      </c>
      <c r="F4">
        <f>(B4-D2)^2</f>
        <v>14.884163999999922</v>
      </c>
      <c r="G4">
        <f>(C4-E2)^2</f>
        <v>7.8512039999999583</v>
      </c>
    </row>
    <row r="5" spans="1:13" x14ac:dyDescent="0.25">
      <c r="B5">
        <v>70.489999999999995</v>
      </c>
      <c r="C5">
        <v>68.78</v>
      </c>
      <c r="F5">
        <f>(B5-D2)^2</f>
        <v>2.1963239999999979</v>
      </c>
      <c r="G5">
        <f>(C5-E2)^2</f>
        <v>0.22848400000000826</v>
      </c>
    </row>
    <row r="6" spans="1:13" x14ac:dyDescent="0.25">
      <c r="B6">
        <v>66.319999999999993</v>
      </c>
      <c r="C6">
        <v>66.819999999999993</v>
      </c>
      <c r="F6">
        <f>(B6-D2)^2</f>
        <v>7.2253440000000131</v>
      </c>
      <c r="G6">
        <f>(C6-E2)^2</f>
        <v>2.1963239999999979</v>
      </c>
    </row>
    <row r="7" spans="1:13" x14ac:dyDescent="0.25">
      <c r="A7" t="s">
        <v>4</v>
      </c>
      <c r="B7">
        <f>SUM(B2:B6)</f>
        <v>345.03999999999996</v>
      </c>
      <c r="C7">
        <f>SUM(C2:C6)</f>
        <v>341.51</v>
      </c>
      <c r="F7">
        <f>SUM(F2:F6)</f>
        <v>37.129679999999965</v>
      </c>
      <c r="G7">
        <f>SUM(G2:G6)</f>
        <v>20.005279999999985</v>
      </c>
    </row>
    <row r="9" spans="1:13" x14ac:dyDescent="0.25">
      <c r="D9">
        <f>D2+E2</f>
        <v>137.31</v>
      </c>
    </row>
    <row r="10" spans="1:13" x14ac:dyDescent="0.25">
      <c r="D10">
        <f>D9/2</f>
        <v>68.655000000000001</v>
      </c>
    </row>
    <row r="11" spans="1:13" x14ac:dyDescent="0.25">
      <c r="D11">
        <f>(D2-D10)^2</f>
        <v>0.12460899999999607</v>
      </c>
      <c r="E11">
        <f>(E2-D10)^2</f>
        <v>0.1246090000000061</v>
      </c>
      <c r="F11">
        <f>D11+E11</f>
        <v>0.24921800000000216</v>
      </c>
    </row>
    <row r="12" spans="1:13" x14ac:dyDescent="0.25">
      <c r="E12" t="s">
        <v>13</v>
      </c>
      <c r="F12">
        <f>F11/8</f>
        <v>3.115225000000027E-2</v>
      </c>
    </row>
    <row r="13" spans="1:13" x14ac:dyDescent="0.25">
      <c r="E13" t="s">
        <v>14</v>
      </c>
      <c r="F13">
        <f>SQRT(F12)</f>
        <v>0.17650000000000077</v>
      </c>
    </row>
    <row r="14" spans="1:13" x14ac:dyDescent="0.25">
      <c r="E14" t="s">
        <v>16</v>
      </c>
      <c r="F14">
        <f>SQRT(10)</f>
        <v>3.1622776601683795</v>
      </c>
    </row>
    <row r="15" spans="1:13" x14ac:dyDescent="0.25">
      <c r="E15" t="s">
        <v>15</v>
      </c>
      <c r="F15">
        <f>F13/F14</f>
        <v>5.5814200701972135E-2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2022-05-04T20:11:15Z</dcterms:created>
  <dcterms:modified xsi:type="dcterms:W3CDTF">2022-06-11T15:27:01Z</dcterms:modified>
</cp:coreProperties>
</file>