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2EA70F3D-F188-4774-A7E5-85BB3F0A3E26}" xr6:coauthVersionLast="47" xr6:coauthVersionMax="47" xr10:uidLastSave="{00000000-0000-0000-0000-000000000000}"/>
  <bookViews>
    <workbookView xWindow="-120" yWindow="-120" windowWidth="20730" windowHeight="11310" activeTab="1" xr2:uid="{586DF6C8-6F8D-46B8-A07F-975FD97E2EF6}"/>
  </bookViews>
  <sheets>
    <sheet name="tot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K28" i="2"/>
  <c r="L28" i="2"/>
  <c r="M28" i="2"/>
  <c r="B28" i="2"/>
  <c r="D27" i="2"/>
  <c r="E27" i="2"/>
  <c r="F27" i="2"/>
  <c r="G27" i="2"/>
  <c r="H27" i="2" s="1"/>
  <c r="I27" i="2" s="1"/>
  <c r="J27" i="2" s="1"/>
  <c r="K27" i="2" s="1"/>
  <c r="L27" i="2" s="1"/>
  <c r="M27" i="2" s="1"/>
  <c r="C27" i="2"/>
  <c r="D26" i="2"/>
  <c r="E26" i="2"/>
  <c r="F26" i="2"/>
  <c r="G26" i="2"/>
  <c r="H26" i="2" s="1"/>
  <c r="I26" i="2" s="1"/>
  <c r="J26" i="2" s="1"/>
  <c r="K26" i="2" s="1"/>
  <c r="L26" i="2" s="1"/>
  <c r="M26" i="2" s="1"/>
  <c r="C26" i="2"/>
  <c r="C22" i="2"/>
  <c r="D22" i="2"/>
  <c r="E22" i="2"/>
  <c r="F22" i="2"/>
  <c r="G22" i="2"/>
  <c r="H22" i="2"/>
  <c r="I22" i="2"/>
  <c r="J22" i="2"/>
  <c r="K22" i="2"/>
  <c r="L22" i="2"/>
  <c r="M22" i="2"/>
  <c r="B22" i="2"/>
  <c r="C21" i="2"/>
  <c r="D21" i="2"/>
  <c r="E21" i="2"/>
  <c r="F21" i="2"/>
  <c r="G21" i="2"/>
  <c r="H21" i="2"/>
  <c r="I21" i="2"/>
  <c r="J21" i="2"/>
  <c r="K21" i="2"/>
  <c r="L21" i="2"/>
  <c r="M21" i="2"/>
  <c r="B21" i="2"/>
  <c r="C20" i="2"/>
  <c r="D20" i="2"/>
  <c r="E20" i="2"/>
  <c r="F20" i="2"/>
  <c r="G20" i="2"/>
  <c r="H20" i="2"/>
  <c r="I20" i="2"/>
  <c r="J20" i="2"/>
  <c r="K20" i="2"/>
  <c r="L20" i="2"/>
  <c r="M20" i="2"/>
  <c r="B20" i="2"/>
  <c r="M17" i="2"/>
  <c r="L17" i="2"/>
  <c r="K17" i="2"/>
  <c r="J17" i="2"/>
  <c r="I17" i="2"/>
  <c r="H17" i="2"/>
  <c r="G17" i="2"/>
  <c r="F17" i="2"/>
  <c r="E17" i="2"/>
  <c r="D17" i="2"/>
  <c r="C17" i="2"/>
  <c r="B17" i="2"/>
  <c r="M12" i="2"/>
  <c r="L12" i="2"/>
  <c r="K12" i="2"/>
  <c r="J12" i="2"/>
  <c r="I12" i="2"/>
  <c r="H12" i="2"/>
  <c r="G12" i="2"/>
  <c r="F12" i="2"/>
  <c r="E12" i="2"/>
  <c r="D12" i="2"/>
  <c r="C12" i="2"/>
  <c r="B12" i="2"/>
  <c r="M7" i="2"/>
  <c r="L7" i="2"/>
  <c r="K7" i="2"/>
  <c r="J7" i="2"/>
  <c r="I7" i="2"/>
  <c r="H7" i="2"/>
  <c r="G7" i="2"/>
  <c r="F7" i="2"/>
  <c r="E7" i="2"/>
  <c r="D7" i="2"/>
  <c r="C7" i="2"/>
  <c r="B7" i="2"/>
  <c r="C5" i="1"/>
  <c r="D5" i="1"/>
  <c r="E5" i="1"/>
  <c r="B5" i="1"/>
  <c r="E4" i="1"/>
  <c r="E3" i="1"/>
</calcChain>
</file>

<file path=xl/sharedStrings.xml><?xml version="1.0" encoding="utf-8"?>
<sst xmlns="http://schemas.openxmlformats.org/spreadsheetml/2006/main" count="26" uniqueCount="9">
  <si>
    <t>positif</t>
  </si>
  <si>
    <t>negatif</t>
  </si>
  <si>
    <t>sentimen</t>
  </si>
  <si>
    <t xml:space="preserve">pikiran </t>
  </si>
  <si>
    <t>antaranews</t>
  </si>
  <si>
    <t>tribun</t>
  </si>
  <si>
    <t>total</t>
  </si>
  <si>
    <t>pikiran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</si>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</sst>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7DA8-0EBC-4192-B024-9DA7BE6C285F}">
  <dimension ref="A2:E5"/>
  <sheetViews>
    <sheetView workbookViewId="0">
      <selection activeCell="E12" sqref="E12"/>
    </sheetView>
  </sheetViews>
  <sheetFormatPr defaultRowHeight="15" x14ac:dyDescent="0.25"/>
  <sheetData>
    <row r="2" spans="1:5" x14ac:dyDescent="0.25"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 t="s">
        <v>0</v>
      </c>
      <c r="B3">
        <v>64</v>
      </c>
      <c r="C3">
        <v>17</v>
      </c>
      <c r="D3">
        <v>82</v>
      </c>
      <c r="E3">
        <f>SUM(B3:D3)</f>
        <v>163</v>
      </c>
    </row>
    <row r="4" spans="1:5" x14ac:dyDescent="0.25">
      <c r="A4" t="s">
        <v>1</v>
      </c>
      <c r="B4">
        <v>33</v>
      </c>
      <c r="C4">
        <v>10</v>
      </c>
      <c r="D4">
        <v>39</v>
      </c>
      <c r="E4">
        <f>SUM(B4:D4)</f>
        <v>82</v>
      </c>
    </row>
    <row r="5" spans="1:5" x14ac:dyDescent="0.25">
      <c r="A5" t="s">
        <v>2</v>
      </c>
      <c r="B5">
        <f>B3/(B3+B4)*100</f>
        <v>65.979381443298962</v>
      </c>
      <c r="C5">
        <f t="shared" ref="C5:E5" si="0">C3/(C3+C4)*100</f>
        <v>62.962962962962962</v>
      </c>
      <c r="D5">
        <f t="shared" si="0"/>
        <v>67.768595041322314</v>
      </c>
      <c r="E5">
        <f t="shared" si="0"/>
        <v>66.530612244897952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F5B0-ED84-44CB-8978-242A90227883}">
  <dimension ref="A4:M28"/>
  <sheetViews>
    <sheetView tabSelected="1" topLeftCell="A15" workbookViewId="0">
      <selection activeCell="B28" sqref="B28:M28"/>
    </sheetView>
  </sheetViews>
  <sheetFormatPr defaultRowHeight="15" x14ac:dyDescent="0.25"/>
  <sheetData>
    <row r="4" spans="1:13" x14ac:dyDescent="0.25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t="s">
        <v>0</v>
      </c>
      <c r="B5">
        <v>8</v>
      </c>
      <c r="C5">
        <v>6</v>
      </c>
      <c r="D5">
        <v>8</v>
      </c>
      <c r="E5">
        <v>3</v>
      </c>
      <c r="F5">
        <v>4</v>
      </c>
      <c r="G5">
        <v>5</v>
      </c>
      <c r="H5">
        <v>6</v>
      </c>
      <c r="I5">
        <v>7</v>
      </c>
      <c r="J5">
        <v>3</v>
      </c>
      <c r="K5">
        <v>2</v>
      </c>
      <c r="L5">
        <v>9</v>
      </c>
      <c r="M5">
        <v>6</v>
      </c>
    </row>
    <row r="6" spans="1:13" x14ac:dyDescent="0.25">
      <c r="A6" t="s">
        <v>1</v>
      </c>
      <c r="B6">
        <v>2</v>
      </c>
      <c r="C6">
        <v>2</v>
      </c>
      <c r="D6">
        <v>2</v>
      </c>
      <c r="E6">
        <v>3</v>
      </c>
      <c r="F6">
        <v>6</v>
      </c>
      <c r="G6">
        <v>1</v>
      </c>
      <c r="H6">
        <v>3</v>
      </c>
      <c r="I6">
        <v>1</v>
      </c>
      <c r="J6">
        <v>0</v>
      </c>
      <c r="K6">
        <v>6</v>
      </c>
      <c r="L6">
        <v>3</v>
      </c>
      <c r="M6">
        <v>1</v>
      </c>
    </row>
    <row r="7" spans="1:13" x14ac:dyDescent="0.25">
      <c r="A7" t="s">
        <v>2</v>
      </c>
      <c r="B7" s="1">
        <f>B5/(B5+B6)*100</f>
        <v>80</v>
      </c>
      <c r="C7" s="1">
        <f t="shared" ref="C7:M7" si="0">C5/(C5+C6)*100</f>
        <v>75</v>
      </c>
      <c r="D7" s="1">
        <f t="shared" si="0"/>
        <v>80</v>
      </c>
      <c r="E7" s="1">
        <f t="shared" si="0"/>
        <v>50</v>
      </c>
      <c r="F7" s="1">
        <f t="shared" si="0"/>
        <v>40</v>
      </c>
      <c r="G7" s="1">
        <f t="shared" si="0"/>
        <v>83.333333333333343</v>
      </c>
      <c r="H7" s="1">
        <f t="shared" si="0"/>
        <v>66.666666666666657</v>
      </c>
      <c r="I7" s="1">
        <f t="shared" si="0"/>
        <v>87.5</v>
      </c>
      <c r="J7" s="1">
        <f t="shared" si="0"/>
        <v>100</v>
      </c>
      <c r="K7" s="1">
        <f t="shared" si="0"/>
        <v>25</v>
      </c>
      <c r="L7" s="1">
        <f t="shared" si="0"/>
        <v>75</v>
      </c>
      <c r="M7" s="1">
        <f t="shared" si="0"/>
        <v>85.714285714285708</v>
      </c>
    </row>
    <row r="9" spans="1:13" x14ac:dyDescent="0.25">
      <c r="A9" t="s">
        <v>4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13" x14ac:dyDescent="0.25">
      <c r="A10" t="s">
        <v>0</v>
      </c>
      <c r="B10">
        <v>7</v>
      </c>
      <c r="C10">
        <v>2</v>
      </c>
      <c r="D10">
        <v>5</v>
      </c>
      <c r="E10">
        <v>8</v>
      </c>
      <c r="F10">
        <v>3</v>
      </c>
      <c r="G10">
        <v>5</v>
      </c>
      <c r="H10">
        <v>4</v>
      </c>
      <c r="I10">
        <v>2</v>
      </c>
      <c r="J10">
        <v>3</v>
      </c>
      <c r="K10">
        <v>3</v>
      </c>
      <c r="L10">
        <v>4</v>
      </c>
      <c r="M10">
        <v>4</v>
      </c>
    </row>
    <row r="11" spans="1:13" x14ac:dyDescent="0.25">
      <c r="A11" t="s">
        <v>1</v>
      </c>
      <c r="B11">
        <v>0</v>
      </c>
      <c r="C11">
        <v>1</v>
      </c>
      <c r="D11">
        <v>1</v>
      </c>
      <c r="E11">
        <v>6</v>
      </c>
      <c r="F11">
        <v>2</v>
      </c>
      <c r="G11">
        <v>0</v>
      </c>
      <c r="H11">
        <v>2</v>
      </c>
      <c r="I11">
        <v>1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</v>
      </c>
      <c r="B12" s="1">
        <f>B10/(B10+B11)*100</f>
        <v>100</v>
      </c>
      <c r="C12" s="1">
        <f t="shared" ref="C12:M12" si="1">C10/(C10+C11)*100</f>
        <v>66.666666666666657</v>
      </c>
      <c r="D12" s="1">
        <f t="shared" si="1"/>
        <v>83.333333333333343</v>
      </c>
      <c r="E12" s="1">
        <f t="shared" si="1"/>
        <v>57.142857142857139</v>
      </c>
      <c r="F12" s="1">
        <f t="shared" si="1"/>
        <v>60</v>
      </c>
      <c r="G12" s="1">
        <f t="shared" si="1"/>
        <v>100</v>
      </c>
      <c r="H12" s="1">
        <f t="shared" si="1"/>
        <v>66.666666666666657</v>
      </c>
      <c r="I12" s="1">
        <f t="shared" si="1"/>
        <v>66.666666666666657</v>
      </c>
      <c r="J12" s="1">
        <f t="shared" si="1"/>
        <v>100</v>
      </c>
      <c r="K12" s="1">
        <f t="shared" si="1"/>
        <v>100</v>
      </c>
      <c r="L12" s="1">
        <f t="shared" si="1"/>
        <v>100</v>
      </c>
      <c r="M12" s="1">
        <f t="shared" si="1"/>
        <v>80</v>
      </c>
    </row>
    <row r="14" spans="1:13" x14ac:dyDescent="0.25">
      <c r="A14" t="s">
        <v>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</row>
    <row r="15" spans="1:13" x14ac:dyDescent="0.25">
      <c r="A15" t="s">
        <v>0</v>
      </c>
      <c r="B15">
        <v>5</v>
      </c>
      <c r="C15">
        <v>6</v>
      </c>
      <c r="D15">
        <v>2</v>
      </c>
      <c r="E15">
        <v>2</v>
      </c>
      <c r="F15">
        <v>3</v>
      </c>
      <c r="G15">
        <v>4</v>
      </c>
      <c r="H15">
        <v>11</v>
      </c>
      <c r="I15">
        <v>9</v>
      </c>
      <c r="J15">
        <v>9</v>
      </c>
      <c r="K15">
        <v>12</v>
      </c>
      <c r="L15">
        <v>7</v>
      </c>
      <c r="M15">
        <v>12</v>
      </c>
    </row>
    <row r="16" spans="1:13" x14ac:dyDescent="0.25">
      <c r="A16" t="s">
        <v>1</v>
      </c>
      <c r="B16">
        <v>3</v>
      </c>
      <c r="C16">
        <v>0</v>
      </c>
      <c r="D16">
        <v>1</v>
      </c>
      <c r="E16">
        <v>0</v>
      </c>
      <c r="F16">
        <v>1</v>
      </c>
      <c r="G16">
        <v>1</v>
      </c>
      <c r="H16">
        <v>15</v>
      </c>
      <c r="I16">
        <v>8</v>
      </c>
      <c r="J16">
        <v>3</v>
      </c>
      <c r="K16">
        <v>3</v>
      </c>
      <c r="L16">
        <v>2</v>
      </c>
      <c r="M16">
        <v>2</v>
      </c>
    </row>
    <row r="17" spans="1:13" x14ac:dyDescent="0.25">
      <c r="A17" t="s">
        <v>2</v>
      </c>
      <c r="B17" s="1">
        <f>B15/(B15+B16)*100</f>
        <v>62.5</v>
      </c>
      <c r="C17" s="1">
        <f t="shared" ref="C17:M17" si="2">C15/(C15+C16)*100</f>
        <v>100</v>
      </c>
      <c r="D17" s="1">
        <f t="shared" si="2"/>
        <v>66.666666666666657</v>
      </c>
      <c r="E17" s="1">
        <f t="shared" si="2"/>
        <v>100</v>
      </c>
      <c r="F17" s="1">
        <f t="shared" si="2"/>
        <v>75</v>
      </c>
      <c r="G17" s="1">
        <f t="shared" si="2"/>
        <v>80</v>
      </c>
      <c r="H17" s="1">
        <f t="shared" si="2"/>
        <v>42.307692307692307</v>
      </c>
      <c r="I17" s="1">
        <f t="shared" si="2"/>
        <v>52.941176470588239</v>
      </c>
      <c r="J17" s="1">
        <f t="shared" si="2"/>
        <v>75</v>
      </c>
      <c r="K17" s="1">
        <f t="shared" si="2"/>
        <v>80</v>
      </c>
      <c r="L17" s="1">
        <f t="shared" si="2"/>
        <v>77.777777777777786</v>
      </c>
      <c r="M17" s="1">
        <f t="shared" si="2"/>
        <v>85.714285714285708</v>
      </c>
    </row>
    <row r="20" spans="1:13" x14ac:dyDescent="0.25">
      <c r="A20" t="s">
        <v>0</v>
      </c>
      <c r="B20">
        <f>B15+B10+B5</f>
        <v>20</v>
      </c>
      <c r="C20">
        <f t="shared" ref="C20:M20" si="3">C15+C10+C5</f>
        <v>14</v>
      </c>
      <c r="D20">
        <f t="shared" si="3"/>
        <v>15</v>
      </c>
      <c r="E20">
        <f t="shared" si="3"/>
        <v>13</v>
      </c>
      <c r="F20">
        <f t="shared" si="3"/>
        <v>10</v>
      </c>
      <c r="G20">
        <f t="shared" si="3"/>
        <v>14</v>
      </c>
      <c r="H20">
        <f t="shared" si="3"/>
        <v>21</v>
      </c>
      <c r="I20">
        <f t="shared" si="3"/>
        <v>18</v>
      </c>
      <c r="J20">
        <f t="shared" si="3"/>
        <v>15</v>
      </c>
      <c r="K20">
        <f t="shared" si="3"/>
        <v>17</v>
      </c>
      <c r="L20">
        <f t="shared" si="3"/>
        <v>20</v>
      </c>
      <c r="M20">
        <f t="shared" si="3"/>
        <v>22</v>
      </c>
    </row>
    <row r="21" spans="1:13" x14ac:dyDescent="0.25">
      <c r="A21" t="s">
        <v>1</v>
      </c>
      <c r="B21">
        <f>B16+B11+B6</f>
        <v>5</v>
      </c>
      <c r="C21">
        <f t="shared" ref="C21:M21" si="4">C16+C11+C6</f>
        <v>3</v>
      </c>
      <c r="D21">
        <f t="shared" si="4"/>
        <v>4</v>
      </c>
      <c r="E21">
        <f t="shared" si="4"/>
        <v>9</v>
      </c>
      <c r="F21">
        <f t="shared" si="4"/>
        <v>9</v>
      </c>
      <c r="G21">
        <f t="shared" si="4"/>
        <v>2</v>
      </c>
      <c r="H21">
        <f t="shared" si="4"/>
        <v>20</v>
      </c>
      <c r="I21">
        <f t="shared" si="4"/>
        <v>10</v>
      </c>
      <c r="J21">
        <f t="shared" si="4"/>
        <v>3</v>
      </c>
      <c r="K21">
        <f t="shared" si="4"/>
        <v>9</v>
      </c>
      <c r="L21">
        <f t="shared" si="4"/>
        <v>5</v>
      </c>
      <c r="M21">
        <f t="shared" si="4"/>
        <v>4</v>
      </c>
    </row>
    <row r="22" spans="1:13" x14ac:dyDescent="0.25">
      <c r="A22" t="s">
        <v>2</v>
      </c>
      <c r="B22">
        <f>B20/(B20+B21)*100</f>
        <v>80</v>
      </c>
      <c r="C22">
        <f t="shared" ref="C22:M22" si="5">C20/(C20+C21)*100</f>
        <v>82.35294117647058</v>
      </c>
      <c r="D22">
        <f t="shared" si="5"/>
        <v>78.94736842105263</v>
      </c>
      <c r="E22">
        <f t="shared" si="5"/>
        <v>59.090909090909093</v>
      </c>
      <c r="F22">
        <f t="shared" si="5"/>
        <v>52.631578947368418</v>
      </c>
      <c r="G22">
        <f t="shared" si="5"/>
        <v>87.5</v>
      </c>
      <c r="H22">
        <f t="shared" si="5"/>
        <v>51.219512195121951</v>
      </c>
      <c r="I22">
        <f t="shared" si="5"/>
        <v>64.285714285714292</v>
      </c>
      <c r="J22">
        <f t="shared" si="5"/>
        <v>83.333333333333343</v>
      </c>
      <c r="K22">
        <f t="shared" si="5"/>
        <v>65.384615384615387</v>
      </c>
      <c r="L22">
        <f t="shared" si="5"/>
        <v>80</v>
      </c>
      <c r="M22">
        <f t="shared" si="5"/>
        <v>84.615384615384613</v>
      </c>
    </row>
    <row r="25" spans="1:13" x14ac:dyDescent="0.25">
      <c r="A25" t="s">
        <v>8</v>
      </c>
    </row>
    <row r="26" spans="1:13" x14ac:dyDescent="0.25">
      <c r="A26" t="s">
        <v>0</v>
      </c>
      <c r="B26">
        <v>20</v>
      </c>
      <c r="C26">
        <f>B26+C20</f>
        <v>34</v>
      </c>
      <c r="D26">
        <f t="shared" ref="D26:M26" si="6">C26+D20</f>
        <v>49</v>
      </c>
      <c r="E26">
        <f t="shared" si="6"/>
        <v>62</v>
      </c>
      <c r="F26">
        <f t="shared" si="6"/>
        <v>72</v>
      </c>
      <c r="G26">
        <f t="shared" si="6"/>
        <v>86</v>
      </c>
      <c r="H26">
        <f t="shared" si="6"/>
        <v>107</v>
      </c>
      <c r="I26">
        <f t="shared" si="6"/>
        <v>125</v>
      </c>
      <c r="J26">
        <f t="shared" si="6"/>
        <v>140</v>
      </c>
      <c r="K26">
        <f t="shared" si="6"/>
        <v>157</v>
      </c>
      <c r="L26">
        <f t="shared" si="6"/>
        <v>177</v>
      </c>
      <c r="M26">
        <f t="shared" si="6"/>
        <v>199</v>
      </c>
    </row>
    <row r="27" spans="1:13" x14ac:dyDescent="0.25">
      <c r="A27" t="s">
        <v>1</v>
      </c>
      <c r="B27">
        <v>5</v>
      </c>
      <c r="C27">
        <f>B27+C21</f>
        <v>8</v>
      </c>
      <c r="D27">
        <f t="shared" ref="D27:M27" si="7">C27+D21</f>
        <v>12</v>
      </c>
      <c r="E27">
        <f t="shared" si="7"/>
        <v>21</v>
      </c>
      <c r="F27">
        <f t="shared" si="7"/>
        <v>30</v>
      </c>
      <c r="G27">
        <f t="shared" si="7"/>
        <v>32</v>
      </c>
      <c r="H27">
        <f t="shared" si="7"/>
        <v>52</v>
      </c>
      <c r="I27">
        <f t="shared" si="7"/>
        <v>62</v>
      </c>
      <c r="J27">
        <f t="shared" si="7"/>
        <v>65</v>
      </c>
      <c r="K27">
        <f t="shared" si="7"/>
        <v>74</v>
      </c>
      <c r="L27">
        <f t="shared" si="7"/>
        <v>79</v>
      </c>
      <c r="M27">
        <f t="shared" si="7"/>
        <v>83</v>
      </c>
    </row>
    <row r="28" spans="1:13" x14ac:dyDescent="0.25">
      <c r="A28" t="s">
        <v>2</v>
      </c>
      <c r="B28" s="1">
        <f>B26/(B26+B27)*100</f>
        <v>80</v>
      </c>
      <c r="C28" s="1">
        <f t="shared" ref="C28:M28" si="8">C26/(C26+C27)*100</f>
        <v>80.952380952380949</v>
      </c>
      <c r="D28" s="1">
        <f t="shared" si="8"/>
        <v>80.327868852459019</v>
      </c>
      <c r="E28" s="1">
        <f t="shared" si="8"/>
        <v>74.698795180722882</v>
      </c>
      <c r="F28" s="1">
        <f t="shared" si="8"/>
        <v>70.588235294117652</v>
      </c>
      <c r="G28" s="1">
        <f t="shared" si="8"/>
        <v>72.881355932203391</v>
      </c>
      <c r="H28" s="1">
        <f t="shared" si="8"/>
        <v>67.295597484276726</v>
      </c>
      <c r="I28" s="1">
        <f t="shared" si="8"/>
        <v>66.844919786096256</v>
      </c>
      <c r="J28" s="1">
        <f t="shared" si="8"/>
        <v>68.292682926829272</v>
      </c>
      <c r="K28" s="1">
        <f t="shared" si="8"/>
        <v>67.96536796536796</v>
      </c>
      <c r="L28" s="1">
        <f t="shared" si="8"/>
        <v>69.140625</v>
      </c>
      <c r="M28" s="1">
        <f t="shared" si="8"/>
        <v>70.567375886524815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2022-06-14T06:35:06Z</dcterms:created>
  <dcterms:modified xsi:type="dcterms:W3CDTF">2022-06-14T12:25:25Z</dcterms:modified>
</cp:coreProperties>
</file>