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C17EDEB5-ACBB-41C4-B5E6-174CC9282A5F}" xr6:coauthVersionLast="47" xr6:coauthVersionMax="47" xr10:uidLastSave="{00000000-0000-0000-0000-000000000000}"/>
  <bookViews>
    <workbookView xWindow="-120" yWindow="-120" windowWidth="20730" windowHeight="11310" activeTab="1" xr2:uid="{6FB50B29-ECAB-4EF9-8A64-E84BFFC146E3}"/>
  </bookViews>
  <sheets>
    <sheet name="total" sheetId="2" r:id="rId1"/>
    <sheet name="per bul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3" l="1"/>
  <c r="N18" i="3"/>
  <c r="N17" i="3"/>
  <c r="N13" i="3"/>
  <c r="N12" i="3"/>
  <c r="N11" i="3"/>
  <c r="N7" i="3"/>
  <c r="N6" i="3"/>
  <c r="N5" i="3"/>
  <c r="C31" i="3"/>
  <c r="B31" i="3"/>
  <c r="D30" i="3"/>
  <c r="E30" i="3"/>
  <c r="F30" i="3"/>
  <c r="G30" i="3"/>
  <c r="H30" i="3" s="1"/>
  <c r="I30" i="3" s="1"/>
  <c r="J30" i="3" s="1"/>
  <c r="K30" i="3" s="1"/>
  <c r="L30" i="3" s="1"/>
  <c r="M30" i="3" s="1"/>
  <c r="C30" i="3"/>
  <c r="C29" i="3"/>
  <c r="B30" i="3"/>
  <c r="B29" i="3"/>
  <c r="C25" i="3"/>
  <c r="E25" i="3"/>
  <c r="F25" i="3"/>
  <c r="G25" i="3"/>
  <c r="H25" i="3"/>
  <c r="I25" i="3"/>
  <c r="J25" i="3"/>
  <c r="K25" i="3"/>
  <c r="L25" i="3"/>
  <c r="M25" i="3"/>
  <c r="B25" i="3"/>
  <c r="B24" i="3"/>
  <c r="C24" i="3"/>
  <c r="D24" i="3"/>
  <c r="E24" i="3"/>
  <c r="F24" i="3"/>
  <c r="G24" i="3"/>
  <c r="H24" i="3"/>
  <c r="I24" i="3"/>
  <c r="J24" i="3"/>
  <c r="K24" i="3"/>
  <c r="L24" i="3"/>
  <c r="M24" i="3"/>
  <c r="C23" i="3"/>
  <c r="D23" i="3"/>
  <c r="D29" i="3" s="1"/>
  <c r="E23" i="3"/>
  <c r="F23" i="3"/>
  <c r="G23" i="3"/>
  <c r="H23" i="3"/>
  <c r="I23" i="3"/>
  <c r="J23" i="3"/>
  <c r="K23" i="3"/>
  <c r="L23" i="3"/>
  <c r="M23" i="3"/>
  <c r="B23" i="3"/>
  <c r="M19" i="3"/>
  <c r="L19" i="3"/>
  <c r="K19" i="3"/>
  <c r="J19" i="3"/>
  <c r="I19" i="3"/>
  <c r="H19" i="3"/>
  <c r="G19" i="3"/>
  <c r="F19" i="3"/>
  <c r="E19" i="3"/>
  <c r="D19" i="3"/>
  <c r="C19" i="3"/>
  <c r="B19" i="3"/>
  <c r="M13" i="3"/>
  <c r="L13" i="3"/>
  <c r="K13" i="3"/>
  <c r="J13" i="3"/>
  <c r="I13" i="3"/>
  <c r="H13" i="3"/>
  <c r="G13" i="3"/>
  <c r="F13" i="3"/>
  <c r="E13" i="3"/>
  <c r="D13" i="3"/>
  <c r="C13" i="3"/>
  <c r="B13" i="3"/>
  <c r="M7" i="3"/>
  <c r="L7" i="3"/>
  <c r="K7" i="3"/>
  <c r="J7" i="3"/>
  <c r="I7" i="3"/>
  <c r="H7" i="3"/>
  <c r="G7" i="3"/>
  <c r="F7" i="3"/>
  <c r="E7" i="3"/>
  <c r="D7" i="3"/>
  <c r="C7" i="3"/>
  <c r="B7" i="3"/>
  <c r="B4" i="2"/>
  <c r="B3" i="2"/>
  <c r="B2" i="2"/>
  <c r="D31" i="3" l="1"/>
  <c r="E29" i="3"/>
  <c r="D25" i="3"/>
  <c r="F29" i="3" l="1"/>
  <c r="E31" i="3"/>
  <c r="G29" i="3" l="1"/>
  <c r="F31" i="3"/>
  <c r="H29" i="3" l="1"/>
  <c r="G31" i="3"/>
  <c r="I29" i="3" l="1"/>
  <c r="H31" i="3"/>
  <c r="J29" i="3" l="1"/>
  <c r="I31" i="3"/>
  <c r="K29" i="3" l="1"/>
  <c r="J31" i="3"/>
  <c r="L29" i="3" l="1"/>
  <c r="K31" i="3"/>
  <c r="M29" i="3" l="1"/>
  <c r="M31" i="3" s="1"/>
  <c r="L31" i="3"/>
</calcChain>
</file>

<file path=xl/sharedStrings.xml><?xml version="1.0" encoding="utf-8"?>
<sst xmlns="http://schemas.openxmlformats.org/spreadsheetml/2006/main" count="27" uniqueCount="11">
  <si>
    <t>antaranews</t>
  </si>
  <si>
    <t>positif</t>
  </si>
  <si>
    <t>negatif</t>
  </si>
  <si>
    <t>total</t>
  </si>
  <si>
    <t>sentiment</t>
  </si>
  <si>
    <t>sum</t>
  </si>
  <si>
    <t>sentimen</t>
  </si>
  <si>
    <t>tribun</t>
  </si>
  <si>
    <t>pikiran</t>
  </si>
  <si>
    <t>agregat</t>
  </si>
  <si>
    <t>totall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</si>
</sst>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580-6A7C-4E94-89F2-21EC4A440946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1</v>
      </c>
      <c r="B2">
        <f>104+47+122+174</f>
        <v>447</v>
      </c>
    </row>
    <row r="3" spans="1:2" x14ac:dyDescent="0.25">
      <c r="A3" t="s">
        <v>2</v>
      </c>
      <c r="B3">
        <f>36+17+46+67</f>
        <v>166</v>
      </c>
    </row>
    <row r="4" spans="1:2" x14ac:dyDescent="0.25">
      <c r="A4" t="s">
        <v>4</v>
      </c>
      <c r="B4">
        <f>B2/(B2+B3)*100</f>
        <v>72.920065252854812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5393-2255-48D7-80EB-FD13A444DF1F}">
  <dimension ref="A4:N31"/>
  <sheetViews>
    <sheetView tabSelected="1" topLeftCell="A4" workbookViewId="0">
      <selection activeCell="J7" sqref="J7"/>
    </sheetView>
  </sheetViews>
  <sheetFormatPr defaultRowHeight="15" x14ac:dyDescent="0.25"/>
  <sheetData>
    <row r="4" spans="1:14" x14ac:dyDescent="0.25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3</v>
      </c>
    </row>
    <row r="5" spans="1:14" x14ac:dyDescent="0.25">
      <c r="A5" t="s">
        <v>1</v>
      </c>
      <c r="B5">
        <v>9</v>
      </c>
      <c r="C5">
        <v>9</v>
      </c>
      <c r="D5">
        <v>8</v>
      </c>
      <c r="E5">
        <v>7</v>
      </c>
      <c r="F5">
        <v>15</v>
      </c>
      <c r="G5">
        <v>7</v>
      </c>
      <c r="H5">
        <v>8</v>
      </c>
      <c r="I5">
        <v>4</v>
      </c>
      <c r="J5">
        <v>4</v>
      </c>
      <c r="K5">
        <v>5</v>
      </c>
      <c r="L5">
        <v>5</v>
      </c>
      <c r="M5">
        <v>2</v>
      </c>
      <c r="N5">
        <f>SUM(B5:M5)</f>
        <v>83</v>
      </c>
    </row>
    <row r="6" spans="1:14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2</v>
      </c>
      <c r="K6">
        <v>12</v>
      </c>
      <c r="L6">
        <v>2</v>
      </c>
      <c r="M6">
        <v>6</v>
      </c>
      <c r="N6">
        <f>SUM(B6:M6)</f>
        <v>28</v>
      </c>
    </row>
    <row r="7" spans="1:14" x14ac:dyDescent="0.25">
      <c r="A7" t="s">
        <v>6</v>
      </c>
      <c r="B7" s="1">
        <f>B5/(B5+B6)*100</f>
        <v>90</v>
      </c>
      <c r="C7" s="1">
        <f t="shared" ref="C7:N7" si="0">C5/(C5+C6)*100</f>
        <v>90</v>
      </c>
      <c r="D7" s="1">
        <f t="shared" si="0"/>
        <v>88.888888888888886</v>
      </c>
      <c r="E7" s="1">
        <f t="shared" si="0"/>
        <v>87.5</v>
      </c>
      <c r="F7" s="1">
        <f t="shared" si="0"/>
        <v>100</v>
      </c>
      <c r="G7" s="1">
        <f t="shared" si="0"/>
        <v>87.5</v>
      </c>
      <c r="H7" s="1">
        <f t="shared" si="0"/>
        <v>88.888888888888886</v>
      </c>
      <c r="I7" s="1">
        <f t="shared" si="0"/>
        <v>100</v>
      </c>
      <c r="J7" s="1">
        <f t="shared" si="0"/>
        <v>66.666666666666657</v>
      </c>
      <c r="K7" s="1">
        <f t="shared" si="0"/>
        <v>29.411764705882355</v>
      </c>
      <c r="L7" s="1">
        <f t="shared" si="0"/>
        <v>71.428571428571431</v>
      </c>
      <c r="M7" s="1">
        <f t="shared" si="0"/>
        <v>25</v>
      </c>
      <c r="N7" s="1">
        <f t="shared" si="0"/>
        <v>74.774774774774784</v>
      </c>
    </row>
    <row r="10" spans="1:14" x14ac:dyDescent="0.25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 t="s">
        <v>3</v>
      </c>
    </row>
    <row r="11" spans="1:14" x14ac:dyDescent="0.25">
      <c r="A11" t="s">
        <v>1</v>
      </c>
      <c r="B11">
        <v>2</v>
      </c>
      <c r="C11">
        <v>3</v>
      </c>
      <c r="D11">
        <v>2</v>
      </c>
      <c r="E11">
        <v>1</v>
      </c>
      <c r="F11">
        <v>2</v>
      </c>
      <c r="G11">
        <v>6</v>
      </c>
      <c r="H11">
        <v>3</v>
      </c>
      <c r="I11">
        <v>4</v>
      </c>
      <c r="J11">
        <v>9</v>
      </c>
      <c r="K11">
        <v>10</v>
      </c>
      <c r="L11">
        <v>3</v>
      </c>
      <c r="M11">
        <v>1</v>
      </c>
      <c r="N11">
        <f>SUM(B11:M11)</f>
        <v>46</v>
      </c>
    </row>
    <row r="12" spans="1:14" x14ac:dyDescent="0.25">
      <c r="A12" t="s">
        <v>2</v>
      </c>
      <c r="B12">
        <v>0</v>
      </c>
      <c r="C12">
        <v>0</v>
      </c>
      <c r="D12">
        <v>0</v>
      </c>
      <c r="E12">
        <v>3</v>
      </c>
      <c r="F12">
        <v>0</v>
      </c>
      <c r="G12">
        <v>1</v>
      </c>
      <c r="H12">
        <v>1</v>
      </c>
      <c r="I12">
        <v>0</v>
      </c>
      <c r="J12">
        <v>1</v>
      </c>
      <c r="K12">
        <v>11</v>
      </c>
      <c r="L12">
        <v>1</v>
      </c>
      <c r="M12">
        <v>0</v>
      </c>
      <c r="N12">
        <f>SUM(B12:M12)</f>
        <v>18</v>
      </c>
    </row>
    <row r="13" spans="1:14" x14ac:dyDescent="0.25">
      <c r="A13" t="s">
        <v>6</v>
      </c>
      <c r="B13" s="1">
        <f>B11/(B11+B12)*100</f>
        <v>100</v>
      </c>
      <c r="C13" s="1">
        <f t="shared" ref="C13:N13" si="1">C11/(C11+C12)*100</f>
        <v>100</v>
      </c>
      <c r="D13" s="1">
        <f t="shared" si="1"/>
        <v>100</v>
      </c>
      <c r="E13" s="1">
        <f t="shared" si="1"/>
        <v>25</v>
      </c>
      <c r="F13" s="1">
        <f t="shared" si="1"/>
        <v>100</v>
      </c>
      <c r="G13" s="1">
        <f t="shared" si="1"/>
        <v>85.714285714285708</v>
      </c>
      <c r="H13" s="1">
        <f t="shared" si="1"/>
        <v>75</v>
      </c>
      <c r="I13" s="1">
        <f t="shared" si="1"/>
        <v>100</v>
      </c>
      <c r="J13" s="1">
        <f t="shared" si="1"/>
        <v>90</v>
      </c>
      <c r="K13" s="1">
        <f t="shared" si="1"/>
        <v>47.619047619047613</v>
      </c>
      <c r="L13" s="1">
        <f t="shared" si="1"/>
        <v>75</v>
      </c>
      <c r="M13" s="1">
        <f t="shared" si="1"/>
        <v>100</v>
      </c>
      <c r="N13" s="1">
        <f t="shared" si="1"/>
        <v>71.875</v>
      </c>
    </row>
    <row r="16" spans="1:14" x14ac:dyDescent="0.25">
      <c r="A16" t="s">
        <v>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 t="s">
        <v>10</v>
      </c>
    </row>
    <row r="17" spans="1:14" x14ac:dyDescent="0.25">
      <c r="A17" t="s">
        <v>1</v>
      </c>
      <c r="B17">
        <v>10</v>
      </c>
      <c r="C17">
        <v>11</v>
      </c>
      <c r="D17">
        <v>9</v>
      </c>
      <c r="E17">
        <v>10</v>
      </c>
      <c r="F17">
        <v>14</v>
      </c>
      <c r="G17">
        <v>18</v>
      </c>
      <c r="H17">
        <v>11</v>
      </c>
      <c r="I17">
        <v>15</v>
      </c>
      <c r="J17">
        <v>7</v>
      </c>
      <c r="K17">
        <v>6</v>
      </c>
      <c r="L17">
        <v>2</v>
      </c>
      <c r="M17">
        <v>9</v>
      </c>
      <c r="N17">
        <f>SUM(B17:M17)</f>
        <v>122</v>
      </c>
    </row>
    <row r="18" spans="1:14" x14ac:dyDescent="0.25">
      <c r="A18" t="s">
        <v>2</v>
      </c>
      <c r="B18">
        <v>1</v>
      </c>
      <c r="C18">
        <v>1</v>
      </c>
      <c r="D18">
        <v>4</v>
      </c>
      <c r="E18">
        <v>6</v>
      </c>
      <c r="F18">
        <v>8</v>
      </c>
      <c r="G18">
        <v>7</v>
      </c>
      <c r="H18">
        <v>3</v>
      </c>
      <c r="I18">
        <v>6</v>
      </c>
      <c r="J18">
        <v>3</v>
      </c>
      <c r="K18">
        <v>4</v>
      </c>
      <c r="L18">
        <v>4</v>
      </c>
      <c r="M18">
        <v>7</v>
      </c>
      <c r="N18">
        <f>SUM(B18:M18)</f>
        <v>54</v>
      </c>
    </row>
    <row r="19" spans="1:14" x14ac:dyDescent="0.25">
      <c r="A19" t="s">
        <v>6</v>
      </c>
      <c r="B19" s="1">
        <f>B17/(B17+B18)*100</f>
        <v>90.909090909090907</v>
      </c>
      <c r="C19" s="1">
        <f t="shared" ref="C19:N19" si="2">C17/(C17+C18)*100</f>
        <v>91.666666666666657</v>
      </c>
      <c r="D19" s="1">
        <f t="shared" si="2"/>
        <v>69.230769230769226</v>
      </c>
      <c r="E19" s="1">
        <f t="shared" si="2"/>
        <v>62.5</v>
      </c>
      <c r="F19" s="1">
        <f t="shared" si="2"/>
        <v>63.636363636363633</v>
      </c>
      <c r="G19" s="1">
        <f t="shared" si="2"/>
        <v>72</v>
      </c>
      <c r="H19" s="1">
        <f t="shared" si="2"/>
        <v>78.571428571428569</v>
      </c>
      <c r="I19" s="1">
        <f t="shared" si="2"/>
        <v>71.428571428571431</v>
      </c>
      <c r="J19" s="1">
        <f t="shared" si="2"/>
        <v>70</v>
      </c>
      <c r="K19" s="1">
        <f t="shared" si="2"/>
        <v>60</v>
      </c>
      <c r="L19" s="1">
        <f t="shared" si="2"/>
        <v>33.333333333333329</v>
      </c>
      <c r="M19" s="1">
        <f t="shared" si="2"/>
        <v>56.25</v>
      </c>
      <c r="N19" s="1">
        <f t="shared" si="2"/>
        <v>69.318181818181827</v>
      </c>
    </row>
    <row r="22" spans="1:14" x14ac:dyDescent="0.25">
      <c r="A22" t="s">
        <v>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4" x14ac:dyDescent="0.25">
      <c r="A23" t="s">
        <v>1</v>
      </c>
      <c r="B23">
        <f>B17+B11+B5</f>
        <v>21</v>
      </c>
      <c r="C23">
        <f t="shared" ref="C23:M23" si="3">C17+C11+C5</f>
        <v>23</v>
      </c>
      <c r="D23">
        <f t="shared" si="3"/>
        <v>19</v>
      </c>
      <c r="E23">
        <f t="shared" si="3"/>
        <v>18</v>
      </c>
      <c r="F23">
        <f t="shared" si="3"/>
        <v>31</v>
      </c>
      <c r="G23">
        <f t="shared" si="3"/>
        <v>31</v>
      </c>
      <c r="H23">
        <f t="shared" si="3"/>
        <v>22</v>
      </c>
      <c r="I23">
        <f t="shared" si="3"/>
        <v>23</v>
      </c>
      <c r="J23">
        <f t="shared" si="3"/>
        <v>20</v>
      </c>
      <c r="K23">
        <f t="shared" si="3"/>
        <v>21</v>
      </c>
      <c r="L23">
        <f t="shared" si="3"/>
        <v>10</v>
      </c>
      <c r="M23">
        <f t="shared" si="3"/>
        <v>12</v>
      </c>
    </row>
    <row r="24" spans="1:14" x14ac:dyDescent="0.25">
      <c r="A24" t="s">
        <v>2</v>
      </c>
      <c r="B24">
        <f>B18+B12+B6</f>
        <v>2</v>
      </c>
      <c r="C24">
        <f t="shared" ref="C24:M24" si="4">C18+C12+C6</f>
        <v>2</v>
      </c>
      <c r="D24">
        <f t="shared" si="4"/>
        <v>5</v>
      </c>
      <c r="E24">
        <f t="shared" si="4"/>
        <v>10</v>
      </c>
      <c r="F24">
        <f t="shared" si="4"/>
        <v>8</v>
      </c>
      <c r="G24">
        <f t="shared" si="4"/>
        <v>9</v>
      </c>
      <c r="H24">
        <f t="shared" si="4"/>
        <v>5</v>
      </c>
      <c r="I24">
        <f t="shared" si="4"/>
        <v>6</v>
      </c>
      <c r="J24">
        <f t="shared" si="4"/>
        <v>6</v>
      </c>
      <c r="K24">
        <f t="shared" si="4"/>
        <v>27</v>
      </c>
      <c r="L24">
        <f t="shared" si="4"/>
        <v>7</v>
      </c>
      <c r="M24">
        <f t="shared" si="4"/>
        <v>13</v>
      </c>
    </row>
    <row r="25" spans="1:14" x14ac:dyDescent="0.25">
      <c r="A25" t="s">
        <v>6</v>
      </c>
      <c r="B25" s="1">
        <f>B23/(B23+B24)*100</f>
        <v>91.304347826086953</v>
      </c>
      <c r="C25" s="1">
        <f t="shared" ref="C25:M25" si="5">C23/(C23+C24)*100</f>
        <v>92</v>
      </c>
      <c r="D25" s="1">
        <f t="shared" si="5"/>
        <v>79.166666666666657</v>
      </c>
      <c r="E25" s="1">
        <f t="shared" si="5"/>
        <v>64.285714285714292</v>
      </c>
      <c r="F25" s="1">
        <f t="shared" si="5"/>
        <v>79.487179487179489</v>
      </c>
      <c r="G25" s="1">
        <f t="shared" si="5"/>
        <v>77.5</v>
      </c>
      <c r="H25" s="1">
        <f t="shared" si="5"/>
        <v>81.481481481481481</v>
      </c>
      <c r="I25" s="1">
        <f t="shared" si="5"/>
        <v>79.310344827586206</v>
      </c>
      <c r="J25" s="1">
        <f t="shared" si="5"/>
        <v>76.923076923076934</v>
      </c>
      <c r="K25" s="1">
        <f t="shared" si="5"/>
        <v>43.75</v>
      </c>
      <c r="L25" s="1">
        <f t="shared" si="5"/>
        <v>58.82352941176471</v>
      </c>
      <c r="M25" s="1">
        <f t="shared" si="5"/>
        <v>48</v>
      </c>
    </row>
    <row r="28" spans="1:14" x14ac:dyDescent="0.25">
      <c r="A28" t="s">
        <v>9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</row>
    <row r="29" spans="1:14" x14ac:dyDescent="0.25">
      <c r="A29" t="s">
        <v>1</v>
      </c>
      <c r="B29">
        <f>B23</f>
        <v>21</v>
      </c>
      <c r="C29">
        <f>B29+C23</f>
        <v>44</v>
      </c>
      <c r="D29">
        <f t="shared" ref="D29:M29" si="6">C29+D23</f>
        <v>63</v>
      </c>
      <c r="E29">
        <f t="shared" si="6"/>
        <v>81</v>
      </c>
      <c r="F29">
        <f t="shared" si="6"/>
        <v>112</v>
      </c>
      <c r="G29">
        <f t="shared" si="6"/>
        <v>143</v>
      </c>
      <c r="H29">
        <f t="shared" si="6"/>
        <v>165</v>
      </c>
      <c r="I29">
        <f t="shared" si="6"/>
        <v>188</v>
      </c>
      <c r="J29">
        <f t="shared" si="6"/>
        <v>208</v>
      </c>
      <c r="K29">
        <f t="shared" si="6"/>
        <v>229</v>
      </c>
      <c r="L29">
        <f t="shared" si="6"/>
        <v>239</v>
      </c>
      <c r="M29">
        <f t="shared" si="6"/>
        <v>251</v>
      </c>
    </row>
    <row r="30" spans="1:14" x14ac:dyDescent="0.25">
      <c r="A30" t="s">
        <v>2</v>
      </c>
      <c r="B30">
        <f>B24</f>
        <v>2</v>
      </c>
      <c r="C30">
        <f>B30+C24</f>
        <v>4</v>
      </c>
      <c r="D30">
        <f t="shared" ref="D30:M30" si="7">C30+D24</f>
        <v>9</v>
      </c>
      <c r="E30">
        <f t="shared" si="7"/>
        <v>19</v>
      </c>
      <c r="F30">
        <f t="shared" si="7"/>
        <v>27</v>
      </c>
      <c r="G30">
        <f t="shared" si="7"/>
        <v>36</v>
      </c>
      <c r="H30">
        <f t="shared" si="7"/>
        <v>41</v>
      </c>
      <c r="I30">
        <f t="shared" si="7"/>
        <v>47</v>
      </c>
      <c r="J30">
        <f t="shared" si="7"/>
        <v>53</v>
      </c>
      <c r="K30">
        <f t="shared" si="7"/>
        <v>80</v>
      </c>
      <c r="L30">
        <f t="shared" si="7"/>
        <v>87</v>
      </c>
      <c r="M30">
        <f t="shared" si="7"/>
        <v>100</v>
      </c>
    </row>
    <row r="31" spans="1:14" x14ac:dyDescent="0.25">
      <c r="A31" t="s">
        <v>6</v>
      </c>
      <c r="B31" s="1">
        <f>B29/(B29+B30)*100</f>
        <v>91.304347826086953</v>
      </c>
      <c r="C31" s="1">
        <f t="shared" ref="C31:M31" si="8">C29/(C29+C30)*100</f>
        <v>91.666666666666657</v>
      </c>
      <c r="D31" s="1">
        <f t="shared" si="8"/>
        <v>87.5</v>
      </c>
      <c r="E31" s="1">
        <f t="shared" si="8"/>
        <v>81</v>
      </c>
      <c r="F31" s="1">
        <f t="shared" si="8"/>
        <v>80.57553956834532</v>
      </c>
      <c r="G31" s="1">
        <f t="shared" si="8"/>
        <v>79.888268156424573</v>
      </c>
      <c r="H31" s="1">
        <f t="shared" si="8"/>
        <v>80.097087378640779</v>
      </c>
      <c r="I31" s="1">
        <f t="shared" si="8"/>
        <v>80</v>
      </c>
      <c r="J31" s="1">
        <f t="shared" si="8"/>
        <v>79.693486590038304</v>
      </c>
      <c r="K31" s="1">
        <f t="shared" si="8"/>
        <v>74.110032362459549</v>
      </c>
      <c r="L31" s="1">
        <f t="shared" si="8"/>
        <v>73.312883435582819</v>
      </c>
      <c r="M31" s="1">
        <f t="shared" si="8"/>
        <v>71.509971509971521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per bulan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2022-01-21T10:11:44Z</dcterms:created>
  <dcterms:modified xsi:type="dcterms:W3CDTF">2022-06-21T04:23:21Z</dcterms:modified>
</cp:coreProperties>
</file>