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 DATA\Buku Nova\College\Semester 5\Prak SI\"/>
    </mc:Choice>
  </mc:AlternateContent>
  <xr:revisionPtr revIDLastSave="0" documentId="13_ncr:1_{0511BE9F-D7D3-4E70-BC78-58AD2FB33425}" xr6:coauthVersionLast="47" xr6:coauthVersionMax="47" xr10:uidLastSave="{00000000-0000-0000-0000-000000000000}"/>
  <bookViews>
    <workbookView xWindow="-108" yWindow="-108" windowWidth="23256" windowHeight="12456" xr2:uid="{598DEE77-C2F0-4917-BDB4-FE392DF12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3" i="1"/>
  <c r="E34" i="1"/>
  <c r="E35" i="1"/>
  <c r="E36" i="1"/>
  <c r="E37" i="1"/>
  <c r="E33" i="1"/>
  <c r="D34" i="1"/>
  <c r="D35" i="1"/>
  <c r="D36" i="1"/>
  <c r="D37" i="1"/>
  <c r="D33" i="1"/>
  <c r="C34" i="1"/>
  <c r="C35" i="1"/>
  <c r="C36" i="1"/>
  <c r="C37" i="1"/>
  <c r="C33" i="1"/>
  <c r="G25" i="1"/>
  <c r="G26" i="1"/>
  <c r="G27" i="1"/>
  <c r="G28" i="1"/>
  <c r="G24" i="1"/>
  <c r="F25" i="1"/>
  <c r="F26" i="1"/>
  <c r="F27" i="1"/>
  <c r="F28" i="1"/>
  <c r="F24" i="1"/>
  <c r="E25" i="1"/>
  <c r="E26" i="1"/>
  <c r="E27" i="1"/>
  <c r="E28" i="1"/>
  <c r="E24" i="1"/>
  <c r="D25" i="1"/>
  <c r="D26" i="1"/>
  <c r="D27" i="1"/>
  <c r="D28" i="1"/>
  <c r="D24" i="1"/>
  <c r="C25" i="1"/>
  <c r="C26" i="1"/>
  <c r="C27" i="1"/>
  <c r="C28" i="1"/>
  <c r="C24" i="1"/>
  <c r="C16" i="1"/>
  <c r="G17" i="1"/>
  <c r="G18" i="1"/>
  <c r="G19" i="1"/>
  <c r="G20" i="1"/>
  <c r="G16" i="1"/>
  <c r="F17" i="1"/>
  <c r="F18" i="1"/>
  <c r="F19" i="1"/>
  <c r="F20" i="1"/>
  <c r="F16" i="1"/>
  <c r="E17" i="1"/>
  <c r="E18" i="1"/>
  <c r="E19" i="1"/>
  <c r="E20" i="1"/>
  <c r="E16" i="1"/>
  <c r="D17" i="1"/>
  <c r="D18" i="1"/>
  <c r="D19" i="1"/>
  <c r="D20" i="1"/>
  <c r="D16" i="1"/>
  <c r="C17" i="1"/>
  <c r="C18" i="1"/>
  <c r="C19" i="1"/>
  <c r="C20" i="1"/>
  <c r="D13" i="1" l="1"/>
  <c r="E13" i="1"/>
  <c r="F13" i="1"/>
  <c r="G13" i="1"/>
  <c r="C13" i="1"/>
</calcChain>
</file>

<file path=xl/sharedStrings.xml><?xml version="1.0" encoding="utf-8"?>
<sst xmlns="http://schemas.openxmlformats.org/spreadsheetml/2006/main" count="63" uniqueCount="35">
  <si>
    <t xml:space="preserve">Alternatif </t>
  </si>
  <si>
    <t>Kriteria</t>
  </si>
  <si>
    <t>C1</t>
  </si>
  <si>
    <t>C2</t>
  </si>
  <si>
    <t>C3</t>
  </si>
  <si>
    <t>A1</t>
  </si>
  <si>
    <t>A2</t>
  </si>
  <si>
    <t>A3</t>
  </si>
  <si>
    <t>A4</t>
  </si>
  <si>
    <t>Benefit</t>
  </si>
  <si>
    <t>Cost</t>
  </si>
  <si>
    <t>A5</t>
  </si>
  <si>
    <t>C4</t>
  </si>
  <si>
    <t>C5</t>
  </si>
  <si>
    <t>Brosur</t>
  </si>
  <si>
    <t>Poster</t>
  </si>
  <si>
    <t>Baliho</t>
  </si>
  <si>
    <t>Spanduk</t>
  </si>
  <si>
    <t>Iklan Koran</t>
  </si>
  <si>
    <t>Biaya</t>
  </si>
  <si>
    <t>Waktu</t>
  </si>
  <si>
    <t>Jangkauan</t>
  </si>
  <si>
    <t>Kelengkapan</t>
  </si>
  <si>
    <t>Fleksibilitas</t>
  </si>
  <si>
    <t>W</t>
  </si>
  <si>
    <t>akar SQRT</t>
  </si>
  <si>
    <t>matriks normalisasi</t>
  </si>
  <si>
    <t>nilai optimasi</t>
  </si>
  <si>
    <t>tabel nilai optimasi</t>
  </si>
  <si>
    <t>max (b)</t>
  </si>
  <si>
    <t>min (c)</t>
  </si>
  <si>
    <t>y1</t>
  </si>
  <si>
    <t>RANK</t>
  </si>
  <si>
    <t>MOORA</t>
  </si>
  <si>
    <t>actual value / SQRT (sum of squares)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</si>
</sst>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2" fillId="11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461A-612A-425F-BC22-B18E5E88F668}">
  <dimension ref="B2:N37"/>
  <sheetViews>
    <sheetView tabSelected="1" topLeftCell="A18" workbookViewId="0">
      <selection activeCell="C24" sqref="C24"/>
    </sheetView>
  </sheetViews>
  <sheetFormatPr defaultRowHeight="14.4" x14ac:dyDescent="0.3"/>
  <cols>
    <col min="10" max="10" width="10.5546875" customWidth="1"/>
  </cols>
  <sheetData>
    <row r="2" spans="2:14" x14ac:dyDescent="0.3">
      <c r="B2" s="22" t="s">
        <v>0</v>
      </c>
      <c r="C2" s="23" t="s">
        <v>1</v>
      </c>
      <c r="D2" s="23"/>
      <c r="E2" s="23"/>
      <c r="F2" s="23"/>
      <c r="G2" s="23"/>
    </row>
    <row r="3" spans="2:14" x14ac:dyDescent="0.3">
      <c r="B3" s="22"/>
      <c r="C3" s="2" t="s">
        <v>2</v>
      </c>
      <c r="D3" s="2" t="s">
        <v>3</v>
      </c>
      <c r="E3" s="2" t="s">
        <v>4</v>
      </c>
      <c r="F3" s="2" t="s">
        <v>12</v>
      </c>
      <c r="G3" s="2" t="s">
        <v>13</v>
      </c>
      <c r="I3" s="6" t="s">
        <v>5</v>
      </c>
      <c r="J3" s="6" t="s">
        <v>14</v>
      </c>
      <c r="L3" s="6" t="s">
        <v>2</v>
      </c>
      <c r="M3" s="24" t="s">
        <v>19</v>
      </c>
      <c r="N3" s="24"/>
    </row>
    <row r="4" spans="2:14" x14ac:dyDescent="0.3">
      <c r="B4" s="2" t="s">
        <v>5</v>
      </c>
      <c r="C4" s="3">
        <v>4</v>
      </c>
      <c r="D4" s="3">
        <v>3</v>
      </c>
      <c r="E4" s="3">
        <v>3</v>
      </c>
      <c r="F4" s="3">
        <v>3</v>
      </c>
      <c r="G4" s="3">
        <v>3</v>
      </c>
      <c r="I4" s="6" t="s">
        <v>6</v>
      </c>
      <c r="J4" s="7" t="s">
        <v>15</v>
      </c>
      <c r="L4" s="6" t="s">
        <v>3</v>
      </c>
      <c r="M4" s="25" t="s">
        <v>20</v>
      </c>
      <c r="N4" s="25"/>
    </row>
    <row r="5" spans="2:14" x14ac:dyDescent="0.3">
      <c r="B5" s="2" t="s">
        <v>6</v>
      </c>
      <c r="C5" s="3">
        <v>4</v>
      </c>
      <c r="D5" s="3">
        <v>3</v>
      </c>
      <c r="E5" s="3">
        <v>3</v>
      </c>
      <c r="F5" s="3">
        <v>2</v>
      </c>
      <c r="G5" s="3">
        <v>2</v>
      </c>
      <c r="I5" s="6" t="s">
        <v>7</v>
      </c>
      <c r="J5" s="7" t="s">
        <v>16</v>
      </c>
      <c r="L5" s="6" t="s">
        <v>4</v>
      </c>
      <c r="M5" s="25" t="s">
        <v>21</v>
      </c>
      <c r="N5" s="25"/>
    </row>
    <row r="6" spans="2:14" x14ac:dyDescent="0.3">
      <c r="B6" s="2" t="s">
        <v>7</v>
      </c>
      <c r="C6" s="3">
        <v>1</v>
      </c>
      <c r="D6" s="3">
        <v>2</v>
      </c>
      <c r="E6" s="3">
        <v>2</v>
      </c>
      <c r="F6" s="3">
        <v>1</v>
      </c>
      <c r="G6" s="3">
        <v>2</v>
      </c>
      <c r="I6" s="6" t="s">
        <v>8</v>
      </c>
      <c r="J6" s="7" t="s">
        <v>17</v>
      </c>
      <c r="L6" s="6" t="s">
        <v>12</v>
      </c>
      <c r="M6" s="25" t="s">
        <v>22</v>
      </c>
      <c r="N6" s="25"/>
    </row>
    <row r="7" spans="2:14" x14ac:dyDescent="0.3">
      <c r="B7" s="2" t="s">
        <v>8</v>
      </c>
      <c r="C7" s="3">
        <v>3</v>
      </c>
      <c r="D7" s="3">
        <v>3</v>
      </c>
      <c r="E7" s="3">
        <v>2</v>
      </c>
      <c r="F7" s="3">
        <v>3</v>
      </c>
      <c r="G7" s="3">
        <v>2</v>
      </c>
      <c r="I7" s="6" t="s">
        <v>11</v>
      </c>
      <c r="J7" s="7" t="s">
        <v>18</v>
      </c>
      <c r="L7" s="6" t="s">
        <v>13</v>
      </c>
      <c r="M7" s="25" t="s">
        <v>23</v>
      </c>
      <c r="N7" s="25"/>
    </row>
    <row r="8" spans="2:14" x14ac:dyDescent="0.3">
      <c r="B8" s="2" t="s">
        <v>11</v>
      </c>
      <c r="C8" s="3">
        <v>4</v>
      </c>
      <c r="D8" s="3">
        <v>3</v>
      </c>
      <c r="E8" s="3">
        <v>2</v>
      </c>
      <c r="F8" s="3">
        <v>1</v>
      </c>
      <c r="G8" s="3">
        <v>2</v>
      </c>
    </row>
    <row r="9" spans="2:14" x14ac:dyDescent="0.3">
      <c r="B9" s="5"/>
      <c r="C9" s="4" t="s">
        <v>10</v>
      </c>
      <c r="D9" s="4" t="s">
        <v>9</v>
      </c>
      <c r="E9" s="4" t="s">
        <v>9</v>
      </c>
      <c r="F9" s="4" t="s">
        <v>9</v>
      </c>
      <c r="G9" s="4" t="s">
        <v>9</v>
      </c>
    </row>
    <row r="10" spans="2:14" x14ac:dyDescent="0.3">
      <c r="I10" s="21" t="s">
        <v>33</v>
      </c>
      <c r="J10" s="21"/>
      <c r="K10" s="21"/>
      <c r="L10" s="21"/>
      <c r="M10" s="21"/>
      <c r="N10" s="21"/>
    </row>
    <row r="11" spans="2:14" x14ac:dyDescent="0.3">
      <c r="B11" s="8" t="s">
        <v>24</v>
      </c>
      <c r="C11" s="9">
        <v>0.35</v>
      </c>
      <c r="D11" s="9">
        <v>0.15</v>
      </c>
      <c r="E11" s="9">
        <v>0.25</v>
      </c>
      <c r="F11" s="9">
        <v>0.15</v>
      </c>
      <c r="G11" s="10">
        <v>0.1</v>
      </c>
      <c r="I11" s="21"/>
      <c r="J11" s="21"/>
      <c r="K11" s="21"/>
      <c r="L11" s="21"/>
      <c r="M11" s="21"/>
      <c r="N11" s="21"/>
    </row>
    <row r="13" spans="2:14" x14ac:dyDescent="0.3">
      <c r="B13" s="11" t="s">
        <v>25</v>
      </c>
      <c r="C13" s="12">
        <f>SQRT((C4^2)+(C5^2)+(C6^2)+(C7^2)+(C8^2))</f>
        <v>7.6157731058639087</v>
      </c>
      <c r="D13" s="12">
        <f>SQRT((D4^2)+(D5^2)+(D6^2)+(D7^2)+(D8^2))</f>
        <v>6.324555320336759</v>
      </c>
      <c r="E13" s="12">
        <f>SQRT((E4^2)+(E5^2)+(E6^2)+(E7^2)+(E8^2))</f>
        <v>5.4772255750516612</v>
      </c>
      <c r="F13" s="12">
        <f>SQRT((F4^2)+(F5^2)+(F6^2)+(F7^2)+(F8^2))</f>
        <v>4.8989794855663558</v>
      </c>
      <c r="G13" s="13">
        <f>SQRT((G4^2)+(G5^2)+(G6^2)+(G7^2)+(G8^2))</f>
        <v>5</v>
      </c>
    </row>
    <row r="15" spans="2:14" x14ac:dyDescent="0.3">
      <c r="B15" t="s">
        <v>26</v>
      </c>
      <c r="J15" t="s">
        <v>34</v>
      </c>
    </row>
    <row r="16" spans="2:14" x14ac:dyDescent="0.3">
      <c r="B16" s="1" t="s">
        <v>5</v>
      </c>
      <c r="C16" s="14">
        <f>C4/C$13</f>
        <v>0.52522573143889018</v>
      </c>
      <c r="D16" s="14">
        <f>D4/D$13</f>
        <v>0.47434164902525688</v>
      </c>
      <c r="E16" s="14">
        <f>E4/E$13</f>
        <v>0.54772255750516607</v>
      </c>
      <c r="F16" s="14">
        <f>F4/F$13</f>
        <v>0.61237243569579458</v>
      </c>
      <c r="G16" s="14">
        <f>G4/G$13</f>
        <v>0.6</v>
      </c>
    </row>
    <row r="17" spans="2:7" x14ac:dyDescent="0.3">
      <c r="B17" s="1" t="s">
        <v>6</v>
      </c>
      <c r="C17" s="14">
        <f t="shared" ref="C17:G20" si="0">C5/C$13</f>
        <v>0.52522573143889018</v>
      </c>
      <c r="D17" s="14">
        <f t="shared" si="0"/>
        <v>0.47434164902525688</v>
      </c>
      <c r="E17" s="14">
        <f t="shared" si="0"/>
        <v>0.54772255750516607</v>
      </c>
      <c r="F17" s="14">
        <f t="shared" si="0"/>
        <v>0.40824829046386307</v>
      </c>
      <c r="G17" s="14">
        <f t="shared" si="0"/>
        <v>0.4</v>
      </c>
    </row>
    <row r="18" spans="2:7" x14ac:dyDescent="0.3">
      <c r="B18" s="1" t="s">
        <v>7</v>
      </c>
      <c r="C18" s="14">
        <f t="shared" si="0"/>
        <v>0.13130643285972254</v>
      </c>
      <c r="D18" s="14">
        <f t="shared" si="0"/>
        <v>0.31622776601683794</v>
      </c>
      <c r="E18" s="14">
        <f t="shared" si="0"/>
        <v>0.36514837167011072</v>
      </c>
      <c r="F18" s="14">
        <f t="shared" si="0"/>
        <v>0.20412414523193154</v>
      </c>
      <c r="G18" s="14">
        <f t="shared" si="0"/>
        <v>0.4</v>
      </c>
    </row>
    <row r="19" spans="2:7" x14ac:dyDescent="0.3">
      <c r="B19" s="1" t="s">
        <v>8</v>
      </c>
      <c r="C19" s="14">
        <f t="shared" si="0"/>
        <v>0.39391929857916763</v>
      </c>
      <c r="D19" s="14">
        <f t="shared" si="0"/>
        <v>0.47434164902525688</v>
      </c>
      <c r="E19" s="14">
        <f t="shared" si="0"/>
        <v>0.36514837167011072</v>
      </c>
      <c r="F19" s="14">
        <f t="shared" si="0"/>
        <v>0.61237243569579458</v>
      </c>
      <c r="G19" s="14">
        <f t="shared" si="0"/>
        <v>0.4</v>
      </c>
    </row>
    <row r="20" spans="2:7" x14ac:dyDescent="0.3">
      <c r="B20" s="1" t="s">
        <v>11</v>
      </c>
      <c r="C20" s="14">
        <f t="shared" si="0"/>
        <v>0.52522573143889018</v>
      </c>
      <c r="D20" s="14">
        <f t="shared" si="0"/>
        <v>0.47434164902525688</v>
      </c>
      <c r="E20" s="14">
        <f t="shared" si="0"/>
        <v>0.36514837167011072</v>
      </c>
      <c r="F20" s="14">
        <f t="shared" si="0"/>
        <v>0.20412414523193154</v>
      </c>
      <c r="G20" s="14">
        <f t="shared" si="0"/>
        <v>0.4</v>
      </c>
    </row>
    <row r="23" spans="2:7" x14ac:dyDescent="0.3">
      <c r="B23" s="15" t="s">
        <v>27</v>
      </c>
    </row>
    <row r="24" spans="2:7" x14ac:dyDescent="0.3">
      <c r="B24" s="1" t="s">
        <v>5</v>
      </c>
      <c r="C24" s="16">
        <f>C16*C$11</f>
        <v>0.18382900600361154</v>
      </c>
      <c r="D24" s="16">
        <f>D16*D$11</f>
        <v>7.1151247353788527E-2</v>
      </c>
      <c r="E24" s="16">
        <f>E16*E$11</f>
        <v>0.13693063937629152</v>
      </c>
      <c r="F24" s="16">
        <f>F16*F$11</f>
        <v>9.1855865354369182E-2</v>
      </c>
      <c r="G24" s="16">
        <f>G16*G$11</f>
        <v>0.06</v>
      </c>
    </row>
    <row r="25" spans="2:7" x14ac:dyDescent="0.3">
      <c r="B25" s="1" t="s">
        <v>6</v>
      </c>
      <c r="C25" s="16">
        <f t="shared" ref="C25:G28" si="1">C17*C$11</f>
        <v>0.18382900600361154</v>
      </c>
      <c r="D25" s="16">
        <f t="shared" si="1"/>
        <v>7.1151247353788527E-2</v>
      </c>
      <c r="E25" s="16">
        <f t="shared" si="1"/>
        <v>0.13693063937629152</v>
      </c>
      <c r="F25" s="16">
        <f t="shared" si="1"/>
        <v>6.1237243569579457E-2</v>
      </c>
      <c r="G25" s="16">
        <f t="shared" si="1"/>
        <v>4.0000000000000008E-2</v>
      </c>
    </row>
    <row r="26" spans="2:7" x14ac:dyDescent="0.3">
      <c r="B26" s="1" t="s">
        <v>7</v>
      </c>
      <c r="C26" s="16">
        <f t="shared" si="1"/>
        <v>4.5957251500902886E-2</v>
      </c>
      <c r="D26" s="16">
        <f t="shared" si="1"/>
        <v>4.7434164902525687E-2</v>
      </c>
      <c r="E26" s="16">
        <f t="shared" si="1"/>
        <v>9.1287092917527679E-2</v>
      </c>
      <c r="F26" s="16">
        <f t="shared" si="1"/>
        <v>3.0618621784789728E-2</v>
      </c>
      <c r="G26" s="16">
        <f t="shared" si="1"/>
        <v>4.0000000000000008E-2</v>
      </c>
    </row>
    <row r="27" spans="2:7" x14ac:dyDescent="0.3">
      <c r="B27" s="1" t="s">
        <v>8</v>
      </c>
      <c r="C27" s="16">
        <f t="shared" si="1"/>
        <v>0.13787175450270867</v>
      </c>
      <c r="D27" s="16">
        <f t="shared" si="1"/>
        <v>7.1151247353788527E-2</v>
      </c>
      <c r="E27" s="16">
        <f t="shared" si="1"/>
        <v>9.1287092917527679E-2</v>
      </c>
      <c r="F27" s="16">
        <f t="shared" si="1"/>
        <v>9.1855865354369182E-2</v>
      </c>
      <c r="G27" s="16">
        <f t="shared" si="1"/>
        <v>4.0000000000000008E-2</v>
      </c>
    </row>
    <row r="28" spans="2:7" x14ac:dyDescent="0.3">
      <c r="B28" s="1" t="s">
        <v>11</v>
      </c>
      <c r="C28" s="16">
        <f t="shared" si="1"/>
        <v>0.18382900600361154</v>
      </c>
      <c r="D28" s="16">
        <f t="shared" si="1"/>
        <v>7.1151247353788527E-2</v>
      </c>
      <c r="E28" s="16">
        <f t="shared" si="1"/>
        <v>9.1287092917527679E-2</v>
      </c>
      <c r="F28" s="16">
        <f t="shared" si="1"/>
        <v>3.0618621784789728E-2</v>
      </c>
      <c r="G28" s="16">
        <f t="shared" si="1"/>
        <v>4.0000000000000008E-2</v>
      </c>
    </row>
    <row r="31" spans="2:7" x14ac:dyDescent="0.3">
      <c r="B31" s="15" t="s">
        <v>28</v>
      </c>
    </row>
    <row r="32" spans="2:7" x14ac:dyDescent="0.3">
      <c r="C32" s="1" t="s">
        <v>29</v>
      </c>
      <c r="D32" s="1" t="s">
        <v>30</v>
      </c>
      <c r="E32" s="1" t="s">
        <v>31</v>
      </c>
      <c r="G32" s="17" t="s">
        <v>32</v>
      </c>
    </row>
    <row r="33" spans="2:7" x14ac:dyDescent="0.3">
      <c r="B33" s="1" t="s">
        <v>5</v>
      </c>
      <c r="C33" s="16">
        <f>(D24+E24+F24+G24)</f>
        <v>0.35993775208444923</v>
      </c>
      <c r="D33" s="16">
        <f>C24</f>
        <v>0.18382900600361154</v>
      </c>
      <c r="E33" s="16">
        <f>(C33-D33)</f>
        <v>0.17610874608083768</v>
      </c>
      <c r="G33" s="18">
        <f>RANK(E33,E$33:E$37,0)</f>
        <v>1</v>
      </c>
    </row>
    <row r="34" spans="2:7" x14ac:dyDescent="0.3">
      <c r="B34" s="1" t="s">
        <v>6</v>
      </c>
      <c r="C34" s="16">
        <f t="shared" ref="C34:C37" si="2">(D25+E25+F25+G25)</f>
        <v>0.30931913029965952</v>
      </c>
      <c r="D34" s="16">
        <f t="shared" ref="D34:D37" si="3">C25</f>
        <v>0.18382900600361154</v>
      </c>
      <c r="E34" s="16">
        <f t="shared" ref="E34:E37" si="4">(C34-D34)</f>
        <v>0.12549012429604797</v>
      </c>
      <c r="G34" s="19">
        <f t="shared" ref="G34:G37" si="5">RANK(E34,E$33:E$37,0)</f>
        <v>4</v>
      </c>
    </row>
    <row r="35" spans="2:7" x14ac:dyDescent="0.3">
      <c r="B35" s="1" t="s">
        <v>7</v>
      </c>
      <c r="C35" s="16">
        <f t="shared" si="2"/>
        <v>0.2093398796048431</v>
      </c>
      <c r="D35" s="16">
        <f t="shared" si="3"/>
        <v>4.5957251500902886E-2</v>
      </c>
      <c r="E35" s="16">
        <f t="shared" si="4"/>
        <v>0.16338262810394022</v>
      </c>
      <c r="G35" s="19">
        <f t="shared" si="5"/>
        <v>2</v>
      </c>
    </row>
    <row r="36" spans="2:7" x14ac:dyDescent="0.3">
      <c r="B36" s="1" t="s">
        <v>8</v>
      </c>
      <c r="C36" s="16">
        <f t="shared" si="2"/>
        <v>0.29429420562568542</v>
      </c>
      <c r="D36" s="16">
        <f t="shared" si="3"/>
        <v>0.13787175450270867</v>
      </c>
      <c r="E36" s="16">
        <f t="shared" si="4"/>
        <v>0.15642245112297676</v>
      </c>
      <c r="G36" s="19">
        <f t="shared" si="5"/>
        <v>3</v>
      </c>
    </row>
    <row r="37" spans="2:7" x14ac:dyDescent="0.3">
      <c r="B37" s="1" t="s">
        <v>11</v>
      </c>
      <c r="C37" s="16">
        <f t="shared" si="2"/>
        <v>0.23305696205610593</v>
      </c>
      <c r="D37" s="16">
        <f t="shared" si="3"/>
        <v>0.18382900600361154</v>
      </c>
      <c r="E37" s="16">
        <f t="shared" si="4"/>
        <v>4.9227956052494387E-2</v>
      </c>
      <c r="G37" s="20">
        <f t="shared" si="5"/>
        <v>5</v>
      </c>
    </row>
  </sheetData>
  <mergeCells count="8">
    <mergeCell ref="I10:N11"/>
    <mergeCell ref="B2:B3"/>
    <mergeCell ref="C2:G2"/>
    <mergeCell ref="M3:N3"/>
    <mergeCell ref="M4:N4"/>
    <mergeCell ref="M5:N5"/>
    <mergeCell ref="M6:N6"/>
    <mergeCell ref="M7:N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 Rahma Yunida P</dc:creator>
  <cp:lastModifiedBy>Nova Rahma Yunida P</cp:lastModifiedBy>
  <dcterms:created xsi:type="dcterms:W3CDTF">2023-11-10T06:12:32Z</dcterms:created>
  <dcterms:modified xsi:type="dcterms:W3CDTF">2023-11-17T17:20:05Z</dcterms:modified>
</cp:coreProperties>
</file>