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user\Desktop\微計\Hands-on_midExam\"/>
    </mc:Choice>
  </mc:AlternateContent>
  <xr:revisionPtr revIDLastSave="0" documentId="13_ncr:1_{A276C292-96E0-4491-9AF1-B084C5E4B045}" xr6:coauthVersionLast="38" xr6:coauthVersionMax="38" xr10:uidLastSave="{00000000-0000-0000-0000-000000000000}"/>
  <bookViews>
    <workbookView xWindow="0" yWindow="0" windowWidth="23040" windowHeight="9588" xr2:uid="{00000000-000D-0000-FFFF-FFFF00000000}"/>
  </bookViews>
  <sheets>
    <sheet name="工作表1" sheetId="1" r:id="rId1"/>
  </sheets>
  <calcPr calcId="181029"/>
</workbook>
</file>

<file path=xl/calcChain.xml><?xml version="1.0" encoding="utf-8"?>
<calcChain xmlns="http://schemas.openxmlformats.org/spreadsheetml/2006/main">
  <c r="H14" i="1" l="1"/>
  <c r="B4" i="1"/>
  <c r="C3" i="1" l="1"/>
  <c r="T5" i="1" l="1"/>
  <c r="K2" i="1"/>
  <c r="G2" i="1"/>
  <c r="E2" i="1" s="1"/>
  <c r="D2" i="1"/>
  <c r="D3" i="1" s="1"/>
  <c r="K3" i="1" l="1"/>
  <c r="I3" i="1" s="1"/>
  <c r="I2" i="1"/>
  <c r="J2" i="1"/>
  <c r="G3" i="1"/>
  <c r="G4" i="1" s="1"/>
  <c r="F2" i="1"/>
  <c r="H2" i="1" s="1"/>
  <c r="B3" i="1"/>
  <c r="C4" i="1" s="1"/>
  <c r="C5" i="1" l="1"/>
  <c r="C6" i="1" s="1"/>
  <c r="D4" i="1"/>
  <c r="D5" i="1" s="1"/>
  <c r="D6" i="1" s="1"/>
  <c r="J3" i="1"/>
  <c r="L3" i="1" s="1"/>
  <c r="K4" i="1"/>
  <c r="J4" i="1" s="1"/>
  <c r="F3" i="1"/>
  <c r="E3" i="1"/>
  <c r="L2" i="1"/>
  <c r="E4" i="1"/>
  <c r="G5" i="1"/>
  <c r="F4" i="1"/>
  <c r="K5" i="1" l="1"/>
  <c r="B6" i="1" s="1"/>
  <c r="C7" i="1" s="1"/>
  <c r="I4" i="1"/>
  <c r="L4" i="1" s="1"/>
  <c r="H3" i="1"/>
  <c r="G6" i="1"/>
  <c r="F5" i="1"/>
  <c r="E5" i="1"/>
  <c r="H4" i="1"/>
  <c r="K6" i="1" l="1"/>
  <c r="I6" i="1" s="1"/>
  <c r="I5" i="1"/>
  <c r="C8" i="1"/>
  <c r="C9" i="1" s="1"/>
  <c r="D7" i="1"/>
  <c r="D8" i="1" s="1"/>
  <c r="D9" i="1" s="1"/>
  <c r="J5" i="1"/>
  <c r="H5" i="1"/>
  <c r="E6" i="1"/>
  <c r="G7" i="1"/>
  <c r="F6" i="1"/>
  <c r="B7" i="1"/>
  <c r="J6" i="1" l="1"/>
  <c r="L6" i="1" s="1"/>
  <c r="K7" i="1"/>
  <c r="K8" i="1" s="1"/>
  <c r="L5" i="1"/>
  <c r="F7" i="1"/>
  <c r="E7" i="1"/>
  <c r="G8" i="1"/>
  <c r="H6" i="1"/>
  <c r="I7" i="1" l="1"/>
  <c r="J7" i="1"/>
  <c r="H7" i="1"/>
  <c r="F8" i="1"/>
  <c r="E8" i="1"/>
  <c r="G9" i="1"/>
  <c r="J8" i="1"/>
  <c r="K9" i="1"/>
  <c r="B9" i="1"/>
  <c r="C10" i="1" s="1"/>
  <c r="I8" i="1"/>
  <c r="L7" i="1" l="1"/>
  <c r="C11" i="1"/>
  <c r="C12" i="1" s="1"/>
  <c r="D10" i="1"/>
  <c r="D11" i="1" s="1"/>
  <c r="D12" i="1" s="1"/>
  <c r="L8" i="1"/>
  <c r="H8" i="1"/>
  <c r="G10" i="1"/>
  <c r="F9" i="1"/>
  <c r="E9" i="1"/>
  <c r="B10" i="1"/>
  <c r="J9" i="1"/>
  <c r="I9" i="1"/>
  <c r="K10" i="1"/>
  <c r="L9" i="1" l="1"/>
  <c r="H9" i="1"/>
  <c r="G11" i="1"/>
  <c r="F10" i="1"/>
  <c r="E10" i="1"/>
  <c r="J10" i="1"/>
  <c r="I10" i="1"/>
  <c r="K11" i="1"/>
  <c r="H10" i="1" l="1"/>
  <c r="G12" i="1"/>
  <c r="F11" i="1"/>
  <c r="E11" i="1"/>
  <c r="I11" i="1"/>
  <c r="K12" i="1"/>
  <c r="B12" i="1"/>
  <c r="C13" i="1" s="1"/>
  <c r="J11" i="1"/>
  <c r="L10" i="1"/>
  <c r="C14" i="1" l="1"/>
  <c r="C15" i="1" s="1"/>
  <c r="D13" i="1"/>
  <c r="D14" i="1" s="1"/>
  <c r="D15" i="1" s="1"/>
  <c r="H11" i="1"/>
  <c r="F12" i="1"/>
  <c r="E12" i="1"/>
  <c r="G13" i="1"/>
  <c r="K13" i="1"/>
  <c r="I12" i="1"/>
  <c r="J12" i="1"/>
  <c r="L11" i="1"/>
  <c r="B13" i="1"/>
  <c r="H12" i="1" l="1"/>
  <c r="E13" i="1"/>
  <c r="F13" i="1"/>
  <c r="G14" i="1"/>
  <c r="L12" i="1"/>
  <c r="K14" i="1"/>
  <c r="J13" i="1"/>
  <c r="I13" i="1"/>
  <c r="G15" i="1" l="1"/>
  <c r="F14" i="1"/>
  <c r="E14" i="1"/>
  <c r="H13" i="1"/>
  <c r="L13" i="1"/>
  <c r="J14" i="1"/>
  <c r="I14" i="1"/>
  <c r="K15" i="1"/>
  <c r="B15" i="1"/>
  <c r="C16" i="1" s="1"/>
  <c r="C17" i="1" l="1"/>
  <c r="C18" i="1" s="1"/>
  <c r="D16" i="1"/>
  <c r="D17" i="1" s="1"/>
  <c r="D18" i="1" s="1"/>
  <c r="E15" i="1"/>
  <c r="F15" i="1"/>
  <c r="G16" i="1"/>
  <c r="B16" i="1"/>
  <c r="J15" i="1"/>
  <c r="K16" i="1"/>
  <c r="I15" i="1"/>
  <c r="L14" i="1"/>
  <c r="G17" i="1" l="1"/>
  <c r="E16" i="1"/>
  <c r="F16" i="1"/>
  <c r="L15" i="1"/>
  <c r="H15" i="1"/>
  <c r="K17" i="1"/>
  <c r="J16" i="1"/>
  <c r="I16" i="1"/>
  <c r="H16" i="1" l="1"/>
  <c r="L16" i="1"/>
  <c r="G18" i="1"/>
  <c r="F17" i="1"/>
  <c r="E17" i="1"/>
  <c r="K18" i="1"/>
  <c r="B18" i="1"/>
  <c r="C19" i="1" s="1"/>
  <c r="J17" i="1"/>
  <c r="I17" i="1"/>
  <c r="C20" i="1" l="1"/>
  <c r="C21" i="1" s="1"/>
  <c r="D19" i="1"/>
  <c r="D20" i="1" s="1"/>
  <c r="D21" i="1" s="1"/>
  <c r="H17" i="1"/>
  <c r="L17" i="1"/>
  <c r="E18" i="1"/>
  <c r="G19" i="1"/>
  <c r="F18" i="1"/>
  <c r="B19" i="1"/>
  <c r="K19" i="1"/>
  <c r="J18" i="1"/>
  <c r="I18" i="1"/>
  <c r="L18" i="1" l="1"/>
  <c r="G20" i="1"/>
  <c r="F19" i="1"/>
  <c r="E19" i="1"/>
  <c r="H18" i="1"/>
  <c r="I19" i="1"/>
  <c r="K20" i="1"/>
  <c r="J19" i="1"/>
  <c r="H19" i="1" l="1"/>
  <c r="L19" i="1"/>
  <c r="G21" i="1"/>
  <c r="F20" i="1"/>
  <c r="E20" i="1"/>
  <c r="J20" i="1"/>
  <c r="K21" i="1"/>
  <c r="B21" i="1"/>
  <c r="C22" i="1" s="1"/>
  <c r="I20" i="1"/>
  <c r="C23" i="1" l="1"/>
  <c r="C24" i="1" s="1"/>
  <c r="D22" i="1"/>
  <c r="D23" i="1" s="1"/>
  <c r="D24" i="1" s="1"/>
  <c r="H20" i="1"/>
  <c r="L20" i="1"/>
  <c r="F21" i="1"/>
  <c r="E21" i="1"/>
  <c r="G22" i="1"/>
  <c r="B22" i="1"/>
  <c r="K22" i="1"/>
  <c r="J21" i="1"/>
  <c r="I21" i="1"/>
  <c r="H21" i="1" l="1"/>
  <c r="L21" i="1"/>
  <c r="G23" i="1"/>
  <c r="F22" i="1"/>
  <c r="E22" i="1"/>
  <c r="K23" i="1"/>
  <c r="J22" i="1"/>
  <c r="I22" i="1"/>
  <c r="H22" i="1" l="1"/>
  <c r="E23" i="1"/>
  <c r="G24" i="1"/>
  <c r="F23" i="1"/>
  <c r="K24" i="1"/>
  <c r="B24" i="1"/>
  <c r="C25" i="1" s="1"/>
  <c r="J23" i="1"/>
  <c r="I23" i="1"/>
  <c r="L22" i="1"/>
  <c r="C26" i="1" l="1"/>
  <c r="C27" i="1" s="1"/>
  <c r="D25" i="1"/>
  <c r="D26" i="1" s="1"/>
  <c r="D27" i="1" s="1"/>
  <c r="E24" i="1"/>
  <c r="G25" i="1"/>
  <c r="F24" i="1"/>
  <c r="L23" i="1"/>
  <c r="H23" i="1"/>
  <c r="B25" i="1"/>
  <c r="I24" i="1"/>
  <c r="K25" i="1"/>
  <c r="J24" i="1"/>
  <c r="F25" i="1" l="1"/>
  <c r="E25" i="1"/>
  <c r="G26" i="1"/>
  <c r="H24" i="1"/>
  <c r="I25" i="1"/>
  <c r="K26" i="1"/>
  <c r="J25" i="1"/>
  <c r="L24" i="1"/>
  <c r="H25" i="1" l="1"/>
  <c r="L25" i="1"/>
  <c r="E26" i="1"/>
  <c r="F26" i="1"/>
  <c r="G27" i="1"/>
  <c r="K27" i="1"/>
  <c r="B27" i="1"/>
  <c r="C28" i="1" s="1"/>
  <c r="J26" i="1"/>
  <c r="I26" i="1"/>
  <c r="C29" i="1" l="1"/>
  <c r="P4" i="1" s="1"/>
  <c r="D28" i="1"/>
  <c r="D29" i="1" s="1"/>
  <c r="L26" i="1"/>
  <c r="G28" i="1"/>
  <c r="E27" i="1"/>
  <c r="F27" i="1"/>
  <c r="H26" i="1"/>
  <c r="B28" i="1"/>
  <c r="J27" i="1"/>
  <c r="I27" i="1"/>
  <c r="K28" i="1"/>
  <c r="H27" i="1" l="1"/>
  <c r="E28" i="1"/>
  <c r="G29" i="1"/>
  <c r="F28" i="1"/>
  <c r="K29" i="1"/>
  <c r="Q4" i="1" s="1"/>
  <c r="J28" i="1"/>
  <c r="I28" i="1"/>
  <c r="L27" i="1"/>
  <c r="L28" i="1" l="1"/>
  <c r="H28" i="1"/>
  <c r="F29" i="1"/>
  <c r="E29" i="1"/>
  <c r="I29" i="1"/>
  <c r="J29" i="1"/>
  <c r="H29" i="1" l="1"/>
  <c r="L29" i="1"/>
</calcChain>
</file>

<file path=xl/sharedStrings.xml><?xml version="1.0" encoding="utf-8"?>
<sst xmlns="http://schemas.openxmlformats.org/spreadsheetml/2006/main" count="28" uniqueCount="17">
  <si>
    <t>Quotient</t>
  </si>
  <si>
    <t>Divisor</t>
  </si>
  <si>
    <t>Remainder</t>
  </si>
  <si>
    <t>Initial</t>
  </si>
  <si>
    <r>
      <t xml:space="preserve">You can change hexadecimal </t>
    </r>
    <r>
      <rPr>
        <b/>
        <sz val="10"/>
        <rFont val="Arial"/>
        <family val="2"/>
      </rPr>
      <t xml:space="preserve">Dividend </t>
    </r>
    <r>
      <rPr>
        <sz val="10"/>
        <color rgb="FF000000"/>
        <rFont val="Arial"/>
        <family val="2"/>
      </rPr>
      <t xml:space="preserve">and </t>
    </r>
    <r>
      <rPr>
        <b/>
        <sz val="10"/>
        <rFont val="Arial"/>
        <family val="2"/>
      </rPr>
      <t xml:space="preserve">Divisor </t>
    </r>
    <r>
      <rPr>
        <sz val="10"/>
        <color rgb="FF000000"/>
        <rFont val="Arial"/>
        <family val="2"/>
      </rPr>
      <t>value.(e.g, 0007/3)</t>
    </r>
  </si>
  <si>
    <t>Dividend</t>
  </si>
  <si>
    <t>Divisor Rotates right 1 bit.</t>
  </si>
  <si>
    <t>16bit
(Cannot be ignored 0)</t>
  </si>
  <si>
    <t>8bit
(Can be ignored 0)</t>
  </si>
  <si>
    <r>
      <t xml:space="preserve"> 0X01 &lt;= </t>
    </r>
    <r>
      <rPr>
        <b/>
        <sz val="14"/>
        <color rgb="FFFF0000"/>
        <rFont val="Arial"/>
        <family val="2"/>
      </rPr>
      <t>Divisor value</t>
    </r>
    <r>
      <rPr>
        <sz val="14"/>
        <color rgb="FF000000"/>
        <rFont val="Arial"/>
        <family val="2"/>
      </rPr>
      <t xml:space="preserve"> &lt;= 0XFF</t>
    </r>
  </si>
  <si>
    <t>Binary mode is 1, and hexadecimal  mode is 2.</t>
    <phoneticPr fontId="10" type="noConversion"/>
  </si>
  <si>
    <r>
      <t xml:space="preserve"> 0X0000 &lt;= </t>
    </r>
    <r>
      <rPr>
        <b/>
        <sz val="14"/>
        <color rgb="FFFF0000"/>
        <rFont val="Arial"/>
        <family val="2"/>
      </rPr>
      <t>Dividend value</t>
    </r>
    <r>
      <rPr>
        <sz val="14"/>
        <color rgb="FF000000"/>
        <rFont val="Arial"/>
        <family val="2"/>
      </rPr>
      <t xml:space="preserve"> &lt;= 0XFFFF</t>
    </r>
    <phoneticPr fontId="10" type="noConversion"/>
  </si>
  <si>
    <r>
      <t xml:space="preserve"> 0X00 &lt;= </t>
    </r>
    <r>
      <rPr>
        <b/>
        <sz val="14"/>
        <color rgb="FFFF0000"/>
        <rFont val="Arial"/>
        <family val="2"/>
      </rPr>
      <t>Quotient value</t>
    </r>
    <r>
      <rPr>
        <sz val="14"/>
        <color rgb="FF000000"/>
        <rFont val="Arial"/>
        <family val="2"/>
      </rPr>
      <t xml:space="preserve"> &lt;= 0XFF</t>
    </r>
    <phoneticPr fontId="10" type="noConversion"/>
  </si>
  <si>
    <r>
      <t xml:space="preserve"> 0X00 &lt;= </t>
    </r>
    <r>
      <rPr>
        <b/>
        <sz val="14"/>
        <color rgb="FFFF0000"/>
        <rFont val="Arial"/>
        <family val="2"/>
      </rPr>
      <t>Remainder value</t>
    </r>
    <r>
      <rPr>
        <sz val="14"/>
        <color rgb="FF000000"/>
        <rFont val="Arial"/>
        <family val="2"/>
      </rPr>
      <t xml:space="preserve"> &lt;= 0XFF</t>
    </r>
    <phoneticPr fontId="10" type="noConversion"/>
  </si>
  <si>
    <t>You can change the number on gray cells.</t>
    <phoneticPr fontId="10" type="noConversion"/>
  </si>
  <si>
    <t>07AC</t>
    <phoneticPr fontId="10" type="noConversion"/>
  </si>
  <si>
    <t>3E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</si>
</sst>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0"/>
      <name val="Arial"/>
    </font>
    <font>
      <sz val="11"/>
      <color rgb="FF000000"/>
      <name val="Inconsolata"/>
    </font>
    <font>
      <sz val="1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4"/>
      <name val="Arial"/>
      <family val="2"/>
    </font>
    <font>
      <sz val="14"/>
      <color rgb="FF000000"/>
      <name val="Inconsolata"/>
    </font>
    <font>
      <sz val="14"/>
      <color rgb="FF000000"/>
      <name val="Arial"/>
      <family val="2"/>
    </font>
    <font>
      <sz val="9"/>
      <name val="細明體"/>
      <family val="3"/>
      <charset val="136"/>
    </font>
    <font>
      <b/>
      <sz val="14"/>
      <color rgb="FFFF0000"/>
      <name val="Roboto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3" fillId="0" borderId="1" xfId="0" applyFont="1" applyBorder="1" applyAlignment="1"/>
    <xf numFmtId="0" fontId="2" fillId="2" borderId="0" xfId="0" applyFont="1" applyFill="1"/>
    <xf numFmtId="0" fontId="4" fillId="0" borderId="1" xfId="0" applyFont="1" applyBorder="1" applyAlignment="1">
      <alignment horizontal="left" vertical="top"/>
    </xf>
    <xf numFmtId="49" fontId="1" fillId="0" borderId="0" xfId="0" applyNumberFormat="1" applyFont="1"/>
    <xf numFmtId="0" fontId="0" fillId="0" borderId="0" xfId="0" applyFont="1" applyAlignment="1"/>
    <xf numFmtId="0" fontId="7" fillId="0" borderId="1" xfId="0" applyFont="1" applyBorder="1"/>
    <xf numFmtId="49" fontId="7" fillId="0" borderId="1" xfId="0" applyNumberFormat="1" applyFont="1" applyBorder="1" applyAlignment="1">
      <alignment horizontal="right"/>
    </xf>
    <xf numFmtId="0" fontId="8" fillId="2" borderId="2" xfId="0" applyFont="1" applyFill="1" applyBorder="1" applyAlignment="1"/>
    <xf numFmtId="49" fontId="7" fillId="0" borderId="2" xfId="0" applyNumberFormat="1" applyFont="1" applyBorder="1" applyAlignment="1">
      <alignment horizontal="right"/>
    </xf>
    <xf numFmtId="49" fontId="8" fillId="2" borderId="2" xfId="0" applyNumberFormat="1" applyFont="1" applyFill="1" applyBorder="1" applyAlignment="1">
      <alignment horizontal="right"/>
    </xf>
    <xf numFmtId="49" fontId="9" fillId="2" borderId="2" xfId="0" applyNumberFormat="1" applyFont="1" applyFill="1" applyBorder="1" applyAlignment="1">
      <alignment horizontal="right"/>
    </xf>
    <xf numFmtId="0" fontId="7" fillId="0" borderId="4" xfId="0" applyFont="1" applyBorder="1" applyAlignment="1"/>
    <xf numFmtId="49" fontId="7" fillId="0" borderId="4" xfId="0" applyNumberFormat="1" applyFont="1" applyBorder="1" applyAlignment="1">
      <alignment horizontal="right"/>
    </xf>
    <xf numFmtId="49" fontId="8" fillId="2" borderId="4" xfId="0" applyNumberFormat="1" applyFont="1" applyFill="1" applyBorder="1" applyAlignment="1">
      <alignment horizontal="right"/>
    </xf>
    <xf numFmtId="49" fontId="7" fillId="0" borderId="5" xfId="0" applyNumberFormat="1" applyFont="1" applyBorder="1" applyAlignment="1">
      <alignment horizontal="right"/>
    </xf>
    <xf numFmtId="0" fontId="7" fillId="0" borderId="7" xfId="0" applyFont="1" applyBorder="1" applyAlignment="1"/>
    <xf numFmtId="49" fontId="7" fillId="0" borderId="7" xfId="0" applyNumberFormat="1" applyFont="1" applyBorder="1" applyAlignment="1">
      <alignment horizontal="right"/>
    </xf>
    <xf numFmtId="49" fontId="8" fillId="2" borderId="7" xfId="0" applyNumberFormat="1" applyFont="1" applyFill="1" applyBorder="1" applyAlignment="1">
      <alignment horizontal="right"/>
    </xf>
    <xf numFmtId="49" fontId="7" fillId="0" borderId="8" xfId="0" applyNumberFormat="1" applyFont="1" applyBorder="1" applyAlignment="1">
      <alignment horizontal="right"/>
    </xf>
    <xf numFmtId="0" fontId="7" fillId="0" borderId="10" xfId="0" applyFont="1" applyBorder="1" applyAlignment="1"/>
    <xf numFmtId="49" fontId="7" fillId="0" borderId="10" xfId="0" applyNumberFormat="1" applyFont="1" applyBorder="1" applyAlignment="1">
      <alignment horizontal="right"/>
    </xf>
    <xf numFmtId="49" fontId="8" fillId="2" borderId="10" xfId="0" applyNumberFormat="1" applyFont="1" applyFill="1" applyBorder="1" applyAlignment="1">
      <alignment horizontal="right"/>
    </xf>
    <xf numFmtId="49" fontId="7" fillId="0" borderId="11" xfId="0" applyNumberFormat="1" applyFont="1" applyBorder="1" applyAlignment="1">
      <alignment horizontal="right"/>
    </xf>
    <xf numFmtId="0" fontId="7" fillId="0" borderId="13" xfId="0" applyFont="1" applyBorder="1" applyAlignment="1"/>
    <xf numFmtId="49" fontId="8" fillId="2" borderId="13" xfId="0" applyNumberFormat="1" applyFont="1" applyFill="1" applyBorder="1" applyAlignment="1">
      <alignment horizontal="right"/>
    </xf>
    <xf numFmtId="49" fontId="7" fillId="0" borderId="13" xfId="0" applyNumberFormat="1" applyFont="1" applyBorder="1" applyAlignment="1">
      <alignment horizontal="right"/>
    </xf>
    <xf numFmtId="49" fontId="7" fillId="0" borderId="14" xfId="0" applyNumberFormat="1" applyFont="1" applyBorder="1" applyAlignment="1">
      <alignment horizontal="right"/>
    </xf>
    <xf numFmtId="0" fontId="7" fillId="0" borderId="1" xfId="0" applyFont="1" applyBorder="1" applyAlignment="1"/>
    <xf numFmtId="49" fontId="8" fillId="2" borderId="1" xfId="0" applyNumberFormat="1" applyFont="1" applyFill="1" applyBorder="1" applyAlignment="1">
      <alignment horizontal="right"/>
    </xf>
    <xf numFmtId="49" fontId="7" fillId="0" borderId="15" xfId="0" applyNumberFormat="1" applyFont="1" applyBorder="1" applyAlignment="1">
      <alignment horizontal="right"/>
    </xf>
    <xf numFmtId="0" fontId="7" fillId="0" borderId="16" xfId="0" applyFont="1" applyBorder="1" applyAlignment="1"/>
    <xf numFmtId="49" fontId="8" fillId="2" borderId="16" xfId="0" applyNumberFormat="1" applyFont="1" applyFill="1" applyBorder="1" applyAlignment="1">
      <alignment horizontal="right"/>
    </xf>
    <xf numFmtId="49" fontId="7" fillId="0" borderId="16" xfId="0" applyNumberFormat="1" applyFont="1" applyBorder="1" applyAlignment="1">
      <alignment horizontal="right"/>
    </xf>
    <xf numFmtId="49" fontId="7" fillId="0" borderId="17" xfId="0" applyNumberFormat="1" applyFont="1" applyBorder="1" applyAlignment="1">
      <alignment horizontal="right"/>
    </xf>
    <xf numFmtId="0" fontId="9" fillId="0" borderId="0" xfId="0" applyFont="1" applyAlignment="1"/>
    <xf numFmtId="0" fontId="7" fillId="0" borderId="2" xfId="0" applyFont="1" applyBorder="1" applyAlignment="1"/>
    <xf numFmtId="0" fontId="7" fillId="0" borderId="18" xfId="0" applyFont="1" applyBorder="1" applyAlignment="1">
      <alignment horizontal="center"/>
    </xf>
    <xf numFmtId="0" fontId="6" fillId="0" borderId="0" xfId="0" applyFont="1" applyAlignment="1"/>
    <xf numFmtId="0" fontId="13" fillId="0" borderId="0" xfId="0" applyFont="1" applyAlignment="1"/>
    <xf numFmtId="0" fontId="0" fillId="0" borderId="0" xfId="0" applyFont="1" applyAlignment="1"/>
    <xf numFmtId="0" fontId="0" fillId="4" borderId="0" xfId="0" applyFont="1" applyFill="1" applyAlignment="1"/>
    <xf numFmtId="0" fontId="7" fillId="0" borderId="1" xfId="0" applyNumberFormat="1" applyFont="1" applyBorder="1" applyAlignment="1">
      <alignment horizontal="right"/>
    </xf>
    <xf numFmtId="0" fontId="7" fillId="0" borderId="2" xfId="0" applyNumberFormat="1" applyFont="1" applyBorder="1" applyAlignment="1">
      <alignment horizontal="right"/>
    </xf>
    <xf numFmtId="0" fontId="7" fillId="0" borderId="4" xfId="0" applyNumberFormat="1" applyFont="1" applyBorder="1" applyAlignment="1">
      <alignment horizontal="right"/>
    </xf>
    <xf numFmtId="0" fontId="7" fillId="0" borderId="7" xfId="0" applyNumberFormat="1" applyFont="1" applyBorder="1" applyAlignment="1">
      <alignment horizontal="right"/>
    </xf>
    <xf numFmtId="0" fontId="7" fillId="0" borderId="10" xfId="0" applyNumberFormat="1" applyFont="1" applyBorder="1" applyAlignment="1">
      <alignment horizontal="right"/>
    </xf>
    <xf numFmtId="0" fontId="0" fillId="0" borderId="0" xfId="0" applyNumberFormat="1" applyFont="1" applyAlignment="1"/>
    <xf numFmtId="0" fontId="3" fillId="0" borderId="2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0" xfId="0" applyFont="1" applyAlignment="1"/>
    <xf numFmtId="0" fontId="7" fillId="0" borderId="3" xfId="0" applyFont="1" applyBorder="1" applyAlignment="1">
      <alignment horizontal="center" vertical="center"/>
    </xf>
    <xf numFmtId="0" fontId="7" fillId="0" borderId="6" xfId="0" applyFont="1" applyBorder="1"/>
    <xf numFmtId="0" fontId="7" fillId="0" borderId="9" xfId="0" applyFont="1" applyBorder="1"/>
    <xf numFmtId="49" fontId="3" fillId="3" borderId="2" xfId="0" applyNumberFormat="1" applyFont="1" applyFill="1" applyBorder="1" applyAlignment="1"/>
    <xf numFmtId="0" fontId="1" fillId="3" borderId="12" xfId="0" applyFont="1" applyFill="1" applyBorder="1"/>
    <xf numFmtId="0" fontId="7" fillId="0" borderId="19" xfId="0" applyFont="1" applyBorder="1" applyAlignment="1">
      <alignment horizontal="center"/>
    </xf>
    <xf numFmtId="0" fontId="0" fillId="0" borderId="19" xfId="0" applyFont="1" applyBorder="1" applyAlignment="1"/>
    <xf numFmtId="0" fontId="11" fillId="3" borderId="19" xfId="0" applyFont="1" applyFill="1" applyBorder="1" applyAlignment="1">
      <alignment horizontal="center"/>
    </xf>
    <xf numFmtId="0" fontId="0" fillId="3" borderId="19" xfId="0" applyFont="1" applyFill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9"/>
  <sheetViews>
    <sheetView tabSelected="1" workbookViewId="0">
      <selection activeCell="P6" sqref="P6"/>
    </sheetView>
  </sheetViews>
  <sheetFormatPr defaultColWidth="14.44140625" defaultRowHeight="15.75" customHeight="1"/>
  <cols>
    <col min="1" max="1" width="3.21875" style="35" bestFit="1" customWidth="1"/>
    <col min="2" max="2" width="73" bestFit="1" customWidth="1"/>
    <col min="3" max="3" width="6.109375" style="40" hidden="1" customWidth="1"/>
    <col min="4" max="4" width="14.44140625" style="47"/>
    <col min="5" max="6" width="19.6640625" hidden="1" customWidth="1"/>
    <col min="7" max="7" width="7.5546875" hidden="1" customWidth="1"/>
    <col min="8" max="8" width="26.33203125" bestFit="1" customWidth="1"/>
    <col min="9" max="9" width="19.6640625" hidden="1" customWidth="1"/>
    <col min="10" max="10" width="9.109375" hidden="1" customWidth="1"/>
    <col min="11" max="11" width="7.5546875" hidden="1" customWidth="1"/>
    <col min="12" max="12" width="26.33203125" bestFit="1" customWidth="1"/>
    <col min="13" max="13" width="2.6640625" style="41" customWidth="1"/>
    <col min="14" max="14" width="14.109375" customWidth="1"/>
    <col min="15" max="15" width="15.44140625" customWidth="1"/>
    <col min="16" max="16" width="14.6640625" customWidth="1"/>
    <col min="17" max="17" width="17.44140625" customWidth="1"/>
    <col min="20" max="20" width="17.6640625" customWidth="1"/>
  </cols>
  <sheetData>
    <row r="1" spans="1:20" ht="17.399999999999999">
      <c r="B1" s="6"/>
      <c r="C1" s="6"/>
      <c r="D1" s="42" t="s">
        <v>0</v>
      </c>
      <c r="E1" s="7"/>
      <c r="F1" s="7"/>
      <c r="G1" s="7"/>
      <c r="H1" s="7" t="s">
        <v>1</v>
      </c>
      <c r="I1" s="7"/>
      <c r="J1" s="7"/>
      <c r="K1" s="7"/>
      <c r="L1" s="7" t="s">
        <v>2</v>
      </c>
    </row>
    <row r="2" spans="1:20" ht="18" thickBot="1">
      <c r="A2" s="36">
        <v>0</v>
      </c>
      <c r="B2" s="8" t="s">
        <v>3</v>
      </c>
      <c r="C2" s="8">
        <v>0</v>
      </c>
      <c r="D2" s="43" t="str">
        <f>DEC2BIN(0)</f>
        <v>0</v>
      </c>
      <c r="E2" s="10" t="str">
        <f t="shared" ref="E2:E29" si="0">IF($N$11=2, DEC2HEX(QUOTIENT(G2, 256), 2), IF($N$11=1, DEC2BIN(QUOTIENT(G2, 256), 8)))</f>
        <v>3E</v>
      </c>
      <c r="F2" s="10" t="str">
        <f t="shared" ref="F2:F29" si="1">IF($N$11=2, DEC2HEX(MOD(G2, 256), 2), IF($N$11=1, DEC2BIN(MOD(G2, 256), 8)))</f>
        <v>00</v>
      </c>
      <c r="G2" s="11">
        <f>BIN2DEC(HEX2BIN(O4, 8))*256+BIN2DEC(HEX2BIN("0", 8))</f>
        <v>15872</v>
      </c>
      <c r="H2" s="9" t="str">
        <f t="shared" ref="H2:H29" si="2">CONCATENATE(E2,F2)</f>
        <v>3E00</v>
      </c>
      <c r="I2" s="9" t="str">
        <f t="shared" ref="I2:I29" si="3">IF($N$11=2, DEC2HEX(QUOTIENT(K2, 256), 2), IF($N$11=1, DEC2BIN(QUOTIENT(K2, 256), 8)))</f>
        <v>07</v>
      </c>
      <c r="J2" s="9" t="str">
        <f t="shared" ref="J2:J29" si="4">IF($N$11=2, DEC2HEX(MOD(K2, 256), 2), IF($N$11=1, DEC2BIN(MOD(K2, 256), 8)))</f>
        <v>AC</v>
      </c>
      <c r="K2" s="9">
        <f>BIN2DEC(HEX2BIN(LEFT(N4, 2), 8))*256+BIN2DEC(HEX2BIN(RIGHT(N4, 2), 8))</f>
        <v>1964</v>
      </c>
      <c r="L2" s="9" t="str">
        <f t="shared" ref="L2:L29" si="5">CONCATENATE(I2,J2)</f>
        <v>07AC</v>
      </c>
      <c r="N2" s="50" t="s">
        <v>4</v>
      </c>
      <c r="O2" s="51"/>
      <c r="P2" s="51"/>
      <c r="Q2" s="51"/>
    </row>
    <row r="3" spans="1:20" ht="18.75" customHeight="1" thickTop="1">
      <c r="A3" s="52">
        <v>1</v>
      </c>
      <c r="B3" s="12" t="str">
        <f>IF((K2-G2)&gt;=0,"Remainder-Divisor&gt;=0, Remainder = Remainder - Divsior","Remainder-Divisor&lt;0")</f>
        <v>Remainder-Divisor&lt;0</v>
      </c>
      <c r="C3" s="12">
        <f>C2</f>
        <v>0</v>
      </c>
      <c r="D3" s="44" t="str">
        <f>D2</f>
        <v>0</v>
      </c>
      <c r="E3" s="14" t="str">
        <f t="shared" si="0"/>
        <v>3E</v>
      </c>
      <c r="F3" s="14" t="str">
        <f t="shared" si="1"/>
        <v>00</v>
      </c>
      <c r="G3" s="13">
        <f t="shared" ref="G3:G4" si="6">G2</f>
        <v>15872</v>
      </c>
      <c r="H3" s="13" t="str">
        <f t="shared" si="2"/>
        <v>3E00</v>
      </c>
      <c r="I3" s="13" t="str">
        <f t="shared" si="3"/>
        <v>07</v>
      </c>
      <c r="J3" s="13" t="str">
        <f t="shared" si="4"/>
        <v>AC</v>
      </c>
      <c r="K3" s="13">
        <f>IF((K2-G2)&gt;=0,K2-G2,K2)</f>
        <v>1964</v>
      </c>
      <c r="L3" s="15" t="str">
        <f t="shared" si="5"/>
        <v>07AC</v>
      </c>
      <c r="N3" s="1" t="s">
        <v>5</v>
      </c>
      <c r="O3" s="1" t="s">
        <v>1</v>
      </c>
      <c r="P3" s="1" t="s">
        <v>0</v>
      </c>
      <c r="Q3" s="1" t="s">
        <v>2</v>
      </c>
    </row>
    <row r="4" spans="1:20" ht="17.399999999999999">
      <c r="A4" s="53"/>
      <c r="B4" s="16" t="str">
        <f>IF(B3="Remainder-Divisor&lt;0", "Quotient Rotates left 1 bit, then setting 0 at bit0 of Quotient.", "Quotient Rotates left 1 bit, then setting 1 at bit0 of Quotient.")</f>
        <v>Quotient Rotates left 1 bit, then setting 0 at bit0 of Quotient.</v>
      </c>
      <c r="C4" s="16">
        <f>IF(B3="Remainder-Divisor&lt;0",C3*2,C3*2+1)</f>
        <v>0</v>
      </c>
      <c r="D4" s="45" t="str">
        <f>IF($N$11 = 2, DEC2HEX(C4), DEC2BIN(C4))</f>
        <v>0</v>
      </c>
      <c r="E4" s="18" t="str">
        <f t="shared" si="0"/>
        <v>3E</v>
      </c>
      <c r="F4" s="18" t="str">
        <f t="shared" si="1"/>
        <v>00</v>
      </c>
      <c r="G4" s="17">
        <f t="shared" si="6"/>
        <v>15872</v>
      </c>
      <c r="H4" s="17" t="str">
        <f t="shared" si="2"/>
        <v>3E00</v>
      </c>
      <c r="I4" s="17" t="str">
        <f t="shared" si="3"/>
        <v>07</v>
      </c>
      <c r="J4" s="17" t="str">
        <f t="shared" si="4"/>
        <v>AC</v>
      </c>
      <c r="K4" s="17">
        <f t="shared" ref="K4:K5" si="7">K3</f>
        <v>1964</v>
      </c>
      <c r="L4" s="19" t="str">
        <f t="shared" si="5"/>
        <v>07AC</v>
      </c>
      <c r="N4" s="55" t="s">
        <v>15</v>
      </c>
      <c r="O4" s="55" t="s">
        <v>16</v>
      </c>
      <c r="P4" s="48" t="str">
        <f>DEC2HEX(C29)</f>
        <v>1F</v>
      </c>
      <c r="Q4" s="48" t="str">
        <f>DEC2HEX(K29,2)</f>
        <v>2A</v>
      </c>
    </row>
    <row r="5" spans="1:20" ht="18" thickBot="1">
      <c r="A5" s="54"/>
      <c r="B5" s="20" t="s">
        <v>6</v>
      </c>
      <c r="C5" s="20">
        <f>C4</f>
        <v>0</v>
      </c>
      <c r="D5" s="46" t="str">
        <f>D4</f>
        <v>0</v>
      </c>
      <c r="E5" s="22" t="str">
        <f t="shared" si="0"/>
        <v>1F</v>
      </c>
      <c r="F5" s="22" t="str">
        <f t="shared" si="1"/>
        <v>00</v>
      </c>
      <c r="G5" s="21">
        <f>QUOTIENT(G4,2)</f>
        <v>7936</v>
      </c>
      <c r="H5" s="21" t="str">
        <f t="shared" si="2"/>
        <v>1F00</v>
      </c>
      <c r="I5" s="21" t="str">
        <f t="shared" si="3"/>
        <v>07</v>
      </c>
      <c r="J5" s="21" t="str">
        <f t="shared" si="4"/>
        <v>AC</v>
      </c>
      <c r="K5" s="21">
        <f t="shared" si="7"/>
        <v>1964</v>
      </c>
      <c r="L5" s="23" t="str">
        <f t="shared" si="5"/>
        <v>07AC</v>
      </c>
      <c r="N5" s="56"/>
      <c r="O5" s="56"/>
      <c r="P5" s="49"/>
      <c r="Q5" s="49"/>
      <c r="R5" s="2"/>
      <c r="S5" s="2"/>
      <c r="T5" t="str">
        <f>CONCATENATE(Q5,R5)</f>
        <v/>
      </c>
    </row>
    <row r="6" spans="1:20" ht="18" thickTop="1">
      <c r="A6" s="52">
        <v>2</v>
      </c>
      <c r="B6" s="24" t="str">
        <f>IF((K5-G5)&gt;=0,"Remainder-Divisor&gt;=0, Remainder = Remainder - Divsior","Remainder-Divisor&lt;0")</f>
        <v>Remainder-Divisor&lt;0</v>
      </c>
      <c r="C6" s="12">
        <f t="shared" ref="C6" si="8">C5</f>
        <v>0</v>
      </c>
      <c r="D6" s="44" t="str">
        <f t="shared" ref="D6" si="9">D5</f>
        <v>0</v>
      </c>
      <c r="E6" s="25" t="str">
        <f t="shared" si="0"/>
        <v>1F</v>
      </c>
      <c r="F6" s="25" t="str">
        <f t="shared" si="1"/>
        <v>00</v>
      </c>
      <c r="G6" s="26">
        <f t="shared" ref="G6:G7" si="10">G5</f>
        <v>7936</v>
      </c>
      <c r="H6" s="26" t="str">
        <f t="shared" si="2"/>
        <v>1F00</v>
      </c>
      <c r="I6" s="26" t="str">
        <f t="shared" si="3"/>
        <v>07</v>
      </c>
      <c r="J6" s="26" t="str">
        <f t="shared" si="4"/>
        <v>AC</v>
      </c>
      <c r="K6" s="26">
        <f>IF((K5-G5)&gt;=0,K5-G5,K5)</f>
        <v>1964</v>
      </c>
      <c r="L6" s="27" t="str">
        <f t="shared" si="5"/>
        <v>07AC</v>
      </c>
      <c r="N6" s="3" t="s">
        <v>7</v>
      </c>
      <c r="O6" s="3" t="s">
        <v>8</v>
      </c>
    </row>
    <row r="7" spans="1:20" ht="17.399999999999999">
      <c r="A7" s="53"/>
      <c r="B7" s="28" t="str">
        <f>IF(B6="Remainder-Divisor&lt;0", "Quotient Rotates left 1 bit, then setting 0 at bit0 of Quotient.", "Quotient Rotates left 1 bit, then setting 1 at bit0 of Quotient.")</f>
        <v>Quotient Rotates left 1 bit, then setting 0 at bit0 of Quotient.</v>
      </c>
      <c r="C7" s="16">
        <f t="shared" ref="C7" si="11">IF(B6="Remainder-Divisor&lt;0",C6*2,C6*2+1)</f>
        <v>0</v>
      </c>
      <c r="D7" s="45" t="str">
        <f t="shared" ref="D7" si="12">IF($N$11 = 2, DEC2HEX(C7), DEC2BIN(C7))</f>
        <v>0</v>
      </c>
      <c r="E7" s="29" t="str">
        <f t="shared" si="0"/>
        <v>1F</v>
      </c>
      <c r="F7" s="29" t="str">
        <f t="shared" si="1"/>
        <v>00</v>
      </c>
      <c r="G7" s="7">
        <f t="shared" si="10"/>
        <v>7936</v>
      </c>
      <c r="H7" s="7" t="str">
        <f t="shared" si="2"/>
        <v>1F00</v>
      </c>
      <c r="I7" s="7" t="str">
        <f t="shared" si="3"/>
        <v>07</v>
      </c>
      <c r="J7" s="7" t="str">
        <f t="shared" si="4"/>
        <v>AC</v>
      </c>
      <c r="K7" s="7">
        <f t="shared" ref="K7:K8" si="13">K6</f>
        <v>1964</v>
      </c>
      <c r="L7" s="30" t="str">
        <f t="shared" si="5"/>
        <v>07AC</v>
      </c>
      <c r="N7" s="4"/>
    </row>
    <row r="8" spans="1:20" ht="18" thickBot="1">
      <c r="A8" s="54"/>
      <c r="B8" s="31" t="s">
        <v>6</v>
      </c>
      <c r="C8" s="20">
        <f t="shared" ref="C8:C9" si="14">C7</f>
        <v>0</v>
      </c>
      <c r="D8" s="46" t="str">
        <f t="shared" ref="D8:D9" si="15">D7</f>
        <v>0</v>
      </c>
      <c r="E8" s="32" t="str">
        <f t="shared" si="0"/>
        <v>0F</v>
      </c>
      <c r="F8" s="32" t="str">
        <f t="shared" si="1"/>
        <v>80</v>
      </c>
      <c r="G8" s="33">
        <f>QUOTIENT(G7,2)</f>
        <v>3968</v>
      </c>
      <c r="H8" s="33" t="str">
        <f t="shared" si="2"/>
        <v>0F80</v>
      </c>
      <c r="I8" s="33" t="str">
        <f t="shared" si="3"/>
        <v>07</v>
      </c>
      <c r="J8" s="33" t="str">
        <f t="shared" si="4"/>
        <v>AC</v>
      </c>
      <c r="K8" s="33">
        <f t="shared" si="13"/>
        <v>1964</v>
      </c>
      <c r="L8" s="34" t="str">
        <f t="shared" si="5"/>
        <v>07AC</v>
      </c>
      <c r="N8" s="4"/>
    </row>
    <row r="9" spans="1:20" ht="18" thickTop="1">
      <c r="A9" s="52">
        <v>3</v>
      </c>
      <c r="B9" s="24" t="str">
        <f>IF((K8-G8)&gt;=0,"Remainder-Divisor&gt;=0, Remainder = Remainder - Divsior","Remainder-Divisor&lt;0")</f>
        <v>Remainder-Divisor&lt;0</v>
      </c>
      <c r="C9" s="12">
        <f t="shared" si="14"/>
        <v>0</v>
      </c>
      <c r="D9" s="44" t="str">
        <f t="shared" si="15"/>
        <v>0</v>
      </c>
      <c r="E9" s="25" t="str">
        <f t="shared" si="0"/>
        <v>0F</v>
      </c>
      <c r="F9" s="25" t="str">
        <f t="shared" si="1"/>
        <v>80</v>
      </c>
      <c r="G9" s="26">
        <f t="shared" ref="G9:G10" si="16">G8</f>
        <v>3968</v>
      </c>
      <c r="H9" s="26" t="str">
        <f t="shared" si="2"/>
        <v>0F80</v>
      </c>
      <c r="I9" s="26" t="str">
        <f t="shared" si="3"/>
        <v>07</v>
      </c>
      <c r="J9" s="26" t="str">
        <f t="shared" si="4"/>
        <v>AC</v>
      </c>
      <c r="K9" s="26">
        <f>IF((K8-G8)&gt;=0,K8-G8,K8)</f>
        <v>1964</v>
      </c>
      <c r="L9" s="27" t="str">
        <f t="shared" si="5"/>
        <v>07AC</v>
      </c>
    </row>
    <row r="10" spans="1:20" ht="17.399999999999999">
      <c r="A10" s="53"/>
      <c r="B10" s="28" t="str">
        <f>IF(B9="Remainder-Divisor&lt;0", "Quotient Rotates left 1 bit, then setting 0 at bit0 of Quotient.", "Quotient Rotates left 1 bit, then setting 1 at bit0 of Quotient.")</f>
        <v>Quotient Rotates left 1 bit, then setting 0 at bit0 of Quotient.</v>
      </c>
      <c r="C10" s="16">
        <f t="shared" ref="C10" si="17">IF(B9="Remainder-Divisor&lt;0",C9*2,C9*2+1)</f>
        <v>0</v>
      </c>
      <c r="D10" s="45" t="str">
        <f t="shared" ref="D10" si="18">IF($N$11 = 2, DEC2HEX(C10), DEC2BIN(C10))</f>
        <v>0</v>
      </c>
      <c r="E10" s="29" t="str">
        <f t="shared" si="0"/>
        <v>0F</v>
      </c>
      <c r="F10" s="29" t="str">
        <f t="shared" si="1"/>
        <v>80</v>
      </c>
      <c r="G10" s="7">
        <f t="shared" si="16"/>
        <v>3968</v>
      </c>
      <c r="H10" s="7" t="str">
        <f t="shared" si="2"/>
        <v>0F80</v>
      </c>
      <c r="I10" s="7" t="str">
        <f t="shared" si="3"/>
        <v>07</v>
      </c>
      <c r="J10" s="7" t="str">
        <f t="shared" si="4"/>
        <v>AC</v>
      </c>
      <c r="K10" s="7">
        <f t="shared" ref="K10:K11" si="19">K9</f>
        <v>1964</v>
      </c>
      <c r="L10" s="30" t="str">
        <f t="shared" si="5"/>
        <v>07AC</v>
      </c>
      <c r="N10" s="57" t="s">
        <v>10</v>
      </c>
      <c r="O10" s="58"/>
      <c r="P10" s="58"/>
      <c r="Q10" s="58"/>
    </row>
    <row r="11" spans="1:20" ht="18" thickBot="1">
      <c r="A11" s="54"/>
      <c r="B11" s="31" t="s">
        <v>6</v>
      </c>
      <c r="C11" s="20">
        <f t="shared" ref="C11:C12" si="20">C10</f>
        <v>0</v>
      </c>
      <c r="D11" s="46" t="str">
        <f t="shared" ref="D11:D12" si="21">D10</f>
        <v>0</v>
      </c>
      <c r="E11" s="32" t="str">
        <f t="shared" si="0"/>
        <v>07</v>
      </c>
      <c r="F11" s="32" t="str">
        <f t="shared" si="1"/>
        <v>C0</v>
      </c>
      <c r="G11" s="33">
        <f>QUOTIENT(G10,2)</f>
        <v>1984</v>
      </c>
      <c r="H11" s="33" t="str">
        <f t="shared" si="2"/>
        <v>07C0</v>
      </c>
      <c r="I11" s="33" t="str">
        <f t="shared" si="3"/>
        <v>07</v>
      </c>
      <c r="J11" s="33" t="str">
        <f t="shared" si="4"/>
        <v>AC</v>
      </c>
      <c r="K11" s="33">
        <f t="shared" si="19"/>
        <v>1964</v>
      </c>
      <c r="L11" s="34" t="str">
        <f t="shared" si="5"/>
        <v>07AC</v>
      </c>
      <c r="N11" s="59">
        <v>2</v>
      </c>
      <c r="O11" s="60"/>
      <c r="P11" s="60"/>
      <c r="Q11" s="60"/>
    </row>
    <row r="12" spans="1:20" ht="18" thickTop="1">
      <c r="A12" s="52">
        <v>4</v>
      </c>
      <c r="B12" s="24" t="str">
        <f>IF((K11-G11)&gt;=0,"Remainder-Divisor&gt;=0, Remainder = Remainder - Divsior","Remainder-Divisor&lt;0")</f>
        <v>Remainder-Divisor&lt;0</v>
      </c>
      <c r="C12" s="12">
        <f t="shared" si="20"/>
        <v>0</v>
      </c>
      <c r="D12" s="44" t="str">
        <f t="shared" si="21"/>
        <v>0</v>
      </c>
      <c r="E12" s="25" t="str">
        <f t="shared" si="0"/>
        <v>07</v>
      </c>
      <c r="F12" s="25" t="str">
        <f t="shared" si="1"/>
        <v>C0</v>
      </c>
      <c r="G12" s="26">
        <f t="shared" ref="G12:G13" si="22">G11</f>
        <v>1984</v>
      </c>
      <c r="H12" s="26" t="str">
        <f t="shared" si="2"/>
        <v>07C0</v>
      </c>
      <c r="I12" s="26" t="str">
        <f t="shared" si="3"/>
        <v>07</v>
      </c>
      <c r="J12" s="26" t="str">
        <f t="shared" si="4"/>
        <v>AC</v>
      </c>
      <c r="K12" s="26">
        <f>IF((K11-G11)&gt;=0,K11-G11,K11)</f>
        <v>1964</v>
      </c>
      <c r="L12" s="27" t="str">
        <f t="shared" si="5"/>
        <v>07AC</v>
      </c>
    </row>
    <row r="13" spans="1:20" ht="17.399999999999999">
      <c r="A13" s="53"/>
      <c r="B13" s="28" t="str">
        <f>IF(B12="Remainder-Divisor&lt;0", "Quotient Rotates left 1 bit, then setting 0 at bit0 of Quotient.", "Quotient Rotates left 1 bit, then setting 1 at bit0 of Quotient.")</f>
        <v>Quotient Rotates left 1 bit, then setting 0 at bit0 of Quotient.</v>
      </c>
      <c r="C13" s="16">
        <f t="shared" ref="C13" si="23">IF(B12="Remainder-Divisor&lt;0",C12*2,C12*2+1)</f>
        <v>0</v>
      </c>
      <c r="D13" s="45" t="str">
        <f t="shared" ref="D13" si="24">IF($N$11 = 2, DEC2HEX(C13), DEC2BIN(C13))</f>
        <v>0</v>
      </c>
      <c r="E13" s="29" t="str">
        <f t="shared" si="0"/>
        <v>07</v>
      </c>
      <c r="F13" s="29" t="str">
        <f t="shared" si="1"/>
        <v>C0</v>
      </c>
      <c r="G13" s="7">
        <f t="shared" si="22"/>
        <v>1984</v>
      </c>
      <c r="H13" s="7" t="str">
        <f t="shared" si="2"/>
        <v>07C0</v>
      </c>
      <c r="I13" s="7" t="str">
        <f t="shared" si="3"/>
        <v>07</v>
      </c>
      <c r="J13" s="7" t="str">
        <f t="shared" si="4"/>
        <v>AC</v>
      </c>
      <c r="K13" s="7">
        <f t="shared" ref="K13:K14" si="25">K12</f>
        <v>1964</v>
      </c>
      <c r="L13" s="30" t="str">
        <f t="shared" si="5"/>
        <v>07AC</v>
      </c>
    </row>
    <row r="14" spans="1:20" ht="18" thickBot="1">
      <c r="A14" s="54"/>
      <c r="B14" s="31" t="s">
        <v>6</v>
      </c>
      <c r="C14" s="20">
        <f t="shared" ref="C14:C15" si="26">C13</f>
        <v>0</v>
      </c>
      <c r="D14" s="46" t="str">
        <f t="shared" ref="D14:D15" si="27">D13</f>
        <v>0</v>
      </c>
      <c r="E14" s="32" t="str">
        <f t="shared" si="0"/>
        <v>03</v>
      </c>
      <c r="F14" s="32" t="str">
        <f t="shared" si="1"/>
        <v>E0</v>
      </c>
      <c r="G14" s="33">
        <f>QUOTIENT(G13,2)</f>
        <v>992</v>
      </c>
      <c r="H14" s="33" t="str">
        <f t="shared" si="2"/>
        <v>03E0</v>
      </c>
      <c r="I14" s="33" t="str">
        <f t="shared" si="3"/>
        <v>07</v>
      </c>
      <c r="J14" s="33" t="str">
        <f t="shared" si="4"/>
        <v>AC</v>
      </c>
      <c r="K14" s="33">
        <f t="shared" si="25"/>
        <v>1964</v>
      </c>
      <c r="L14" s="34" t="str">
        <f t="shared" si="5"/>
        <v>07AC</v>
      </c>
      <c r="N14" s="35"/>
      <c r="O14" s="35"/>
      <c r="P14" s="35"/>
    </row>
    <row r="15" spans="1:20" ht="18" thickTop="1">
      <c r="A15" s="52">
        <v>5</v>
      </c>
      <c r="B15" s="24" t="str">
        <f>IF((K14-G14)&gt;=0,"Remainder-Divisor&gt;=0, Remainder = Remainder - Divsior","Remainder-Divisor&lt;0")</f>
        <v>Remainder-Divisor&gt;=0, Remainder = Remainder - Divsior</v>
      </c>
      <c r="C15" s="12">
        <f t="shared" si="26"/>
        <v>0</v>
      </c>
      <c r="D15" s="44" t="str">
        <f t="shared" si="27"/>
        <v>0</v>
      </c>
      <c r="E15" s="25" t="str">
        <f t="shared" si="0"/>
        <v>03</v>
      </c>
      <c r="F15" s="25" t="str">
        <f t="shared" si="1"/>
        <v>E0</v>
      </c>
      <c r="G15" s="26">
        <f t="shared" ref="G15:G16" si="28">G14</f>
        <v>992</v>
      </c>
      <c r="H15" s="26" t="str">
        <f t="shared" si="2"/>
        <v>03E0</v>
      </c>
      <c r="I15" s="26" t="str">
        <f t="shared" si="3"/>
        <v>03</v>
      </c>
      <c r="J15" s="26" t="str">
        <f t="shared" si="4"/>
        <v>CC</v>
      </c>
      <c r="K15" s="26">
        <f>IF((K14-G14)&gt;=0,K14-G14,K14)</f>
        <v>972</v>
      </c>
      <c r="L15" s="27" t="str">
        <f t="shared" si="5"/>
        <v>03CC</v>
      </c>
      <c r="O15" s="37" t="s">
        <v>11</v>
      </c>
    </row>
    <row r="16" spans="1:20" ht="17.399999999999999">
      <c r="A16" s="53"/>
      <c r="B16" s="28" t="str">
        <f>IF(B15="Remainder-Divisor&lt;0", "Quotient Rotates left 1 bit, then setting 0 at bit0 of Quotient.", "Quotient Rotates left 1 bit, then setting 1 at bit0 of Quotient.")</f>
        <v>Quotient Rotates left 1 bit, then setting 1 at bit0 of Quotient.</v>
      </c>
      <c r="C16" s="16">
        <f t="shared" ref="C16" si="29">IF(B15="Remainder-Divisor&lt;0",C15*2,C15*2+1)</f>
        <v>1</v>
      </c>
      <c r="D16" s="45" t="str">
        <f t="shared" ref="D16" si="30">IF($N$11 = 2, DEC2HEX(C16), DEC2BIN(C16))</f>
        <v>1</v>
      </c>
      <c r="E16" s="29" t="str">
        <f t="shared" si="0"/>
        <v>03</v>
      </c>
      <c r="F16" s="29" t="str">
        <f t="shared" si="1"/>
        <v>E0</v>
      </c>
      <c r="G16" s="7">
        <f t="shared" si="28"/>
        <v>992</v>
      </c>
      <c r="H16" s="7" t="str">
        <f t="shared" si="2"/>
        <v>03E0</v>
      </c>
      <c r="I16" s="7" t="str">
        <f t="shared" si="3"/>
        <v>03</v>
      </c>
      <c r="J16" s="7" t="str">
        <f t="shared" si="4"/>
        <v>CC</v>
      </c>
      <c r="K16" s="7">
        <f t="shared" ref="K16:K17" si="31">K15</f>
        <v>972</v>
      </c>
      <c r="L16" s="30" t="str">
        <f t="shared" si="5"/>
        <v>03CC</v>
      </c>
      <c r="O16" s="37" t="s">
        <v>9</v>
      </c>
    </row>
    <row r="17" spans="1:19" ht="18" thickBot="1">
      <c r="A17" s="54"/>
      <c r="B17" s="31" t="s">
        <v>6</v>
      </c>
      <c r="C17" s="20">
        <f t="shared" ref="C17:C18" si="32">C16</f>
        <v>1</v>
      </c>
      <c r="D17" s="46" t="str">
        <f t="shared" ref="D17:D18" si="33">D16</f>
        <v>1</v>
      </c>
      <c r="E17" s="32" t="str">
        <f t="shared" si="0"/>
        <v>01</v>
      </c>
      <c r="F17" s="32" t="str">
        <f t="shared" si="1"/>
        <v>F0</v>
      </c>
      <c r="G17" s="33">
        <f>QUOTIENT(G16,2)</f>
        <v>496</v>
      </c>
      <c r="H17" s="33" t="str">
        <f t="shared" si="2"/>
        <v>01F0</v>
      </c>
      <c r="I17" s="33" t="str">
        <f t="shared" si="3"/>
        <v>03</v>
      </c>
      <c r="J17" s="33" t="str">
        <f t="shared" si="4"/>
        <v>CC</v>
      </c>
      <c r="K17" s="33">
        <f t="shared" si="31"/>
        <v>972</v>
      </c>
      <c r="L17" s="34" t="str">
        <f t="shared" si="5"/>
        <v>03CC</v>
      </c>
      <c r="O17" s="37" t="s">
        <v>12</v>
      </c>
    </row>
    <row r="18" spans="1:19" ht="18" thickTop="1">
      <c r="A18" s="52">
        <v>6</v>
      </c>
      <c r="B18" s="24" t="str">
        <f>IF((K17-G17)&gt;=0,"Remainder-Divisor&gt;=0, Remainder = Remainder - Divsior","Remainder-Divisor&lt;0")</f>
        <v>Remainder-Divisor&gt;=0, Remainder = Remainder - Divsior</v>
      </c>
      <c r="C18" s="12">
        <f t="shared" si="32"/>
        <v>1</v>
      </c>
      <c r="D18" s="44" t="str">
        <f t="shared" si="33"/>
        <v>1</v>
      </c>
      <c r="E18" s="25" t="str">
        <f t="shared" si="0"/>
        <v>01</v>
      </c>
      <c r="F18" s="25" t="str">
        <f t="shared" si="1"/>
        <v>F0</v>
      </c>
      <c r="G18" s="26">
        <f t="shared" ref="G18:G19" si="34">G17</f>
        <v>496</v>
      </c>
      <c r="H18" s="26" t="str">
        <f t="shared" si="2"/>
        <v>01F0</v>
      </c>
      <c r="I18" s="26" t="str">
        <f t="shared" si="3"/>
        <v>01</v>
      </c>
      <c r="J18" s="26" t="str">
        <f t="shared" si="4"/>
        <v>DC</v>
      </c>
      <c r="K18" s="26">
        <f>IF((K17-G17)&gt;=0,K17-G17,K17)</f>
        <v>476</v>
      </c>
      <c r="L18" s="27" t="str">
        <f t="shared" si="5"/>
        <v>01DC</v>
      </c>
      <c r="O18" s="37" t="s">
        <v>13</v>
      </c>
    </row>
    <row r="19" spans="1:19" ht="17.399999999999999">
      <c r="A19" s="53"/>
      <c r="B19" s="28" t="str">
        <f>IF(B18="Remainder-Divisor&lt;0", "Quotient Rotates left 1 bit, then setting 0 at bit0 of Quotient.", "Quotient Rotates left 1 bit, then setting 1 at bit0 of Quotient.")</f>
        <v>Quotient Rotates left 1 bit, then setting 1 at bit0 of Quotient.</v>
      </c>
      <c r="C19" s="16">
        <f t="shared" ref="C19" si="35">IF(B18="Remainder-Divisor&lt;0",C18*2,C18*2+1)</f>
        <v>3</v>
      </c>
      <c r="D19" s="45" t="str">
        <f t="shared" ref="D19" si="36">IF($N$11 = 2, DEC2HEX(C19), DEC2BIN(C19))</f>
        <v>3</v>
      </c>
      <c r="E19" s="29" t="str">
        <f t="shared" si="0"/>
        <v>01</v>
      </c>
      <c r="F19" s="29" t="str">
        <f t="shared" si="1"/>
        <v>F0</v>
      </c>
      <c r="G19" s="7">
        <f t="shared" si="34"/>
        <v>496</v>
      </c>
      <c r="H19" s="7" t="str">
        <f t="shared" si="2"/>
        <v>01F0</v>
      </c>
      <c r="I19" s="7" t="str">
        <f t="shared" si="3"/>
        <v>01</v>
      </c>
      <c r="J19" s="7" t="str">
        <f t="shared" si="4"/>
        <v>DC</v>
      </c>
      <c r="K19" s="7">
        <f t="shared" ref="K19:K20" si="37">K18</f>
        <v>476</v>
      </c>
      <c r="L19" s="30" t="str">
        <f t="shared" si="5"/>
        <v>01DC</v>
      </c>
      <c r="N19" s="51"/>
      <c r="O19" s="51"/>
      <c r="P19" s="51"/>
      <c r="Q19" s="51"/>
    </row>
    <row r="20" spans="1:19" ht="21.6" thickBot="1">
      <c r="A20" s="54"/>
      <c r="B20" s="31" t="s">
        <v>6</v>
      </c>
      <c r="C20" s="20">
        <f t="shared" ref="C20:C21" si="38">C19</f>
        <v>3</v>
      </c>
      <c r="D20" s="46" t="str">
        <f t="shared" ref="D20:D21" si="39">D19</f>
        <v>3</v>
      </c>
      <c r="E20" s="32" t="str">
        <f t="shared" si="0"/>
        <v>00</v>
      </c>
      <c r="F20" s="32" t="str">
        <f t="shared" si="1"/>
        <v>F8</v>
      </c>
      <c r="G20" s="33">
        <f>QUOTIENT(G19,2)</f>
        <v>248</v>
      </c>
      <c r="H20" s="33" t="str">
        <f t="shared" si="2"/>
        <v>00F8</v>
      </c>
      <c r="I20" s="33" t="str">
        <f t="shared" si="3"/>
        <v>01</v>
      </c>
      <c r="J20" s="33" t="str">
        <f t="shared" si="4"/>
        <v>DC</v>
      </c>
      <c r="K20" s="33">
        <f t="shared" si="37"/>
        <v>476</v>
      </c>
      <c r="L20" s="34" t="str">
        <f t="shared" si="5"/>
        <v>01DC</v>
      </c>
      <c r="N20" s="39" t="s">
        <v>14</v>
      </c>
      <c r="O20" s="38"/>
      <c r="P20" s="38"/>
      <c r="Q20" s="38"/>
    </row>
    <row r="21" spans="1:19" ht="18" thickTop="1">
      <c r="A21" s="52">
        <v>7</v>
      </c>
      <c r="B21" s="24" t="str">
        <f>IF((K20-G20)&gt;=0,"Remainder-Divisor&gt;=0, Remainder = Remainder - Divsior","Remainder-Divisor&lt;0")</f>
        <v>Remainder-Divisor&gt;=0, Remainder = Remainder - Divsior</v>
      </c>
      <c r="C21" s="12">
        <f t="shared" si="38"/>
        <v>3</v>
      </c>
      <c r="D21" s="44" t="str">
        <f t="shared" si="39"/>
        <v>3</v>
      </c>
      <c r="E21" s="25" t="str">
        <f t="shared" si="0"/>
        <v>00</v>
      </c>
      <c r="F21" s="25" t="str">
        <f t="shared" si="1"/>
        <v>F8</v>
      </c>
      <c r="G21" s="26">
        <f t="shared" ref="G21:G22" si="40">G20</f>
        <v>248</v>
      </c>
      <c r="H21" s="26" t="str">
        <f t="shared" si="2"/>
        <v>00F8</v>
      </c>
      <c r="I21" s="26" t="str">
        <f t="shared" si="3"/>
        <v>00</v>
      </c>
      <c r="J21" s="26" t="str">
        <f t="shared" si="4"/>
        <v>E4</v>
      </c>
      <c r="K21" s="26">
        <f>IF((K20-G20)&gt;=0,K20-G20,K20)</f>
        <v>228</v>
      </c>
      <c r="L21" s="27" t="str">
        <f t="shared" si="5"/>
        <v>00E4</v>
      </c>
      <c r="N21" s="5"/>
      <c r="O21" s="5"/>
      <c r="P21" s="5"/>
      <c r="Q21" s="5"/>
      <c r="R21" s="5"/>
      <c r="S21" s="5"/>
    </row>
    <row r="22" spans="1:19" ht="17.399999999999999">
      <c r="A22" s="53"/>
      <c r="B22" s="28" t="str">
        <f>IF(B21="Remainder-Divisor&lt;0", "Quotient Rotates left 1 bit, then setting 0 at bit0 of Quotient.", "Quotient Rotates left 1 bit, then setting 1 at bit0 of Quotient.")</f>
        <v>Quotient Rotates left 1 bit, then setting 1 at bit0 of Quotient.</v>
      </c>
      <c r="C22" s="16">
        <f t="shared" ref="C22" si="41">IF(B21="Remainder-Divisor&lt;0",C21*2,C21*2+1)</f>
        <v>7</v>
      </c>
      <c r="D22" s="45" t="str">
        <f t="shared" ref="D22" si="42">IF($N$11 = 2, DEC2HEX(C22), DEC2BIN(C22))</f>
        <v>7</v>
      </c>
      <c r="E22" s="29" t="str">
        <f t="shared" si="0"/>
        <v>00</v>
      </c>
      <c r="F22" s="29" t="str">
        <f t="shared" si="1"/>
        <v>F8</v>
      </c>
      <c r="G22" s="7">
        <f t="shared" si="40"/>
        <v>248</v>
      </c>
      <c r="H22" s="7" t="str">
        <f t="shared" si="2"/>
        <v>00F8</v>
      </c>
      <c r="I22" s="7" t="str">
        <f t="shared" si="3"/>
        <v>00</v>
      </c>
      <c r="J22" s="7" t="str">
        <f t="shared" si="4"/>
        <v>E4</v>
      </c>
      <c r="K22" s="7">
        <f t="shared" ref="K22:K23" si="43">K21</f>
        <v>228</v>
      </c>
      <c r="L22" s="30" t="str">
        <f t="shared" si="5"/>
        <v>00E4</v>
      </c>
      <c r="N22" s="5"/>
      <c r="O22" s="5"/>
      <c r="P22" s="5"/>
      <c r="Q22" s="5"/>
      <c r="R22" s="5"/>
      <c r="S22" s="5"/>
    </row>
    <row r="23" spans="1:19" ht="18" thickBot="1">
      <c r="A23" s="54"/>
      <c r="B23" s="31" t="s">
        <v>6</v>
      </c>
      <c r="C23" s="20">
        <f t="shared" ref="C23:C24" si="44">C22</f>
        <v>7</v>
      </c>
      <c r="D23" s="46" t="str">
        <f t="shared" ref="D23:D24" si="45">D22</f>
        <v>7</v>
      </c>
      <c r="E23" s="32" t="str">
        <f t="shared" si="0"/>
        <v>00</v>
      </c>
      <c r="F23" s="32" t="str">
        <f t="shared" si="1"/>
        <v>7C</v>
      </c>
      <c r="G23" s="33">
        <f>QUOTIENT(G22,2)</f>
        <v>124</v>
      </c>
      <c r="H23" s="33" t="str">
        <f t="shared" si="2"/>
        <v>007C</v>
      </c>
      <c r="I23" s="33" t="str">
        <f t="shared" si="3"/>
        <v>00</v>
      </c>
      <c r="J23" s="33" t="str">
        <f t="shared" si="4"/>
        <v>E4</v>
      </c>
      <c r="K23" s="33">
        <f t="shared" si="43"/>
        <v>228</v>
      </c>
      <c r="L23" s="34" t="str">
        <f t="shared" si="5"/>
        <v>00E4</v>
      </c>
      <c r="N23" s="5"/>
      <c r="O23" s="5"/>
      <c r="P23" s="5"/>
      <c r="Q23" s="5"/>
      <c r="R23" s="5"/>
      <c r="S23" s="5"/>
    </row>
    <row r="24" spans="1:19" ht="18" thickTop="1">
      <c r="A24" s="52">
        <v>8</v>
      </c>
      <c r="B24" s="24" t="str">
        <f>IF((K23-G23)&gt;=0,"Remainder-Divisor&gt;=0, Remainder = Remainder - Divsior","Remainder-Divisor&lt;0")</f>
        <v>Remainder-Divisor&gt;=0, Remainder = Remainder - Divsior</v>
      </c>
      <c r="C24" s="12">
        <f t="shared" si="44"/>
        <v>7</v>
      </c>
      <c r="D24" s="44" t="str">
        <f t="shared" si="45"/>
        <v>7</v>
      </c>
      <c r="E24" s="25" t="str">
        <f t="shared" si="0"/>
        <v>00</v>
      </c>
      <c r="F24" s="25" t="str">
        <f t="shared" si="1"/>
        <v>7C</v>
      </c>
      <c r="G24" s="26">
        <f t="shared" ref="G24:G25" si="46">G23</f>
        <v>124</v>
      </c>
      <c r="H24" s="26" t="str">
        <f t="shared" si="2"/>
        <v>007C</v>
      </c>
      <c r="I24" s="26" t="str">
        <f t="shared" si="3"/>
        <v>00</v>
      </c>
      <c r="J24" s="26" t="str">
        <f t="shared" si="4"/>
        <v>68</v>
      </c>
      <c r="K24" s="26">
        <f>IF((K23-G23)&gt;=0,K23-G23,K23)</f>
        <v>104</v>
      </c>
      <c r="L24" s="27" t="str">
        <f t="shared" si="5"/>
        <v>0068</v>
      </c>
      <c r="N24" s="5"/>
      <c r="O24" s="5"/>
      <c r="P24" s="5"/>
      <c r="Q24" s="5"/>
      <c r="R24" s="5"/>
      <c r="S24" s="5"/>
    </row>
    <row r="25" spans="1:19" ht="17.399999999999999">
      <c r="A25" s="53"/>
      <c r="B25" s="28" t="str">
        <f>IF(B24="Remainder-Divisor&lt;0", "Quotient Rotates left 1 bit, then setting 0 at bit0 of Quotient.", "Quotient Rotates left 1 bit, then setting 1 at bit0 of Quotient.")</f>
        <v>Quotient Rotates left 1 bit, then setting 1 at bit0 of Quotient.</v>
      </c>
      <c r="C25" s="16">
        <f t="shared" ref="C25" si="47">IF(B24="Remainder-Divisor&lt;0",C24*2,C24*2+1)</f>
        <v>15</v>
      </c>
      <c r="D25" s="45" t="str">
        <f t="shared" ref="D25" si="48">IF($N$11 = 2, DEC2HEX(C25), DEC2BIN(C25))</f>
        <v>F</v>
      </c>
      <c r="E25" s="29" t="str">
        <f t="shared" si="0"/>
        <v>00</v>
      </c>
      <c r="F25" s="29" t="str">
        <f t="shared" si="1"/>
        <v>7C</v>
      </c>
      <c r="G25" s="7">
        <f t="shared" si="46"/>
        <v>124</v>
      </c>
      <c r="H25" s="7" t="str">
        <f t="shared" si="2"/>
        <v>007C</v>
      </c>
      <c r="I25" s="7" t="str">
        <f t="shared" si="3"/>
        <v>00</v>
      </c>
      <c r="J25" s="7" t="str">
        <f t="shared" si="4"/>
        <v>68</v>
      </c>
      <c r="K25" s="7">
        <f t="shared" ref="K25:K26" si="49">K24</f>
        <v>104</v>
      </c>
      <c r="L25" s="30" t="str">
        <f t="shared" si="5"/>
        <v>0068</v>
      </c>
    </row>
    <row r="26" spans="1:19" ht="18" thickBot="1">
      <c r="A26" s="54"/>
      <c r="B26" s="31" t="s">
        <v>6</v>
      </c>
      <c r="C26" s="20">
        <f t="shared" ref="C26:C27" si="50">C25</f>
        <v>15</v>
      </c>
      <c r="D26" s="46" t="str">
        <f t="shared" ref="D26:D27" si="51">D25</f>
        <v>F</v>
      </c>
      <c r="E26" s="32" t="str">
        <f t="shared" si="0"/>
        <v>00</v>
      </c>
      <c r="F26" s="32" t="str">
        <f t="shared" si="1"/>
        <v>3E</v>
      </c>
      <c r="G26" s="33">
        <f>QUOTIENT(G25,2)</f>
        <v>62</v>
      </c>
      <c r="H26" s="33" t="str">
        <f t="shared" si="2"/>
        <v>003E</v>
      </c>
      <c r="I26" s="33" t="str">
        <f t="shared" si="3"/>
        <v>00</v>
      </c>
      <c r="J26" s="33" t="str">
        <f t="shared" si="4"/>
        <v>68</v>
      </c>
      <c r="K26" s="33">
        <f t="shared" si="49"/>
        <v>104</v>
      </c>
      <c r="L26" s="34" t="str">
        <f t="shared" si="5"/>
        <v>0068</v>
      </c>
    </row>
    <row r="27" spans="1:19" ht="18" thickTop="1">
      <c r="A27" s="52">
        <v>9</v>
      </c>
      <c r="B27" s="24" t="str">
        <f>IF((K26-G26)&gt;=0,"Remainder-Divisor&gt;=0, Remainder = Remainder - Divsior","Remainder-Divisor&lt;0")</f>
        <v>Remainder-Divisor&gt;=0, Remainder = Remainder - Divsior</v>
      </c>
      <c r="C27" s="12">
        <f t="shared" si="50"/>
        <v>15</v>
      </c>
      <c r="D27" s="44" t="str">
        <f t="shared" si="51"/>
        <v>F</v>
      </c>
      <c r="E27" s="25" t="str">
        <f t="shared" si="0"/>
        <v>00</v>
      </c>
      <c r="F27" s="25" t="str">
        <f t="shared" si="1"/>
        <v>3E</v>
      </c>
      <c r="G27" s="26">
        <f t="shared" ref="G27:G28" si="52">G26</f>
        <v>62</v>
      </c>
      <c r="H27" s="26" t="str">
        <f t="shared" si="2"/>
        <v>003E</v>
      </c>
      <c r="I27" s="26" t="str">
        <f t="shared" si="3"/>
        <v>00</v>
      </c>
      <c r="J27" s="26" t="str">
        <f t="shared" si="4"/>
        <v>2A</v>
      </c>
      <c r="K27" s="26">
        <f>IF((K26-G26)&gt;=0,K26-G26,K26)</f>
        <v>42</v>
      </c>
      <c r="L27" s="27" t="str">
        <f t="shared" si="5"/>
        <v>002A</v>
      </c>
    </row>
    <row r="28" spans="1:19" ht="17.399999999999999">
      <c r="A28" s="53"/>
      <c r="B28" s="28" t="str">
        <f>IF(B27="Remainder-Divisor&lt;0", "Quotient Rotates left 1 bit, then setting 0 at bit0 of Quotient.", "Quotient Rotates left 1 bit, then setting 1 at bit0 of Quotient.")</f>
        <v>Quotient Rotates left 1 bit, then setting 1 at bit0 of Quotient.</v>
      </c>
      <c r="C28" s="16">
        <f t="shared" ref="C28" si="53">IF(B27="Remainder-Divisor&lt;0",C27*2,C27*2+1)</f>
        <v>31</v>
      </c>
      <c r="D28" s="45" t="str">
        <f t="shared" ref="D28" si="54">IF($N$11 = 2, DEC2HEX(C28), DEC2BIN(C28))</f>
        <v>1F</v>
      </c>
      <c r="E28" s="29" t="str">
        <f t="shared" si="0"/>
        <v>00</v>
      </c>
      <c r="F28" s="29" t="str">
        <f t="shared" si="1"/>
        <v>3E</v>
      </c>
      <c r="G28" s="7">
        <f t="shared" si="52"/>
        <v>62</v>
      </c>
      <c r="H28" s="7" t="str">
        <f t="shared" si="2"/>
        <v>003E</v>
      </c>
      <c r="I28" s="7" t="str">
        <f t="shared" si="3"/>
        <v>00</v>
      </c>
      <c r="J28" s="7" t="str">
        <f t="shared" si="4"/>
        <v>2A</v>
      </c>
      <c r="K28" s="7">
        <f t="shared" ref="K28:K29" si="55">K27</f>
        <v>42</v>
      </c>
      <c r="L28" s="30" t="str">
        <f t="shared" si="5"/>
        <v>002A</v>
      </c>
    </row>
    <row r="29" spans="1:19" ht="18" thickBot="1">
      <c r="A29" s="54"/>
      <c r="B29" s="31" t="s">
        <v>6</v>
      </c>
      <c r="C29" s="20">
        <f t="shared" ref="C29:D29" si="56">C28</f>
        <v>31</v>
      </c>
      <c r="D29" s="46" t="str">
        <f t="shared" si="56"/>
        <v>1F</v>
      </c>
      <c r="E29" s="32" t="str">
        <f t="shared" si="0"/>
        <v>00</v>
      </c>
      <c r="F29" s="32" t="str">
        <f t="shared" si="1"/>
        <v>1F</v>
      </c>
      <c r="G29" s="33">
        <f>QUOTIENT(G28,2)</f>
        <v>31</v>
      </c>
      <c r="H29" s="33" t="str">
        <f t="shared" si="2"/>
        <v>001F</v>
      </c>
      <c r="I29" s="33" t="str">
        <f t="shared" si="3"/>
        <v>00</v>
      </c>
      <c r="J29" s="33" t="str">
        <f t="shared" si="4"/>
        <v>2A</v>
      </c>
      <c r="K29" s="33">
        <f t="shared" si="55"/>
        <v>42</v>
      </c>
      <c r="L29" s="34" t="str">
        <f t="shared" si="5"/>
        <v>002A</v>
      </c>
    </row>
  </sheetData>
  <mergeCells count="17">
    <mergeCell ref="P4:P5"/>
    <mergeCell ref="Q4:Q5"/>
    <mergeCell ref="N2:Q2"/>
    <mergeCell ref="A21:A23"/>
    <mergeCell ref="A24:A26"/>
    <mergeCell ref="A27:A29"/>
    <mergeCell ref="A3:A5"/>
    <mergeCell ref="N4:N5"/>
    <mergeCell ref="N19:Q19"/>
    <mergeCell ref="A6:A8"/>
    <mergeCell ref="A9:A11"/>
    <mergeCell ref="A12:A14"/>
    <mergeCell ref="A15:A17"/>
    <mergeCell ref="A18:A20"/>
    <mergeCell ref="N10:Q10"/>
    <mergeCell ref="N11:Q11"/>
    <mergeCell ref="O4:O5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honghen</dc:creator>
  <cp:lastModifiedBy>user</cp:lastModifiedBy>
  <dcterms:created xsi:type="dcterms:W3CDTF">2018-11-18T15:20:37Z</dcterms:created>
  <dcterms:modified xsi:type="dcterms:W3CDTF">2018-11-19T14:16:03Z</dcterms:modified>
</cp:coreProperties>
</file>