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e.novello.GSI\OneDrive\ProjetosHobbies\Mestrado\GLAMURISE\datasets\"/>
    </mc:Choice>
  </mc:AlternateContent>
  <bookViews>
    <workbookView xWindow="0" yWindow="0" windowWidth="28800" windowHeight="12100" activeTab="1"/>
  </bookViews>
  <sheets>
    <sheet name="Final" sheetId="1" r:id="rId1"/>
    <sheet name="RealAggregation" sheetId="3" r:id="rId2"/>
  </sheets>
  <definedNames>
    <definedName name="_xlnm._FilterDatabase" localSheetId="0" hidden="1">Final!$B$1:$I$74</definedName>
    <definedName name="_xlnm._FilterDatabase" localSheetId="1" hidden="1">RealAggregation!$B$1:$I$50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3" l="1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51" i="3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 l="1"/>
</calcChain>
</file>

<file path=xl/sharedStrings.xml><?xml version="1.0" encoding="utf-8"?>
<sst xmlns="http://schemas.openxmlformats.org/spreadsheetml/2006/main" count="1071" uniqueCount="236">
  <si>
    <t>id</t>
  </si>
  <si>
    <t>aggregation</t>
  </si>
  <si>
    <t>answertype</t>
  </si>
  <si>
    <t>string</t>
  </si>
  <si>
    <t>lang</t>
  </si>
  <si>
    <t>keywords</t>
  </si>
  <si>
    <t>query</t>
  </si>
  <si>
    <t>musicbrainz-test</t>
  </si>
  <si>
    <t>number</t>
  </si>
  <si>
    <t>How many live albums by Elvis Presley are there?</t>
  </si>
  <si>
    <t>en</t>
  </si>
  <si>
    <t>Elvis Presley, number of live albums</t>
  </si>
  <si>
    <t>PREFIX foaf: &lt;http://xmlns.com/foaf/0.1/&gt;
PREFIX mo: &lt;http://purl.org/ontology/mo/&gt;
SELECT COUNT(DISTINCT ?live) 
WHERE {
	?live mo:release_type mo:live .
	?live foaf:maker ?maker .
	?maker foaf:name 'Elvis Presley' .
}</t>
  </si>
  <si>
    <t>How many singles did Brian Eno record?</t>
  </si>
  <si>
    <t>Brian Eno, number of singles</t>
  </si>
  <si>
    <t>PREFIX mo: &lt;http://purl.org/ontology/mo/&gt;
SELECT DISTINCT COUNT(?single)
WHERE {
	?single mo:release_type mo:single .
	?single foaf:maker ?maker .
	?maker foaf:name 'Brian Eno' .
}</t>
  </si>
  <si>
    <t>resource</t>
  </si>
  <si>
    <t>Which groups were founded in 1924?</t>
  </si>
  <si>
    <t>group, start date, 1924</t>
  </si>
  <si>
    <t>PREFIX bio: &lt;http://purl.org/vocab/bio/0.1/&gt;
PREFIX mo: &lt;http://purl.org/ontology/mo/&gt;
PREFIX rdf: &lt;http://www.w3.org/1999/02/22-rdf-syntax-ns#&gt;
SELECT DISTINCT ?band
WHERE {
  ?band rdf:type mo:MusicGroup .
  ?band bio:event ?birthEvent .
  ?birthEvent rdf:type bio:Birth .
  { 
	?birthEvent bio:date ?date .
    	FILTER (?date &lt;= '1924-12-31'^^xsd:date &amp;&amp; ?date &gt;= '1924-01-01'^^xsd:date) 
  }
  UNION 
  { 
	?birthEvent bio:date ?date .
  	FILTER regex(?date,'1924') 
  }
}</t>
  </si>
  <si>
    <t>How many singles did the Scorpions release?</t>
  </si>
  <si>
    <t>Scorpions, number of singles</t>
  </si>
  <si>
    <t>PREFIX mo: &lt;http://purl.org/ontology/mo/&gt;
SELECT COUNT(DISTINCT ?single) 
WHERE {
	?single mo:release_type mo:single .
	?single foaf:maker ?artist .
	?artist foaf:name 'Scorpions'
}</t>
  </si>
  <si>
    <t>Which albums of Elvis Presley have Elvis in their title?</t>
  </si>
  <si>
    <t>album, Elvis Presley, title, Elvis</t>
  </si>
  <si>
    <t>PREFIX foaf: &lt;http://xmlns.com/foaf/0.1/&gt;
PREFIX mo: &lt;http://purl.org/ontology/mo/&gt;
PREFIX dc: &lt;http://purl.org/dc/elements/1.1/&gt; 
SELECT DISTINCT ?album
WHERE {
	?album mo:release_type mo:album .
	?album foaf:maker ?artist .
	?artist foaf:name 'Elvis Presley' .
        ?album dc:title ?title.
	FILTER (regex(?title,'Elvis'))
}</t>
  </si>
  <si>
    <t>How many tracks does Erotica have?</t>
  </si>
  <si>
    <t>Erotica, number of tracks</t>
  </si>
  <si>
    <t>PREFIX dc: &lt;http://purl.org/dc/elements/1.1/&gt;
PREFIX mo: &lt;http://purl.org/ontology/mo/&gt;
SELECT COUNT(DISTINCT ?track)
WHERE {
        ?album dc:title 'Erotica' .
        ?album mo:track ?track .
}</t>
  </si>
  <si>
    <t>Give me all solo artists born in March.</t>
  </si>
  <si>
    <t>solo artist, birth date, March</t>
  </si>
  <si>
    <t>PREFIX bio: &lt;http://purl.org/vocab/bio/0.1/&gt;
PREFIX mo: &lt;http://purl.org/ontology/mo/&gt;
PREFIX rdf: &lt;http://www.w3.org/1999/02/22-rdf-syntax-ns#&gt;
SELECT DISTINCT ?artist 
WHERE {
	?artist rdf:type mo:SoloMusicArtist .
	?event rdf:type bio:Birth .
	?artist bio:event ?event .
	?event bio:date ?date .
	FILTER (regex(?date,'-03-'))
}</t>
  </si>
  <si>
    <t>Which bands broke up in 2000?</t>
  </si>
  <si>
    <t>band, end date, 2000</t>
  </si>
  <si>
    <t>PREFIX bio: &lt;http://purl.org/vocab/bio/0.1/&gt;
PREFIX mo: &lt;http://purl.org/ontology/mo/&gt;
PREFIX rdf: &lt;http://www.w3.org/1999/02/22-rdf-syntax-ns#&gt;
SELECT DISTINCT ?artist 
WHERE {
	?artist rdf:type mo:MusicGroup .
	?artist bio:event ?event .
	?event rdf:type bio:Death .
	{ ?event bio:date ?date .
	  FILTER ( ?date &lt;= '2000-12-31'^^xsd:date &amp;&amp; ?date &gt;= '2000-01-01'^^xsd:date ) 
	}
	UNION 
	{ ?event bio:date ?date .
	  FILTER regex (?date,'2000')
	}
}</t>
  </si>
  <si>
    <t>How many children did Bob Marley have?</t>
  </si>
  <si>
    <t>Bob Marley, number of children</t>
  </si>
  <si>
    <t>PREFIX foaf: &lt;http://xmlns.com/foaf/0.1/&gt;
PREFIX rel: &lt;http://purl.org/vocab/relationship/&gt;
SELECT COUNT(DISTINCT ?child) 
WHERE {
	?artist foaf:name 'Bob Marley' .
	?artist rel:parentOf ?child .
}</t>
  </si>
  <si>
    <t>Which members of The Beatles have more than one child?</t>
  </si>
  <si>
    <t>member, The Beatles, number of children, greater than 1</t>
  </si>
  <si>
    <t>PREFIX foaf: &lt;http://xmlns.com/foaf/0.1/&gt;
PREFIX rel: &lt;http://purl.org/vocab/relationship/&gt;
PREFIX mo: &lt;http://purl.org/ontology/mo/&gt;
SELECT DISTINCT ?artist 
WHERE {
	?band foaf:name 'The Beatles' .
  	?artist mo:member_of ?band .
  	?artist rel:parentOf ?child .
} 
GROUP BY ?artist
HAVING (COUNT(?child) &gt; 1)</t>
  </si>
  <si>
    <t>Who was born on the same day as Tina Turner?</t>
  </si>
  <si>
    <t>birth date, same as, Tina Turner, birth date</t>
  </si>
  <si>
    <t>PREFIX bio: &lt;http://purl.org/vocab/bio/0.1/&gt;
PREFIX foaf: &lt;http://xmlns.com/foaf/0.1/&gt;
PREFIX mo: &lt;http://purl.org/ontology/mo/&gt;
PREFIX rdf: &lt;http://www.w3.org/1999/02/22-rdf-syntax-ns#&gt;
SELECT DISTINCT ?artist 
WHERE {
	?tina rdf:type mo:SoloMusicArtist .
	?tina foaf:name 'Tina Turner' .
	?tina bio:event ?tinaevent .
	?tinaevent rdf:type bio:Birth .
	?tinaevent bio:date ?tinadate .
	?artist rdf:type mo:SoloMusicArtist .
	?artist bio:event ?event .
	?event rdf:type bio:Birth .
	?event bio:date ?date .
	FILTER (?date = ?tinadate) .
	FILTER (!sameTerm(?tina,?artist))
}</t>
  </si>
  <si>
    <t>Which member of Take That recorded the most albums?</t>
  </si>
  <si>
    <t>member, Take That, number of albums, maximum</t>
  </si>
  <si>
    <t>PREFIX foaf: &lt;http://xmlns.com/foaf/0.1/&gt;
PREFIX mo: &lt;http://purl.org/ontology/mo/&gt;
PREFIX rdf: &lt;http://www.w3.org/1999/02/22-rdf-syntax-ns#&gt;
SELECT DISTINCT ?artist 
WHERE {
	?band foaf:name 'Take That' .
  	?artist mo:member_of ?band .
        ?record rdf:type mo:Record .
	?record foaf:maker ?artist .
}
ORDER BY DESC(COUNT(?record)) 
LIMIT 1</t>
  </si>
  <si>
    <t>How often did Madonna marry?</t>
  </si>
  <si>
    <t>Madonna, number of spouses</t>
  </si>
  <si>
    <t>PREFIX foaf: &lt;http://xmlns.com/foaf/0.1/&gt;
PREFIX rel: &lt;http://purl.org/vocab/relationship/&gt;
SELECT COUNT(DISTINCT ?spouse) 
WHERE {
	?artist foaf:name 'Madonna' .
	?artist rel:spouseOf ?spouse .
}</t>
  </si>
  <si>
    <t>Who produced the albums Out of Time and Automatic for the People?</t>
  </si>
  <si>
    <t>album, Out of Time, Automatic for the People, producer</t>
  </si>
  <si>
    <t>PREFIX dc: &lt;http://purl.org/dc/elements/1.1/&gt;
PREFIX mo: &lt;http://purl.org/ontology/mo/&gt;
PREFIX rdf: &lt;http://www.w3.org/1999/02/22-rdf-syntax-ns#&gt;
SELECT DISTINCT ?producer
WHERE {
        ?album1 dc:title 'Out of Time' .
	?album2 dc:title 'Automatic for the People' .
        ?album1 mo:producer ?producer .
        ?album2 mo:producer ?producer .
}</t>
  </si>
  <si>
    <t>How many pieces of work did Mozart create?</t>
  </si>
  <si>
    <t>Mozart, number of pieces of work</t>
  </si>
  <si>
    <t>PREFIX foaf: &lt;http://xmlns.com/foaf/0.1/&gt;
PREFIX mo: &lt;http://purl.org/ontology/mo/&gt;
PREFIX rdf: &lt;http://www.w3.org/1999/02/22-rdf-syntax-ns#&gt;
SELECT COUNT(DISTINCT ?composition) 
WHERE {
	?artist rdf:type mo:SoloMusicArtist .
	?artist foaf:name 'Wolfgang Amadeus Mozart' .
        ?composition foaf:maker ?artist .
}</t>
  </si>
  <si>
    <t>Give me all bands whose name starts with The.</t>
  </si>
  <si>
    <t>band, name, start, The</t>
  </si>
  <si>
    <t>PREFIX foaf: &lt;http://xmlns.com/foaf/0.1/&gt;
PREFIX mo: &lt;http://purl.org/ontology/mo/&gt;
PREFIX rdf: &lt;http://www.w3.org/1999/02/22-rdf-syntax-ns#&gt;
SELECT DISTINCT ?artist 
WHERE {
	?artist rdf:type mo:MusicGroup .
	?artist foaf:name ?name .
	FILTER (regex(?name, '^The '))
}</t>
  </si>
  <si>
    <t>Which group had 70 members?</t>
  </si>
  <si>
    <t>group, number of members, equals 70</t>
  </si>
  <si>
    <t>PREFIX mo: &lt;http://purl.org/ontology/mo/&gt;
SELECT DISTINCT ?band 
WHERE { 
	?artist mo:member_of ?band .
} 
GROUP BY ?band
HAVING (COUNT(DISTINCT ?artist) = 70)</t>
  </si>
  <si>
    <t>Which bands recorded more than 50 albums?</t>
  </si>
  <si>
    <t>band, number of albums, greater than 50</t>
  </si>
  <si>
    <t>PREFIX mo: &lt;http://purl.org/ontology/mo/&gt;
PREFIX foaf: &lt;http://xmlns.com/foaf/0.1/&gt;
PREFIX rdf: &lt;http://www.w3.org/1999/02/22-rdf-syntax-ns#&gt;
SELECT DISTINCT ?artist
WHERE {
        ?artist rdf:type mo:MusicGroup .
	?album mo:release_type mo:album .
	?album foaf:maker ?artist .
} 
GROUP BY ?artist
HAVING (COUNT(?album) &gt; 50)</t>
  </si>
  <si>
    <t>Give me all albums which have the name of their artist as their title.</t>
  </si>
  <si>
    <t>album, title, equals, artist, name</t>
  </si>
  <si>
    <t>PREFIX foaf: &lt;http://xmlns.com/foaf/0.1/&gt;
PREFIX dc: &lt;http://purl.org/dc/elements/1.1/&gt;
PREFIX mo: &lt;http://purl.org/ontology/mo/&gt;
SELECT DISTINCT ?album 
WHERE {
	?album mo:release_type mo:album .
	?album dc:title ?title .
	?album foaf:maker ?artist .
	?artist foaf:name ?name .
	FILTER (?title = ?name)
}</t>
  </si>
  <si>
    <t>Give me all solo artists who contributed to more than three collaborations.</t>
  </si>
  <si>
    <t>solo artist, number of collaborations, greater than 3</t>
  </si>
  <si>
    <t>PREFIX mo: &lt;http://purl.org/ontology/mo/&gt;
PREFIX rel: &lt;http://purl.org/vocab/relationship/&gt;
PREFIX rdf: &lt;http://www.w3.org/1999/02/22-rdf-syntax-ns#&gt;
SELECT ?artist
WHERE {
	?artist rdf:type mo:SoloMusicArtist .
	?artist rel:collaboratesWith ?collaboration .
} 
GROUP BY ?artist ?name 
HAVING (COUNT(?collaboration) &gt; 3)</t>
  </si>
  <si>
    <t>Which artists were born in July 1904?</t>
  </si>
  <si>
    <t>artist, birth date, 1904-07</t>
  </si>
  <si>
    <t>PREFIX bio: &lt;http://purl.org/vocab/bio/0.1/&gt;
PREFIX mo: &lt;http://purl.org/ontology/mo/&gt;
PREFIX rdf: &lt;http://www.w3.org/1999/02/22-rdf-syntax-ns#&gt;
SELECT DISTINCT ?artist
WHERE {
  ?artist rdf:type mo:SoloMusicArtist .
  ?artist bio:event ?event .
  ?event rdf:type bio:Birth .
  { 
	?event bio:date ?date .
    	FILTER (?date &lt;= '1904-07-31'^^xsd:date &amp;&amp; ?date &gt;= '1904-07-01'^^xsd:date) 
  }
  UNION 
  { 
	?event bio:date ?date .
  	FILTER regex(?date,'1904-07') 
  }
}</t>
  </si>
  <si>
    <t>dataset</t>
  </si>
  <si>
    <t>qald-3</t>
  </si>
  <si>
    <t>dataset id</t>
  </si>
  <si>
    <t>aggregate function</t>
  </si>
  <si>
    <t>grouping</t>
  </si>
  <si>
    <t>yes</t>
  </si>
  <si>
    <t>no</t>
  </si>
  <si>
    <t>real aggregation</t>
  </si>
  <si>
    <t>Total</t>
  </si>
  <si>
    <t>musicbrainz-train</t>
  </si>
  <si>
    <t>How many members does the largest group have?</t>
  </si>
  <si>
    <t>group, number of members, maximum</t>
  </si>
  <si>
    <t>PREFIX mo: &lt;http://purl.org/ontology/mo/&gt;
SELECT COUNT(?artist) AS ?number
WHERE {
  ?artist mo:member_of ?band .
}
GROUP BY ?band
ORDER BY DESC(?number) 
LIMIT 1</t>
  </si>
  <si>
    <t>Which bands were founded in 2010?</t>
  </si>
  <si>
    <t>band, start date, 2010</t>
  </si>
  <si>
    <t>PREFIX foaf: &lt;http://xmlns.com/foaf/0.1/&gt;
PREFIX bio: &lt;http://purl.org/vocab/bio/0.1/&gt;
PREFIX mo: &lt;http://purl.org/ontology/mo/&gt;
PREFIX rdf: &lt;http://www.w3.org/1999/02/22-rdf-syntax-ns#&gt;
SELECT DISTINCT ?band
WHERE {
  ?band rdf:type mo:MusicGroup .
  ?band bio:event ?event .
  ?event rdf:type bio:Birth .
  { ?event bio:date ?date .
    FILTER (?date &lt;= '2010-12-31'^^xsd:date &amp;&amp; ?date &gt;= '2010-01-01'^^xsd:date) }
  UNION 
  { ?event bio:date ?date .
  FILTER regex(?date,'2010') }
}</t>
  </si>
  <si>
    <t>Which solo artists died on the same day as Elvis?</t>
  </si>
  <si>
    <t>solo artist, death date, same as, Elvis, death date</t>
  </si>
  <si>
    <t>PREFIX foaf: &lt;http://xmlns.com/foaf/0.1/&gt;
PREFIX bio: &lt;http://purl.org/vocab/bio/0.1/&gt;
PREFIX mo: &lt;http://purl.org/ontology/mo/&gt;
PREFIX rdf: &lt;http://www.w3.org/1999/02/22-rdf-syntax-ns#&gt;
SELECT DISTINCT ?artist
WHERE {
  ?elvis foaf:name 'Elvis Presley' .
  ?elvis bio:event ?event .
  ?event rdf:type bio:Death .
  ?event bio:date ?date . 
  ?artist rdf:type mo:SoloMusicArtist .
  ?artist bio:event ?event_2 .
  ?event_2 rdf:type bio:Death .
  ?event_2 bio:date ?date .
  FILTER (!sameTerm(?artist,?elvis))
}</t>
  </si>
  <si>
    <t>How many members does the band Trio have?</t>
  </si>
  <si>
    <t>band, Trio, number of members</t>
  </si>
  <si>
    <t>PREFIX foaf: &lt;http://xmlns.com/foaf/0.1/&gt;
PREFIX mo: &lt;http://purl.org/ontology/mo/&gt;
PREFIX rdf: &lt;http://www.w3.org/1999/02/22-rdf-syntax-ns#&gt;
SELECT COUNT(DISTINCT ?member)
WHERE {
    ?band foaf:name 'Trio' .
    ?band rdf:type mo:MusicGroup .
    ?member mo:member_of ?band .
}</t>
  </si>
  <si>
    <t>Give me the present members of The Cure.</t>
  </si>
  <si>
    <t>The Cure, member, present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</si>
  <si>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?member
WHERE { 
  ?band foaf:name 'The Cure' .
  ?event rdf:type mo:membership .
  ?event event:agent ?member .
  ?event mo:group ?band .
  OPTIONAL {
    ?event event:time ?time .
    ?time tl:end ?enddate .
  }
  FILTER (!bound(?enddate))
}</t>
  </si>
  <si>
    <t>How many albums did Amy Macdonald release?</t>
  </si>
  <si>
    <t>Amy Macdonald, number of albums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</si>
  <si>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mo:album .
  ?album dc:title ?albumtitle .
  ?album foaf:maker ?artist .
  ?artist foaf:name 'Amy Macdonald' .
}</t>
  </si>
  <si>
    <t>boolean</t>
  </si>
  <si>
    <t>Was John Lennon married?</t>
  </si>
  <si>
    <t>John Lennon, married</t>
  </si>
  <si>
    <t>PREFIX foaf: &lt;http://xmlns.com/foaf/0.1/&gt;
PREFIX rel: &lt;http://purl.org/vocab/relationship/&gt;
ASK
WHERE {
  ?artist foaf:name 'John Lennon' .
  ?artist rel:spouseOf ?spouse .
  FILTER (BOUND(?spouse))
}</t>
  </si>
  <si>
    <t>How many solo artists were born in 1966?</t>
  </si>
  <si>
    <t>number of solo artists, birth date, 1966</t>
  </si>
  <si>
    <t>PREFIX foaf: &lt;http://xmlns.com/foaf/0.1/&gt;
PREFIX bio: &lt;http://purl.org/vocab/bio/0.1/&gt;
PREFIX rdf: &lt;http://www.w3.org/1999/02/22-rdf-syntax-ns#&gt;
SELECT COUNT(DISTINCT ?artist)
WHERE {
  ?artist bio:event ?event .
  ?event rdf:type bio:Birth .
  { ?event bio:date ?date .
    FILTER ( ?date &lt;= '1966-12-31'^^xsd:date &amp;&amp; ?date &gt;= '1966-01-01'^^xsd:date ) }
  UNION 
  { ?event bio:date ?date .
    FILTER regex(?date,'1966') }
}</t>
  </si>
  <si>
    <t>Which person recorded the most singles?</t>
  </si>
  <si>
    <t>person, number of singles, maximum</t>
  </si>
  <si>
    <t>PREFIX mo: &lt;http://purl.org/ontology/mo/&gt;
PREFIX foaf: &lt;http://xmlns.com/foaf/0.1/&gt;
PREFIX rdf: &lt;http://www.w3.org/1999/02/22-rdf-syntax-ns#&gt;
SELECT ?artist
WHERE {
  ?artist rdf:type mo:SoloMusicArtist .
  ?album foaf:maker ?artist .
  ?album mo:release_type mo:single .
}
GROUP BY ?artist
ORDER BY DESC(COUNT(?album)) 
LIMIT 1</t>
  </si>
  <si>
    <t>How many bands are called Queen?</t>
  </si>
  <si>
    <t>number of bands, name, Queen</t>
  </si>
  <si>
    <t>PREFIX foaf: &lt;http://xmlns.com/foaf/0.1/&gt;
PREFIX mo: &lt;http://purl.org/ontology/mo/&gt;
PREFIX rdf: &lt;http://www.w3.org/1999/02/22-rdf-syntax-ns#&gt;
SELECT COUNT(DISTINCT ?artist) 
WHERE {
  ?artist rdf:type mo:MusicGroup .
  ?artist foaf:name 'Queen' .
}</t>
  </si>
  <si>
    <t>Which solo artists had their 50th birthday on May 30, 2012?</t>
  </si>
  <si>
    <t>solo artist, 50th birthday, 2012-05-30</t>
  </si>
  <si>
    <t>PREFIX mo: &lt;http://purl.org/ontology/mo/&gt;
PREFIX foaf: &lt;http://xmlns.com/foaf/0.1/&gt;
PREFIX bio: &lt;http://purl.org/vocab/bio/0.1/&gt;
PREFIX rdf: &lt;http://www.w3.org/1999/02/22-rdf-syntax-ns#&gt;
SELECT DISTINCT ?artist
WHERE {
  ?artist rdf:type mo:SoloMusicArtist .
  ?artist bio:event ?event .
  ?event rdf:type bio:Birth .
  ?event bio:date 1962-05-30^^xsd:dateTime .
}</t>
  </si>
  <si>
    <t>How many bands are called Air?</t>
  </si>
  <si>
    <t>number of bands, name, Air</t>
  </si>
  <si>
    <t>PREFIX foaf: &lt;http://xmlns.com/foaf/0.1/&gt;
PREFIX mo: &lt;http://purl.org/ontology/mo/&gt;
PREFIX rdf: &lt;http://www.w3.org/1999/02/22-rdf-syntax-ns#&gt;
SELECT COUNT(DISTINCT ?artist)
WHERE {
  ?artist rdf:type mo:MusicGroup .
  ?artist foaf:name 'Air' .
}</t>
  </si>
  <si>
    <t>What is the longest song by John Cage?</t>
  </si>
  <si>
    <t>John Cage, song, length, maximum</t>
  </si>
  <si>
    <t>PREFIX foaf: &lt;http://xmlns.com/foaf/0.1/&gt;
PREFIX tl: &lt;http://purl.org/NET/c4dm/timeline.owl#&gt;
SELECT ?song
WHERE {
  ?song tl:duration ?duration .
  ?song foaf:maker ?artist .
  ?artist foaf:name 'John Cage' .
}
ORDER BY DESC(?duration)
LIMIT 1</t>
  </si>
  <si>
    <t>could be</t>
  </si>
  <si>
    <t>Which Beatles were married more than once?</t>
  </si>
  <si>
    <t>The Beatles, member, number of spouses, greater than 1</t>
  </si>
  <si>
    <t>PREFIX foaf: &lt;http://xmlns.com/foaf/0.1/&gt;
PREFIX mo: &lt;http://purl.org/ontology/mo/&gt;
PREFIX rel: &lt;http://purl.org/vocab/relationship/&gt;
SELECT DISTINCT ?artist
WHERE {
  ?band foaf:name 'The Beatles' .
  ?artist mo:member_of ?band .
  ?artist rel:spouseOf ?spouse .
} 
GROUP BY ?artist
HAVING (COUNT(?spouse) &gt; 1)</t>
  </si>
  <si>
    <t>How many versions of the song Smells Like Teen Spirit are there?</t>
  </si>
  <si>
    <t>number of versions, song, Smells Like Teen Spirit</t>
  </si>
  <si>
    <t>PREFIX mo: &lt;http://purl.org/ontology/mo/&gt;
PREFIX dc: &lt;http://purl.org/dc/elements/1.1/&gt;
PREFIX rdf: &lt;http://www.w3.org/1999/02/22-rdf-syntax-ns#&gt;
SELECT COUNT(DISTINCT ?track)
WHERE { 
  ?track rdf:type mo:Track .
  ?track dc:title 'Smells Like Teen Spirit' .
}</t>
  </si>
  <si>
    <t>Which bands released more than 100 singles?</t>
  </si>
  <si>
    <t>band, number of singles, greater than 100</t>
  </si>
  <si>
    <t>PREFIX foaf: &lt;http://xmlns.com/foaf/0.1/&gt;
PREFIX mo: &lt;http://purl.org/ontology/mo/&gt;
PREFIX rdf: &lt;http://www.w3.org/1999/02/22-rdf-syntax-ns#&gt;
SELECT DISTINCT ?band
WHERE {
  ?band rdf:type mo:MusicGroup .
  ?album mo:release_type mo:single .
  ?album foaf:maker ?band .
} 
GROUP BY ?band
HAVING (COUNT(?album) &gt; 100)</t>
  </si>
  <si>
    <t>How many children did John Lennon have?</t>
  </si>
  <si>
    <t>John Lennon, number of children</t>
  </si>
  <si>
    <t>PREFIX foaf: &lt;http://xmlns.com/foaf/0.1/&gt;
PREFIX rel: &lt;http://purl.org/vocab/relationship/&gt;
SELECT COUNT(DISTINCT ?child)
WHERE {
  ?artist foaf:name 'John Lennon' .
  ?artist rel:parentOf ?child .
}</t>
  </si>
  <si>
    <t>Are there members of the Ramones that are not called Ramone?</t>
  </si>
  <si>
    <t>Ramones, member, not, name, Ramone</t>
  </si>
  <si>
    <t>PREFIX foaf: &lt;http://xmlns.com/foaf/0.1/&gt;
PREFIX mo: &lt;http://purl.org/ontology/mo/&gt;
ASK 
WHERE {
	?band foaf:name 'Ramones' .
	?artist foaf:name ?artistname .
	?artist mo:member_of ?band .
        FILTER (NOT regex(?artistname,Ramone))
}</t>
  </si>
  <si>
    <t>Who was born on the same day as Frank Sinatra?</t>
  </si>
  <si>
    <t>birth date, same as, Frank Sinatra, birth date</t>
  </si>
  <si>
    <t>PREFIX bio: &lt;http://purl.org/vocab/bio/0.1/&gt;
PREFIX foaf: &lt;http://xmlns.com/foaf/0.1/&gt;
PREFIX rdf: &lt;http://www.w3.org/1999/02/22-rdf-syntax-ns#&gt;
SELECT DISTINCT ?artist
WHERE {
  ?sinatra foaf:name 'Frank Sinatra' .
  ?sinatra bio:event ?event .
  ?event rdf:type bio:Birth .
  ?event bio:date ?date .
  ?artist bio:event ?event_2 .
  ?event_2 rdf:type bio:Birth .
  ?event_2 bio:date ?date .
  FILTER (!sameTerm(?artist,?sinatra))
}</t>
  </si>
  <si>
    <t>How many bands broke up in 2010?</t>
  </si>
  <si>
    <t>number of bands, end date, 2010</t>
  </si>
  <si>
    <t>PREFIX bio: &lt;http://purl.org/vocab/bio/0.1/&gt;
PREFIX foaf: &lt;http://xmlns.com/foaf/0.1/&gt;
PREFIX mo: &lt;http://purl.org/ontology/mo/&gt;
PREFIX rdf: &lt;http://www.w3.org/1999/02/22-rdf-syntax-ns#&gt;
SELECT COUNT(DISTINCT ?artist)
WHERE {
  ?artist rdf:type mo:MusicGroup .
  ?artist bio:event ?event .
  ?event rdf:type bio:Death .
  { ?event bio:date ?date .
    FILTER ( ?date &lt;= 2010-12-31^^xsd:date &amp;&amp; ?date &gt;= 2010-01-01^^xsd:date ) 
  }
  UNION 
  { ?event bio:date ?date .
    FILTER regex (?date,2010)
  }
}</t>
  </si>
  <si>
    <t>Which members of the Beatles are already dead?</t>
  </si>
  <si>
    <t>member, The Beatles, dead</t>
  </si>
  <si>
    <t>PREFIX foaf: &lt;http://xmlns.com/foaf/0.1/&gt;
PREFIX bio: &lt;http://purl.org/vocab/bio/0.1/&gt;
PREFIX mo: &lt;http://purl.org/ontology/mo/&gt;
PREFIX rdf: &lt;http://www.w3.org/1999/02/22-rdf-syntax-ns#&gt;
SELECT DISTINCT ?artist
WHERE {
  ?artist mo:member_of ?band .
  ?band foaf:name 'The Beatles' .
  ?artist bio:event ?event .
  ?event rdf:type bio:Death .
  FILTER (bound(?event))
}</t>
  </si>
  <si>
    <t>How many soundtracks did Hans Zimmer compose?</t>
  </si>
  <si>
    <t>number of soundtracks, composer, Hans Zimmer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</si>
  <si>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mo:soundtrack .
  ?album foaf:maker ?artist .
  ?artist foaf:name 'Hans Zimmer' .
}</t>
  </si>
  <si>
    <t>Give me all former members of the Berliner Philharmoniker.</t>
  </si>
  <si>
    <t>Berliner Philharmoniker, former member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</si>
  <si>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?member
WHERE { 
  ?orchestra foaf:name 'Berliner Philharmoniker' .
  ?event rdf:type mo:membership .
  ?event event:agent ?member .
  ?event mo:group ?orchestra .
  ?event event:time ?time .
  ?time tl:end ?enddate .
  FILTER (bound(?enddate))
}</t>
  </si>
  <si>
    <t>Give me all Thrash Metal albums.</t>
  </si>
  <si>
    <t>album, Thrash Metal</t>
  </si>
  <si>
    <t>PREFIX dc: &lt;http://purl.org/dc/elements/1.1/&gt;
PREFIX mo: &lt;http://purl.org/ontology/mo/&gt;
PREFIX rdf: &lt;http://www.w3.org/1999/02/22-rdf-syntax-ns#&gt;
SELECT DISTINCT ?album
WHERE {
    ?album rdf:type mo:Record .
    ?album dc:description ?tag .
    FILTER regex(?tag,thrash metal,i)
}</t>
  </si>
  <si>
    <t>Which rock album has the most tracks?</t>
  </si>
  <si>
    <t>album, rock, number of tracks, maximum</t>
  </si>
  <si>
    <t>PREFIX dc: &lt;http://purl.org/dc/elements/1.1/&gt;
PREFIX mo: &lt;http://purl.org/ontology/mo/&gt;
SELECT ?album
WHERE {
  ?album mo:release_type mo:album .
  ?album dc:description 'rock' .
  ?album mo:track ?track .
}
GROUP BY ?album
ORDER BY DESC(COUNT(?track))
LIMIT 1</t>
  </si>
  <si>
    <t>Did the Sex Pistols already break up?</t>
  </si>
  <si>
    <t>Sex Pistols, exists, end date</t>
  </si>
  <si>
    <t>PREFIX foaf: &lt;http://xmlns.com/foaf/0.1/&gt;
PREFIX bio: &lt;http://purl.org/vocab/bio/0.1/&gt;
PREFIX rdf: &lt;http://www.w3.org/1999/02/22-rdf-syntax-ns#&gt;
ASK 
WHERE {
  ?artist foaf:name 'Sex Pistols'.
  ?artist bio:event ?event .
  ?event rdf:type bio:Death .
  FILTER (bound(?event))
}</t>
  </si>
  <si>
    <t>For how long was Tina Turner married to Ike Turner?</t>
  </si>
  <si>
    <t>Tina Turner, married, Ike Turner, duration</t>
  </si>
  <si>
    <t>PREFIX foaf: &lt;http://xmlns.com/foaf/0.1/&gt;
PREFIX mo: &lt;http://purl.org/ontology/mo/&gt;
PREFIX bio: &lt;http://purl.org/vocab/bio/0.1/&gt;
PREFIX rdf: &lt;http://www.w3.org/1999/02/22-rdf-syntax-ns#&gt;
SELECT DISTINCT ?date 
WHERE {
    ?artist rdf:type mo:MusicGroup .
    ?artist foaf:name 'Dover'.
    ?artist bio:event ?event .
    ?event rdf:type bio:Birth .
    ?event bio:date ?date .
}</t>
  </si>
  <si>
    <t>How many albums did Michael Jackson record?</t>
  </si>
  <si>
    <t>Michael Jackson, number of albums</t>
  </si>
  <si>
    <t>PREFIX mo: &lt;http://purl.org/ontology/mo/&gt;
PREFIX dc: &lt;http://purl.org/dc/elements/1.1/&gt;
PREFIX foaf: &lt;http://xmlns.com/foaf/0.1/&gt;
SELECT COUNT(DISTINCT ?album)
WHERE {
	?album rdf:type mo:Record .
	?album foaf:maker ?artist .
	?artist foaf:name 'Michael Jackson' .
}</t>
  </si>
  <si>
    <t>How many artists are called John Williams?</t>
  </si>
  <si>
    <t>number of artists, name, John Williams</t>
  </si>
  <si>
    <t>PREFIX foaf: &lt;http://xmlns.com/foaf/0.1/&gt;
PREFIX mo: &lt;http://purl.org/ontology/mo/&gt;
PREFIX rdf: &lt;http://www.w3.org/1999/02/22-rdf-syntax-ns#&gt;
SELECT COUNT(DISTINCT ?artist)
WHERE {
  ?artist rdf:type mo:SoloMusicArtist .
  ?artist foaf:name 'John Williams' .
}</t>
  </si>
  <si>
    <t>How many jazz compilations are there?</t>
  </si>
  <si>
    <t>number of jazz compilations</t>
  </si>
  <si>
    <t>PREFIX mo: &lt;http://purl.org/ontology/mo/&gt;
PREFIX dc: &lt;http://purl.org/dc/elements/1.1/&gt;
PREFIX rdf: &lt;http://www.w3.org/1999/02/22-rdf-syntax-ns#&gt;
SELECT COUNT(DISTINCT ?album)
WHERE {
  ?album rdf:type mo:Record .
  ?album mo:release_type mo:compilation .
  ?album dc:description 'jazz' .
}</t>
  </si>
  <si>
    <t>Is Liz Story a person or a group?</t>
  </si>
  <si>
    <t>Liz Story, person or group</t>
  </si>
  <si>
    <t>PREFIX foaf: &lt;http://xmlns.com/foaf/0.1/&gt;
PREFIX mo: &lt;http://purl.org/ontology/mo/&gt;
PREFIX rdf: &lt;http://www.w3.org/1999/02/22-rdf-syntax-ns#&gt;
SELECT DISTINCT ?artisttype
WHERE {
    ?artist foaf:name 'Liz Story'.
    ?artist rdf:type ?artisttype .
    FILTER (?artisttype != mo:MusicArtist)
}</t>
  </si>
  <si>
    <t>How many bands are called Nirvana?</t>
  </si>
  <si>
    <t>number of bands, name, Nirvana</t>
  </si>
  <si>
    <t>PREFIX foaf: &lt;http://xmlns.com/foaf/0.1/&gt;
PREFIX mo: &lt;http://purl.org/ontology/mo/&gt;
PREFIX rdf: &lt;http://www.w3.org/1999/02/22-rdf-syntax-ns#&gt;
SELECT COUNT(DISTINCT ?artist)
WHERE {
  ?artist rdf:type mo:MusicGroup .
  ?artist foaf:name 'Nirvana' .
}</t>
  </si>
  <si>
    <t>How many audiobooks by Tolkien are there?</t>
  </si>
  <si>
    <t>number of audiobooks, Tolkien</t>
  </si>
  <si>
    <t>PREFIX foaf: &lt;http://xmlns.com/foaf/0.1/&gt;
PREFIX mo: &lt;http://purl.org/ontology/mo/&gt;
SELECT COUNT(DISTINCT ?album)
WHERE {
  ?album mo:release_type mo:audiobook .
  ?album foaf:maker ?artist .
  ?artist foaf:name 'J.R.R. Tolkien' .
}</t>
  </si>
  <si>
    <t>How many live albums did The Rolling Stones release?</t>
  </si>
  <si>
    <t>number of live albums, The Rolling Stones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</si>
  <si>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mo:live .
  ?album foaf:maker ?artist .
  ?artist foaf:name 'The Rolling Stones' .
}</t>
  </si>
  <si>
    <t>How many EPs did Muse release?</t>
  </si>
  <si>
    <t>Muse, number of EPs</t>
  </si>
  <si>
    <t>PREFIX foaf: &lt;http://xmlns.com/foaf/0.1/&gt;
PREFIX mo: &lt;http://purl.org/ontology/mo/&gt;
SELECT COUNT(DISTINCT ?album)
WHERE {
  ?album mo:release_type mo:ep .
  ?artist foaf:name 'Muse' .
  ?album foaf:maker ?artist .
}</t>
  </si>
  <si>
    <t>Who composed the Star Wars soundtrack?</t>
  </si>
  <si>
    <t>Star Wars, soundtrack, composer</t>
  </si>
  <si>
    <t>PREFIX dc: &lt;http://purl.org/dc/elements/1.1/&gt;
PREFIX mo: &lt;http://purl.org/ontology/mo/&gt;
SELECT DISTINCT ?composer
WHERE {
    ?album mo:release_type mo:soundtrack .
    ?album dc:title ?title .
    ?album mo:composer ?composer . 
FILTER regex(str(?title),Star Wars)
}</t>
  </si>
  <si>
    <t>Which songs by Miles Davis are longer than 20 minutes?</t>
  </si>
  <si>
    <t>Miles Davis, song, length over 20 minutes</t>
  </si>
  <si>
    <t>PREFIX foaf: &lt;http://xmlns.com/foaf/0.1/&gt;
PREFIX mo: &lt;http://purl.org/ontology/mo/&gt;
PREFIX tl: &lt;http://purl.org/NET/c4dm/timeline.owl#&gt;
SELECT DISTINCT ?track
WHERE {
  ?track rdf:type mo:Track .
  ?track foaf:maker ?artist .
  ?artist foaf:name 'Miles Davis' .
  ?track tl:duration ?duration .
  FILTER( ?duration &gt; 1200 ).
}</t>
  </si>
  <si>
    <t>ANP</t>
  </si>
  <si>
    <t>anp-personal</t>
  </si>
  <si>
    <t>What was the average monthly production of oil in state of Rio de Janeiro?</t>
  </si>
  <si>
    <t>What was the average yearly production of oil in state of Maranhão?</t>
  </si>
  <si>
    <t>What was the average monthly oil production of the operator Petrobras?</t>
  </si>
  <si>
    <t>What was the mean monthly gas production per field?</t>
  </si>
  <si>
    <t>What was the mean gas production per month per field?</t>
  </si>
  <si>
    <t>What was the per month mean gas production per field?</t>
  </si>
  <si>
    <t>What was the per field mean gas production per month?</t>
  </si>
  <si>
    <t>What was the mean monthly petroleum production by field in state of Rio de Janeiro?</t>
  </si>
  <si>
    <t>What was the mean monthly petroleum production by field by Rio de Janeiro?</t>
  </si>
  <si>
    <t>What was the average monthly production of oil per field in state of Rio de Janeiro and year 2016?</t>
  </si>
  <si>
    <t>What was the average monthly production of oil per field and state in the year of 2016?</t>
  </si>
  <si>
    <t>In how many years did Petrobras produce more than 1.000 cubic meters of oil per field?</t>
  </si>
  <si>
    <t>How many fields produced more than 1.000 cubic meters of oil per month?</t>
  </si>
  <si>
    <t>Which operators produced less than 1.000 cubic meters of oil per month?</t>
  </si>
  <si>
    <t>In how many fields is Petrobras’s monthly production more than the average for all fields?</t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</si>
  <si>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</si>
  <si>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 </t>
    </r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</si>
  <si>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 xml:space="preserve">how many </t>
    </r>
    <r>
      <rPr>
        <sz val="11"/>
        <color theme="1"/>
        <rFont val="Calibri"/>
        <family val="2"/>
        <scheme val="minor"/>
      </rPr>
      <t xml:space="preserve">years Petrobras produce </t>
    </r>
    <r>
      <rPr>
        <b/>
        <sz val="11"/>
        <color theme="1"/>
        <rFont val="Calibri"/>
        <family val="2"/>
        <scheme val="minor"/>
      </rPr>
      <t>more than 1.000 cubic meters</t>
    </r>
    <r>
      <rPr>
        <sz val="11"/>
        <color theme="1"/>
        <rFont val="Calibri"/>
        <family val="2"/>
        <scheme val="minor"/>
      </rPr>
      <t xml:space="preserve">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</si>
  <si>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</t>
    </r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</si>
  <si>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rPr>
        <b/>
        <sz val="11"/>
        <color theme="1"/>
        <rFont val="Calibri"/>
        <family val="2"/>
        <scheme val="minor"/>
      </rPr>
      <t xml:space="preserve">How many </t>
    </r>
    <r>
      <rPr>
        <sz val="11"/>
        <color theme="1"/>
        <rFont val="Calibri"/>
        <family val="2"/>
        <scheme val="minor"/>
      </rPr>
      <t>fields produced</t>
    </r>
    <r>
      <rPr>
        <b/>
        <sz val="11"/>
        <color theme="1"/>
        <rFont val="Calibri"/>
        <family val="2"/>
        <scheme val="minor"/>
      </rPr>
      <t xml:space="preserve"> more than 1.000 cubic meters</t>
    </r>
    <r>
      <rPr>
        <sz val="11"/>
        <color theme="1"/>
        <rFont val="Calibri"/>
        <family val="2"/>
        <scheme val="minor"/>
      </rPr>
      <t xml:space="preserve">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</si>
  <si>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t xml:space="preserve">operators produced </t>
    </r>
    <r>
      <rPr>
        <b/>
        <sz val="11"/>
        <color theme="1"/>
        <rFont val="Calibri"/>
        <family val="2"/>
        <scheme val="minor"/>
      </rPr>
      <t>less than 1.000</t>
    </r>
    <r>
      <rPr>
        <sz val="11"/>
        <color theme="1"/>
        <rFont val="Calibri"/>
        <family val="2"/>
        <scheme val="minor"/>
      </rPr>
      <t xml:space="preserve"> cubic meters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</si>
  <si>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rPr>
        <b/>
        <sz val="11"/>
        <color theme="1"/>
        <rFont val="Calibri"/>
        <family val="2"/>
        <scheme val="minor"/>
      </rPr>
      <t xml:space="preserve">how many </t>
    </r>
    <r>
      <rPr>
        <sz val="11"/>
        <color theme="1"/>
        <rFont val="Calibri"/>
        <family val="2"/>
        <scheme val="minor"/>
      </rPr>
      <t xml:space="preserve">fields Petrobras’s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</t>
    </r>
    <r>
      <rPr>
        <b/>
        <sz val="11"/>
        <color theme="1"/>
        <rFont val="Calibri"/>
        <family val="2"/>
        <scheme val="minor"/>
      </rPr>
      <t>more than average</t>
    </r>
    <r>
      <rPr>
        <sz val="11"/>
        <color theme="1"/>
        <rFont val="Calibri"/>
        <family val="2"/>
        <scheme val="minor"/>
      </rPr>
      <t xml:space="preserve"> fields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</si>
  <si>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state year 2016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</si>
  <si>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state Rio de Janeiro and year 2016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</si>
  <si>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petroleum production </t>
    </r>
    <r>
      <rPr>
        <b/>
        <sz val="11"/>
        <color theme="1"/>
        <rFont val="Calibri"/>
        <family val="2"/>
        <scheme val="minor"/>
      </rPr>
      <t>by</t>
    </r>
    <r>
      <rPr>
        <sz val="11"/>
        <color theme="1"/>
        <rFont val="Calibri"/>
        <family val="2"/>
        <scheme val="minor"/>
      </rPr>
      <t xml:space="preserve"> field Rio de Janeiro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</si>
  <si>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petroleum production </t>
    </r>
    <r>
      <rPr>
        <b/>
        <sz val="11"/>
        <color theme="1"/>
        <rFont val="Calibri"/>
        <family val="2"/>
        <scheme val="minor"/>
      </rPr>
      <t>by</t>
    </r>
    <r>
      <rPr>
        <sz val="11"/>
        <color theme="1"/>
        <rFont val="Calibri"/>
        <family val="2"/>
        <scheme val="minor"/>
      </rPr>
      <t xml:space="preserve"> field state Rio de Janeiro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</si>
  <si>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</si>
  <si>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oil production operator Petrobras</t>
    </r>
  </si>
  <si>
    <r>
      <rPr>
        <b/>
        <sz val="11"/>
        <color theme="1"/>
        <rFont val="Calibri"/>
        <family val="2"/>
        <scheme val="minor"/>
      </rPr>
      <t>average yearly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oil state Maranhão</t>
    </r>
  </si>
  <si>
    <r>
      <rPr>
        <b/>
        <sz val="11"/>
        <color theme="1"/>
        <rFont val="Calibri"/>
        <family val="2"/>
        <scheme val="minor"/>
      </rPr>
      <t>average monthly</t>
    </r>
    <r>
      <rPr>
        <sz val="11"/>
        <color theme="1"/>
        <rFont val="Calibri"/>
        <family val="2"/>
        <scheme val="minor"/>
      </rPr>
      <t xml:space="preserve"> production oil state Rio de Janeiro</t>
    </r>
  </si>
  <si>
    <t>avaliação</t>
  </si>
  <si>
    <t>melhorar "production of oil"</t>
  </si>
  <si>
    <t>melhorar "production of oil", yearly</t>
  </si>
  <si>
    <t>oil operator production???, monthly</t>
  </si>
  <si>
    <t>group_by_field: field</t>
  </si>
  <si>
    <t>group_by_field: month(ok), field</t>
  </si>
  <si>
    <t>não pegou gas production como aggregate field, está reconhecendo mean incorretamente como um verbo, group_by_field: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</si>
</sst>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shrinkToFit="1"/>
    </xf>
    <xf numFmtId="0" fontId="2" fillId="0" borderId="0" xfId="0" applyFont="1" applyFill="1" applyBorder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shrinkToFit="1"/>
    </xf>
    <xf numFmtId="0" fontId="2" fillId="0" borderId="0" xfId="0" applyFont="1" applyFill="1" applyBorder="1" applyAlignment="1">
      <alignment shrinkToFit="1"/>
    </xf>
    <xf numFmtId="0" fontId="1" fillId="2" borderId="0" xfId="0" applyFont="1" applyFill="1" applyBorder="1"/>
    <xf numFmtId="49" fontId="3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Font="1" applyFill="1"/>
    <xf numFmtId="0" fontId="2" fillId="0" borderId="0" xfId="0" applyFont="1" applyFill="1" applyAlignment="1">
      <alignment shrinkToFit="1"/>
    </xf>
    <xf numFmtId="0" fontId="3" fillId="0" borderId="0" xfId="0" applyFont="1" applyFill="1"/>
    <xf numFmtId="0" fontId="5" fillId="0" borderId="0" xfId="0" applyFont="1" applyFill="1" applyBorder="1"/>
  </cellXfs>
  <cellStyles count="1">
    <cellStyle name="Normal" xfId="0" builtinId="0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color rgb="FFFF0000"/>
      </font>
    </dxf>
    <dxf>
      <font>
        <color theme="5"/>
      </font>
    </dxf>
    <dxf>
      <font>
        <color rgb="FFFF0000"/>
      </font>
    </dxf>
    <dxf>
      <font>
        <color theme="5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2" displayName="Tabela2" ref="A1:L75" totalsRowCount="1" headerRowDxfId="57" dataDxfId="56">
  <sortState ref="A2:L74">
    <sortCondition ref="A3"/>
  </sortState>
  <tableColumns count="12">
    <tableColumn id="9" name="dataset" totalsRowLabel="Total" dataDxfId="55" totalsRowDxfId="43"/>
    <tableColumn id="1" name="dataset id" dataDxfId="54" totalsRowDxfId="42"/>
    <tableColumn id="2" name="aggregation" dataDxfId="53" totalsRowDxfId="41"/>
    <tableColumn id="3" name="answertype" dataDxfId="52" totalsRowDxfId="40"/>
    <tableColumn id="4" name="id" dataDxfId="51" totalsRowDxfId="39"/>
    <tableColumn id="5" name="string" dataDxfId="50" totalsRowDxfId="38"/>
    <tableColumn id="6" name="lang" dataDxfId="49" totalsRowDxfId="37"/>
    <tableColumn id="7" name="keywords" dataDxfId="48" totalsRowDxfId="36"/>
    <tableColumn id="8" name="query" dataDxfId="47" totalsRowDxfId="35"/>
    <tableColumn id="10" name="aggregate function" dataDxfId="46" totalsRowDxfId="34"/>
    <tableColumn id="11" name="grouping" dataDxfId="45" totalsRowDxfId="33"/>
    <tableColumn id="14" name="real aggregation" totalsRowFunction="count" dataDxfId="44" totalsRowDxfId="32">
      <calculatedColumnFormula>IF(AND(Tabela2[[#This Row],[aggregate function]]="no",Tabela2[[#This Row],[grouping]]="no"),"no","yes")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3" displayName="Tabela23" ref="A1:M51" totalsRowCount="1" headerRowDxfId="31" dataDxfId="30">
  <autoFilter ref="A1:M50">
    <filterColumn colId="0">
      <filters>
        <filter val="ANP"/>
      </filters>
    </filterColumn>
  </autoFilter>
  <sortState ref="A2:L74">
    <sortCondition ref="A3"/>
  </sortState>
  <tableColumns count="13">
    <tableColumn id="9" name="dataset" totalsRowLabel="Total" dataDxfId="29" totalsRowDxfId="12"/>
    <tableColumn id="1" name="dataset id" dataDxfId="28" totalsRowDxfId="11"/>
    <tableColumn id="2" name="aggregation" dataDxfId="27" totalsRowDxfId="10"/>
    <tableColumn id="3" name="answertype" dataDxfId="26" totalsRowDxfId="9"/>
    <tableColumn id="4" name="id" dataDxfId="25" totalsRowDxfId="8"/>
    <tableColumn id="5" name="string" dataDxfId="24" totalsRowDxfId="7"/>
    <tableColumn id="6" name="lang" dataDxfId="23" totalsRowDxfId="6"/>
    <tableColumn id="7" name="keywords" dataDxfId="22" totalsRowDxfId="5"/>
    <tableColumn id="8" name="query" dataDxfId="21" totalsRowDxfId="4"/>
    <tableColumn id="10" name="aggregate function" dataDxfId="20" totalsRowDxfId="3"/>
    <tableColumn id="11" name="grouping" dataDxfId="19" totalsRowDxfId="2"/>
    <tableColumn id="14" name="real aggregation" totalsRowFunction="count" dataDxfId="18" totalsRowDxfId="1">
      <calculatedColumnFormula>IF(AND(Tabela23[[#This Row],[aggregate function]]="no",Tabela23[[#This Row],[grouping]]="no"),"no","yes")</calculatedColumnFormula>
    </tableColumn>
    <tableColumn id="12" name="avaliação" dataDxfId="1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showGridLines="0" workbookViewId="0">
      <selection activeCell="D9" sqref="D9"/>
    </sheetView>
  </sheetViews>
  <sheetFormatPr defaultRowHeight="14.5" x14ac:dyDescent="0.35"/>
  <cols>
    <col min="1" max="1" width="9.453125" style="3" bestFit="1" customWidth="1"/>
    <col min="2" max="2" width="14.6328125" style="3" bestFit="1" customWidth="1"/>
    <col min="3" max="4" width="12.90625" style="3" bestFit="1" customWidth="1"/>
    <col min="5" max="5" width="5.6328125" style="3" bestFit="1" customWidth="1"/>
    <col min="6" max="6" width="63.90625" style="3" bestFit="1" customWidth="1"/>
    <col min="7" max="7" width="6.54296875" style="3" bestFit="1" customWidth="1"/>
    <col min="8" max="8" width="66.81640625" style="6" bestFit="1" customWidth="1"/>
    <col min="9" max="9" width="10.6328125" style="3" customWidth="1"/>
    <col min="10" max="10" width="16.54296875" style="3" bestFit="1" customWidth="1"/>
    <col min="11" max="11" width="8.1796875" style="3" bestFit="1" customWidth="1"/>
    <col min="12" max="12" width="14.36328125" style="3" bestFit="1" customWidth="1"/>
    <col min="13" max="16384" width="8.7265625" style="3"/>
  </cols>
  <sheetData>
    <row r="1" spans="1:12" x14ac:dyDescent="0.35">
      <c r="A1" s="7" t="s">
        <v>74</v>
      </c>
      <c r="B1" s="1" t="s">
        <v>76</v>
      </c>
      <c r="C1" s="1" t="s">
        <v>1</v>
      </c>
      <c r="D1" s="1" t="s">
        <v>2</v>
      </c>
      <c r="E1" s="1" t="s">
        <v>0</v>
      </c>
      <c r="F1" s="1" t="s">
        <v>3</v>
      </c>
      <c r="G1" s="1" t="s">
        <v>4</v>
      </c>
      <c r="H1" s="1" t="s">
        <v>5</v>
      </c>
      <c r="I1" s="2" t="s">
        <v>6</v>
      </c>
      <c r="J1" s="7" t="s">
        <v>77</v>
      </c>
      <c r="K1" s="7" t="s">
        <v>78</v>
      </c>
      <c r="L1" s="7" t="s">
        <v>81</v>
      </c>
    </row>
    <row r="2" spans="1:12" x14ac:dyDescent="0.35">
      <c r="A2" s="4" t="s">
        <v>197</v>
      </c>
      <c r="B2" s="4" t="s">
        <v>198</v>
      </c>
      <c r="C2" s="3" t="b">
        <v>1</v>
      </c>
      <c r="D2" s="4"/>
      <c r="E2" s="3">
        <v>1</v>
      </c>
      <c r="F2" s="4" t="s">
        <v>199</v>
      </c>
      <c r="G2" s="4" t="s">
        <v>10</v>
      </c>
      <c r="H2" t="s">
        <v>228</v>
      </c>
      <c r="I2" s="5"/>
      <c r="J2" s="8" t="s">
        <v>79</v>
      </c>
      <c r="K2" s="8" t="s">
        <v>80</v>
      </c>
      <c r="L2" s="9" t="str">
        <f>IF(AND(Tabela2[[#This Row],[aggregate function]]="no",Tabela2[[#This Row],[grouping]]="no"),"no","yes")</f>
        <v>yes</v>
      </c>
    </row>
    <row r="3" spans="1:12" x14ac:dyDescent="0.35">
      <c r="A3" s="4" t="s">
        <v>197</v>
      </c>
      <c r="B3" s="4" t="s">
        <v>198</v>
      </c>
      <c r="C3" s="3" t="b">
        <v>1</v>
      </c>
      <c r="D3" s="4"/>
      <c r="E3" s="3">
        <v>2</v>
      </c>
      <c r="F3" s="4" t="s">
        <v>200</v>
      </c>
      <c r="G3" s="4" t="s">
        <v>10</v>
      </c>
      <c r="H3" t="s">
        <v>227</v>
      </c>
      <c r="I3" s="5"/>
      <c r="J3" s="8" t="s">
        <v>79</v>
      </c>
      <c r="K3" s="8" t="s">
        <v>80</v>
      </c>
      <c r="L3" s="9" t="str">
        <f>IF(AND(Tabela2[[#This Row],[aggregate function]]="no",Tabela2[[#This Row],[grouping]]="no"),"no","yes")</f>
        <v>yes</v>
      </c>
    </row>
    <row r="4" spans="1:12" x14ac:dyDescent="0.35">
      <c r="A4" s="4" t="s">
        <v>197</v>
      </c>
      <c r="B4" s="4" t="s">
        <v>198</v>
      </c>
      <c r="C4" s="3" t="b">
        <v>1</v>
      </c>
      <c r="D4" s="4"/>
      <c r="E4" s="3">
        <v>3</v>
      </c>
      <c r="F4" s="4" t="s">
        <v>201</v>
      </c>
      <c r="G4" s="4" t="s">
        <v>10</v>
      </c>
      <c r="H4" t="s">
        <v>226</v>
      </c>
      <c r="I4" s="5"/>
      <c r="J4" s="8" t="s">
        <v>79</v>
      </c>
      <c r="K4" s="8" t="s">
        <v>80</v>
      </c>
      <c r="L4" s="9" t="str">
        <f>IF(AND(Tabela2[[#This Row],[aggregate function]]="no",Tabela2[[#This Row],[grouping]]="no"),"no","yes")</f>
        <v>yes</v>
      </c>
    </row>
    <row r="5" spans="1:12" x14ac:dyDescent="0.35">
      <c r="A5" s="4" t="s">
        <v>197</v>
      </c>
      <c r="B5" s="4" t="s">
        <v>198</v>
      </c>
      <c r="C5" s="3" t="b">
        <v>1</v>
      </c>
      <c r="D5" s="4"/>
      <c r="E5" s="3">
        <v>4</v>
      </c>
      <c r="F5" s="4" t="s">
        <v>202</v>
      </c>
      <c r="G5" s="4" t="s">
        <v>10</v>
      </c>
      <c r="H5" t="s">
        <v>225</v>
      </c>
      <c r="I5" s="5"/>
      <c r="J5" s="8" t="s">
        <v>79</v>
      </c>
      <c r="K5" s="8" t="s">
        <v>79</v>
      </c>
      <c r="L5" s="9" t="str">
        <f>IF(AND(Tabela2[[#This Row],[aggregate function]]="no",Tabela2[[#This Row],[grouping]]="no"),"no","yes")</f>
        <v>yes</v>
      </c>
    </row>
    <row r="6" spans="1:12" x14ac:dyDescent="0.35">
      <c r="A6" s="4" t="s">
        <v>197</v>
      </c>
      <c r="B6" s="4" t="s">
        <v>198</v>
      </c>
      <c r="C6" s="3" t="b">
        <v>1</v>
      </c>
      <c r="D6" s="4"/>
      <c r="E6" s="3">
        <v>5</v>
      </c>
      <c r="F6" s="4" t="s">
        <v>203</v>
      </c>
      <c r="G6" s="4" t="s">
        <v>10</v>
      </c>
      <c r="H6" t="s">
        <v>214</v>
      </c>
      <c r="I6" s="5"/>
      <c r="J6" s="8" t="s">
        <v>79</v>
      </c>
      <c r="K6" s="8" t="s">
        <v>79</v>
      </c>
      <c r="L6" s="9" t="str">
        <f>IF(AND(Tabela2[[#This Row],[aggregate function]]="no",Tabela2[[#This Row],[grouping]]="no"),"no","yes")</f>
        <v>yes</v>
      </c>
    </row>
    <row r="7" spans="1:12" x14ac:dyDescent="0.35">
      <c r="A7" s="4" t="s">
        <v>197</v>
      </c>
      <c r="B7" s="4" t="s">
        <v>198</v>
      </c>
      <c r="C7" s="3" t="b">
        <v>1</v>
      </c>
      <c r="D7" s="4"/>
      <c r="E7" s="3">
        <v>6</v>
      </c>
      <c r="F7" s="4" t="s">
        <v>204</v>
      </c>
      <c r="G7" s="4" t="s">
        <v>10</v>
      </c>
      <c r="H7" t="s">
        <v>215</v>
      </c>
      <c r="I7" s="5"/>
      <c r="J7" s="8" t="s">
        <v>79</v>
      </c>
      <c r="K7" s="8" t="s">
        <v>79</v>
      </c>
      <c r="L7" s="9" t="str">
        <f>IF(AND(Tabela2[[#This Row],[aggregate function]]="no",Tabela2[[#This Row],[grouping]]="no"),"no","yes")</f>
        <v>yes</v>
      </c>
    </row>
    <row r="8" spans="1:12" x14ac:dyDescent="0.35">
      <c r="A8" s="4" t="s">
        <v>197</v>
      </c>
      <c r="B8" s="4" t="s">
        <v>198</v>
      </c>
      <c r="C8" s="3" t="b">
        <v>1</v>
      </c>
      <c r="D8" s="4"/>
      <c r="E8" s="3">
        <v>7</v>
      </c>
      <c r="F8" s="4" t="s">
        <v>205</v>
      </c>
      <c r="G8" s="4" t="s">
        <v>10</v>
      </c>
      <c r="H8" t="s">
        <v>217</v>
      </c>
      <c r="I8" s="5"/>
      <c r="J8" s="8" t="s">
        <v>79</v>
      </c>
      <c r="K8" s="8" t="s">
        <v>79</v>
      </c>
      <c r="L8" s="9" t="str">
        <f>IF(AND(Tabela2[[#This Row],[aggregate function]]="no",Tabela2[[#This Row],[grouping]]="no"),"no","yes")</f>
        <v>yes</v>
      </c>
    </row>
    <row r="9" spans="1:12" x14ac:dyDescent="0.35">
      <c r="A9" s="4" t="s">
        <v>197</v>
      </c>
      <c r="B9" s="4" t="s">
        <v>198</v>
      </c>
      <c r="C9" s="3" t="b">
        <v>1</v>
      </c>
      <c r="D9" s="4"/>
      <c r="E9" s="3">
        <v>8</v>
      </c>
      <c r="F9" s="4" t="s">
        <v>206</v>
      </c>
      <c r="G9" s="4" t="s">
        <v>10</v>
      </c>
      <c r="H9" t="s">
        <v>224</v>
      </c>
      <c r="I9" s="5"/>
      <c r="J9" s="8" t="s">
        <v>79</v>
      </c>
      <c r="K9" s="8" t="s">
        <v>79</v>
      </c>
      <c r="L9" s="9" t="str">
        <f>IF(AND(Tabela2[[#This Row],[aggregate function]]="no",Tabela2[[#This Row],[grouping]]="no"),"no","yes")</f>
        <v>yes</v>
      </c>
    </row>
    <row r="10" spans="1:12" x14ac:dyDescent="0.35">
      <c r="A10" s="4" t="s">
        <v>197</v>
      </c>
      <c r="B10" s="4" t="s">
        <v>198</v>
      </c>
      <c r="C10" s="3" t="b">
        <v>1</v>
      </c>
      <c r="D10" s="4"/>
      <c r="E10" s="3">
        <v>9</v>
      </c>
      <c r="F10" s="4" t="s">
        <v>207</v>
      </c>
      <c r="G10" s="4" t="s">
        <v>10</v>
      </c>
      <c r="H10" t="s">
        <v>223</v>
      </c>
      <c r="I10" s="5"/>
      <c r="J10" s="8" t="s">
        <v>79</v>
      </c>
      <c r="K10" s="8" t="s">
        <v>79</v>
      </c>
      <c r="L10" s="9" t="str">
        <f>IF(AND(Tabela2[[#This Row],[aggregate function]]="no",Tabela2[[#This Row],[grouping]]="no"),"no","yes")</f>
        <v>yes</v>
      </c>
    </row>
    <row r="11" spans="1:12" x14ac:dyDescent="0.35">
      <c r="A11" s="4" t="s">
        <v>197</v>
      </c>
      <c r="B11" s="4" t="s">
        <v>198</v>
      </c>
      <c r="C11" s="3" t="b">
        <v>1</v>
      </c>
      <c r="D11" s="4"/>
      <c r="E11" s="3">
        <v>10</v>
      </c>
      <c r="F11" s="4" t="s">
        <v>208</v>
      </c>
      <c r="G11" s="4" t="s">
        <v>10</v>
      </c>
      <c r="H11" t="s">
        <v>222</v>
      </c>
      <c r="I11" s="5"/>
      <c r="J11" s="8" t="s">
        <v>79</v>
      </c>
      <c r="K11" s="8" t="s">
        <v>79</v>
      </c>
      <c r="L11" s="9" t="str">
        <f>IF(AND(Tabela2[[#This Row],[aggregate function]]="no",Tabela2[[#This Row],[grouping]]="no"),"no","yes")</f>
        <v>yes</v>
      </c>
    </row>
    <row r="12" spans="1:12" x14ac:dyDescent="0.35">
      <c r="A12" s="4" t="s">
        <v>197</v>
      </c>
      <c r="B12" s="4" t="s">
        <v>198</v>
      </c>
      <c r="C12" s="3" t="b">
        <v>1</v>
      </c>
      <c r="D12" s="4"/>
      <c r="E12" s="3">
        <v>11</v>
      </c>
      <c r="F12" s="4" t="s">
        <v>209</v>
      </c>
      <c r="G12" s="4" t="s">
        <v>10</v>
      </c>
      <c r="H12" t="s">
        <v>221</v>
      </c>
      <c r="I12" s="5"/>
      <c r="J12" s="8" t="s">
        <v>79</v>
      </c>
      <c r="K12" s="8" t="s">
        <v>79</v>
      </c>
      <c r="L12" s="9" t="str">
        <f>IF(AND(Tabela2[[#This Row],[aggregate function]]="no",Tabela2[[#This Row],[grouping]]="no"),"no","yes")</f>
        <v>yes</v>
      </c>
    </row>
    <row r="13" spans="1:12" x14ac:dyDescent="0.35">
      <c r="A13" s="4" t="s">
        <v>197</v>
      </c>
      <c r="B13" s="4" t="s">
        <v>198</v>
      </c>
      <c r="C13" s="3" t="b">
        <v>1</v>
      </c>
      <c r="D13" s="4"/>
      <c r="E13" s="3">
        <v>12</v>
      </c>
      <c r="F13" s="4" t="s">
        <v>210</v>
      </c>
      <c r="G13" s="4" t="s">
        <v>10</v>
      </c>
      <c r="H13" t="s">
        <v>216</v>
      </c>
      <c r="I13" s="5"/>
      <c r="J13" s="8" t="s">
        <v>79</v>
      </c>
      <c r="K13" s="8" t="s">
        <v>79</v>
      </c>
      <c r="L13" s="9" t="str">
        <f>IF(AND(Tabela2[[#This Row],[aggregate function]]="no",Tabela2[[#This Row],[grouping]]="no"),"no","yes")</f>
        <v>yes</v>
      </c>
    </row>
    <row r="14" spans="1:12" x14ac:dyDescent="0.35">
      <c r="A14" s="4" t="s">
        <v>197</v>
      </c>
      <c r="B14" s="4" t="s">
        <v>198</v>
      </c>
      <c r="C14" s="3" t="b">
        <v>1</v>
      </c>
      <c r="D14" s="4"/>
      <c r="E14" s="3">
        <v>13</v>
      </c>
      <c r="F14" s="4" t="s">
        <v>211</v>
      </c>
      <c r="G14" s="4" t="s">
        <v>10</v>
      </c>
      <c r="H14" t="s">
        <v>218</v>
      </c>
      <c r="I14" s="5"/>
      <c r="J14" s="8" t="s">
        <v>79</v>
      </c>
      <c r="K14" s="8" t="s">
        <v>79</v>
      </c>
      <c r="L14" s="9" t="str">
        <f>IF(AND(Tabela2[[#This Row],[aggregate function]]="no",Tabela2[[#This Row],[grouping]]="no"),"no","yes")</f>
        <v>yes</v>
      </c>
    </row>
    <row r="15" spans="1:12" x14ac:dyDescent="0.35">
      <c r="A15" s="4" t="s">
        <v>197</v>
      </c>
      <c r="B15" s="4" t="s">
        <v>198</v>
      </c>
      <c r="C15" s="3" t="b">
        <v>1</v>
      </c>
      <c r="D15" s="4"/>
      <c r="E15" s="3">
        <v>14</v>
      </c>
      <c r="F15" s="4" t="s">
        <v>212</v>
      </c>
      <c r="G15" s="4" t="s">
        <v>10</v>
      </c>
      <c r="H15" t="s">
        <v>219</v>
      </c>
      <c r="I15" s="5"/>
      <c r="J15" s="8" t="s">
        <v>79</v>
      </c>
      <c r="K15" s="8" t="s">
        <v>79</v>
      </c>
      <c r="L15" s="9" t="str">
        <f>IF(AND(Tabela2[[#This Row],[aggregate function]]="no",Tabela2[[#This Row],[grouping]]="no"),"no","yes")</f>
        <v>yes</v>
      </c>
    </row>
    <row r="16" spans="1:12" x14ac:dyDescent="0.35">
      <c r="A16" s="4" t="s">
        <v>197</v>
      </c>
      <c r="B16" s="4" t="s">
        <v>198</v>
      </c>
      <c r="C16" s="3" t="b">
        <v>1</v>
      </c>
      <c r="D16" s="4"/>
      <c r="E16" s="3">
        <v>15</v>
      </c>
      <c r="F16" s="4" t="s">
        <v>213</v>
      </c>
      <c r="G16" s="4" t="s">
        <v>10</v>
      </c>
      <c r="H16" t="s">
        <v>220</v>
      </c>
      <c r="I16" s="5"/>
      <c r="J16" s="8" t="s">
        <v>79</v>
      </c>
      <c r="K16" s="8" t="s">
        <v>79</v>
      </c>
      <c r="L16" s="9" t="str">
        <f>IF(AND(Tabela2[[#This Row],[aggregate function]]="no",Tabela2[[#This Row],[grouping]]="no"),"no","yes")</f>
        <v>yes</v>
      </c>
    </row>
    <row r="17" spans="1:12" x14ac:dyDescent="0.35">
      <c r="A17" s="4" t="s">
        <v>75</v>
      </c>
      <c r="B17" s="4" t="s">
        <v>7</v>
      </c>
      <c r="C17" s="3" t="b">
        <v>1</v>
      </c>
      <c r="D17" s="4" t="s">
        <v>16</v>
      </c>
      <c r="E17" s="3">
        <v>1</v>
      </c>
      <c r="F17" s="4" t="s">
        <v>17</v>
      </c>
      <c r="G17" s="4" t="s">
        <v>10</v>
      </c>
      <c r="H17" s="4" t="s">
        <v>18</v>
      </c>
      <c r="I17" s="5" t="s">
        <v>19</v>
      </c>
      <c r="J17" s="8" t="s">
        <v>80</v>
      </c>
      <c r="K17" s="8" t="s">
        <v>80</v>
      </c>
      <c r="L17" s="9" t="str">
        <f>IF(AND(Tabela2[[#This Row],[aggregate function]]="no",Tabela2[[#This Row],[grouping]]="no"),"no","yes")</f>
        <v>no</v>
      </c>
    </row>
    <row r="18" spans="1:12" x14ac:dyDescent="0.35">
      <c r="A18" s="4" t="s">
        <v>75</v>
      </c>
      <c r="B18" s="4" t="s">
        <v>7</v>
      </c>
      <c r="C18" s="3" t="b">
        <v>1</v>
      </c>
      <c r="D18" s="4" t="s">
        <v>16</v>
      </c>
      <c r="E18" s="3">
        <v>3</v>
      </c>
      <c r="F18" s="4" t="s">
        <v>71</v>
      </c>
      <c r="G18" s="4" t="s">
        <v>10</v>
      </c>
      <c r="H18" s="4" t="s">
        <v>72</v>
      </c>
      <c r="I18" s="5" t="s">
        <v>73</v>
      </c>
      <c r="J18" s="8" t="s">
        <v>80</v>
      </c>
      <c r="K18" s="8" t="s">
        <v>80</v>
      </c>
      <c r="L18" s="9" t="str">
        <f>IF(AND(Tabela2[[#This Row],[aggregate function]]="no",Tabela2[[#This Row],[grouping]]="no"),"no","yes")</f>
        <v>no</v>
      </c>
    </row>
    <row r="19" spans="1:12" x14ac:dyDescent="0.35">
      <c r="A19" s="4" t="s">
        <v>75</v>
      </c>
      <c r="B19" s="4" t="s">
        <v>7</v>
      </c>
      <c r="C19" s="3" t="b">
        <v>1</v>
      </c>
      <c r="D19" s="4" t="s">
        <v>16</v>
      </c>
      <c r="E19" s="3">
        <v>4</v>
      </c>
      <c r="F19" s="4" t="s">
        <v>68</v>
      </c>
      <c r="G19" s="4" t="s">
        <v>10</v>
      </c>
      <c r="H19" s="4" t="s">
        <v>69</v>
      </c>
      <c r="I19" s="5" t="s">
        <v>70</v>
      </c>
      <c r="J19" s="8" t="s">
        <v>79</v>
      </c>
      <c r="K19" s="8" t="s">
        <v>79</v>
      </c>
      <c r="L19" s="9" t="str">
        <f>IF(AND(Tabela2[[#This Row],[aggregate function]]="no",Tabela2[[#This Row],[grouping]]="no"),"no","yes")</f>
        <v>yes</v>
      </c>
    </row>
    <row r="20" spans="1:12" x14ac:dyDescent="0.35">
      <c r="A20" s="4" t="s">
        <v>75</v>
      </c>
      <c r="B20" s="4" t="s">
        <v>7</v>
      </c>
      <c r="C20" s="3" t="b">
        <v>1</v>
      </c>
      <c r="D20" s="4" t="s">
        <v>8</v>
      </c>
      <c r="E20" s="3">
        <v>5</v>
      </c>
      <c r="F20" s="4" t="s">
        <v>26</v>
      </c>
      <c r="G20" s="4" t="s">
        <v>10</v>
      </c>
      <c r="H20" s="4" t="s">
        <v>27</v>
      </c>
      <c r="I20" s="5" t="s">
        <v>28</v>
      </c>
      <c r="J20" s="8" t="s">
        <v>79</v>
      </c>
      <c r="K20" s="8" t="s">
        <v>80</v>
      </c>
      <c r="L20" s="9" t="str">
        <f>IF(AND(Tabela2[[#This Row],[aggregate function]]="no",Tabela2[[#This Row],[grouping]]="no"),"no","yes")</f>
        <v>yes</v>
      </c>
    </row>
    <row r="21" spans="1:12" x14ac:dyDescent="0.35">
      <c r="A21" s="4" t="s">
        <v>75</v>
      </c>
      <c r="B21" s="4" t="s">
        <v>7</v>
      </c>
      <c r="C21" s="3" t="b">
        <v>1</v>
      </c>
      <c r="D21" s="4" t="s">
        <v>16</v>
      </c>
      <c r="E21" s="3">
        <v>12</v>
      </c>
      <c r="F21" s="4" t="s">
        <v>65</v>
      </c>
      <c r="G21" s="4" t="s">
        <v>10</v>
      </c>
      <c r="H21" s="4" t="s">
        <v>66</v>
      </c>
      <c r="I21" s="5" t="s">
        <v>67</v>
      </c>
      <c r="J21" s="8" t="s">
        <v>80</v>
      </c>
      <c r="K21" s="8" t="s">
        <v>80</v>
      </c>
      <c r="L21" s="9" t="str">
        <f>IF(AND(Tabela2[[#This Row],[aggregate function]]="no",Tabela2[[#This Row],[grouping]]="no"),"no","yes")</f>
        <v>no</v>
      </c>
    </row>
    <row r="22" spans="1:12" x14ac:dyDescent="0.35">
      <c r="A22" s="4" t="s">
        <v>75</v>
      </c>
      <c r="B22" s="4" t="s">
        <v>7</v>
      </c>
      <c r="C22" s="3" t="b">
        <v>1</v>
      </c>
      <c r="D22" s="4" t="s">
        <v>8</v>
      </c>
      <c r="E22" s="3">
        <v>14</v>
      </c>
      <c r="F22" s="4" t="s">
        <v>20</v>
      </c>
      <c r="G22" s="4" t="s">
        <v>10</v>
      </c>
      <c r="H22" s="4" t="s">
        <v>21</v>
      </c>
      <c r="I22" s="5" t="s">
        <v>22</v>
      </c>
      <c r="J22" s="8" t="s">
        <v>79</v>
      </c>
      <c r="K22" s="8" t="s">
        <v>80</v>
      </c>
      <c r="L22" s="9" t="str">
        <f>IF(AND(Tabela2[[#This Row],[aggregate function]]="no",Tabela2[[#This Row],[grouping]]="no"),"no","yes")</f>
        <v>yes</v>
      </c>
    </row>
    <row r="23" spans="1:12" x14ac:dyDescent="0.35">
      <c r="A23" s="4" t="s">
        <v>75</v>
      </c>
      <c r="B23" s="4" t="s">
        <v>7</v>
      </c>
      <c r="C23" s="3" t="b">
        <v>1</v>
      </c>
      <c r="D23" s="4" t="s">
        <v>16</v>
      </c>
      <c r="E23" s="3">
        <v>16</v>
      </c>
      <c r="F23" s="4" t="s">
        <v>32</v>
      </c>
      <c r="G23" s="4" t="s">
        <v>10</v>
      </c>
      <c r="H23" s="4" t="s">
        <v>33</v>
      </c>
      <c r="I23" s="5" t="s">
        <v>34</v>
      </c>
      <c r="J23" s="8" t="s">
        <v>80</v>
      </c>
      <c r="K23" s="8" t="s">
        <v>80</v>
      </c>
      <c r="L23" s="9" t="str">
        <f>IF(AND(Tabela2[[#This Row],[aggregate function]]="no",Tabela2[[#This Row],[grouping]]="no"),"no","yes")</f>
        <v>no</v>
      </c>
    </row>
    <row r="24" spans="1:12" x14ac:dyDescent="0.35">
      <c r="A24" s="4" t="s">
        <v>75</v>
      </c>
      <c r="B24" s="4" t="s">
        <v>7</v>
      </c>
      <c r="C24" s="3" t="b">
        <v>1</v>
      </c>
      <c r="D24" s="4" t="s">
        <v>16</v>
      </c>
      <c r="E24" s="3">
        <v>18</v>
      </c>
      <c r="F24" s="4" t="s">
        <v>50</v>
      </c>
      <c r="G24" s="4" t="s">
        <v>10</v>
      </c>
      <c r="H24" s="4" t="s">
        <v>51</v>
      </c>
      <c r="I24" s="5" t="s">
        <v>52</v>
      </c>
      <c r="J24" s="8" t="s">
        <v>80</v>
      </c>
      <c r="K24" s="8" t="s">
        <v>80</v>
      </c>
      <c r="L24" s="9" t="str">
        <f>IF(AND(Tabela2[[#This Row],[aggregate function]]="no",Tabela2[[#This Row],[grouping]]="no"),"no","yes")</f>
        <v>no</v>
      </c>
    </row>
    <row r="25" spans="1:12" x14ac:dyDescent="0.35">
      <c r="A25" s="4" t="s">
        <v>75</v>
      </c>
      <c r="B25" s="4" t="s">
        <v>7</v>
      </c>
      <c r="C25" s="3" t="b">
        <v>1</v>
      </c>
      <c r="D25" s="4" t="s">
        <v>16</v>
      </c>
      <c r="E25" s="3">
        <v>20</v>
      </c>
      <c r="F25" s="4" t="s">
        <v>56</v>
      </c>
      <c r="G25" s="4" t="s">
        <v>10</v>
      </c>
      <c r="H25" s="4" t="s">
        <v>57</v>
      </c>
      <c r="I25" s="5" t="s">
        <v>58</v>
      </c>
      <c r="J25" s="8" t="s">
        <v>80</v>
      </c>
      <c r="K25" s="8" t="s">
        <v>80</v>
      </c>
      <c r="L25" s="9" t="str">
        <f>IF(AND(Tabela2[[#This Row],[aggregate function]]="no",Tabela2[[#This Row],[grouping]]="no"),"no","yes")</f>
        <v>no</v>
      </c>
    </row>
    <row r="26" spans="1:12" x14ac:dyDescent="0.35">
      <c r="A26" s="4" t="s">
        <v>75</v>
      </c>
      <c r="B26" s="4" t="s">
        <v>7</v>
      </c>
      <c r="C26" s="3" t="b">
        <v>1</v>
      </c>
      <c r="D26" s="4" t="s">
        <v>8</v>
      </c>
      <c r="E26" s="3">
        <v>21</v>
      </c>
      <c r="F26" s="4" t="s">
        <v>13</v>
      </c>
      <c r="G26" s="4" t="s">
        <v>10</v>
      </c>
      <c r="H26" s="4" t="s">
        <v>14</v>
      </c>
      <c r="I26" s="5" t="s">
        <v>15</v>
      </c>
      <c r="J26" s="8" t="s">
        <v>79</v>
      </c>
      <c r="K26" s="8" t="s">
        <v>80</v>
      </c>
      <c r="L26" s="9" t="str">
        <f>IF(AND(Tabela2[[#This Row],[aggregate function]]="no",Tabela2[[#This Row],[grouping]]="no"),"no","yes")</f>
        <v>yes</v>
      </c>
    </row>
    <row r="27" spans="1:12" x14ac:dyDescent="0.35">
      <c r="A27" s="4" t="s">
        <v>75</v>
      </c>
      <c r="B27" s="4" t="s">
        <v>7</v>
      </c>
      <c r="C27" s="3" t="b">
        <v>1</v>
      </c>
      <c r="D27" s="4" t="s">
        <v>8</v>
      </c>
      <c r="E27" s="3">
        <v>22</v>
      </c>
      <c r="F27" s="4" t="s">
        <v>47</v>
      </c>
      <c r="G27" s="4" t="s">
        <v>10</v>
      </c>
      <c r="H27" s="4" t="s">
        <v>48</v>
      </c>
      <c r="I27" s="5" t="s">
        <v>49</v>
      </c>
      <c r="J27" s="8" t="s">
        <v>79</v>
      </c>
      <c r="K27" s="8" t="s">
        <v>80</v>
      </c>
      <c r="L27" s="9" t="str">
        <f>IF(AND(Tabela2[[#This Row],[aggregate function]]="no",Tabela2[[#This Row],[grouping]]="no"),"no","yes")</f>
        <v>yes</v>
      </c>
    </row>
    <row r="28" spans="1:12" x14ac:dyDescent="0.35">
      <c r="A28" s="4" t="s">
        <v>75</v>
      </c>
      <c r="B28" s="4" t="s">
        <v>7</v>
      </c>
      <c r="C28" s="3" t="b">
        <v>1</v>
      </c>
      <c r="D28" s="4" t="s">
        <v>16</v>
      </c>
      <c r="E28" s="3">
        <v>23</v>
      </c>
      <c r="F28" s="4" t="s">
        <v>41</v>
      </c>
      <c r="G28" s="4" t="s">
        <v>10</v>
      </c>
      <c r="H28" s="4" t="s">
        <v>42</v>
      </c>
      <c r="I28" s="5" t="s">
        <v>43</v>
      </c>
      <c r="J28" s="8" t="s">
        <v>80</v>
      </c>
      <c r="K28" s="8" t="s">
        <v>80</v>
      </c>
      <c r="L28" s="9" t="str">
        <f>IF(AND(Tabela2[[#This Row],[aggregate function]]="no",Tabela2[[#This Row],[grouping]]="no"),"no","yes")</f>
        <v>no</v>
      </c>
    </row>
    <row r="29" spans="1:12" x14ac:dyDescent="0.35">
      <c r="A29" s="4" t="s">
        <v>75</v>
      </c>
      <c r="B29" s="4" t="s">
        <v>7</v>
      </c>
      <c r="C29" s="3" t="b">
        <v>1</v>
      </c>
      <c r="D29" s="4" t="s">
        <v>16</v>
      </c>
      <c r="E29" s="3">
        <v>29</v>
      </c>
      <c r="F29" s="4" t="s">
        <v>62</v>
      </c>
      <c r="G29" s="4" t="s">
        <v>10</v>
      </c>
      <c r="H29" s="4" t="s">
        <v>63</v>
      </c>
      <c r="I29" s="5" t="s">
        <v>64</v>
      </c>
      <c r="J29" s="8" t="s">
        <v>79</v>
      </c>
      <c r="K29" s="8" t="s">
        <v>79</v>
      </c>
      <c r="L29" s="9" t="str">
        <f>IF(AND(Tabela2[[#This Row],[aggregate function]]="no",Tabela2[[#This Row],[grouping]]="no"),"no","yes")</f>
        <v>yes</v>
      </c>
    </row>
    <row r="30" spans="1:12" x14ac:dyDescent="0.35">
      <c r="A30" s="4" t="s">
        <v>75</v>
      </c>
      <c r="B30" s="4" t="s">
        <v>7</v>
      </c>
      <c r="C30" s="3" t="b">
        <v>1</v>
      </c>
      <c r="D30" s="4" t="s">
        <v>8</v>
      </c>
      <c r="E30" s="3">
        <v>32</v>
      </c>
      <c r="F30" s="4" t="s">
        <v>53</v>
      </c>
      <c r="G30" s="4" t="s">
        <v>10</v>
      </c>
      <c r="H30" s="4" t="s">
        <v>54</v>
      </c>
      <c r="I30" s="5" t="s">
        <v>55</v>
      </c>
      <c r="J30" s="8" t="s">
        <v>79</v>
      </c>
      <c r="K30" s="8" t="s">
        <v>80</v>
      </c>
      <c r="L30" s="9" t="str">
        <f>IF(AND(Tabela2[[#This Row],[aggregate function]]="no",Tabela2[[#This Row],[grouping]]="no"),"no","yes")</f>
        <v>yes</v>
      </c>
    </row>
    <row r="31" spans="1:12" x14ac:dyDescent="0.35">
      <c r="A31" s="4" t="s">
        <v>75</v>
      </c>
      <c r="B31" s="4" t="s">
        <v>7</v>
      </c>
      <c r="C31" s="3" t="b">
        <v>1</v>
      </c>
      <c r="D31" s="4" t="s">
        <v>8</v>
      </c>
      <c r="E31" s="3">
        <v>35</v>
      </c>
      <c r="F31" s="4" t="s">
        <v>35</v>
      </c>
      <c r="G31" s="4" t="s">
        <v>10</v>
      </c>
      <c r="H31" s="4" t="s">
        <v>36</v>
      </c>
      <c r="I31" s="5" t="s">
        <v>37</v>
      </c>
      <c r="J31" s="8" t="s">
        <v>79</v>
      </c>
      <c r="K31" s="8" t="s">
        <v>80</v>
      </c>
      <c r="L31" s="9" t="str">
        <f>IF(AND(Tabela2[[#This Row],[aggregate function]]="no",Tabela2[[#This Row],[grouping]]="no"),"no","yes")</f>
        <v>yes</v>
      </c>
    </row>
    <row r="32" spans="1:12" x14ac:dyDescent="0.35">
      <c r="A32" s="4" t="s">
        <v>75</v>
      </c>
      <c r="B32" s="4" t="s">
        <v>7</v>
      </c>
      <c r="C32" s="3" t="b">
        <v>1</v>
      </c>
      <c r="D32" s="4" t="s">
        <v>16</v>
      </c>
      <c r="E32" s="3">
        <v>41</v>
      </c>
      <c r="F32" s="4" t="s">
        <v>23</v>
      </c>
      <c r="G32" s="4" t="s">
        <v>10</v>
      </c>
      <c r="H32" s="4" t="s">
        <v>24</v>
      </c>
      <c r="I32" s="5" t="s">
        <v>25</v>
      </c>
      <c r="J32" s="8" t="s">
        <v>80</v>
      </c>
      <c r="K32" s="8" t="s">
        <v>80</v>
      </c>
      <c r="L32" s="9" t="str">
        <f>IF(AND(Tabela2[[#This Row],[aggregate function]]="no",Tabela2[[#This Row],[grouping]]="no"),"no","yes")</f>
        <v>no</v>
      </c>
    </row>
    <row r="33" spans="1:12" x14ac:dyDescent="0.35">
      <c r="A33" s="4" t="s">
        <v>75</v>
      </c>
      <c r="B33" s="4" t="s">
        <v>7</v>
      </c>
      <c r="C33" s="3" t="b">
        <v>1</v>
      </c>
      <c r="D33" s="4" t="s">
        <v>8</v>
      </c>
      <c r="E33" s="3">
        <v>42</v>
      </c>
      <c r="F33" s="4" t="s">
        <v>9</v>
      </c>
      <c r="G33" s="4" t="s">
        <v>10</v>
      </c>
      <c r="H33" s="4" t="s">
        <v>11</v>
      </c>
      <c r="I33" s="5" t="s">
        <v>12</v>
      </c>
      <c r="J33" s="8" t="s">
        <v>79</v>
      </c>
      <c r="K33" s="8" t="s">
        <v>80</v>
      </c>
      <c r="L33" s="9" t="str">
        <f>IF(AND(Tabela2[[#This Row],[aggregate function]]="no",Tabela2[[#This Row],[grouping]]="no"),"no","yes")</f>
        <v>yes</v>
      </c>
    </row>
    <row r="34" spans="1:12" x14ac:dyDescent="0.35">
      <c r="A34" s="4" t="s">
        <v>75</v>
      </c>
      <c r="B34" s="4" t="s">
        <v>7</v>
      </c>
      <c r="C34" s="3" t="b">
        <v>1</v>
      </c>
      <c r="D34" s="4" t="s">
        <v>16</v>
      </c>
      <c r="E34" s="3">
        <v>43</v>
      </c>
      <c r="F34" s="4" t="s">
        <v>38</v>
      </c>
      <c r="G34" s="4" t="s">
        <v>10</v>
      </c>
      <c r="H34" s="4" t="s">
        <v>39</v>
      </c>
      <c r="I34" s="5" t="s">
        <v>40</v>
      </c>
      <c r="J34" s="8" t="s">
        <v>79</v>
      </c>
      <c r="K34" s="8" t="s">
        <v>79</v>
      </c>
      <c r="L34" s="9" t="str">
        <f>IF(AND(Tabela2[[#This Row],[aggregate function]]="no",Tabela2[[#This Row],[grouping]]="no"),"no","yes")</f>
        <v>yes</v>
      </c>
    </row>
    <row r="35" spans="1:12" x14ac:dyDescent="0.35">
      <c r="A35" s="4" t="s">
        <v>75</v>
      </c>
      <c r="B35" s="4" t="s">
        <v>7</v>
      </c>
      <c r="C35" s="3" t="b">
        <v>1</v>
      </c>
      <c r="D35" s="4" t="s">
        <v>16</v>
      </c>
      <c r="E35" s="3">
        <v>45</v>
      </c>
      <c r="F35" s="4" t="s">
        <v>29</v>
      </c>
      <c r="G35" s="4" t="s">
        <v>10</v>
      </c>
      <c r="H35" s="4" t="s">
        <v>30</v>
      </c>
      <c r="I35" s="5" t="s">
        <v>31</v>
      </c>
      <c r="J35" s="8" t="s">
        <v>80</v>
      </c>
      <c r="K35" s="8" t="s">
        <v>80</v>
      </c>
      <c r="L35" s="9" t="str">
        <f>IF(AND(Tabela2[[#This Row],[aggregate function]]="no",Tabela2[[#This Row],[grouping]]="no"),"no","yes")</f>
        <v>no</v>
      </c>
    </row>
    <row r="36" spans="1:12" x14ac:dyDescent="0.35">
      <c r="A36" s="4" t="s">
        <v>75</v>
      </c>
      <c r="B36" s="4" t="s">
        <v>7</v>
      </c>
      <c r="C36" s="3" t="b">
        <v>1</v>
      </c>
      <c r="D36" s="4" t="s">
        <v>16</v>
      </c>
      <c r="E36" s="3">
        <v>53</v>
      </c>
      <c r="F36" s="4" t="s">
        <v>59</v>
      </c>
      <c r="G36" s="4" t="s">
        <v>10</v>
      </c>
      <c r="H36" s="4" t="s">
        <v>60</v>
      </c>
      <c r="I36" s="5" t="s">
        <v>61</v>
      </c>
      <c r="J36" s="8" t="s">
        <v>79</v>
      </c>
      <c r="K36" s="8" t="s">
        <v>79</v>
      </c>
      <c r="L36" s="9" t="str">
        <f>IF(AND(Tabela2[[#This Row],[aggregate function]]="no",Tabela2[[#This Row],[grouping]]="no"),"no","yes")</f>
        <v>yes</v>
      </c>
    </row>
    <row r="37" spans="1:12" x14ac:dyDescent="0.35">
      <c r="A37" s="4" t="s">
        <v>75</v>
      </c>
      <c r="B37" s="4" t="s">
        <v>7</v>
      </c>
      <c r="C37" s="3" t="b">
        <v>1</v>
      </c>
      <c r="D37" s="4" t="s">
        <v>16</v>
      </c>
      <c r="E37" s="3">
        <v>55</v>
      </c>
      <c r="F37" s="4" t="s">
        <v>44</v>
      </c>
      <c r="G37" s="4" t="s">
        <v>10</v>
      </c>
      <c r="H37" s="4" t="s">
        <v>45</v>
      </c>
      <c r="I37" s="5" t="s">
        <v>46</v>
      </c>
      <c r="J37" s="8" t="s">
        <v>79</v>
      </c>
      <c r="K37" s="8" t="s">
        <v>80</v>
      </c>
      <c r="L37" s="9" t="str">
        <f>IF(AND(Tabela2[[#This Row],[aggregate function]]="no",Tabela2[[#This Row],[grouping]]="no"),"no","yes")</f>
        <v>yes</v>
      </c>
    </row>
    <row r="38" spans="1:12" x14ac:dyDescent="0.35">
      <c r="A38" s="4" t="s">
        <v>75</v>
      </c>
      <c r="B38" s="4" t="s">
        <v>83</v>
      </c>
      <c r="C38" s="3" t="b">
        <v>1</v>
      </c>
      <c r="D38" s="4" t="s">
        <v>8</v>
      </c>
      <c r="E38" s="3">
        <v>75</v>
      </c>
      <c r="F38" s="4" t="s">
        <v>84</v>
      </c>
      <c r="G38" s="4" t="s">
        <v>10</v>
      </c>
      <c r="H38" s="5" t="s">
        <v>85</v>
      </c>
      <c r="I38" s="5" t="s">
        <v>86</v>
      </c>
      <c r="J38" s="8" t="s">
        <v>79</v>
      </c>
      <c r="K38" s="8" t="s">
        <v>79</v>
      </c>
      <c r="L38" s="9" t="str">
        <f>IF(AND(Tabela2[[#This Row],[aggregate function]]="no",Tabela2[[#This Row],[grouping]]="no"),"no","yes")</f>
        <v>yes</v>
      </c>
    </row>
    <row r="39" spans="1:12" x14ac:dyDescent="0.35">
      <c r="A39" s="4" t="s">
        <v>75</v>
      </c>
      <c r="B39" s="4" t="s">
        <v>83</v>
      </c>
      <c r="C39" s="3" t="b">
        <v>1</v>
      </c>
      <c r="D39" s="4" t="s">
        <v>16</v>
      </c>
      <c r="E39" s="3">
        <v>52</v>
      </c>
      <c r="F39" s="4" t="s">
        <v>87</v>
      </c>
      <c r="G39" s="4" t="s">
        <v>10</v>
      </c>
      <c r="H39" s="5" t="s">
        <v>88</v>
      </c>
      <c r="I39" s="5" t="s">
        <v>89</v>
      </c>
      <c r="J39" s="8" t="s">
        <v>80</v>
      </c>
      <c r="K39" s="8" t="s">
        <v>80</v>
      </c>
      <c r="L39" s="9" t="str">
        <f>IF(AND(Tabela2[[#This Row],[aggregate function]]="no",Tabela2[[#This Row],[grouping]]="no"),"no","yes")</f>
        <v>no</v>
      </c>
    </row>
    <row r="40" spans="1:12" x14ac:dyDescent="0.35">
      <c r="A40" s="4" t="s">
        <v>75</v>
      </c>
      <c r="B40" s="4" t="s">
        <v>83</v>
      </c>
      <c r="C40" s="3" t="b">
        <v>1</v>
      </c>
      <c r="D40" s="4" t="s">
        <v>16</v>
      </c>
      <c r="E40" s="3">
        <v>32</v>
      </c>
      <c r="F40" s="4" t="s">
        <v>90</v>
      </c>
      <c r="G40" s="4" t="s">
        <v>10</v>
      </c>
      <c r="H40" s="5" t="s">
        <v>91</v>
      </c>
      <c r="I40" s="5" t="s">
        <v>92</v>
      </c>
      <c r="J40" s="8" t="s">
        <v>80</v>
      </c>
      <c r="K40" s="8" t="s">
        <v>80</v>
      </c>
      <c r="L40" s="9" t="str">
        <f>IF(AND(Tabela2[[#This Row],[aggregate function]]="no",Tabela2[[#This Row],[grouping]]="no"),"no","yes")</f>
        <v>no</v>
      </c>
    </row>
    <row r="41" spans="1:12" x14ac:dyDescent="0.35">
      <c r="A41" s="4" t="s">
        <v>75</v>
      </c>
      <c r="B41" s="4" t="s">
        <v>83</v>
      </c>
      <c r="C41" s="3" t="b">
        <v>1</v>
      </c>
      <c r="D41" s="4" t="s">
        <v>8</v>
      </c>
      <c r="E41" s="3">
        <v>24</v>
      </c>
      <c r="F41" s="4" t="s">
        <v>93</v>
      </c>
      <c r="G41" s="4" t="s">
        <v>10</v>
      </c>
      <c r="H41" s="5" t="s">
        <v>94</v>
      </c>
      <c r="I41" s="5" t="s">
        <v>95</v>
      </c>
      <c r="J41" s="8" t="s">
        <v>79</v>
      </c>
      <c r="K41" s="8" t="s">
        <v>80</v>
      </c>
      <c r="L41" s="9" t="str">
        <f>IF(AND(Tabela2[[#This Row],[aggregate function]]="no",Tabela2[[#This Row],[grouping]]="no"),"no","yes")</f>
        <v>yes</v>
      </c>
    </row>
    <row r="42" spans="1:12" x14ac:dyDescent="0.35">
      <c r="A42" s="4" t="s">
        <v>75</v>
      </c>
      <c r="B42" s="4" t="s">
        <v>83</v>
      </c>
      <c r="C42" s="3" t="b">
        <v>1</v>
      </c>
      <c r="D42" s="4" t="s">
        <v>16</v>
      </c>
      <c r="E42" s="3">
        <v>7</v>
      </c>
      <c r="F42" s="4" t="s">
        <v>96</v>
      </c>
      <c r="G42" s="4" t="s">
        <v>10</v>
      </c>
      <c r="H42" s="5" t="s">
        <v>97</v>
      </c>
      <c r="I42" s="5" t="s">
        <v>98</v>
      </c>
      <c r="J42" s="8" t="s">
        <v>80</v>
      </c>
      <c r="K42" s="8" t="s">
        <v>80</v>
      </c>
      <c r="L42" s="9" t="str">
        <f>IF(AND(Tabela2[[#This Row],[aggregate function]]="no",Tabela2[[#This Row],[grouping]]="no"),"no","yes")</f>
        <v>no</v>
      </c>
    </row>
    <row r="43" spans="1:12" x14ac:dyDescent="0.35">
      <c r="A43" s="4" t="s">
        <v>75</v>
      </c>
      <c r="B43" s="4" t="s">
        <v>83</v>
      </c>
      <c r="C43" s="3" t="b">
        <v>1</v>
      </c>
      <c r="D43" s="4" t="s">
        <v>8</v>
      </c>
      <c r="E43" s="3">
        <v>17</v>
      </c>
      <c r="F43" s="4" t="s">
        <v>99</v>
      </c>
      <c r="G43" s="4" t="s">
        <v>10</v>
      </c>
      <c r="H43" s="5" t="s">
        <v>100</v>
      </c>
      <c r="I43" s="5" t="s">
        <v>101</v>
      </c>
      <c r="J43" s="8" t="s">
        <v>79</v>
      </c>
      <c r="K43" s="8" t="s">
        <v>80</v>
      </c>
      <c r="L43" s="9" t="str">
        <f>IF(AND(Tabela2[[#This Row],[aggregate function]]="no",Tabela2[[#This Row],[grouping]]="no"),"no","yes")</f>
        <v>yes</v>
      </c>
    </row>
    <row r="44" spans="1:12" x14ac:dyDescent="0.35">
      <c r="A44" s="4" t="s">
        <v>75</v>
      </c>
      <c r="B44" s="4" t="s">
        <v>83</v>
      </c>
      <c r="C44" s="3" t="b">
        <v>1</v>
      </c>
      <c r="D44" s="4" t="s">
        <v>102</v>
      </c>
      <c r="E44" s="3">
        <v>83</v>
      </c>
      <c r="F44" s="4" t="s">
        <v>103</v>
      </c>
      <c r="G44" s="4" t="s">
        <v>10</v>
      </c>
      <c r="H44" s="5" t="s">
        <v>104</v>
      </c>
      <c r="I44" s="5" t="s">
        <v>105</v>
      </c>
      <c r="J44" s="8" t="s">
        <v>80</v>
      </c>
      <c r="K44" s="8" t="s">
        <v>80</v>
      </c>
      <c r="L44" s="9" t="str">
        <f>IF(AND(Tabela2[[#This Row],[aggregate function]]="no",Tabela2[[#This Row],[grouping]]="no"),"no","yes")</f>
        <v>no</v>
      </c>
    </row>
    <row r="45" spans="1:12" x14ac:dyDescent="0.35">
      <c r="A45" s="4" t="s">
        <v>75</v>
      </c>
      <c r="B45" s="4" t="s">
        <v>83</v>
      </c>
      <c r="C45" s="3" t="b">
        <v>1</v>
      </c>
      <c r="D45" s="4" t="s">
        <v>8</v>
      </c>
      <c r="E45" s="3">
        <v>80</v>
      </c>
      <c r="F45" s="4" t="s">
        <v>106</v>
      </c>
      <c r="G45" s="4" t="s">
        <v>10</v>
      </c>
      <c r="H45" s="5" t="s">
        <v>107</v>
      </c>
      <c r="I45" s="5" t="s">
        <v>108</v>
      </c>
      <c r="J45" s="8" t="s">
        <v>79</v>
      </c>
      <c r="K45" s="8" t="s">
        <v>80</v>
      </c>
      <c r="L45" s="9" t="str">
        <f>IF(AND(Tabela2[[#This Row],[aggregate function]]="no",Tabela2[[#This Row],[grouping]]="no"),"no","yes")</f>
        <v>yes</v>
      </c>
    </row>
    <row r="46" spans="1:12" x14ac:dyDescent="0.35">
      <c r="A46" s="4" t="s">
        <v>75</v>
      </c>
      <c r="B46" s="4" t="s">
        <v>83</v>
      </c>
      <c r="C46" s="3" t="b">
        <v>1</v>
      </c>
      <c r="D46" s="4" t="s">
        <v>16</v>
      </c>
      <c r="E46" s="3">
        <v>66</v>
      </c>
      <c r="F46" s="4" t="s">
        <v>109</v>
      </c>
      <c r="G46" s="4" t="s">
        <v>10</v>
      </c>
      <c r="H46" s="5" t="s">
        <v>110</v>
      </c>
      <c r="I46" s="5" t="s">
        <v>111</v>
      </c>
      <c r="J46" s="8" t="s">
        <v>79</v>
      </c>
      <c r="K46" s="8" t="s">
        <v>79</v>
      </c>
      <c r="L46" s="9" t="str">
        <f>IF(AND(Tabela2[[#This Row],[aggregate function]]="no",Tabela2[[#This Row],[grouping]]="no"),"no","yes")</f>
        <v>yes</v>
      </c>
    </row>
    <row r="47" spans="1:12" x14ac:dyDescent="0.35">
      <c r="A47" s="4" t="s">
        <v>75</v>
      </c>
      <c r="B47" s="4" t="s">
        <v>83</v>
      </c>
      <c r="C47" s="3" t="b">
        <v>1</v>
      </c>
      <c r="D47" s="4" t="s">
        <v>8</v>
      </c>
      <c r="E47" s="3">
        <v>54</v>
      </c>
      <c r="F47" s="4" t="s">
        <v>112</v>
      </c>
      <c r="G47" s="4" t="s">
        <v>10</v>
      </c>
      <c r="H47" s="5" t="s">
        <v>113</v>
      </c>
      <c r="I47" s="5" t="s">
        <v>114</v>
      </c>
      <c r="J47" s="8" t="s">
        <v>79</v>
      </c>
      <c r="K47" s="8" t="s">
        <v>80</v>
      </c>
      <c r="L47" s="9" t="str">
        <f>IF(AND(Tabela2[[#This Row],[aggregate function]]="no",Tabela2[[#This Row],[grouping]]="no"),"no","yes")</f>
        <v>yes</v>
      </c>
    </row>
    <row r="48" spans="1:12" x14ac:dyDescent="0.35">
      <c r="A48" s="4" t="s">
        <v>75</v>
      </c>
      <c r="B48" s="4" t="s">
        <v>83</v>
      </c>
      <c r="C48" s="3" t="b">
        <v>1</v>
      </c>
      <c r="D48" s="4" t="s">
        <v>16</v>
      </c>
      <c r="E48" s="3">
        <v>6</v>
      </c>
      <c r="F48" s="4" t="s">
        <v>115</v>
      </c>
      <c r="G48" s="4" t="s">
        <v>10</v>
      </c>
      <c r="H48" s="5" t="s">
        <v>116</v>
      </c>
      <c r="I48" s="5" t="s">
        <v>117</v>
      </c>
      <c r="J48" s="8" t="s">
        <v>80</v>
      </c>
      <c r="K48" s="8" t="s">
        <v>80</v>
      </c>
      <c r="L48" s="9" t="str">
        <f>IF(AND(Tabela2[[#This Row],[aggregate function]]="no",Tabela2[[#This Row],[grouping]]="no"),"no","yes")</f>
        <v>no</v>
      </c>
    </row>
    <row r="49" spans="1:12" x14ac:dyDescent="0.35">
      <c r="A49" s="4" t="s">
        <v>75</v>
      </c>
      <c r="B49" s="4" t="s">
        <v>83</v>
      </c>
      <c r="C49" s="3" t="b">
        <v>1</v>
      </c>
      <c r="D49" s="4" t="s">
        <v>8</v>
      </c>
      <c r="E49" s="3">
        <v>58</v>
      </c>
      <c r="F49" s="4" t="s">
        <v>118</v>
      </c>
      <c r="G49" s="4" t="s">
        <v>10</v>
      </c>
      <c r="H49" s="5" t="s">
        <v>119</v>
      </c>
      <c r="I49" s="5" t="s">
        <v>120</v>
      </c>
      <c r="J49" s="8" t="s">
        <v>79</v>
      </c>
      <c r="K49" s="8" t="s">
        <v>80</v>
      </c>
      <c r="L49" s="9" t="str">
        <f>IF(AND(Tabela2[[#This Row],[aggregate function]]="no",Tabela2[[#This Row],[grouping]]="no"),"no","yes")</f>
        <v>yes</v>
      </c>
    </row>
    <row r="50" spans="1:12" x14ac:dyDescent="0.35">
      <c r="A50" s="4" t="s">
        <v>75</v>
      </c>
      <c r="B50" s="4" t="s">
        <v>83</v>
      </c>
      <c r="C50" s="3" t="b">
        <v>1</v>
      </c>
      <c r="D50" s="4" t="s">
        <v>16</v>
      </c>
      <c r="E50" s="3">
        <v>70</v>
      </c>
      <c r="F50" s="4" t="s">
        <v>121</v>
      </c>
      <c r="G50" s="4" t="s">
        <v>10</v>
      </c>
      <c r="H50" s="5" t="s">
        <v>122</v>
      </c>
      <c r="I50" s="5" t="s">
        <v>123</v>
      </c>
      <c r="J50" s="8" t="s">
        <v>124</v>
      </c>
      <c r="K50" s="8" t="s">
        <v>80</v>
      </c>
      <c r="L50" s="9" t="str">
        <f>IF(AND(Tabela2[[#This Row],[aggregate function]]="no",Tabela2[[#This Row],[grouping]]="no"),"no","yes")</f>
        <v>yes</v>
      </c>
    </row>
    <row r="51" spans="1:12" x14ac:dyDescent="0.35">
      <c r="A51" s="4" t="s">
        <v>75</v>
      </c>
      <c r="B51" s="4" t="s">
        <v>83</v>
      </c>
      <c r="C51" s="3" t="b">
        <v>1</v>
      </c>
      <c r="D51" s="4" t="s">
        <v>16</v>
      </c>
      <c r="E51" s="3">
        <v>97</v>
      </c>
      <c r="F51" s="4" t="s">
        <v>125</v>
      </c>
      <c r="G51" s="4" t="s">
        <v>10</v>
      </c>
      <c r="H51" s="5" t="s">
        <v>126</v>
      </c>
      <c r="I51" s="5" t="s">
        <v>127</v>
      </c>
      <c r="J51" s="8" t="s">
        <v>79</v>
      </c>
      <c r="K51" s="8" t="s">
        <v>79</v>
      </c>
      <c r="L51" s="9" t="str">
        <f>IF(AND(Tabela2[[#This Row],[aggregate function]]="no",Tabela2[[#This Row],[grouping]]="no"),"no","yes")</f>
        <v>yes</v>
      </c>
    </row>
    <row r="52" spans="1:12" x14ac:dyDescent="0.35">
      <c r="A52" s="4" t="s">
        <v>75</v>
      </c>
      <c r="B52" s="4" t="s">
        <v>83</v>
      </c>
      <c r="C52" s="3" t="b">
        <v>1</v>
      </c>
      <c r="D52" s="4" t="s">
        <v>8</v>
      </c>
      <c r="E52" s="3">
        <v>44</v>
      </c>
      <c r="F52" s="4" t="s">
        <v>128</v>
      </c>
      <c r="G52" s="4" t="s">
        <v>10</v>
      </c>
      <c r="H52" s="5" t="s">
        <v>129</v>
      </c>
      <c r="I52" s="5" t="s">
        <v>130</v>
      </c>
      <c r="J52" s="8" t="s">
        <v>79</v>
      </c>
      <c r="K52" s="8" t="s">
        <v>80</v>
      </c>
      <c r="L52" s="9" t="str">
        <f>IF(AND(Tabela2[[#This Row],[aggregate function]]="no",Tabela2[[#This Row],[grouping]]="no"),"no","yes")</f>
        <v>yes</v>
      </c>
    </row>
    <row r="53" spans="1:12" x14ac:dyDescent="0.35">
      <c r="A53" s="4" t="s">
        <v>75</v>
      </c>
      <c r="B53" s="4" t="s">
        <v>83</v>
      </c>
      <c r="C53" s="3" t="b">
        <v>1</v>
      </c>
      <c r="D53" s="4" t="s">
        <v>16</v>
      </c>
      <c r="E53" s="3">
        <v>85</v>
      </c>
      <c r="F53" s="4" t="s">
        <v>131</v>
      </c>
      <c r="G53" s="4" t="s">
        <v>10</v>
      </c>
      <c r="H53" s="5" t="s">
        <v>132</v>
      </c>
      <c r="I53" s="5" t="s">
        <v>133</v>
      </c>
      <c r="J53" s="8" t="s">
        <v>79</v>
      </c>
      <c r="K53" s="8" t="s">
        <v>79</v>
      </c>
      <c r="L53" s="9" t="str">
        <f>IF(AND(Tabela2[[#This Row],[aggregate function]]="no",Tabela2[[#This Row],[grouping]]="no"),"no","yes")</f>
        <v>yes</v>
      </c>
    </row>
    <row r="54" spans="1:12" x14ac:dyDescent="0.35">
      <c r="A54" s="4" t="s">
        <v>75</v>
      </c>
      <c r="B54" s="4" t="s">
        <v>83</v>
      </c>
      <c r="C54" s="3" t="b">
        <v>1</v>
      </c>
      <c r="D54" s="4" t="s">
        <v>8</v>
      </c>
      <c r="E54" s="3">
        <v>96</v>
      </c>
      <c r="F54" s="4" t="s">
        <v>134</v>
      </c>
      <c r="G54" s="4" t="s">
        <v>10</v>
      </c>
      <c r="H54" s="5" t="s">
        <v>135</v>
      </c>
      <c r="I54" s="5" t="s">
        <v>136</v>
      </c>
      <c r="J54" s="8" t="s">
        <v>79</v>
      </c>
      <c r="K54" s="8" t="s">
        <v>80</v>
      </c>
      <c r="L54" s="9" t="str">
        <f>IF(AND(Tabela2[[#This Row],[aggregate function]]="no",Tabela2[[#This Row],[grouping]]="no"),"no","yes")</f>
        <v>yes</v>
      </c>
    </row>
    <row r="55" spans="1:12" x14ac:dyDescent="0.35">
      <c r="A55" s="4" t="s">
        <v>75</v>
      </c>
      <c r="B55" s="4" t="s">
        <v>83</v>
      </c>
      <c r="C55" s="3" t="b">
        <v>1</v>
      </c>
      <c r="D55" s="4" t="s">
        <v>102</v>
      </c>
      <c r="E55" s="3">
        <v>25</v>
      </c>
      <c r="F55" s="4" t="s">
        <v>137</v>
      </c>
      <c r="G55" s="4" t="s">
        <v>10</v>
      </c>
      <c r="H55" s="5" t="s">
        <v>138</v>
      </c>
      <c r="I55" s="5" t="s">
        <v>139</v>
      </c>
      <c r="J55" s="8" t="s">
        <v>80</v>
      </c>
      <c r="K55" s="8" t="s">
        <v>80</v>
      </c>
      <c r="L55" s="9" t="str">
        <f>IF(AND(Tabela2[[#This Row],[aggregate function]]="no",Tabela2[[#This Row],[grouping]]="no"),"no","yes")</f>
        <v>no</v>
      </c>
    </row>
    <row r="56" spans="1:12" x14ac:dyDescent="0.35">
      <c r="A56" s="4" t="s">
        <v>75</v>
      </c>
      <c r="B56" s="4" t="s">
        <v>83</v>
      </c>
      <c r="C56" s="3" t="b">
        <v>1</v>
      </c>
      <c r="D56" s="4" t="s">
        <v>16</v>
      </c>
      <c r="E56" s="3">
        <v>99</v>
      </c>
      <c r="F56" s="4" t="s">
        <v>140</v>
      </c>
      <c r="G56" s="4" t="s">
        <v>10</v>
      </c>
      <c r="H56" s="5" t="s">
        <v>141</v>
      </c>
      <c r="I56" s="5" t="s">
        <v>142</v>
      </c>
      <c r="J56" s="8" t="s">
        <v>80</v>
      </c>
      <c r="K56" s="8" t="s">
        <v>80</v>
      </c>
      <c r="L56" s="9" t="str">
        <f>IF(AND(Tabela2[[#This Row],[aggregate function]]="no",Tabela2[[#This Row],[grouping]]="no"),"no","yes")</f>
        <v>no</v>
      </c>
    </row>
    <row r="57" spans="1:12" x14ac:dyDescent="0.35">
      <c r="A57" s="4" t="s">
        <v>75</v>
      </c>
      <c r="B57" s="4" t="s">
        <v>83</v>
      </c>
      <c r="C57" s="3" t="b">
        <v>1</v>
      </c>
      <c r="D57" s="4" t="s">
        <v>16</v>
      </c>
      <c r="E57" s="3">
        <v>14</v>
      </c>
      <c r="F57" s="4" t="s">
        <v>143</v>
      </c>
      <c r="G57" s="4" t="s">
        <v>10</v>
      </c>
      <c r="H57" s="5" t="s">
        <v>144</v>
      </c>
      <c r="I57" s="5" t="s">
        <v>145</v>
      </c>
      <c r="J57" s="8" t="s">
        <v>79</v>
      </c>
      <c r="K57" s="8" t="s">
        <v>80</v>
      </c>
      <c r="L57" s="9" t="str">
        <f>IF(AND(Tabela2[[#This Row],[aggregate function]]="no",Tabela2[[#This Row],[grouping]]="no"),"no","yes")</f>
        <v>yes</v>
      </c>
    </row>
    <row r="58" spans="1:12" x14ac:dyDescent="0.35">
      <c r="A58" s="4" t="s">
        <v>75</v>
      </c>
      <c r="B58" s="4" t="s">
        <v>83</v>
      </c>
      <c r="C58" s="3" t="b">
        <v>1</v>
      </c>
      <c r="D58" s="4" t="s">
        <v>16</v>
      </c>
      <c r="E58" s="3">
        <v>37</v>
      </c>
      <c r="F58" s="4" t="s">
        <v>146</v>
      </c>
      <c r="G58" s="4" t="s">
        <v>10</v>
      </c>
      <c r="H58" s="5" t="s">
        <v>147</v>
      </c>
      <c r="I58" s="5" t="s">
        <v>148</v>
      </c>
      <c r="J58" s="8" t="s">
        <v>80</v>
      </c>
      <c r="K58" s="8" t="s">
        <v>80</v>
      </c>
      <c r="L58" s="9" t="str">
        <f>IF(AND(Tabela2[[#This Row],[aggregate function]]="no",Tabela2[[#This Row],[grouping]]="no"),"no","yes")</f>
        <v>no</v>
      </c>
    </row>
    <row r="59" spans="1:12" x14ac:dyDescent="0.35">
      <c r="A59" s="4" t="s">
        <v>75</v>
      </c>
      <c r="B59" s="4" t="s">
        <v>83</v>
      </c>
      <c r="C59" s="3" t="b">
        <v>1</v>
      </c>
      <c r="D59" s="4" t="s">
        <v>8</v>
      </c>
      <c r="E59" s="3">
        <v>88</v>
      </c>
      <c r="F59" s="4" t="s">
        <v>149</v>
      </c>
      <c r="G59" s="4" t="s">
        <v>10</v>
      </c>
      <c r="H59" s="5" t="s">
        <v>150</v>
      </c>
      <c r="I59" s="5" t="s">
        <v>151</v>
      </c>
      <c r="J59" s="8" t="s">
        <v>79</v>
      </c>
      <c r="K59" s="8" t="s">
        <v>80</v>
      </c>
      <c r="L59" s="9" t="str">
        <f>IF(AND(Tabela2[[#This Row],[aggregate function]]="no",Tabela2[[#This Row],[grouping]]="no"),"no","yes")</f>
        <v>yes</v>
      </c>
    </row>
    <row r="60" spans="1:12" x14ac:dyDescent="0.35">
      <c r="A60" s="4" t="s">
        <v>75</v>
      </c>
      <c r="B60" s="4" t="s">
        <v>83</v>
      </c>
      <c r="C60" s="3" t="b">
        <v>1</v>
      </c>
      <c r="D60" s="4" t="s">
        <v>16</v>
      </c>
      <c r="E60" s="3">
        <v>39</v>
      </c>
      <c r="F60" s="4" t="s">
        <v>152</v>
      </c>
      <c r="G60" s="4" t="s">
        <v>10</v>
      </c>
      <c r="H60" s="5" t="s">
        <v>153</v>
      </c>
      <c r="I60" s="5" t="s">
        <v>154</v>
      </c>
      <c r="J60" s="8" t="s">
        <v>80</v>
      </c>
      <c r="K60" s="8" t="s">
        <v>80</v>
      </c>
      <c r="L60" s="9" t="str">
        <f>IF(AND(Tabela2[[#This Row],[aggregate function]]="no",Tabela2[[#This Row],[grouping]]="no"),"no","yes")</f>
        <v>no</v>
      </c>
    </row>
    <row r="61" spans="1:12" x14ac:dyDescent="0.35">
      <c r="A61" s="4" t="s">
        <v>75</v>
      </c>
      <c r="B61" s="4" t="s">
        <v>83</v>
      </c>
      <c r="C61" s="3" t="b">
        <v>1</v>
      </c>
      <c r="D61" s="4" t="s">
        <v>16</v>
      </c>
      <c r="E61" s="3">
        <v>43</v>
      </c>
      <c r="F61" s="4" t="s">
        <v>155</v>
      </c>
      <c r="G61" s="4" t="s">
        <v>10</v>
      </c>
      <c r="H61" s="5" t="s">
        <v>156</v>
      </c>
      <c r="I61" s="5" t="s">
        <v>157</v>
      </c>
      <c r="J61" s="8" t="s">
        <v>80</v>
      </c>
      <c r="K61" s="8" t="s">
        <v>80</v>
      </c>
      <c r="L61" s="9" t="str">
        <f>IF(AND(Tabela2[[#This Row],[aggregate function]]="no",Tabela2[[#This Row],[grouping]]="no"),"no","yes")</f>
        <v>no</v>
      </c>
    </row>
    <row r="62" spans="1:12" x14ac:dyDescent="0.35">
      <c r="A62" s="4" t="s">
        <v>75</v>
      </c>
      <c r="B62" s="4" t="s">
        <v>83</v>
      </c>
      <c r="C62" s="3" t="b">
        <v>1</v>
      </c>
      <c r="D62" s="4" t="s">
        <v>16</v>
      </c>
      <c r="E62" s="3">
        <v>76</v>
      </c>
      <c r="F62" s="4" t="s">
        <v>158</v>
      </c>
      <c r="G62" s="4" t="s">
        <v>10</v>
      </c>
      <c r="H62" s="5" t="s">
        <v>159</v>
      </c>
      <c r="I62" s="5" t="s">
        <v>160</v>
      </c>
      <c r="J62" s="8" t="s">
        <v>79</v>
      </c>
      <c r="K62" s="8" t="s">
        <v>79</v>
      </c>
      <c r="L62" s="9" t="str">
        <f>IF(AND(Tabela2[[#This Row],[aggregate function]]="no",Tabela2[[#This Row],[grouping]]="no"),"no","yes")</f>
        <v>yes</v>
      </c>
    </row>
    <row r="63" spans="1:12" x14ac:dyDescent="0.35">
      <c r="A63" s="4" t="s">
        <v>75</v>
      </c>
      <c r="B63" s="4" t="s">
        <v>83</v>
      </c>
      <c r="C63" s="3" t="b">
        <v>1</v>
      </c>
      <c r="D63" s="4" t="s">
        <v>102</v>
      </c>
      <c r="E63" s="3">
        <v>48</v>
      </c>
      <c r="F63" s="4" t="s">
        <v>161</v>
      </c>
      <c r="G63" s="4" t="s">
        <v>10</v>
      </c>
      <c r="H63" s="5" t="s">
        <v>162</v>
      </c>
      <c r="I63" s="5" t="s">
        <v>163</v>
      </c>
      <c r="J63" s="8" t="s">
        <v>80</v>
      </c>
      <c r="K63" s="8" t="s">
        <v>80</v>
      </c>
      <c r="L63" s="9" t="str">
        <f>IF(AND(Tabela2[[#This Row],[aggregate function]]="no",Tabela2[[#This Row],[grouping]]="no"),"no","yes")</f>
        <v>no</v>
      </c>
    </row>
    <row r="64" spans="1:12" x14ac:dyDescent="0.35">
      <c r="A64" s="4" t="s">
        <v>75</v>
      </c>
      <c r="B64" s="4" t="s">
        <v>83</v>
      </c>
      <c r="C64" s="3" t="b">
        <v>1</v>
      </c>
      <c r="D64" s="4" t="s">
        <v>8</v>
      </c>
      <c r="E64" s="3">
        <v>49</v>
      </c>
      <c r="F64" s="4" t="s">
        <v>164</v>
      </c>
      <c r="G64" s="4" t="s">
        <v>10</v>
      </c>
      <c r="H64" s="5" t="s">
        <v>165</v>
      </c>
      <c r="I64" s="5" t="s">
        <v>166</v>
      </c>
      <c r="J64" s="8" t="s">
        <v>80</v>
      </c>
      <c r="K64" s="8" t="s">
        <v>80</v>
      </c>
      <c r="L64" s="9" t="str">
        <f>IF(AND(Tabela2[[#This Row],[aggregate function]]="no",Tabela2[[#This Row],[grouping]]="no"),"no","yes")</f>
        <v>no</v>
      </c>
    </row>
    <row r="65" spans="1:12" x14ac:dyDescent="0.35">
      <c r="A65" s="4" t="s">
        <v>75</v>
      </c>
      <c r="B65" s="4" t="s">
        <v>83</v>
      </c>
      <c r="C65" s="3" t="b">
        <v>1</v>
      </c>
      <c r="D65" s="4" t="s">
        <v>8</v>
      </c>
      <c r="E65" s="3">
        <v>4</v>
      </c>
      <c r="F65" s="4" t="s">
        <v>167</v>
      </c>
      <c r="G65" s="4" t="s">
        <v>10</v>
      </c>
      <c r="H65" s="5" t="s">
        <v>168</v>
      </c>
      <c r="I65" s="5" t="s">
        <v>169</v>
      </c>
      <c r="J65" s="8" t="s">
        <v>79</v>
      </c>
      <c r="K65" s="8" t="s">
        <v>80</v>
      </c>
      <c r="L65" s="9" t="str">
        <f>IF(AND(Tabela2[[#This Row],[aggregate function]]="no",Tabela2[[#This Row],[grouping]]="no"),"no","yes")</f>
        <v>yes</v>
      </c>
    </row>
    <row r="66" spans="1:12" x14ac:dyDescent="0.35">
      <c r="A66" s="4" t="s">
        <v>75</v>
      </c>
      <c r="B66" s="4" t="s">
        <v>83</v>
      </c>
      <c r="C66" s="3" t="b">
        <v>1</v>
      </c>
      <c r="D66" s="4" t="s">
        <v>8</v>
      </c>
      <c r="E66" s="3">
        <v>27</v>
      </c>
      <c r="F66" s="4" t="s">
        <v>170</v>
      </c>
      <c r="G66" s="4" t="s">
        <v>10</v>
      </c>
      <c r="H66" s="5" t="s">
        <v>171</v>
      </c>
      <c r="I66" s="5" t="s">
        <v>172</v>
      </c>
      <c r="J66" s="8" t="s">
        <v>79</v>
      </c>
      <c r="K66" s="8" t="s">
        <v>80</v>
      </c>
      <c r="L66" s="9" t="str">
        <f>IF(AND(Tabela2[[#This Row],[aggregate function]]="no",Tabela2[[#This Row],[grouping]]="no"),"no","yes")</f>
        <v>yes</v>
      </c>
    </row>
    <row r="67" spans="1:12" x14ac:dyDescent="0.35">
      <c r="A67" s="4" t="s">
        <v>75</v>
      </c>
      <c r="B67" s="4" t="s">
        <v>83</v>
      </c>
      <c r="C67" s="3" t="b">
        <v>1</v>
      </c>
      <c r="D67" s="4" t="s">
        <v>8</v>
      </c>
      <c r="E67" s="3">
        <v>95</v>
      </c>
      <c r="F67" s="4" t="s">
        <v>173</v>
      </c>
      <c r="G67" s="4" t="s">
        <v>10</v>
      </c>
      <c r="H67" s="5" t="s">
        <v>174</v>
      </c>
      <c r="I67" s="5" t="s">
        <v>175</v>
      </c>
      <c r="J67" s="8" t="s">
        <v>79</v>
      </c>
      <c r="K67" s="8" t="s">
        <v>80</v>
      </c>
      <c r="L67" s="9" t="str">
        <f>IF(AND(Tabela2[[#This Row],[aggregate function]]="no",Tabela2[[#This Row],[grouping]]="no"),"no","yes")</f>
        <v>yes</v>
      </c>
    </row>
    <row r="68" spans="1:12" x14ac:dyDescent="0.35">
      <c r="A68" s="4" t="s">
        <v>75</v>
      </c>
      <c r="B68" s="4" t="s">
        <v>83</v>
      </c>
      <c r="C68" s="3" t="b">
        <v>1</v>
      </c>
      <c r="D68" s="4" t="s">
        <v>16</v>
      </c>
      <c r="E68" s="3">
        <v>34</v>
      </c>
      <c r="F68" s="4" t="s">
        <v>176</v>
      </c>
      <c r="G68" s="4" t="s">
        <v>10</v>
      </c>
      <c r="H68" s="5" t="s">
        <v>177</v>
      </c>
      <c r="I68" s="5" t="s">
        <v>178</v>
      </c>
      <c r="J68" s="8" t="s">
        <v>80</v>
      </c>
      <c r="K68" s="8" t="s">
        <v>80</v>
      </c>
      <c r="L68" s="9" t="str">
        <f>IF(AND(Tabela2[[#This Row],[aggregate function]]="no",Tabela2[[#This Row],[grouping]]="no"),"no","yes")</f>
        <v>no</v>
      </c>
    </row>
    <row r="69" spans="1:12" x14ac:dyDescent="0.35">
      <c r="A69" s="4" t="s">
        <v>75</v>
      </c>
      <c r="B69" s="4" t="s">
        <v>83</v>
      </c>
      <c r="C69" s="3" t="b">
        <v>1</v>
      </c>
      <c r="D69" s="4" t="s">
        <v>8</v>
      </c>
      <c r="E69" s="3">
        <v>9</v>
      </c>
      <c r="F69" s="4" t="s">
        <v>179</v>
      </c>
      <c r="G69" s="4" t="s">
        <v>10</v>
      </c>
      <c r="H69" s="5" t="s">
        <v>180</v>
      </c>
      <c r="I69" s="5" t="s">
        <v>181</v>
      </c>
      <c r="J69" s="8" t="s">
        <v>79</v>
      </c>
      <c r="K69" s="8" t="s">
        <v>80</v>
      </c>
      <c r="L69" s="9" t="str">
        <f>IF(AND(Tabela2[[#This Row],[aggregate function]]="no",Tabela2[[#This Row],[grouping]]="no"),"no","yes")</f>
        <v>yes</v>
      </c>
    </row>
    <row r="70" spans="1:12" x14ac:dyDescent="0.35">
      <c r="A70" s="4" t="s">
        <v>75</v>
      </c>
      <c r="B70" s="4" t="s">
        <v>83</v>
      </c>
      <c r="C70" s="3" t="b">
        <v>1</v>
      </c>
      <c r="D70" s="4" t="s">
        <v>8</v>
      </c>
      <c r="E70" s="3">
        <v>64</v>
      </c>
      <c r="F70" s="4" t="s">
        <v>182</v>
      </c>
      <c r="G70" s="4" t="s">
        <v>10</v>
      </c>
      <c r="H70" s="5" t="s">
        <v>183</v>
      </c>
      <c r="I70" s="5" t="s">
        <v>184</v>
      </c>
      <c r="J70" s="8" t="s">
        <v>79</v>
      </c>
      <c r="K70" s="8" t="s">
        <v>80</v>
      </c>
      <c r="L70" s="9" t="str">
        <f>IF(AND(Tabela2[[#This Row],[aggregate function]]="no",Tabela2[[#This Row],[grouping]]="no"),"no","yes")</f>
        <v>yes</v>
      </c>
    </row>
    <row r="71" spans="1:12" x14ac:dyDescent="0.35">
      <c r="A71" s="4" t="s">
        <v>75</v>
      </c>
      <c r="B71" s="4" t="s">
        <v>83</v>
      </c>
      <c r="C71" s="3" t="b">
        <v>1</v>
      </c>
      <c r="D71" s="4" t="s">
        <v>8</v>
      </c>
      <c r="E71" s="3">
        <v>86</v>
      </c>
      <c r="F71" s="4" t="s">
        <v>185</v>
      </c>
      <c r="G71" s="4" t="s">
        <v>10</v>
      </c>
      <c r="H71" s="5" t="s">
        <v>186</v>
      </c>
      <c r="I71" s="5" t="s">
        <v>187</v>
      </c>
      <c r="J71" s="8" t="s">
        <v>79</v>
      </c>
      <c r="K71" s="8" t="s">
        <v>80</v>
      </c>
      <c r="L71" s="9" t="str">
        <f>IF(AND(Tabela2[[#This Row],[aggregate function]]="no",Tabela2[[#This Row],[grouping]]="no"),"no","yes")</f>
        <v>yes</v>
      </c>
    </row>
    <row r="72" spans="1:12" x14ac:dyDescent="0.35">
      <c r="A72" s="4" t="s">
        <v>75</v>
      </c>
      <c r="B72" s="4" t="s">
        <v>83</v>
      </c>
      <c r="C72" s="3" t="b">
        <v>1</v>
      </c>
      <c r="D72" s="4" t="s">
        <v>8</v>
      </c>
      <c r="E72" s="3">
        <v>78</v>
      </c>
      <c r="F72" s="4" t="s">
        <v>188</v>
      </c>
      <c r="G72" s="4" t="s">
        <v>10</v>
      </c>
      <c r="H72" s="5" t="s">
        <v>189</v>
      </c>
      <c r="I72" s="5" t="s">
        <v>190</v>
      </c>
      <c r="J72" s="8" t="s">
        <v>79</v>
      </c>
      <c r="K72" s="8" t="s">
        <v>80</v>
      </c>
      <c r="L72" s="9" t="str">
        <f>IF(AND(Tabela2[[#This Row],[aggregate function]]="no",Tabela2[[#This Row],[grouping]]="no"),"no","yes")</f>
        <v>yes</v>
      </c>
    </row>
    <row r="73" spans="1:12" x14ac:dyDescent="0.35">
      <c r="A73" s="4" t="s">
        <v>75</v>
      </c>
      <c r="B73" s="4" t="s">
        <v>83</v>
      </c>
      <c r="C73" s="3" t="b">
        <v>1</v>
      </c>
      <c r="D73" s="4" t="s">
        <v>16</v>
      </c>
      <c r="E73" s="3">
        <v>5</v>
      </c>
      <c r="F73" s="4" t="s">
        <v>191</v>
      </c>
      <c r="G73" s="4" t="s">
        <v>10</v>
      </c>
      <c r="H73" s="5" t="s">
        <v>192</v>
      </c>
      <c r="I73" s="5" t="s">
        <v>193</v>
      </c>
      <c r="J73" s="8" t="s">
        <v>80</v>
      </c>
      <c r="K73" s="8" t="s">
        <v>80</v>
      </c>
      <c r="L73" s="9" t="str">
        <f>IF(AND(Tabela2[[#This Row],[aggregate function]]="no",Tabela2[[#This Row],[grouping]]="no"),"no","yes")</f>
        <v>no</v>
      </c>
    </row>
    <row r="74" spans="1:12" x14ac:dyDescent="0.35">
      <c r="A74" s="4" t="s">
        <v>75</v>
      </c>
      <c r="B74" s="4" t="s">
        <v>83</v>
      </c>
      <c r="C74" s="3" t="b">
        <v>1</v>
      </c>
      <c r="D74" s="4" t="s">
        <v>16</v>
      </c>
      <c r="E74" s="3">
        <v>60</v>
      </c>
      <c r="F74" s="4" t="s">
        <v>194</v>
      </c>
      <c r="G74" s="4" t="s">
        <v>10</v>
      </c>
      <c r="H74" s="5" t="s">
        <v>195</v>
      </c>
      <c r="I74" s="5" t="s">
        <v>196</v>
      </c>
      <c r="J74" s="8" t="s">
        <v>80</v>
      </c>
      <c r="K74" s="8" t="s">
        <v>80</v>
      </c>
      <c r="L74" s="9" t="str">
        <f>IF(AND(Tabela2[[#This Row],[aggregate function]]="no",Tabela2[[#This Row],[grouping]]="no"),"no","yes")</f>
        <v>no</v>
      </c>
    </row>
    <row r="75" spans="1:12" x14ac:dyDescent="0.35">
      <c r="A75" s="10" t="s">
        <v>82</v>
      </c>
      <c r="B75" s="10"/>
      <c r="C75" s="10"/>
      <c r="D75" s="10"/>
      <c r="E75" s="10"/>
      <c r="F75" s="10"/>
      <c r="G75" s="10"/>
      <c r="H75" s="10"/>
      <c r="I75" s="11"/>
      <c r="J75" s="12"/>
      <c r="K75" s="12"/>
      <c r="L75" s="12">
        <f>SUBTOTAL(103,Tabela2[real aggregation])</f>
        <v>73</v>
      </c>
    </row>
  </sheetData>
  <conditionalFormatting sqref="J2:L74">
    <cfRule type="expression" dxfId="17" priority="1">
      <formula>J2="could be"</formula>
    </cfRule>
    <cfRule type="expression" dxfId="16" priority="2">
      <formula>J2="no"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abSelected="1" topLeftCell="A7" workbookViewId="0">
      <selection activeCell="F7" sqref="F7"/>
    </sheetView>
  </sheetViews>
  <sheetFormatPr defaultRowHeight="14.5" x14ac:dyDescent="0.35"/>
  <cols>
    <col min="1" max="1" width="9.453125" style="3" bestFit="1" customWidth="1"/>
    <col min="2" max="2" width="14.6328125" style="3" bestFit="1" customWidth="1"/>
    <col min="3" max="4" width="12.90625" style="3" bestFit="1" customWidth="1"/>
    <col min="5" max="5" width="5.6328125" style="3" bestFit="1" customWidth="1"/>
    <col min="6" max="6" width="63.90625" style="3" bestFit="1" customWidth="1"/>
    <col min="7" max="7" width="6.54296875" style="3" hidden="1" customWidth="1"/>
    <col min="8" max="8" width="66.81640625" style="6" hidden="1" customWidth="1"/>
    <col min="9" max="9" width="10.6328125" style="3" hidden="1" customWidth="1"/>
    <col min="10" max="10" width="16.54296875" style="3" hidden="1" customWidth="1"/>
    <col min="11" max="11" width="8.1796875" style="3" hidden="1" customWidth="1"/>
    <col min="12" max="12" width="14.36328125" style="3" hidden="1" customWidth="1"/>
    <col min="13" max="16384" width="8.7265625" style="3"/>
  </cols>
  <sheetData>
    <row r="1" spans="1:13" x14ac:dyDescent="0.35">
      <c r="A1" s="7" t="s">
        <v>74</v>
      </c>
      <c r="B1" s="1" t="s">
        <v>76</v>
      </c>
      <c r="C1" s="1" t="s">
        <v>1</v>
      </c>
      <c r="D1" s="1" t="s">
        <v>2</v>
      </c>
      <c r="E1" s="1" t="s">
        <v>0</v>
      </c>
      <c r="F1" s="1" t="s">
        <v>3</v>
      </c>
      <c r="G1" s="1" t="s">
        <v>4</v>
      </c>
      <c r="H1" s="1" t="s">
        <v>5</v>
      </c>
      <c r="I1" s="2" t="s">
        <v>6</v>
      </c>
      <c r="J1" s="7" t="s">
        <v>77</v>
      </c>
      <c r="K1" s="7" t="s">
        <v>78</v>
      </c>
      <c r="L1" s="7" t="s">
        <v>81</v>
      </c>
      <c r="M1" s="1" t="s">
        <v>229</v>
      </c>
    </row>
    <row r="2" spans="1:13" x14ac:dyDescent="0.35">
      <c r="A2" s="4" t="s">
        <v>197</v>
      </c>
      <c r="B2" s="4" t="s">
        <v>198</v>
      </c>
      <c r="C2" s="3" t="b">
        <v>1</v>
      </c>
      <c r="D2" s="4"/>
      <c r="E2" s="3">
        <v>1</v>
      </c>
      <c r="F2" s="4" t="s">
        <v>199</v>
      </c>
      <c r="G2" s="4" t="s">
        <v>10</v>
      </c>
      <c r="H2" t="s">
        <v>228</v>
      </c>
      <c r="I2" s="5"/>
      <c r="J2" s="8" t="s">
        <v>79</v>
      </c>
      <c r="K2" s="8" t="s">
        <v>80</v>
      </c>
      <c r="L2" s="9" t="str">
        <f>IF(AND(Tabela23[[#This Row],[aggregate function]]="no",Tabela23[[#This Row],[grouping]]="no"),"no","yes")</f>
        <v>yes</v>
      </c>
      <c r="M2" s="13" t="s">
        <v>230</v>
      </c>
    </row>
    <row r="3" spans="1:13" x14ac:dyDescent="0.35">
      <c r="A3" s="4" t="s">
        <v>197</v>
      </c>
      <c r="B3" s="4" t="s">
        <v>198</v>
      </c>
      <c r="C3" s="3" t="b">
        <v>1</v>
      </c>
      <c r="D3" s="4"/>
      <c r="E3" s="3">
        <v>2</v>
      </c>
      <c r="F3" s="4" t="s">
        <v>200</v>
      </c>
      <c r="G3" s="4" t="s">
        <v>10</v>
      </c>
      <c r="H3" t="s">
        <v>227</v>
      </c>
      <c r="I3" s="5"/>
      <c r="J3" s="8" t="s">
        <v>79</v>
      </c>
      <c r="K3" s="8" t="s">
        <v>80</v>
      </c>
      <c r="L3" s="9" t="str">
        <f>IF(AND(Tabela23[[#This Row],[aggregate function]]="no",Tabela23[[#This Row],[grouping]]="no"),"no","yes")</f>
        <v>yes</v>
      </c>
      <c r="M3" s="13" t="s">
        <v>231</v>
      </c>
    </row>
    <row r="4" spans="1:13" x14ac:dyDescent="0.35">
      <c r="A4" s="4" t="s">
        <v>197</v>
      </c>
      <c r="B4" s="4" t="s">
        <v>198</v>
      </c>
      <c r="C4" s="3" t="b">
        <v>1</v>
      </c>
      <c r="D4" s="4"/>
      <c r="E4" s="3">
        <v>3</v>
      </c>
      <c r="F4" s="4" t="s">
        <v>201</v>
      </c>
      <c r="G4" s="4" t="s">
        <v>10</v>
      </c>
      <c r="H4" t="s">
        <v>226</v>
      </c>
      <c r="I4" s="5"/>
      <c r="J4" s="8" t="s">
        <v>79</v>
      </c>
      <c r="K4" s="8" t="s">
        <v>80</v>
      </c>
      <c r="L4" s="9" t="str">
        <f>IF(AND(Tabela23[[#This Row],[aggregate function]]="no",Tabela23[[#This Row],[grouping]]="no"),"no","yes")</f>
        <v>yes</v>
      </c>
      <c r="M4" s="13" t="s">
        <v>232</v>
      </c>
    </row>
    <row r="5" spans="1:13" x14ac:dyDescent="0.35">
      <c r="A5" s="4" t="s">
        <v>197</v>
      </c>
      <c r="B5" s="4" t="s">
        <v>198</v>
      </c>
      <c r="C5" s="3" t="b">
        <v>1</v>
      </c>
      <c r="D5" s="4"/>
      <c r="E5" s="3">
        <v>4</v>
      </c>
      <c r="F5" s="4" t="s">
        <v>202</v>
      </c>
      <c r="G5" s="4" t="s">
        <v>10</v>
      </c>
      <c r="H5" t="s">
        <v>225</v>
      </c>
      <c r="I5" s="5"/>
      <c r="J5" s="8" t="s">
        <v>79</v>
      </c>
      <c r="K5" s="8" t="s">
        <v>79</v>
      </c>
      <c r="L5" s="9" t="str">
        <f>IF(AND(Tabela23[[#This Row],[aggregate function]]="no",Tabela23[[#This Row],[grouping]]="no"),"no","yes")</f>
        <v>yes</v>
      </c>
      <c r="M5" s="13" t="s">
        <v>233</v>
      </c>
    </row>
    <row r="6" spans="1:13" x14ac:dyDescent="0.35">
      <c r="A6" s="4" t="s">
        <v>197</v>
      </c>
      <c r="B6" s="4" t="s">
        <v>198</v>
      </c>
      <c r="C6" s="3" t="b">
        <v>1</v>
      </c>
      <c r="D6" s="4"/>
      <c r="E6" s="3">
        <v>5</v>
      </c>
      <c r="F6" s="4" t="s">
        <v>203</v>
      </c>
      <c r="G6" s="4" t="s">
        <v>10</v>
      </c>
      <c r="H6" t="s">
        <v>214</v>
      </c>
      <c r="I6" s="5"/>
      <c r="J6" s="8" t="s">
        <v>79</v>
      </c>
      <c r="K6" s="8" t="s">
        <v>79</v>
      </c>
      <c r="L6" s="9" t="str">
        <f>IF(AND(Tabela23[[#This Row],[aggregate function]]="no",Tabela23[[#This Row],[grouping]]="no"),"no","yes")</f>
        <v>yes</v>
      </c>
      <c r="M6" s="13" t="s">
        <v>234</v>
      </c>
    </row>
    <row r="7" spans="1:13" x14ac:dyDescent="0.35">
      <c r="A7" s="4" t="s">
        <v>197</v>
      </c>
      <c r="B7" s="4" t="s">
        <v>198</v>
      </c>
      <c r="C7" s="3" t="b">
        <v>1</v>
      </c>
      <c r="D7" s="4"/>
      <c r="E7" s="3">
        <v>6</v>
      </c>
      <c r="F7" s="4" t="s">
        <v>204</v>
      </c>
      <c r="G7" s="4" t="s">
        <v>10</v>
      </c>
      <c r="H7" t="s">
        <v>215</v>
      </c>
      <c r="I7" s="5"/>
      <c r="J7" s="8" t="s">
        <v>79</v>
      </c>
      <c r="K7" s="8" t="s">
        <v>79</v>
      </c>
      <c r="L7" s="9" t="str">
        <f>IF(AND(Tabela23[[#This Row],[aggregate function]]="no",Tabela23[[#This Row],[grouping]]="no"),"no","yes")</f>
        <v>yes</v>
      </c>
      <c r="M7" s="13" t="s">
        <v>235</v>
      </c>
    </row>
    <row r="8" spans="1:13" x14ac:dyDescent="0.35">
      <c r="A8" s="4" t="s">
        <v>197</v>
      </c>
      <c r="B8" s="4" t="s">
        <v>198</v>
      </c>
      <c r="C8" s="3" t="b">
        <v>1</v>
      </c>
      <c r="D8" s="4"/>
      <c r="E8" s="3">
        <v>7</v>
      </c>
      <c r="F8" s="4" t="s">
        <v>205</v>
      </c>
      <c r="G8" s="4" t="s">
        <v>10</v>
      </c>
      <c r="H8" t="s">
        <v>217</v>
      </c>
      <c r="I8" s="5"/>
      <c r="J8" s="8" t="s">
        <v>79</v>
      </c>
      <c r="K8" s="8" t="s">
        <v>79</v>
      </c>
      <c r="L8" s="9" t="str">
        <f>IF(AND(Tabela23[[#This Row],[aggregate function]]="no",Tabela23[[#This Row],[grouping]]="no"),"no","yes")</f>
        <v>yes</v>
      </c>
      <c r="M8" s="13"/>
    </row>
    <row r="9" spans="1:13" x14ac:dyDescent="0.35">
      <c r="A9" s="4" t="s">
        <v>197</v>
      </c>
      <c r="B9" s="4" t="s">
        <v>198</v>
      </c>
      <c r="C9" s="3" t="b">
        <v>1</v>
      </c>
      <c r="D9" s="4"/>
      <c r="E9" s="3">
        <v>8</v>
      </c>
      <c r="F9" s="4" t="s">
        <v>206</v>
      </c>
      <c r="G9" s="4" t="s">
        <v>10</v>
      </c>
      <c r="H9" t="s">
        <v>224</v>
      </c>
      <c r="I9" s="5"/>
      <c r="J9" s="8" t="s">
        <v>79</v>
      </c>
      <c r="K9" s="8" t="s">
        <v>79</v>
      </c>
      <c r="L9" s="9" t="str">
        <f>IF(AND(Tabela23[[#This Row],[aggregate function]]="no",Tabela23[[#This Row],[grouping]]="no"),"no","yes")</f>
        <v>yes</v>
      </c>
      <c r="M9" s="13"/>
    </row>
    <row r="10" spans="1:13" x14ac:dyDescent="0.35">
      <c r="A10" s="4" t="s">
        <v>197</v>
      </c>
      <c r="B10" s="4" t="s">
        <v>198</v>
      </c>
      <c r="C10" s="3" t="b">
        <v>1</v>
      </c>
      <c r="D10" s="4"/>
      <c r="E10" s="3">
        <v>9</v>
      </c>
      <c r="F10" s="4" t="s">
        <v>207</v>
      </c>
      <c r="G10" s="4" t="s">
        <v>10</v>
      </c>
      <c r="H10" t="s">
        <v>223</v>
      </c>
      <c r="I10" s="5"/>
      <c r="J10" s="8" t="s">
        <v>79</v>
      </c>
      <c r="K10" s="8" t="s">
        <v>79</v>
      </c>
      <c r="L10" s="9" t="str">
        <f>IF(AND(Tabela23[[#This Row],[aggregate function]]="no",Tabela23[[#This Row],[grouping]]="no"),"no","yes")</f>
        <v>yes</v>
      </c>
      <c r="M10" s="13"/>
    </row>
    <row r="11" spans="1:13" x14ac:dyDescent="0.35">
      <c r="A11" s="4" t="s">
        <v>197</v>
      </c>
      <c r="B11" s="4" t="s">
        <v>198</v>
      </c>
      <c r="C11" s="3" t="b">
        <v>1</v>
      </c>
      <c r="D11" s="4"/>
      <c r="E11" s="3">
        <v>10</v>
      </c>
      <c r="F11" s="4" t="s">
        <v>208</v>
      </c>
      <c r="G11" s="4" t="s">
        <v>10</v>
      </c>
      <c r="H11" t="s">
        <v>222</v>
      </c>
      <c r="I11" s="5"/>
      <c r="J11" s="8" t="s">
        <v>79</v>
      </c>
      <c r="K11" s="8" t="s">
        <v>79</v>
      </c>
      <c r="L11" s="9" t="str">
        <f>IF(AND(Tabela23[[#This Row],[aggregate function]]="no",Tabela23[[#This Row],[grouping]]="no"),"no","yes")</f>
        <v>yes</v>
      </c>
      <c r="M11" s="13"/>
    </row>
    <row r="12" spans="1:13" x14ac:dyDescent="0.35">
      <c r="A12" s="4" t="s">
        <v>197</v>
      </c>
      <c r="B12" s="4" t="s">
        <v>198</v>
      </c>
      <c r="C12" s="3" t="b">
        <v>1</v>
      </c>
      <c r="D12" s="4"/>
      <c r="E12" s="3">
        <v>11</v>
      </c>
      <c r="F12" s="4" t="s">
        <v>209</v>
      </c>
      <c r="G12" s="4" t="s">
        <v>10</v>
      </c>
      <c r="H12" t="s">
        <v>221</v>
      </c>
      <c r="I12" s="5"/>
      <c r="J12" s="8" t="s">
        <v>79</v>
      </c>
      <c r="K12" s="8" t="s">
        <v>79</v>
      </c>
      <c r="L12" s="9" t="str">
        <f>IF(AND(Tabela23[[#This Row],[aggregate function]]="no",Tabela23[[#This Row],[grouping]]="no"),"no","yes")</f>
        <v>yes</v>
      </c>
      <c r="M12" s="13"/>
    </row>
    <row r="13" spans="1:13" x14ac:dyDescent="0.35">
      <c r="A13" s="4" t="s">
        <v>197</v>
      </c>
      <c r="B13" s="4" t="s">
        <v>198</v>
      </c>
      <c r="C13" s="3" t="b">
        <v>1</v>
      </c>
      <c r="D13" s="4"/>
      <c r="E13" s="3">
        <v>12</v>
      </c>
      <c r="F13" s="4" t="s">
        <v>210</v>
      </c>
      <c r="G13" s="4" t="s">
        <v>10</v>
      </c>
      <c r="H13" t="s">
        <v>216</v>
      </c>
      <c r="I13" s="5"/>
      <c r="J13" s="8" t="s">
        <v>79</v>
      </c>
      <c r="K13" s="8" t="s">
        <v>79</v>
      </c>
      <c r="L13" s="9" t="str">
        <f>IF(AND(Tabela23[[#This Row],[aggregate function]]="no",Tabela23[[#This Row],[grouping]]="no"),"no","yes")</f>
        <v>yes</v>
      </c>
      <c r="M13" s="13"/>
    </row>
    <row r="14" spans="1:13" x14ac:dyDescent="0.35">
      <c r="A14" s="4" t="s">
        <v>197</v>
      </c>
      <c r="B14" s="4" t="s">
        <v>198</v>
      </c>
      <c r="C14" s="3" t="b">
        <v>1</v>
      </c>
      <c r="D14" s="4"/>
      <c r="E14" s="3">
        <v>13</v>
      </c>
      <c r="F14" s="4" t="s">
        <v>211</v>
      </c>
      <c r="G14" s="4" t="s">
        <v>10</v>
      </c>
      <c r="H14" t="s">
        <v>218</v>
      </c>
      <c r="I14" s="5"/>
      <c r="J14" s="8" t="s">
        <v>79</v>
      </c>
      <c r="K14" s="8" t="s">
        <v>79</v>
      </c>
      <c r="L14" s="9" t="str">
        <f>IF(AND(Tabela23[[#This Row],[aggregate function]]="no",Tabela23[[#This Row],[grouping]]="no"),"no","yes")</f>
        <v>yes</v>
      </c>
      <c r="M14" s="13"/>
    </row>
    <row r="15" spans="1:13" x14ac:dyDescent="0.35">
      <c r="A15" s="4" t="s">
        <v>197</v>
      </c>
      <c r="B15" s="4" t="s">
        <v>198</v>
      </c>
      <c r="C15" s="3" t="b">
        <v>1</v>
      </c>
      <c r="D15" s="4"/>
      <c r="E15" s="3">
        <v>14</v>
      </c>
      <c r="F15" s="4" t="s">
        <v>212</v>
      </c>
      <c r="G15" s="4" t="s">
        <v>10</v>
      </c>
      <c r="H15" t="s">
        <v>219</v>
      </c>
      <c r="I15" s="5"/>
      <c r="J15" s="8" t="s">
        <v>79</v>
      </c>
      <c r="K15" s="8" t="s">
        <v>79</v>
      </c>
      <c r="L15" s="9" t="str">
        <f>IF(AND(Tabela23[[#This Row],[aggregate function]]="no",Tabela23[[#This Row],[grouping]]="no"),"no","yes")</f>
        <v>yes</v>
      </c>
      <c r="M15" s="13"/>
    </row>
    <row r="16" spans="1:13" x14ac:dyDescent="0.35">
      <c r="A16" s="4" t="s">
        <v>197</v>
      </c>
      <c r="B16" s="4" t="s">
        <v>198</v>
      </c>
      <c r="C16" s="3" t="b">
        <v>1</v>
      </c>
      <c r="D16" s="4"/>
      <c r="E16" s="3">
        <v>15</v>
      </c>
      <c r="F16" s="4" t="s">
        <v>213</v>
      </c>
      <c r="G16" s="4" t="s">
        <v>10</v>
      </c>
      <c r="H16" t="s">
        <v>220</v>
      </c>
      <c r="I16" s="5"/>
      <c r="J16" s="8" t="s">
        <v>79</v>
      </c>
      <c r="K16" s="8" t="s">
        <v>79</v>
      </c>
      <c r="L16" s="9" t="str">
        <f>IF(AND(Tabela23[[#This Row],[aggregate function]]="no",Tabela23[[#This Row],[grouping]]="no"),"no","yes")</f>
        <v>yes</v>
      </c>
      <c r="M16" s="13"/>
    </row>
    <row r="17" spans="1:13" hidden="1" x14ac:dyDescent="0.35">
      <c r="A17" s="4" t="s">
        <v>75</v>
      </c>
      <c r="B17" s="4" t="s">
        <v>7</v>
      </c>
      <c r="C17" s="3" t="b">
        <v>1</v>
      </c>
      <c r="D17" s="4" t="s">
        <v>16</v>
      </c>
      <c r="E17" s="3">
        <v>4</v>
      </c>
      <c r="F17" s="4" t="s">
        <v>68</v>
      </c>
      <c r="G17" s="4" t="s">
        <v>10</v>
      </c>
      <c r="H17" s="4" t="s">
        <v>69</v>
      </c>
      <c r="I17" s="5" t="s">
        <v>70</v>
      </c>
      <c r="J17" s="8" t="s">
        <v>79</v>
      </c>
      <c r="K17" s="8" t="s">
        <v>79</v>
      </c>
      <c r="L17" s="9" t="str">
        <f>IF(AND(Tabela23[[#This Row],[aggregate function]]="no",Tabela23[[#This Row],[grouping]]="no"),"no","yes")</f>
        <v>yes</v>
      </c>
      <c r="M17" s="13"/>
    </row>
    <row r="18" spans="1:13" hidden="1" x14ac:dyDescent="0.35">
      <c r="A18" s="4" t="s">
        <v>75</v>
      </c>
      <c r="B18" s="4" t="s">
        <v>7</v>
      </c>
      <c r="C18" s="3" t="b">
        <v>1</v>
      </c>
      <c r="D18" s="4" t="s">
        <v>8</v>
      </c>
      <c r="E18" s="3">
        <v>5</v>
      </c>
      <c r="F18" s="4" t="s">
        <v>26</v>
      </c>
      <c r="G18" s="4" t="s">
        <v>10</v>
      </c>
      <c r="H18" s="4" t="s">
        <v>27</v>
      </c>
      <c r="I18" s="5" t="s">
        <v>28</v>
      </c>
      <c r="J18" s="8" t="s">
        <v>79</v>
      </c>
      <c r="K18" s="8" t="s">
        <v>80</v>
      </c>
      <c r="L18" s="9" t="str">
        <f>IF(AND(Tabela23[[#This Row],[aggregate function]]="no",Tabela23[[#This Row],[grouping]]="no"),"no","yes")</f>
        <v>yes</v>
      </c>
      <c r="M18" s="13"/>
    </row>
    <row r="19" spans="1:13" hidden="1" x14ac:dyDescent="0.35">
      <c r="A19" s="4" t="s">
        <v>75</v>
      </c>
      <c r="B19" s="4" t="s">
        <v>7</v>
      </c>
      <c r="C19" s="3" t="b">
        <v>1</v>
      </c>
      <c r="D19" s="4" t="s">
        <v>8</v>
      </c>
      <c r="E19" s="3">
        <v>14</v>
      </c>
      <c r="F19" s="4" t="s">
        <v>20</v>
      </c>
      <c r="G19" s="4" t="s">
        <v>10</v>
      </c>
      <c r="H19" s="4" t="s">
        <v>21</v>
      </c>
      <c r="I19" s="5" t="s">
        <v>22</v>
      </c>
      <c r="J19" s="8" t="s">
        <v>79</v>
      </c>
      <c r="K19" s="8" t="s">
        <v>80</v>
      </c>
      <c r="L19" s="9" t="str">
        <f>IF(AND(Tabela23[[#This Row],[aggregate function]]="no",Tabela23[[#This Row],[grouping]]="no"),"no","yes")</f>
        <v>yes</v>
      </c>
      <c r="M19" s="13"/>
    </row>
    <row r="20" spans="1:13" hidden="1" x14ac:dyDescent="0.35">
      <c r="A20" s="4" t="s">
        <v>75</v>
      </c>
      <c r="B20" s="4" t="s">
        <v>7</v>
      </c>
      <c r="C20" s="3" t="b">
        <v>1</v>
      </c>
      <c r="D20" s="4" t="s">
        <v>8</v>
      </c>
      <c r="E20" s="3">
        <v>21</v>
      </c>
      <c r="F20" s="4" t="s">
        <v>13</v>
      </c>
      <c r="G20" s="4" t="s">
        <v>10</v>
      </c>
      <c r="H20" s="4" t="s">
        <v>14</v>
      </c>
      <c r="I20" s="5" t="s">
        <v>15</v>
      </c>
      <c r="J20" s="8" t="s">
        <v>79</v>
      </c>
      <c r="K20" s="8" t="s">
        <v>80</v>
      </c>
      <c r="L20" s="9" t="str">
        <f>IF(AND(Tabela23[[#This Row],[aggregate function]]="no",Tabela23[[#This Row],[grouping]]="no"),"no","yes")</f>
        <v>yes</v>
      </c>
      <c r="M20" s="13"/>
    </row>
    <row r="21" spans="1:13" hidden="1" x14ac:dyDescent="0.35">
      <c r="A21" s="4" t="s">
        <v>75</v>
      </c>
      <c r="B21" s="4" t="s">
        <v>7</v>
      </c>
      <c r="C21" s="3" t="b">
        <v>1</v>
      </c>
      <c r="D21" s="4" t="s">
        <v>8</v>
      </c>
      <c r="E21" s="3">
        <v>22</v>
      </c>
      <c r="F21" s="4" t="s">
        <v>47</v>
      </c>
      <c r="G21" s="4" t="s">
        <v>10</v>
      </c>
      <c r="H21" s="4" t="s">
        <v>48</v>
      </c>
      <c r="I21" s="5" t="s">
        <v>49</v>
      </c>
      <c r="J21" s="8" t="s">
        <v>79</v>
      </c>
      <c r="K21" s="8" t="s">
        <v>80</v>
      </c>
      <c r="L21" s="9" t="str">
        <f>IF(AND(Tabela23[[#This Row],[aggregate function]]="no",Tabela23[[#This Row],[grouping]]="no"),"no","yes")</f>
        <v>yes</v>
      </c>
      <c r="M21" s="13"/>
    </row>
    <row r="22" spans="1:13" hidden="1" x14ac:dyDescent="0.35">
      <c r="A22" s="4" t="s">
        <v>75</v>
      </c>
      <c r="B22" s="4" t="s">
        <v>7</v>
      </c>
      <c r="C22" s="3" t="b">
        <v>1</v>
      </c>
      <c r="D22" s="4" t="s">
        <v>16</v>
      </c>
      <c r="E22" s="3">
        <v>29</v>
      </c>
      <c r="F22" s="4" t="s">
        <v>62</v>
      </c>
      <c r="G22" s="4" t="s">
        <v>10</v>
      </c>
      <c r="H22" s="4" t="s">
        <v>63</v>
      </c>
      <c r="I22" s="5" t="s">
        <v>64</v>
      </c>
      <c r="J22" s="8" t="s">
        <v>79</v>
      </c>
      <c r="K22" s="8" t="s">
        <v>79</v>
      </c>
      <c r="L22" s="9" t="str">
        <f>IF(AND(Tabela23[[#This Row],[aggregate function]]="no",Tabela23[[#This Row],[grouping]]="no"),"no","yes")</f>
        <v>yes</v>
      </c>
      <c r="M22" s="13"/>
    </row>
    <row r="23" spans="1:13" hidden="1" x14ac:dyDescent="0.35">
      <c r="A23" s="4" t="s">
        <v>75</v>
      </c>
      <c r="B23" s="4" t="s">
        <v>7</v>
      </c>
      <c r="C23" s="3" t="b">
        <v>1</v>
      </c>
      <c r="D23" s="4" t="s">
        <v>8</v>
      </c>
      <c r="E23" s="3">
        <v>32</v>
      </c>
      <c r="F23" s="4" t="s">
        <v>53</v>
      </c>
      <c r="G23" s="4" t="s">
        <v>10</v>
      </c>
      <c r="H23" s="4" t="s">
        <v>54</v>
      </c>
      <c r="I23" s="5" t="s">
        <v>55</v>
      </c>
      <c r="J23" s="8" t="s">
        <v>79</v>
      </c>
      <c r="K23" s="8" t="s">
        <v>80</v>
      </c>
      <c r="L23" s="9" t="str">
        <f>IF(AND(Tabela23[[#This Row],[aggregate function]]="no",Tabela23[[#This Row],[grouping]]="no"),"no","yes")</f>
        <v>yes</v>
      </c>
      <c r="M23" s="13"/>
    </row>
    <row r="24" spans="1:13" hidden="1" x14ac:dyDescent="0.35">
      <c r="A24" s="4" t="s">
        <v>75</v>
      </c>
      <c r="B24" s="4" t="s">
        <v>7</v>
      </c>
      <c r="C24" s="3" t="b">
        <v>1</v>
      </c>
      <c r="D24" s="4" t="s">
        <v>8</v>
      </c>
      <c r="E24" s="3">
        <v>35</v>
      </c>
      <c r="F24" s="4" t="s">
        <v>35</v>
      </c>
      <c r="G24" s="4" t="s">
        <v>10</v>
      </c>
      <c r="H24" s="4" t="s">
        <v>36</v>
      </c>
      <c r="I24" s="5" t="s">
        <v>37</v>
      </c>
      <c r="J24" s="8" t="s">
        <v>79</v>
      </c>
      <c r="K24" s="8" t="s">
        <v>80</v>
      </c>
      <c r="L24" s="9" t="str">
        <f>IF(AND(Tabela23[[#This Row],[aggregate function]]="no",Tabela23[[#This Row],[grouping]]="no"),"no","yes")</f>
        <v>yes</v>
      </c>
      <c r="M24" s="13"/>
    </row>
    <row r="25" spans="1:13" hidden="1" x14ac:dyDescent="0.35">
      <c r="A25" s="4" t="s">
        <v>75</v>
      </c>
      <c r="B25" s="4" t="s">
        <v>7</v>
      </c>
      <c r="C25" s="3" t="b">
        <v>1</v>
      </c>
      <c r="D25" s="4" t="s">
        <v>8</v>
      </c>
      <c r="E25" s="3">
        <v>42</v>
      </c>
      <c r="F25" s="4" t="s">
        <v>9</v>
      </c>
      <c r="G25" s="4" t="s">
        <v>10</v>
      </c>
      <c r="H25" s="4" t="s">
        <v>11</v>
      </c>
      <c r="I25" s="5" t="s">
        <v>12</v>
      </c>
      <c r="J25" s="8" t="s">
        <v>79</v>
      </c>
      <c r="K25" s="8" t="s">
        <v>80</v>
      </c>
      <c r="L25" s="9" t="str">
        <f>IF(AND(Tabela23[[#This Row],[aggregate function]]="no",Tabela23[[#This Row],[grouping]]="no"),"no","yes")</f>
        <v>yes</v>
      </c>
      <c r="M25" s="13"/>
    </row>
    <row r="26" spans="1:13" hidden="1" x14ac:dyDescent="0.35">
      <c r="A26" s="4" t="s">
        <v>75</v>
      </c>
      <c r="B26" s="4" t="s">
        <v>7</v>
      </c>
      <c r="C26" s="3" t="b">
        <v>1</v>
      </c>
      <c r="D26" s="4" t="s">
        <v>16</v>
      </c>
      <c r="E26" s="3">
        <v>43</v>
      </c>
      <c r="F26" s="4" t="s">
        <v>38</v>
      </c>
      <c r="G26" s="4" t="s">
        <v>10</v>
      </c>
      <c r="H26" s="4" t="s">
        <v>39</v>
      </c>
      <c r="I26" s="5" t="s">
        <v>40</v>
      </c>
      <c r="J26" s="8" t="s">
        <v>79</v>
      </c>
      <c r="K26" s="8" t="s">
        <v>79</v>
      </c>
      <c r="L26" s="9" t="str">
        <f>IF(AND(Tabela23[[#This Row],[aggregate function]]="no",Tabela23[[#This Row],[grouping]]="no"),"no","yes")</f>
        <v>yes</v>
      </c>
      <c r="M26" s="13"/>
    </row>
    <row r="27" spans="1:13" hidden="1" x14ac:dyDescent="0.35">
      <c r="A27" s="4" t="s">
        <v>75</v>
      </c>
      <c r="B27" s="4" t="s">
        <v>7</v>
      </c>
      <c r="C27" s="3" t="b">
        <v>1</v>
      </c>
      <c r="D27" s="4" t="s">
        <v>16</v>
      </c>
      <c r="E27" s="3">
        <v>53</v>
      </c>
      <c r="F27" s="4" t="s">
        <v>59</v>
      </c>
      <c r="G27" s="4" t="s">
        <v>10</v>
      </c>
      <c r="H27" s="4" t="s">
        <v>60</v>
      </c>
      <c r="I27" s="5" t="s">
        <v>61</v>
      </c>
      <c r="J27" s="8" t="s">
        <v>79</v>
      </c>
      <c r="K27" s="8" t="s">
        <v>79</v>
      </c>
      <c r="L27" s="9" t="str">
        <f>IF(AND(Tabela23[[#This Row],[aggregate function]]="no",Tabela23[[#This Row],[grouping]]="no"),"no","yes")</f>
        <v>yes</v>
      </c>
      <c r="M27" s="13"/>
    </row>
    <row r="28" spans="1:13" hidden="1" x14ac:dyDescent="0.35">
      <c r="A28" s="4" t="s">
        <v>75</v>
      </c>
      <c r="B28" s="4" t="s">
        <v>7</v>
      </c>
      <c r="C28" s="3" t="b">
        <v>1</v>
      </c>
      <c r="D28" s="4" t="s">
        <v>16</v>
      </c>
      <c r="E28" s="3">
        <v>55</v>
      </c>
      <c r="F28" s="4" t="s">
        <v>44</v>
      </c>
      <c r="G28" s="4" t="s">
        <v>10</v>
      </c>
      <c r="H28" s="4" t="s">
        <v>45</v>
      </c>
      <c r="I28" s="5" t="s">
        <v>46</v>
      </c>
      <c r="J28" s="8" t="s">
        <v>79</v>
      </c>
      <c r="K28" s="8" t="s">
        <v>80</v>
      </c>
      <c r="L28" s="9" t="str">
        <f>IF(AND(Tabela23[[#This Row],[aggregate function]]="no",Tabela23[[#This Row],[grouping]]="no"),"no","yes")</f>
        <v>yes</v>
      </c>
      <c r="M28" s="13"/>
    </row>
    <row r="29" spans="1:13" hidden="1" x14ac:dyDescent="0.35">
      <c r="A29" s="4" t="s">
        <v>75</v>
      </c>
      <c r="B29" s="4" t="s">
        <v>83</v>
      </c>
      <c r="C29" s="3" t="b">
        <v>1</v>
      </c>
      <c r="D29" s="4" t="s">
        <v>8</v>
      </c>
      <c r="E29" s="3">
        <v>75</v>
      </c>
      <c r="F29" s="4" t="s">
        <v>84</v>
      </c>
      <c r="G29" s="4" t="s">
        <v>10</v>
      </c>
      <c r="H29" s="5" t="s">
        <v>85</v>
      </c>
      <c r="I29" s="5" t="s">
        <v>86</v>
      </c>
      <c r="J29" s="8" t="s">
        <v>79</v>
      </c>
      <c r="K29" s="8" t="s">
        <v>79</v>
      </c>
      <c r="L29" s="9" t="str">
        <f>IF(AND(Tabela23[[#This Row],[aggregate function]]="no",Tabela23[[#This Row],[grouping]]="no"),"no","yes")</f>
        <v>yes</v>
      </c>
      <c r="M29" s="13"/>
    </row>
    <row r="30" spans="1:13" hidden="1" x14ac:dyDescent="0.35">
      <c r="A30" s="4" t="s">
        <v>75</v>
      </c>
      <c r="B30" s="4" t="s">
        <v>83</v>
      </c>
      <c r="C30" s="3" t="b">
        <v>1</v>
      </c>
      <c r="D30" s="4" t="s">
        <v>8</v>
      </c>
      <c r="E30" s="3">
        <v>24</v>
      </c>
      <c r="F30" s="4" t="s">
        <v>93</v>
      </c>
      <c r="G30" s="4" t="s">
        <v>10</v>
      </c>
      <c r="H30" s="5" t="s">
        <v>94</v>
      </c>
      <c r="I30" s="5" t="s">
        <v>95</v>
      </c>
      <c r="J30" s="8" t="s">
        <v>79</v>
      </c>
      <c r="K30" s="8" t="s">
        <v>80</v>
      </c>
      <c r="L30" s="9" t="str">
        <f>IF(AND(Tabela23[[#This Row],[aggregate function]]="no",Tabela23[[#This Row],[grouping]]="no"),"no","yes")</f>
        <v>yes</v>
      </c>
      <c r="M30" s="13"/>
    </row>
    <row r="31" spans="1:13" hidden="1" x14ac:dyDescent="0.35">
      <c r="A31" s="4" t="s">
        <v>75</v>
      </c>
      <c r="B31" s="4" t="s">
        <v>83</v>
      </c>
      <c r="C31" s="3" t="b">
        <v>1</v>
      </c>
      <c r="D31" s="4" t="s">
        <v>8</v>
      </c>
      <c r="E31" s="3">
        <v>17</v>
      </c>
      <c r="F31" s="4" t="s">
        <v>99</v>
      </c>
      <c r="G31" s="4" t="s">
        <v>10</v>
      </c>
      <c r="H31" s="5" t="s">
        <v>100</v>
      </c>
      <c r="I31" s="5" t="s">
        <v>101</v>
      </c>
      <c r="J31" s="8" t="s">
        <v>79</v>
      </c>
      <c r="K31" s="8" t="s">
        <v>80</v>
      </c>
      <c r="L31" s="9" t="str">
        <f>IF(AND(Tabela23[[#This Row],[aggregate function]]="no",Tabela23[[#This Row],[grouping]]="no"),"no","yes")</f>
        <v>yes</v>
      </c>
      <c r="M31" s="13"/>
    </row>
    <row r="32" spans="1:13" hidden="1" x14ac:dyDescent="0.35">
      <c r="A32" s="4" t="s">
        <v>75</v>
      </c>
      <c r="B32" s="4" t="s">
        <v>83</v>
      </c>
      <c r="C32" s="3" t="b">
        <v>1</v>
      </c>
      <c r="D32" s="4" t="s">
        <v>8</v>
      </c>
      <c r="E32" s="3">
        <v>80</v>
      </c>
      <c r="F32" s="4" t="s">
        <v>106</v>
      </c>
      <c r="G32" s="4" t="s">
        <v>10</v>
      </c>
      <c r="H32" s="5" t="s">
        <v>107</v>
      </c>
      <c r="I32" s="5" t="s">
        <v>108</v>
      </c>
      <c r="J32" s="8" t="s">
        <v>79</v>
      </c>
      <c r="K32" s="8" t="s">
        <v>80</v>
      </c>
      <c r="L32" s="9" t="str">
        <f>IF(AND(Tabela23[[#This Row],[aggregate function]]="no",Tabela23[[#This Row],[grouping]]="no"),"no","yes")</f>
        <v>yes</v>
      </c>
      <c r="M32" s="13"/>
    </row>
    <row r="33" spans="1:13" hidden="1" x14ac:dyDescent="0.35">
      <c r="A33" s="4" t="s">
        <v>75</v>
      </c>
      <c r="B33" s="4" t="s">
        <v>83</v>
      </c>
      <c r="C33" s="3" t="b">
        <v>1</v>
      </c>
      <c r="D33" s="4" t="s">
        <v>16</v>
      </c>
      <c r="E33" s="3">
        <v>66</v>
      </c>
      <c r="F33" s="4" t="s">
        <v>109</v>
      </c>
      <c r="G33" s="4" t="s">
        <v>10</v>
      </c>
      <c r="H33" s="5" t="s">
        <v>110</v>
      </c>
      <c r="I33" s="5" t="s">
        <v>111</v>
      </c>
      <c r="J33" s="8" t="s">
        <v>79</v>
      </c>
      <c r="K33" s="8" t="s">
        <v>79</v>
      </c>
      <c r="L33" s="9" t="str">
        <f>IF(AND(Tabela23[[#This Row],[aggregate function]]="no",Tabela23[[#This Row],[grouping]]="no"),"no","yes")</f>
        <v>yes</v>
      </c>
      <c r="M33" s="13"/>
    </row>
    <row r="34" spans="1:13" hidden="1" x14ac:dyDescent="0.35">
      <c r="A34" s="4" t="s">
        <v>75</v>
      </c>
      <c r="B34" s="4" t="s">
        <v>83</v>
      </c>
      <c r="C34" s="3" t="b">
        <v>1</v>
      </c>
      <c r="D34" s="4" t="s">
        <v>8</v>
      </c>
      <c r="E34" s="3">
        <v>54</v>
      </c>
      <c r="F34" s="4" t="s">
        <v>112</v>
      </c>
      <c r="G34" s="4" t="s">
        <v>10</v>
      </c>
      <c r="H34" s="5" t="s">
        <v>113</v>
      </c>
      <c r="I34" s="5" t="s">
        <v>114</v>
      </c>
      <c r="J34" s="8" t="s">
        <v>79</v>
      </c>
      <c r="K34" s="8" t="s">
        <v>80</v>
      </c>
      <c r="L34" s="9" t="str">
        <f>IF(AND(Tabela23[[#This Row],[aggregate function]]="no",Tabela23[[#This Row],[grouping]]="no"),"no","yes")</f>
        <v>yes</v>
      </c>
      <c r="M34" s="13"/>
    </row>
    <row r="35" spans="1:13" hidden="1" x14ac:dyDescent="0.35">
      <c r="A35" s="4" t="s">
        <v>75</v>
      </c>
      <c r="B35" s="4" t="s">
        <v>83</v>
      </c>
      <c r="C35" s="3" t="b">
        <v>1</v>
      </c>
      <c r="D35" s="4" t="s">
        <v>8</v>
      </c>
      <c r="E35" s="3">
        <v>58</v>
      </c>
      <c r="F35" s="4" t="s">
        <v>118</v>
      </c>
      <c r="G35" s="4" t="s">
        <v>10</v>
      </c>
      <c r="H35" s="5" t="s">
        <v>119</v>
      </c>
      <c r="I35" s="5" t="s">
        <v>120</v>
      </c>
      <c r="J35" s="8" t="s">
        <v>79</v>
      </c>
      <c r="K35" s="8" t="s">
        <v>80</v>
      </c>
      <c r="L35" s="9" t="str">
        <f>IF(AND(Tabela23[[#This Row],[aggregate function]]="no",Tabela23[[#This Row],[grouping]]="no"),"no","yes")</f>
        <v>yes</v>
      </c>
      <c r="M35" s="13"/>
    </row>
    <row r="36" spans="1:13" hidden="1" x14ac:dyDescent="0.35">
      <c r="A36" s="4" t="s">
        <v>75</v>
      </c>
      <c r="B36" s="4" t="s">
        <v>83</v>
      </c>
      <c r="C36" s="3" t="b">
        <v>1</v>
      </c>
      <c r="D36" s="4" t="s">
        <v>16</v>
      </c>
      <c r="E36" s="3">
        <v>70</v>
      </c>
      <c r="F36" s="4" t="s">
        <v>121</v>
      </c>
      <c r="G36" s="4" t="s">
        <v>10</v>
      </c>
      <c r="H36" s="5" t="s">
        <v>122</v>
      </c>
      <c r="I36" s="5" t="s">
        <v>123</v>
      </c>
      <c r="J36" s="8" t="s">
        <v>124</v>
      </c>
      <c r="K36" s="8" t="s">
        <v>80</v>
      </c>
      <c r="L36" s="9" t="str">
        <f>IF(AND(Tabela23[[#This Row],[aggregate function]]="no",Tabela23[[#This Row],[grouping]]="no"),"no","yes")</f>
        <v>yes</v>
      </c>
      <c r="M36" s="13"/>
    </row>
    <row r="37" spans="1:13" hidden="1" x14ac:dyDescent="0.35">
      <c r="A37" s="4" t="s">
        <v>75</v>
      </c>
      <c r="B37" s="4" t="s">
        <v>83</v>
      </c>
      <c r="C37" s="3" t="b">
        <v>1</v>
      </c>
      <c r="D37" s="4" t="s">
        <v>16</v>
      </c>
      <c r="E37" s="3">
        <v>97</v>
      </c>
      <c r="F37" s="4" t="s">
        <v>125</v>
      </c>
      <c r="G37" s="4" t="s">
        <v>10</v>
      </c>
      <c r="H37" s="5" t="s">
        <v>126</v>
      </c>
      <c r="I37" s="5" t="s">
        <v>127</v>
      </c>
      <c r="J37" s="8" t="s">
        <v>79</v>
      </c>
      <c r="K37" s="8" t="s">
        <v>79</v>
      </c>
      <c r="L37" s="9" t="str">
        <f>IF(AND(Tabela23[[#This Row],[aggregate function]]="no",Tabela23[[#This Row],[grouping]]="no"),"no","yes")</f>
        <v>yes</v>
      </c>
      <c r="M37" s="13"/>
    </row>
    <row r="38" spans="1:13" hidden="1" x14ac:dyDescent="0.35">
      <c r="A38" s="4" t="s">
        <v>75</v>
      </c>
      <c r="B38" s="4" t="s">
        <v>83</v>
      </c>
      <c r="C38" s="3" t="b">
        <v>1</v>
      </c>
      <c r="D38" s="4" t="s">
        <v>8</v>
      </c>
      <c r="E38" s="3">
        <v>44</v>
      </c>
      <c r="F38" s="4" t="s">
        <v>128</v>
      </c>
      <c r="G38" s="4" t="s">
        <v>10</v>
      </c>
      <c r="H38" s="5" t="s">
        <v>129</v>
      </c>
      <c r="I38" s="5" t="s">
        <v>130</v>
      </c>
      <c r="J38" s="8" t="s">
        <v>79</v>
      </c>
      <c r="K38" s="8" t="s">
        <v>80</v>
      </c>
      <c r="L38" s="9" t="str">
        <f>IF(AND(Tabela23[[#This Row],[aggregate function]]="no",Tabela23[[#This Row],[grouping]]="no"),"no","yes")</f>
        <v>yes</v>
      </c>
      <c r="M38" s="13"/>
    </row>
    <row r="39" spans="1:13" hidden="1" x14ac:dyDescent="0.35">
      <c r="A39" s="4" t="s">
        <v>75</v>
      </c>
      <c r="B39" s="4" t="s">
        <v>83</v>
      </c>
      <c r="C39" s="3" t="b">
        <v>1</v>
      </c>
      <c r="D39" s="4" t="s">
        <v>16</v>
      </c>
      <c r="E39" s="3">
        <v>85</v>
      </c>
      <c r="F39" s="4" t="s">
        <v>131</v>
      </c>
      <c r="G39" s="4" t="s">
        <v>10</v>
      </c>
      <c r="H39" s="5" t="s">
        <v>132</v>
      </c>
      <c r="I39" s="5" t="s">
        <v>133</v>
      </c>
      <c r="J39" s="8" t="s">
        <v>79</v>
      </c>
      <c r="K39" s="8" t="s">
        <v>79</v>
      </c>
      <c r="L39" s="9" t="str">
        <f>IF(AND(Tabela23[[#This Row],[aggregate function]]="no",Tabela23[[#This Row],[grouping]]="no"),"no","yes")</f>
        <v>yes</v>
      </c>
      <c r="M39" s="13"/>
    </row>
    <row r="40" spans="1:13" hidden="1" x14ac:dyDescent="0.35">
      <c r="A40" s="4" t="s">
        <v>75</v>
      </c>
      <c r="B40" s="4" t="s">
        <v>83</v>
      </c>
      <c r="C40" s="3" t="b">
        <v>1</v>
      </c>
      <c r="D40" s="4" t="s">
        <v>8</v>
      </c>
      <c r="E40" s="3">
        <v>96</v>
      </c>
      <c r="F40" s="4" t="s">
        <v>134</v>
      </c>
      <c r="G40" s="4" t="s">
        <v>10</v>
      </c>
      <c r="H40" s="5" t="s">
        <v>135</v>
      </c>
      <c r="I40" s="5" t="s">
        <v>136</v>
      </c>
      <c r="J40" s="8" t="s">
        <v>79</v>
      </c>
      <c r="K40" s="8" t="s">
        <v>80</v>
      </c>
      <c r="L40" s="9" t="str">
        <f>IF(AND(Tabela23[[#This Row],[aggregate function]]="no",Tabela23[[#This Row],[grouping]]="no"),"no","yes")</f>
        <v>yes</v>
      </c>
      <c r="M40" s="13"/>
    </row>
    <row r="41" spans="1:13" hidden="1" x14ac:dyDescent="0.35">
      <c r="A41" s="4" t="s">
        <v>75</v>
      </c>
      <c r="B41" s="4" t="s">
        <v>83</v>
      </c>
      <c r="C41" s="3" t="b">
        <v>1</v>
      </c>
      <c r="D41" s="4" t="s">
        <v>16</v>
      </c>
      <c r="E41" s="3">
        <v>14</v>
      </c>
      <c r="F41" s="4" t="s">
        <v>143</v>
      </c>
      <c r="G41" s="4" t="s">
        <v>10</v>
      </c>
      <c r="H41" s="5" t="s">
        <v>144</v>
      </c>
      <c r="I41" s="5" t="s">
        <v>145</v>
      </c>
      <c r="J41" s="8" t="s">
        <v>79</v>
      </c>
      <c r="K41" s="8" t="s">
        <v>80</v>
      </c>
      <c r="L41" s="9" t="str">
        <f>IF(AND(Tabela23[[#This Row],[aggregate function]]="no",Tabela23[[#This Row],[grouping]]="no"),"no","yes")</f>
        <v>yes</v>
      </c>
      <c r="M41" s="13"/>
    </row>
    <row r="42" spans="1:13" hidden="1" x14ac:dyDescent="0.35">
      <c r="A42" s="4" t="s">
        <v>75</v>
      </c>
      <c r="B42" s="4" t="s">
        <v>83</v>
      </c>
      <c r="C42" s="3" t="b">
        <v>1</v>
      </c>
      <c r="D42" s="4" t="s">
        <v>8</v>
      </c>
      <c r="E42" s="3">
        <v>88</v>
      </c>
      <c r="F42" s="4" t="s">
        <v>149</v>
      </c>
      <c r="G42" s="4" t="s">
        <v>10</v>
      </c>
      <c r="H42" s="5" t="s">
        <v>150</v>
      </c>
      <c r="I42" s="5" t="s">
        <v>151</v>
      </c>
      <c r="J42" s="8" t="s">
        <v>79</v>
      </c>
      <c r="K42" s="8" t="s">
        <v>80</v>
      </c>
      <c r="L42" s="9" t="str">
        <f>IF(AND(Tabela23[[#This Row],[aggregate function]]="no",Tabela23[[#This Row],[grouping]]="no"),"no","yes")</f>
        <v>yes</v>
      </c>
      <c r="M42" s="13"/>
    </row>
    <row r="43" spans="1:13" hidden="1" x14ac:dyDescent="0.35">
      <c r="A43" s="4" t="s">
        <v>75</v>
      </c>
      <c r="B43" s="4" t="s">
        <v>83</v>
      </c>
      <c r="C43" s="3" t="b">
        <v>1</v>
      </c>
      <c r="D43" s="4" t="s">
        <v>16</v>
      </c>
      <c r="E43" s="3">
        <v>76</v>
      </c>
      <c r="F43" s="4" t="s">
        <v>158</v>
      </c>
      <c r="G43" s="4" t="s">
        <v>10</v>
      </c>
      <c r="H43" s="5" t="s">
        <v>159</v>
      </c>
      <c r="I43" s="5" t="s">
        <v>160</v>
      </c>
      <c r="J43" s="8" t="s">
        <v>79</v>
      </c>
      <c r="K43" s="8" t="s">
        <v>79</v>
      </c>
      <c r="L43" s="9" t="str">
        <f>IF(AND(Tabela23[[#This Row],[aggregate function]]="no",Tabela23[[#This Row],[grouping]]="no"),"no","yes")</f>
        <v>yes</v>
      </c>
      <c r="M43" s="13"/>
    </row>
    <row r="44" spans="1:13" hidden="1" x14ac:dyDescent="0.35">
      <c r="A44" s="4" t="s">
        <v>75</v>
      </c>
      <c r="B44" s="4" t="s">
        <v>83</v>
      </c>
      <c r="C44" s="3" t="b">
        <v>1</v>
      </c>
      <c r="D44" s="4" t="s">
        <v>8</v>
      </c>
      <c r="E44" s="3">
        <v>4</v>
      </c>
      <c r="F44" s="4" t="s">
        <v>167</v>
      </c>
      <c r="G44" s="4" t="s">
        <v>10</v>
      </c>
      <c r="H44" s="5" t="s">
        <v>168</v>
      </c>
      <c r="I44" s="5" t="s">
        <v>169</v>
      </c>
      <c r="J44" s="8" t="s">
        <v>79</v>
      </c>
      <c r="K44" s="8" t="s">
        <v>80</v>
      </c>
      <c r="L44" s="9" t="str">
        <f>IF(AND(Tabela23[[#This Row],[aggregate function]]="no",Tabela23[[#This Row],[grouping]]="no"),"no","yes")</f>
        <v>yes</v>
      </c>
      <c r="M44" s="13"/>
    </row>
    <row r="45" spans="1:13" hidden="1" x14ac:dyDescent="0.35">
      <c r="A45" s="4" t="s">
        <v>75</v>
      </c>
      <c r="B45" s="4" t="s">
        <v>83</v>
      </c>
      <c r="C45" s="3" t="b">
        <v>1</v>
      </c>
      <c r="D45" s="4" t="s">
        <v>8</v>
      </c>
      <c r="E45" s="3">
        <v>27</v>
      </c>
      <c r="F45" s="4" t="s">
        <v>170</v>
      </c>
      <c r="G45" s="4" t="s">
        <v>10</v>
      </c>
      <c r="H45" s="5" t="s">
        <v>171</v>
      </c>
      <c r="I45" s="5" t="s">
        <v>172</v>
      </c>
      <c r="J45" s="8" t="s">
        <v>79</v>
      </c>
      <c r="K45" s="8" t="s">
        <v>80</v>
      </c>
      <c r="L45" s="9" t="str">
        <f>IF(AND(Tabela23[[#This Row],[aggregate function]]="no",Tabela23[[#This Row],[grouping]]="no"),"no","yes")</f>
        <v>yes</v>
      </c>
      <c r="M45" s="13"/>
    </row>
    <row r="46" spans="1:13" hidden="1" x14ac:dyDescent="0.35">
      <c r="A46" s="4" t="s">
        <v>75</v>
      </c>
      <c r="B46" s="4" t="s">
        <v>83</v>
      </c>
      <c r="C46" s="3" t="b">
        <v>1</v>
      </c>
      <c r="D46" s="4" t="s">
        <v>8</v>
      </c>
      <c r="E46" s="3">
        <v>95</v>
      </c>
      <c r="F46" s="4" t="s">
        <v>173</v>
      </c>
      <c r="G46" s="4" t="s">
        <v>10</v>
      </c>
      <c r="H46" s="5" t="s">
        <v>174</v>
      </c>
      <c r="I46" s="5" t="s">
        <v>175</v>
      </c>
      <c r="J46" s="8" t="s">
        <v>79</v>
      </c>
      <c r="K46" s="8" t="s">
        <v>80</v>
      </c>
      <c r="L46" s="9" t="str">
        <f>IF(AND(Tabela23[[#This Row],[aggregate function]]="no",Tabela23[[#This Row],[grouping]]="no"),"no","yes")</f>
        <v>yes</v>
      </c>
      <c r="M46" s="13"/>
    </row>
    <row r="47" spans="1:13" hidden="1" x14ac:dyDescent="0.35">
      <c r="A47" s="4" t="s">
        <v>75</v>
      </c>
      <c r="B47" s="4" t="s">
        <v>83</v>
      </c>
      <c r="C47" s="3" t="b">
        <v>1</v>
      </c>
      <c r="D47" s="4" t="s">
        <v>8</v>
      </c>
      <c r="E47" s="3">
        <v>9</v>
      </c>
      <c r="F47" s="4" t="s">
        <v>179</v>
      </c>
      <c r="G47" s="4" t="s">
        <v>10</v>
      </c>
      <c r="H47" s="5" t="s">
        <v>180</v>
      </c>
      <c r="I47" s="5" t="s">
        <v>181</v>
      </c>
      <c r="J47" s="8" t="s">
        <v>79</v>
      </c>
      <c r="K47" s="8" t="s">
        <v>80</v>
      </c>
      <c r="L47" s="9" t="str">
        <f>IF(AND(Tabela23[[#This Row],[aggregate function]]="no",Tabela23[[#This Row],[grouping]]="no"),"no","yes")</f>
        <v>yes</v>
      </c>
      <c r="M47" s="13"/>
    </row>
    <row r="48" spans="1:13" hidden="1" x14ac:dyDescent="0.35">
      <c r="A48" s="4" t="s">
        <v>75</v>
      </c>
      <c r="B48" s="4" t="s">
        <v>83</v>
      </c>
      <c r="C48" s="3" t="b">
        <v>1</v>
      </c>
      <c r="D48" s="4" t="s">
        <v>8</v>
      </c>
      <c r="E48" s="3">
        <v>64</v>
      </c>
      <c r="F48" s="4" t="s">
        <v>182</v>
      </c>
      <c r="G48" s="4" t="s">
        <v>10</v>
      </c>
      <c r="H48" s="5" t="s">
        <v>183</v>
      </c>
      <c r="I48" s="5" t="s">
        <v>184</v>
      </c>
      <c r="J48" s="8" t="s">
        <v>79</v>
      </c>
      <c r="K48" s="8" t="s">
        <v>80</v>
      </c>
      <c r="L48" s="9" t="str">
        <f>IF(AND(Tabela23[[#This Row],[aggregate function]]="no",Tabela23[[#This Row],[grouping]]="no"),"no","yes")</f>
        <v>yes</v>
      </c>
      <c r="M48" s="13"/>
    </row>
    <row r="49" spans="1:13" hidden="1" x14ac:dyDescent="0.35">
      <c r="A49" s="4" t="s">
        <v>75</v>
      </c>
      <c r="B49" s="4" t="s">
        <v>83</v>
      </c>
      <c r="C49" s="3" t="b">
        <v>1</v>
      </c>
      <c r="D49" s="4" t="s">
        <v>8</v>
      </c>
      <c r="E49" s="3">
        <v>86</v>
      </c>
      <c r="F49" s="4" t="s">
        <v>185</v>
      </c>
      <c r="G49" s="4" t="s">
        <v>10</v>
      </c>
      <c r="H49" s="5" t="s">
        <v>186</v>
      </c>
      <c r="I49" s="5" t="s">
        <v>187</v>
      </c>
      <c r="J49" s="8" t="s">
        <v>79</v>
      </c>
      <c r="K49" s="8" t="s">
        <v>80</v>
      </c>
      <c r="L49" s="9" t="str">
        <f>IF(AND(Tabela23[[#This Row],[aggregate function]]="no",Tabela23[[#This Row],[grouping]]="no"),"no","yes")</f>
        <v>yes</v>
      </c>
      <c r="M49" s="13"/>
    </row>
    <row r="50" spans="1:13" hidden="1" x14ac:dyDescent="0.35">
      <c r="A50" s="4" t="s">
        <v>75</v>
      </c>
      <c r="B50" s="4" t="s">
        <v>83</v>
      </c>
      <c r="C50" s="3" t="b">
        <v>1</v>
      </c>
      <c r="D50" s="4" t="s">
        <v>8</v>
      </c>
      <c r="E50" s="3">
        <v>78</v>
      </c>
      <c r="F50" s="4" t="s">
        <v>188</v>
      </c>
      <c r="G50" s="4" t="s">
        <v>10</v>
      </c>
      <c r="H50" s="5" t="s">
        <v>189</v>
      </c>
      <c r="I50" s="5" t="s">
        <v>190</v>
      </c>
      <c r="J50" s="8" t="s">
        <v>79</v>
      </c>
      <c r="K50" s="8" t="s">
        <v>80</v>
      </c>
      <c r="L50" s="9" t="str">
        <f>IF(AND(Tabela23[[#This Row],[aggregate function]]="no",Tabela23[[#This Row],[grouping]]="no"),"no","yes")</f>
        <v>yes</v>
      </c>
      <c r="M50" s="13"/>
    </row>
    <row r="51" spans="1:13" x14ac:dyDescent="0.35">
      <c r="A51" s="10" t="s">
        <v>82</v>
      </c>
      <c r="B51" s="10"/>
      <c r="C51" s="10"/>
      <c r="D51" s="10"/>
      <c r="E51" s="10"/>
      <c r="F51" s="10"/>
      <c r="G51" s="10"/>
      <c r="H51" s="10"/>
      <c r="I51" s="11"/>
      <c r="J51" s="12"/>
      <c r="K51" s="12"/>
      <c r="L51" s="12">
        <f>SUBTOTAL(103,Tabela23[real aggregation])</f>
        <v>15</v>
      </c>
      <c r="M51" s="12"/>
    </row>
  </sheetData>
  <conditionalFormatting sqref="J2:L50">
    <cfRule type="expression" dxfId="15" priority="1">
      <formula>J2="could be"</formula>
    </cfRule>
    <cfRule type="expression" dxfId="14" priority="2">
      <formula>J2="no"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Final</vt:lpstr>
      <vt:lpstr>RealAggregation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2020-06-05T18:27:48Z</dcterms:created>
  <dcterms:modified xsi:type="dcterms:W3CDTF">2020-06-08T20:58:29Z</dcterms:modified>
</cp:coreProperties>
</file>