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\Documents\documents\job\finance\finance-report-template\"/>
    </mc:Choice>
  </mc:AlternateContent>
  <xr:revisionPtr revIDLastSave="0" documentId="13_ncr:1_{FD4860F6-C7FB-4152-8E93-B7E68B002BFC}" xr6:coauthVersionLast="47" xr6:coauthVersionMax="47" xr10:uidLastSave="{00000000-0000-0000-0000-000000000000}"/>
  <bookViews>
    <workbookView xWindow="-120" yWindow="-120" windowWidth="29040" windowHeight="15840" activeTab="4" xr2:uid="{C7A91CB5-34C2-4797-88B7-26A2DBD43C5F}"/>
  </bookViews>
  <sheets>
    <sheet name="Итоги" sheetId="9" r:id="rId1"/>
    <sheet name="Общее 2020" sheetId="6" r:id="rId2"/>
    <sheet name="Расходы 2020" sheetId="7" r:id="rId3"/>
    <sheet name="Доходы 2020" sheetId="8" r:id="rId4"/>
    <sheet name="Общее 2021" sheetId="10" r:id="rId5"/>
    <sheet name="Расходы 2021" sheetId="11" r:id="rId6"/>
    <sheet name="Доходы 2021" sheetId="12" r:id="rId7"/>
  </sheets>
  <definedNames>
    <definedName name="_xlnm._FilterDatabase" localSheetId="1" hidden="1">'Общее 2020'!$D$3:$D$129</definedName>
    <definedName name="_xlnm._FilterDatabase" localSheetId="4" hidden="1">'Общее 2021'!$D$3:$D$129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7" i="10" l="1"/>
  <c r="C348" i="10"/>
  <c r="C359" i="10"/>
  <c r="C360" i="10"/>
  <c r="B341" i="10"/>
  <c r="B342" i="10"/>
  <c r="B353" i="10"/>
  <c r="B354" i="10"/>
  <c r="B365" i="10"/>
  <c r="B366" i="10"/>
  <c r="C315" i="10"/>
  <c r="C316" i="10"/>
  <c r="C327" i="10"/>
  <c r="C328" i="10"/>
  <c r="B310" i="10"/>
  <c r="B311" i="10"/>
  <c r="B322" i="10"/>
  <c r="D322" i="10" s="1"/>
  <c r="B323" i="10"/>
  <c r="D323" i="10" s="1"/>
  <c r="B334" i="10"/>
  <c r="B335" i="10"/>
  <c r="C284" i="10"/>
  <c r="C285" i="10"/>
  <c r="C296" i="10"/>
  <c r="C297" i="10"/>
  <c r="B278" i="10"/>
  <c r="B279" i="10"/>
  <c r="D279" i="10" s="1"/>
  <c r="B290" i="10"/>
  <c r="B291" i="10"/>
  <c r="B302" i="10"/>
  <c r="D302" i="10" s="1"/>
  <c r="B303" i="10"/>
  <c r="D303" i="10" s="1"/>
  <c r="C252" i="10"/>
  <c r="C253" i="10"/>
  <c r="C264" i="10"/>
  <c r="C265" i="10"/>
  <c r="B247" i="10"/>
  <c r="D247" i="10" s="1"/>
  <c r="B248" i="10"/>
  <c r="D248" i="10" s="1"/>
  <c r="B259" i="10"/>
  <c r="B260" i="10"/>
  <c r="B271" i="10"/>
  <c r="B272" i="10"/>
  <c r="C221" i="10"/>
  <c r="C222" i="10"/>
  <c r="C233" i="10"/>
  <c r="C234" i="10"/>
  <c r="C245" i="10"/>
  <c r="B227" i="10"/>
  <c r="D227" i="10" s="1"/>
  <c r="B228" i="10"/>
  <c r="D228" i="10" s="1"/>
  <c r="B239" i="10"/>
  <c r="B240" i="10"/>
  <c r="D240" i="10" s="1"/>
  <c r="C188" i="10"/>
  <c r="C189" i="10"/>
  <c r="C200" i="10"/>
  <c r="C201" i="10"/>
  <c r="C212" i="10"/>
  <c r="C213" i="10"/>
  <c r="B194" i="10"/>
  <c r="B195" i="10"/>
  <c r="B206" i="10"/>
  <c r="B207" i="10"/>
  <c r="D207" i="10" s="1"/>
  <c r="C156" i="10"/>
  <c r="C157" i="10"/>
  <c r="C168" i="10"/>
  <c r="C169" i="10"/>
  <c r="C180" i="10"/>
  <c r="C181" i="10"/>
  <c r="B163" i="10"/>
  <c r="B175" i="10"/>
  <c r="C124" i="10"/>
  <c r="D124" i="10" s="1"/>
  <c r="C125" i="10"/>
  <c r="D125" i="10" s="1"/>
  <c r="C136" i="10"/>
  <c r="C137" i="10"/>
  <c r="C148" i="10"/>
  <c r="C149" i="10"/>
  <c r="B131" i="10"/>
  <c r="D131" i="10" s="1"/>
  <c r="B132" i="10"/>
  <c r="B143" i="10"/>
  <c r="B144" i="10"/>
  <c r="B123" i="10"/>
  <c r="C94" i="10"/>
  <c r="C105" i="10"/>
  <c r="C106" i="10"/>
  <c r="C117" i="10"/>
  <c r="C118" i="10"/>
  <c r="B93" i="10"/>
  <c r="C63" i="10"/>
  <c r="C74" i="10"/>
  <c r="C75" i="10"/>
  <c r="C86" i="10"/>
  <c r="D86" i="10" s="1"/>
  <c r="C87" i="10"/>
  <c r="B68" i="10"/>
  <c r="B69" i="10"/>
  <c r="B80" i="10"/>
  <c r="B81" i="10"/>
  <c r="B92" i="10"/>
  <c r="D39" i="10"/>
  <c r="D40" i="10"/>
  <c r="D138" i="10"/>
  <c r="D200" i="10"/>
  <c r="D242" i="10"/>
  <c r="D284" i="10"/>
  <c r="D285" i="10"/>
  <c r="D327" i="10"/>
  <c r="D366" i="10"/>
  <c r="K379" i="12"/>
  <c r="J379" i="12"/>
  <c r="I379" i="12"/>
  <c r="H379" i="12"/>
  <c r="G379" i="12"/>
  <c r="F379" i="12"/>
  <c r="E379" i="12"/>
  <c r="D379" i="12"/>
  <c r="C379" i="12"/>
  <c r="B379" i="12"/>
  <c r="L378" i="12"/>
  <c r="C367" i="10" s="1"/>
  <c r="L377" i="12"/>
  <c r="C366" i="10" s="1"/>
  <c r="L376" i="12"/>
  <c r="C365" i="10" s="1"/>
  <c r="D365" i="10" s="1"/>
  <c r="L375" i="12"/>
  <c r="C364" i="10" s="1"/>
  <c r="L374" i="12"/>
  <c r="C363" i="10" s="1"/>
  <c r="L373" i="12"/>
  <c r="C362" i="10" s="1"/>
  <c r="L372" i="12"/>
  <c r="C361" i="10" s="1"/>
  <c r="L371" i="12"/>
  <c r="L370" i="12"/>
  <c r="L369" i="12"/>
  <c r="C358" i="10" s="1"/>
  <c r="L368" i="12"/>
  <c r="C357" i="10" s="1"/>
  <c r="L367" i="12"/>
  <c r="C356" i="10" s="1"/>
  <c r="L366" i="12"/>
  <c r="C355" i="10" s="1"/>
  <c r="L365" i="12"/>
  <c r="C354" i="10" s="1"/>
  <c r="L364" i="12"/>
  <c r="C353" i="10" s="1"/>
  <c r="D353" i="10" s="1"/>
  <c r="L363" i="12"/>
  <c r="C352" i="10" s="1"/>
  <c r="L362" i="12"/>
  <c r="C351" i="10" s="1"/>
  <c r="L361" i="12"/>
  <c r="C350" i="10" s="1"/>
  <c r="L360" i="12"/>
  <c r="C349" i="10" s="1"/>
  <c r="L359" i="12"/>
  <c r="L358" i="12"/>
  <c r="L357" i="12"/>
  <c r="C346" i="10" s="1"/>
  <c r="L356" i="12"/>
  <c r="C345" i="10" s="1"/>
  <c r="L355" i="12"/>
  <c r="C344" i="10" s="1"/>
  <c r="L354" i="12"/>
  <c r="C343" i="10" s="1"/>
  <c r="L353" i="12"/>
  <c r="C342" i="10" s="1"/>
  <c r="L352" i="12"/>
  <c r="C341" i="10" s="1"/>
  <c r="L351" i="12"/>
  <c r="C340" i="10" s="1"/>
  <c r="L350" i="12"/>
  <c r="C339" i="10" s="1"/>
  <c r="L349" i="12"/>
  <c r="C338" i="10" s="1"/>
  <c r="L348" i="12"/>
  <c r="C337" i="10" s="1"/>
  <c r="K347" i="12"/>
  <c r="J347" i="12"/>
  <c r="I347" i="12"/>
  <c r="H347" i="12"/>
  <c r="G347" i="12"/>
  <c r="F347" i="12"/>
  <c r="E347" i="12"/>
  <c r="D347" i="12"/>
  <c r="C347" i="12"/>
  <c r="B347" i="12"/>
  <c r="L346" i="12"/>
  <c r="C336" i="10" s="1"/>
  <c r="L345" i="12"/>
  <c r="C335" i="10" s="1"/>
  <c r="L344" i="12"/>
  <c r="C334" i="10" s="1"/>
  <c r="L343" i="12"/>
  <c r="C333" i="10" s="1"/>
  <c r="L342" i="12"/>
  <c r="C332" i="10" s="1"/>
  <c r="L341" i="12"/>
  <c r="C331" i="10" s="1"/>
  <c r="L340" i="12"/>
  <c r="C330" i="10" s="1"/>
  <c r="L339" i="12"/>
  <c r="C329" i="10" s="1"/>
  <c r="L338" i="12"/>
  <c r="L337" i="12"/>
  <c r="L336" i="12"/>
  <c r="C326" i="10" s="1"/>
  <c r="D326" i="10" s="1"/>
  <c r="L335" i="12"/>
  <c r="C325" i="10" s="1"/>
  <c r="L334" i="12"/>
  <c r="C324" i="10" s="1"/>
  <c r="L333" i="12"/>
  <c r="C323" i="10" s="1"/>
  <c r="L332" i="12"/>
  <c r="C322" i="10" s="1"/>
  <c r="L331" i="12"/>
  <c r="C321" i="10" s="1"/>
  <c r="L330" i="12"/>
  <c r="C320" i="10" s="1"/>
  <c r="L329" i="12"/>
  <c r="C319" i="10" s="1"/>
  <c r="L328" i="12"/>
  <c r="C318" i="10" s="1"/>
  <c r="L327" i="12"/>
  <c r="C317" i="10" s="1"/>
  <c r="L326" i="12"/>
  <c r="L325" i="12"/>
  <c r="L324" i="12"/>
  <c r="C314" i="10" s="1"/>
  <c r="L323" i="12"/>
  <c r="C313" i="10" s="1"/>
  <c r="L322" i="12"/>
  <c r="C312" i="10" s="1"/>
  <c r="L321" i="12"/>
  <c r="C311" i="10" s="1"/>
  <c r="L320" i="12"/>
  <c r="C310" i="10" s="1"/>
  <c r="L319" i="12"/>
  <c r="C309" i="10" s="1"/>
  <c r="L318" i="12"/>
  <c r="C308" i="10" s="1"/>
  <c r="L317" i="12"/>
  <c r="C307" i="10" s="1"/>
  <c r="K316" i="12"/>
  <c r="J316" i="12"/>
  <c r="I316" i="12"/>
  <c r="H316" i="12"/>
  <c r="G316" i="12"/>
  <c r="F316" i="12"/>
  <c r="E316" i="12"/>
  <c r="D316" i="12"/>
  <c r="C316" i="12"/>
  <c r="B316" i="12"/>
  <c r="L315" i="12"/>
  <c r="C306" i="10" s="1"/>
  <c r="L314" i="12"/>
  <c r="C305" i="10" s="1"/>
  <c r="L313" i="12"/>
  <c r="C304" i="10" s="1"/>
  <c r="L312" i="12"/>
  <c r="C303" i="10" s="1"/>
  <c r="L311" i="12"/>
  <c r="C302" i="10" s="1"/>
  <c r="L310" i="12"/>
  <c r="C301" i="10" s="1"/>
  <c r="L309" i="12"/>
  <c r="C300" i="10" s="1"/>
  <c r="L308" i="12"/>
  <c r="C299" i="10" s="1"/>
  <c r="L307" i="12"/>
  <c r="C298" i="10" s="1"/>
  <c r="L306" i="12"/>
  <c r="L305" i="12"/>
  <c r="L304" i="12"/>
  <c r="C295" i="10" s="1"/>
  <c r="L303" i="12"/>
  <c r="C294" i="10" s="1"/>
  <c r="L302" i="12"/>
  <c r="C293" i="10" s="1"/>
  <c r="L301" i="12"/>
  <c r="C292" i="10" s="1"/>
  <c r="L300" i="12"/>
  <c r="C291" i="10" s="1"/>
  <c r="L299" i="12"/>
  <c r="C290" i="10" s="1"/>
  <c r="D290" i="10" s="1"/>
  <c r="L298" i="12"/>
  <c r="C289" i="10" s="1"/>
  <c r="L297" i="12"/>
  <c r="C288" i="10" s="1"/>
  <c r="L296" i="12"/>
  <c r="C287" i="10" s="1"/>
  <c r="L295" i="12"/>
  <c r="C286" i="10" s="1"/>
  <c r="D286" i="10" s="1"/>
  <c r="L294" i="12"/>
  <c r="L293" i="12"/>
  <c r="L292" i="12"/>
  <c r="C283" i="10" s="1"/>
  <c r="L291" i="12"/>
  <c r="C282" i="10" s="1"/>
  <c r="L290" i="12"/>
  <c r="C281" i="10" s="1"/>
  <c r="L289" i="12"/>
  <c r="C280" i="10" s="1"/>
  <c r="L288" i="12"/>
  <c r="C279" i="10" s="1"/>
  <c r="L287" i="12"/>
  <c r="C278" i="10" s="1"/>
  <c r="D278" i="10" s="1"/>
  <c r="L286" i="12"/>
  <c r="C277" i="10" s="1"/>
  <c r="L285" i="12"/>
  <c r="C276" i="10" s="1"/>
  <c r="K284" i="12"/>
  <c r="J284" i="12"/>
  <c r="I284" i="12"/>
  <c r="H284" i="12"/>
  <c r="G284" i="12"/>
  <c r="F284" i="12"/>
  <c r="E284" i="12"/>
  <c r="D284" i="12"/>
  <c r="C284" i="12"/>
  <c r="B284" i="12"/>
  <c r="L283" i="12"/>
  <c r="C275" i="10" s="1"/>
  <c r="L282" i="12"/>
  <c r="C274" i="10" s="1"/>
  <c r="L281" i="12"/>
  <c r="C273" i="10" s="1"/>
  <c r="L280" i="12"/>
  <c r="C272" i="10" s="1"/>
  <c r="L279" i="12"/>
  <c r="C271" i="10" s="1"/>
  <c r="D271" i="10" s="1"/>
  <c r="L278" i="12"/>
  <c r="C270" i="10" s="1"/>
  <c r="L277" i="12"/>
  <c r="C269" i="10" s="1"/>
  <c r="L276" i="12"/>
  <c r="C268" i="10" s="1"/>
  <c r="L275" i="12"/>
  <c r="C267" i="10" s="1"/>
  <c r="L274" i="12"/>
  <c r="C266" i="10" s="1"/>
  <c r="L273" i="12"/>
  <c r="L272" i="12"/>
  <c r="L271" i="12"/>
  <c r="C263" i="10" s="1"/>
  <c r="L270" i="12"/>
  <c r="C262" i="10" s="1"/>
  <c r="L269" i="12"/>
  <c r="C261" i="10" s="1"/>
  <c r="L268" i="12"/>
  <c r="C260" i="10" s="1"/>
  <c r="L267" i="12"/>
  <c r="C259" i="10" s="1"/>
  <c r="L266" i="12"/>
  <c r="C258" i="10" s="1"/>
  <c r="L265" i="12"/>
  <c r="C257" i="10" s="1"/>
  <c r="L264" i="12"/>
  <c r="C256" i="10" s="1"/>
  <c r="L263" i="12"/>
  <c r="C255" i="10" s="1"/>
  <c r="L262" i="12"/>
  <c r="C254" i="10" s="1"/>
  <c r="L261" i="12"/>
  <c r="L260" i="12"/>
  <c r="L259" i="12"/>
  <c r="C251" i="10" s="1"/>
  <c r="L258" i="12"/>
  <c r="C250" i="10" s="1"/>
  <c r="L257" i="12"/>
  <c r="C249" i="10" s="1"/>
  <c r="L256" i="12"/>
  <c r="C248" i="10" s="1"/>
  <c r="L255" i="12"/>
  <c r="C247" i="10" s="1"/>
  <c r="L254" i="12"/>
  <c r="C246" i="10" s="1"/>
  <c r="K253" i="12"/>
  <c r="J253" i="12"/>
  <c r="I253" i="12"/>
  <c r="H253" i="12"/>
  <c r="G253" i="12"/>
  <c r="F253" i="12"/>
  <c r="E253" i="12"/>
  <c r="D253" i="12"/>
  <c r="C253" i="12"/>
  <c r="B253" i="12"/>
  <c r="L252" i="12"/>
  <c r="L251" i="12"/>
  <c r="C244" i="10" s="1"/>
  <c r="L250" i="12"/>
  <c r="C243" i="10" s="1"/>
  <c r="L249" i="12"/>
  <c r="C242" i="10" s="1"/>
  <c r="L248" i="12"/>
  <c r="C241" i="10" s="1"/>
  <c r="L247" i="12"/>
  <c r="C240" i="10" s="1"/>
  <c r="L246" i="12"/>
  <c r="C239" i="10" s="1"/>
  <c r="L245" i="12"/>
  <c r="C238" i="10" s="1"/>
  <c r="D238" i="10" s="1"/>
  <c r="L244" i="12"/>
  <c r="C237" i="10" s="1"/>
  <c r="L243" i="12"/>
  <c r="C236" i="10" s="1"/>
  <c r="L242" i="12"/>
  <c r="C235" i="10" s="1"/>
  <c r="L241" i="12"/>
  <c r="L240" i="12"/>
  <c r="L239" i="12"/>
  <c r="C232" i="10" s="1"/>
  <c r="L238" i="12"/>
  <c r="C231" i="10" s="1"/>
  <c r="L237" i="12"/>
  <c r="C230" i="10" s="1"/>
  <c r="L236" i="12"/>
  <c r="C229" i="10" s="1"/>
  <c r="L235" i="12"/>
  <c r="C228" i="10" s="1"/>
  <c r="L234" i="12"/>
  <c r="C227" i="10" s="1"/>
  <c r="L233" i="12"/>
  <c r="C226" i="10" s="1"/>
  <c r="D226" i="10" s="1"/>
  <c r="L232" i="12"/>
  <c r="C225" i="10" s="1"/>
  <c r="L231" i="12"/>
  <c r="C224" i="10" s="1"/>
  <c r="L230" i="12"/>
  <c r="C223" i="10" s="1"/>
  <c r="L229" i="12"/>
  <c r="L228" i="12"/>
  <c r="L227" i="12"/>
  <c r="C220" i="10" s="1"/>
  <c r="L226" i="12"/>
  <c r="C219" i="10" s="1"/>
  <c r="L225" i="12"/>
  <c r="C218" i="10" s="1"/>
  <c r="L224" i="12"/>
  <c r="C217" i="10" s="1"/>
  <c r="L223" i="12"/>
  <c r="C216" i="10" s="1"/>
  <c r="L222" i="12"/>
  <c r="C215" i="10" s="1"/>
  <c r="K221" i="12"/>
  <c r="J221" i="12"/>
  <c r="I221" i="12"/>
  <c r="H221" i="12"/>
  <c r="G221" i="12"/>
  <c r="F221" i="12"/>
  <c r="E221" i="12"/>
  <c r="D221" i="12"/>
  <c r="C221" i="12"/>
  <c r="B221" i="12"/>
  <c r="L220" i="12"/>
  <c r="C214" i="10" s="1"/>
  <c r="L219" i="12"/>
  <c r="L218" i="12"/>
  <c r="L217" i="12"/>
  <c r="C211" i="10" s="1"/>
  <c r="D211" i="10" s="1"/>
  <c r="L216" i="12"/>
  <c r="C210" i="10" s="1"/>
  <c r="L215" i="12"/>
  <c r="C209" i="10" s="1"/>
  <c r="L214" i="12"/>
  <c r="C208" i="10" s="1"/>
  <c r="D208" i="10" s="1"/>
  <c r="L213" i="12"/>
  <c r="C207" i="10" s="1"/>
  <c r="L212" i="12"/>
  <c r="C206" i="10" s="1"/>
  <c r="L211" i="12"/>
  <c r="C205" i="10" s="1"/>
  <c r="L210" i="12"/>
  <c r="C204" i="10" s="1"/>
  <c r="L209" i="12"/>
  <c r="C203" i="10" s="1"/>
  <c r="L208" i="12"/>
  <c r="C202" i="10" s="1"/>
  <c r="L207" i="12"/>
  <c r="L206" i="12"/>
  <c r="L205" i="12"/>
  <c r="C199" i="10" s="1"/>
  <c r="D199" i="10" s="1"/>
  <c r="L204" i="12"/>
  <c r="C198" i="10" s="1"/>
  <c r="D198" i="10" s="1"/>
  <c r="L203" i="12"/>
  <c r="C197" i="10" s="1"/>
  <c r="L202" i="12"/>
  <c r="C196" i="10" s="1"/>
  <c r="D196" i="10" s="1"/>
  <c r="L201" i="12"/>
  <c r="C195" i="10" s="1"/>
  <c r="L200" i="12"/>
  <c r="C194" i="10" s="1"/>
  <c r="D194" i="10" s="1"/>
  <c r="L199" i="12"/>
  <c r="C193" i="10" s="1"/>
  <c r="L198" i="12"/>
  <c r="C192" i="10" s="1"/>
  <c r="L197" i="12"/>
  <c r="C191" i="10" s="1"/>
  <c r="L196" i="12"/>
  <c r="C190" i="10" s="1"/>
  <c r="L195" i="12"/>
  <c r="L194" i="12"/>
  <c r="L193" i="12"/>
  <c r="C187" i="10" s="1"/>
  <c r="D187" i="10" s="1"/>
  <c r="L192" i="12"/>
  <c r="C186" i="10" s="1"/>
  <c r="L191" i="12"/>
  <c r="C185" i="10" s="1"/>
  <c r="L190" i="12"/>
  <c r="C184" i="10" s="1"/>
  <c r="K189" i="12"/>
  <c r="J189" i="12"/>
  <c r="I189" i="12"/>
  <c r="H189" i="12"/>
  <c r="G189" i="12"/>
  <c r="F189" i="12"/>
  <c r="E189" i="12"/>
  <c r="D189" i="12"/>
  <c r="C189" i="12"/>
  <c r="B189" i="12"/>
  <c r="L189" i="12" s="1"/>
  <c r="J24" i="10" s="1"/>
  <c r="J6" i="9" s="1"/>
  <c r="L188" i="12"/>
  <c r="C183" i="10" s="1"/>
  <c r="L187" i="12"/>
  <c r="C182" i="10" s="1"/>
  <c r="L186" i="12"/>
  <c r="L185" i="12"/>
  <c r="L184" i="12"/>
  <c r="C179" i="10" s="1"/>
  <c r="L183" i="12"/>
  <c r="C178" i="10" s="1"/>
  <c r="L182" i="12"/>
  <c r="C177" i="10" s="1"/>
  <c r="L181" i="12"/>
  <c r="C176" i="10" s="1"/>
  <c r="L180" i="12"/>
  <c r="C175" i="10" s="1"/>
  <c r="D175" i="10" s="1"/>
  <c r="L179" i="12"/>
  <c r="C174" i="10" s="1"/>
  <c r="L178" i="12"/>
  <c r="C173" i="10" s="1"/>
  <c r="L177" i="12"/>
  <c r="C172" i="10" s="1"/>
  <c r="L176" i="12"/>
  <c r="C171" i="10" s="1"/>
  <c r="L175" i="12"/>
  <c r="C170" i="10" s="1"/>
  <c r="L174" i="12"/>
  <c r="L173" i="12"/>
  <c r="L172" i="12"/>
  <c r="C167" i="10" s="1"/>
  <c r="L171" i="12"/>
  <c r="C166" i="10" s="1"/>
  <c r="L170" i="12"/>
  <c r="C165" i="10" s="1"/>
  <c r="L169" i="12"/>
  <c r="C164" i="10" s="1"/>
  <c r="L168" i="12"/>
  <c r="C163" i="10" s="1"/>
  <c r="L167" i="12"/>
  <c r="C162" i="10" s="1"/>
  <c r="L166" i="12"/>
  <c r="C161" i="10" s="1"/>
  <c r="L165" i="12"/>
  <c r="C160" i="10" s="1"/>
  <c r="L164" i="12"/>
  <c r="C159" i="10" s="1"/>
  <c r="L163" i="12"/>
  <c r="C158" i="10" s="1"/>
  <c r="L162" i="12"/>
  <c r="L161" i="12"/>
  <c r="L160" i="12"/>
  <c r="C155" i="10" s="1"/>
  <c r="L159" i="12"/>
  <c r="C154" i="10" s="1"/>
  <c r="K158" i="12"/>
  <c r="J158" i="12"/>
  <c r="I158" i="12"/>
  <c r="H158" i="12"/>
  <c r="G158" i="12"/>
  <c r="F158" i="12"/>
  <c r="E158" i="12"/>
  <c r="D158" i="12"/>
  <c r="C158" i="12"/>
  <c r="B158" i="12"/>
  <c r="L157" i="12"/>
  <c r="C153" i="10" s="1"/>
  <c r="L156" i="12"/>
  <c r="C152" i="10" s="1"/>
  <c r="L155" i="12"/>
  <c r="C151" i="10" s="1"/>
  <c r="L154" i="12"/>
  <c r="C150" i="10" s="1"/>
  <c r="L153" i="12"/>
  <c r="L152" i="12"/>
  <c r="L151" i="12"/>
  <c r="C147" i="10" s="1"/>
  <c r="L150" i="12"/>
  <c r="C146" i="10" s="1"/>
  <c r="L149" i="12"/>
  <c r="C145" i="10" s="1"/>
  <c r="L148" i="12"/>
  <c r="C144" i="10" s="1"/>
  <c r="L147" i="12"/>
  <c r="C143" i="10" s="1"/>
  <c r="L146" i="12"/>
  <c r="C142" i="10" s="1"/>
  <c r="L145" i="12"/>
  <c r="C141" i="10" s="1"/>
  <c r="L144" i="12"/>
  <c r="C140" i="10" s="1"/>
  <c r="L143" i="12"/>
  <c r="C139" i="10" s="1"/>
  <c r="L142" i="12"/>
  <c r="C138" i="10" s="1"/>
  <c r="L141" i="12"/>
  <c r="L140" i="12"/>
  <c r="L139" i="12"/>
  <c r="C135" i="10" s="1"/>
  <c r="L138" i="12"/>
  <c r="C134" i="10" s="1"/>
  <c r="L137" i="12"/>
  <c r="C133" i="10" s="1"/>
  <c r="L136" i="12"/>
  <c r="C132" i="10" s="1"/>
  <c r="L135" i="12"/>
  <c r="C131" i="10" s="1"/>
  <c r="L134" i="12"/>
  <c r="C130" i="10" s="1"/>
  <c r="L133" i="12"/>
  <c r="C129" i="10" s="1"/>
  <c r="L132" i="12"/>
  <c r="C128" i="10" s="1"/>
  <c r="L131" i="12"/>
  <c r="C127" i="10" s="1"/>
  <c r="L130" i="12"/>
  <c r="C126" i="10" s="1"/>
  <c r="L129" i="12"/>
  <c r="L128" i="12"/>
  <c r="L127" i="12"/>
  <c r="C123" i="10" s="1"/>
  <c r="K126" i="12"/>
  <c r="J126" i="12"/>
  <c r="I126" i="12"/>
  <c r="H126" i="12"/>
  <c r="G126" i="12"/>
  <c r="F126" i="12"/>
  <c r="E126" i="12"/>
  <c r="D126" i="12"/>
  <c r="C126" i="12"/>
  <c r="B126" i="12"/>
  <c r="L125" i="12"/>
  <c r="C122" i="10" s="1"/>
  <c r="D122" i="10" s="1"/>
  <c r="L124" i="12"/>
  <c r="C121" i="10" s="1"/>
  <c r="L123" i="12"/>
  <c r="C120" i="10" s="1"/>
  <c r="D120" i="10" s="1"/>
  <c r="L122" i="12"/>
  <c r="C119" i="10" s="1"/>
  <c r="L121" i="12"/>
  <c r="L120" i="12"/>
  <c r="L119" i="12"/>
  <c r="C116" i="10" s="1"/>
  <c r="L118" i="12"/>
  <c r="C115" i="10" s="1"/>
  <c r="L117" i="12"/>
  <c r="C114" i="10" s="1"/>
  <c r="L116" i="12"/>
  <c r="C113" i="10" s="1"/>
  <c r="L115" i="12"/>
  <c r="C112" i="10" s="1"/>
  <c r="L114" i="12"/>
  <c r="C111" i="10" s="1"/>
  <c r="L113" i="12"/>
  <c r="C110" i="10" s="1"/>
  <c r="L112" i="12"/>
  <c r="C109" i="10" s="1"/>
  <c r="L111" i="12"/>
  <c r="C108" i="10" s="1"/>
  <c r="D108" i="10" s="1"/>
  <c r="L110" i="12"/>
  <c r="C107" i="10" s="1"/>
  <c r="L109" i="12"/>
  <c r="L108" i="12"/>
  <c r="L107" i="12"/>
  <c r="C104" i="10" s="1"/>
  <c r="L106" i="12"/>
  <c r="C103" i="10" s="1"/>
  <c r="L105" i="12"/>
  <c r="C102" i="10" s="1"/>
  <c r="L104" i="12"/>
  <c r="C101" i="10" s="1"/>
  <c r="L103" i="12"/>
  <c r="C100" i="10" s="1"/>
  <c r="L102" i="12"/>
  <c r="C99" i="10" s="1"/>
  <c r="L101" i="12"/>
  <c r="C98" i="10" s="1"/>
  <c r="L100" i="12"/>
  <c r="C97" i="10" s="1"/>
  <c r="L99" i="12"/>
  <c r="C96" i="10" s="1"/>
  <c r="D96" i="10" s="1"/>
  <c r="L98" i="12"/>
  <c r="C95" i="10" s="1"/>
  <c r="L97" i="12"/>
  <c r="L96" i="12"/>
  <c r="C93" i="10" s="1"/>
  <c r="K95" i="12"/>
  <c r="J95" i="12"/>
  <c r="I95" i="12"/>
  <c r="H95" i="12"/>
  <c r="G95" i="12"/>
  <c r="F95" i="12"/>
  <c r="E95" i="12"/>
  <c r="D95" i="12"/>
  <c r="C95" i="12"/>
  <c r="B95" i="12"/>
  <c r="L94" i="12"/>
  <c r="C92" i="10" s="1"/>
  <c r="L93" i="12"/>
  <c r="C91" i="10" s="1"/>
  <c r="L92" i="12"/>
  <c r="C90" i="10" s="1"/>
  <c r="L91" i="12"/>
  <c r="C89" i="10" s="1"/>
  <c r="L90" i="12"/>
  <c r="C88" i="10" s="1"/>
  <c r="L89" i="12"/>
  <c r="L88" i="12"/>
  <c r="L87" i="12"/>
  <c r="C85" i="10" s="1"/>
  <c r="L86" i="12"/>
  <c r="C84" i="10" s="1"/>
  <c r="D84" i="10" s="1"/>
  <c r="L85" i="12"/>
  <c r="C83" i="10" s="1"/>
  <c r="D83" i="10" s="1"/>
  <c r="L84" i="12"/>
  <c r="C82" i="10" s="1"/>
  <c r="L83" i="12"/>
  <c r="C81" i="10" s="1"/>
  <c r="L82" i="12"/>
  <c r="C80" i="10" s="1"/>
  <c r="L81" i="12"/>
  <c r="C79" i="10" s="1"/>
  <c r="L80" i="12"/>
  <c r="C78" i="10" s="1"/>
  <c r="L79" i="12"/>
  <c r="C77" i="10" s="1"/>
  <c r="L78" i="12"/>
  <c r="C76" i="10" s="1"/>
  <c r="L77" i="12"/>
  <c r="L76" i="12"/>
  <c r="L75" i="12"/>
  <c r="C73" i="10" s="1"/>
  <c r="L74" i="12"/>
  <c r="C72" i="10" s="1"/>
  <c r="L73" i="12"/>
  <c r="C71" i="10" s="1"/>
  <c r="L72" i="12"/>
  <c r="C70" i="10" s="1"/>
  <c r="L71" i="12"/>
  <c r="C69" i="10" s="1"/>
  <c r="L70" i="12"/>
  <c r="C68" i="10" s="1"/>
  <c r="L69" i="12"/>
  <c r="C67" i="10" s="1"/>
  <c r="L68" i="12"/>
  <c r="C66" i="10" s="1"/>
  <c r="L67" i="12"/>
  <c r="C65" i="10" s="1"/>
  <c r="L66" i="12"/>
  <c r="C64" i="10" s="1"/>
  <c r="L65" i="12"/>
  <c r="L64" i="12"/>
  <c r="C62" i="10" s="1"/>
  <c r="K63" i="12"/>
  <c r="J63" i="12"/>
  <c r="I63" i="12"/>
  <c r="H63" i="12"/>
  <c r="H1" i="12" s="1"/>
  <c r="G63" i="12"/>
  <c r="F63" i="12"/>
  <c r="E63" i="12"/>
  <c r="D63" i="12"/>
  <c r="C63" i="12"/>
  <c r="B63" i="12"/>
  <c r="L62" i="12"/>
  <c r="L61" i="12"/>
  <c r="L60" i="12"/>
  <c r="C59" i="10" s="1"/>
  <c r="L59" i="12"/>
  <c r="L58" i="12"/>
  <c r="L57" i="12"/>
  <c r="C56" i="10" s="1"/>
  <c r="L56" i="12"/>
  <c r="C55" i="10" s="1"/>
  <c r="L55" i="12"/>
  <c r="L54" i="12"/>
  <c r="L53" i="12"/>
  <c r="L52" i="12"/>
  <c r="L51" i="12"/>
  <c r="L50" i="12"/>
  <c r="L49" i="12"/>
  <c r="L48" i="12"/>
  <c r="L47" i="12"/>
  <c r="L46" i="12"/>
  <c r="L45" i="12"/>
  <c r="C44" i="10" s="1"/>
  <c r="L44" i="12"/>
  <c r="L43" i="12"/>
  <c r="L42" i="12"/>
  <c r="L41" i="12"/>
  <c r="L40" i="12"/>
  <c r="L39" i="12"/>
  <c r="L38" i="12"/>
  <c r="L37" i="12"/>
  <c r="L36" i="12"/>
  <c r="C35" i="10" s="1"/>
  <c r="L35" i="12"/>
  <c r="K34" i="12"/>
  <c r="J34" i="12"/>
  <c r="I34" i="12"/>
  <c r="H34" i="12"/>
  <c r="G34" i="12"/>
  <c r="F34" i="12"/>
  <c r="E34" i="12"/>
  <c r="D34" i="12"/>
  <c r="C34" i="12"/>
  <c r="B34" i="12"/>
  <c r="L33" i="12"/>
  <c r="L32" i="12"/>
  <c r="L31" i="12"/>
  <c r="C31" i="10" s="1"/>
  <c r="L30" i="12"/>
  <c r="C30" i="10" s="1"/>
  <c r="L29" i="12"/>
  <c r="L28" i="12"/>
  <c r="L27" i="12"/>
  <c r="L26" i="12"/>
  <c r="C26" i="10" s="1"/>
  <c r="L25" i="12"/>
  <c r="L24" i="12"/>
  <c r="L23" i="12"/>
  <c r="L22" i="12"/>
  <c r="L21" i="12"/>
  <c r="C21" i="10" s="1"/>
  <c r="L20" i="12"/>
  <c r="L19" i="12"/>
  <c r="C19" i="10" s="1"/>
  <c r="L18" i="12"/>
  <c r="C18" i="10" s="1"/>
  <c r="L17" i="12"/>
  <c r="L16" i="12"/>
  <c r="L15" i="12"/>
  <c r="L14" i="12"/>
  <c r="L13" i="12"/>
  <c r="L12" i="12"/>
  <c r="L11" i="12"/>
  <c r="L10" i="12"/>
  <c r="L9" i="12"/>
  <c r="C9" i="10" s="1"/>
  <c r="L8" i="12"/>
  <c r="L7" i="12"/>
  <c r="C7" i="10" s="1"/>
  <c r="L6" i="12"/>
  <c r="C6" i="10" s="1"/>
  <c r="F6" i="10" s="1"/>
  <c r="L5" i="12"/>
  <c r="L4" i="12"/>
  <c r="L3" i="12"/>
  <c r="K379" i="11"/>
  <c r="J379" i="11"/>
  <c r="I379" i="11"/>
  <c r="H379" i="11"/>
  <c r="G379" i="11"/>
  <c r="F379" i="11"/>
  <c r="E379" i="11"/>
  <c r="D379" i="11"/>
  <c r="C379" i="11"/>
  <c r="B379" i="11"/>
  <c r="L378" i="11"/>
  <c r="B367" i="10" s="1"/>
  <c r="D367" i="10" s="1"/>
  <c r="L377" i="11"/>
  <c r="L376" i="11"/>
  <c r="L375" i="11"/>
  <c r="B364" i="10" s="1"/>
  <c r="L374" i="11"/>
  <c r="B363" i="10" s="1"/>
  <c r="D363" i="10" s="1"/>
  <c r="L373" i="11"/>
  <c r="B362" i="10" s="1"/>
  <c r="L372" i="11"/>
  <c r="B361" i="10" s="1"/>
  <c r="D361" i="10" s="1"/>
  <c r="L371" i="11"/>
  <c r="B360" i="10" s="1"/>
  <c r="L370" i="11"/>
  <c r="B359" i="10" s="1"/>
  <c r="D359" i="10" s="1"/>
  <c r="L369" i="11"/>
  <c r="B358" i="10" s="1"/>
  <c r="D358" i="10" s="1"/>
  <c r="L368" i="11"/>
  <c r="B357" i="10" s="1"/>
  <c r="D357" i="10" s="1"/>
  <c r="L367" i="11"/>
  <c r="B356" i="10" s="1"/>
  <c r="D356" i="10" s="1"/>
  <c r="L366" i="11"/>
  <c r="B355" i="10" s="1"/>
  <c r="D355" i="10" s="1"/>
  <c r="L365" i="11"/>
  <c r="L364" i="11"/>
  <c r="L363" i="11"/>
  <c r="B352" i="10" s="1"/>
  <c r="D352" i="10" s="1"/>
  <c r="L362" i="11"/>
  <c r="B351" i="10" s="1"/>
  <c r="D351" i="10" s="1"/>
  <c r="L361" i="11"/>
  <c r="B350" i="10" s="1"/>
  <c r="L360" i="11"/>
  <c r="B349" i="10" s="1"/>
  <c r="D349" i="10" s="1"/>
  <c r="L359" i="11"/>
  <c r="B348" i="10" s="1"/>
  <c r="L358" i="11"/>
  <c r="B347" i="10" s="1"/>
  <c r="D347" i="10" s="1"/>
  <c r="L357" i="11"/>
  <c r="B346" i="10" s="1"/>
  <c r="D346" i="10" s="1"/>
  <c r="L356" i="11"/>
  <c r="B345" i="10" s="1"/>
  <c r="D345" i="10" s="1"/>
  <c r="L355" i="11"/>
  <c r="B344" i="10" s="1"/>
  <c r="D344" i="10" s="1"/>
  <c r="L354" i="11"/>
  <c r="B343" i="10" s="1"/>
  <c r="D343" i="10" s="1"/>
  <c r="L353" i="11"/>
  <c r="L352" i="11"/>
  <c r="L351" i="11"/>
  <c r="B340" i="10" s="1"/>
  <c r="D340" i="10" s="1"/>
  <c r="L350" i="11"/>
  <c r="B339" i="10" s="1"/>
  <c r="D339" i="10" s="1"/>
  <c r="L349" i="11"/>
  <c r="B338" i="10" s="1"/>
  <c r="L348" i="11"/>
  <c r="B337" i="10" s="1"/>
  <c r="D337" i="10" s="1"/>
  <c r="K347" i="11"/>
  <c r="J347" i="11"/>
  <c r="I347" i="11"/>
  <c r="H347" i="11"/>
  <c r="G347" i="11"/>
  <c r="F347" i="11"/>
  <c r="E347" i="11"/>
  <c r="D347" i="11"/>
  <c r="C347" i="11"/>
  <c r="B347" i="11"/>
  <c r="L346" i="11"/>
  <c r="B336" i="10" s="1"/>
  <c r="L345" i="11"/>
  <c r="L344" i="11"/>
  <c r="L343" i="11"/>
  <c r="B333" i="10" s="1"/>
  <c r="D333" i="10" s="1"/>
  <c r="L342" i="11"/>
  <c r="B332" i="10" s="1"/>
  <c r="D332" i="10" s="1"/>
  <c r="L341" i="11"/>
  <c r="B331" i="10" s="1"/>
  <c r="D331" i="10" s="1"/>
  <c r="L340" i="11"/>
  <c r="B330" i="10" s="1"/>
  <c r="L339" i="11"/>
  <c r="B329" i="10" s="1"/>
  <c r="D329" i="10" s="1"/>
  <c r="L338" i="11"/>
  <c r="B328" i="10" s="1"/>
  <c r="L337" i="11"/>
  <c r="B327" i="10" s="1"/>
  <c r="L336" i="11"/>
  <c r="B326" i="10" s="1"/>
  <c r="L335" i="11"/>
  <c r="B325" i="10" s="1"/>
  <c r="D325" i="10" s="1"/>
  <c r="L334" i="11"/>
  <c r="B324" i="10" s="1"/>
  <c r="L333" i="11"/>
  <c r="L332" i="11"/>
  <c r="L331" i="11"/>
  <c r="B321" i="10" s="1"/>
  <c r="D321" i="10" s="1"/>
  <c r="L330" i="11"/>
  <c r="B320" i="10" s="1"/>
  <c r="D320" i="10" s="1"/>
  <c r="L329" i="11"/>
  <c r="B319" i="10" s="1"/>
  <c r="D319" i="10" s="1"/>
  <c r="L328" i="11"/>
  <c r="B318" i="10" s="1"/>
  <c r="L327" i="11"/>
  <c r="B317" i="10" s="1"/>
  <c r="D317" i="10" s="1"/>
  <c r="L326" i="11"/>
  <c r="B316" i="10" s="1"/>
  <c r="L325" i="11"/>
  <c r="B315" i="10" s="1"/>
  <c r="L324" i="11"/>
  <c r="B314" i="10" s="1"/>
  <c r="D314" i="10" s="1"/>
  <c r="L323" i="11"/>
  <c r="B313" i="10" s="1"/>
  <c r="D313" i="10" s="1"/>
  <c r="L322" i="11"/>
  <c r="B312" i="10" s="1"/>
  <c r="L321" i="11"/>
  <c r="L320" i="11"/>
  <c r="L319" i="11"/>
  <c r="B309" i="10" s="1"/>
  <c r="D309" i="10" s="1"/>
  <c r="L318" i="11"/>
  <c r="B308" i="10" s="1"/>
  <c r="D308" i="10" s="1"/>
  <c r="L317" i="11"/>
  <c r="B307" i="10" s="1"/>
  <c r="D307" i="10" s="1"/>
  <c r="K316" i="11"/>
  <c r="J316" i="11"/>
  <c r="I316" i="11"/>
  <c r="H316" i="11"/>
  <c r="G316" i="11"/>
  <c r="F316" i="11"/>
  <c r="E316" i="11"/>
  <c r="D316" i="11"/>
  <c r="C316" i="11"/>
  <c r="B316" i="11"/>
  <c r="L315" i="11"/>
  <c r="B306" i="10" s="1"/>
  <c r="D306" i="10" s="1"/>
  <c r="L314" i="11"/>
  <c r="B305" i="10" s="1"/>
  <c r="D305" i="10" s="1"/>
  <c r="L313" i="11"/>
  <c r="B304" i="10" s="1"/>
  <c r="D304" i="10" s="1"/>
  <c r="L312" i="11"/>
  <c r="L311" i="11"/>
  <c r="L310" i="11"/>
  <c r="B301" i="10" s="1"/>
  <c r="D301" i="10" s="1"/>
  <c r="L309" i="11"/>
  <c r="B300" i="10" s="1"/>
  <c r="L308" i="11"/>
  <c r="B299" i="10" s="1"/>
  <c r="L307" i="11"/>
  <c r="B298" i="10" s="1"/>
  <c r="L306" i="11"/>
  <c r="B297" i="10" s="1"/>
  <c r="L305" i="11"/>
  <c r="B296" i="10" s="1"/>
  <c r="L304" i="11"/>
  <c r="B295" i="10" s="1"/>
  <c r="D295" i="10" s="1"/>
  <c r="L303" i="11"/>
  <c r="B294" i="10" s="1"/>
  <c r="D294" i="10" s="1"/>
  <c r="L302" i="11"/>
  <c r="B293" i="10" s="1"/>
  <c r="L301" i="11"/>
  <c r="B292" i="10" s="1"/>
  <c r="D292" i="10" s="1"/>
  <c r="L300" i="11"/>
  <c r="L299" i="11"/>
  <c r="L298" i="11"/>
  <c r="B289" i="10" s="1"/>
  <c r="L297" i="11"/>
  <c r="B288" i="10" s="1"/>
  <c r="L296" i="11"/>
  <c r="B287" i="10" s="1"/>
  <c r="L295" i="11"/>
  <c r="B286" i="10" s="1"/>
  <c r="L294" i="11"/>
  <c r="B285" i="10" s="1"/>
  <c r="L293" i="11"/>
  <c r="B284" i="10" s="1"/>
  <c r="L292" i="11"/>
  <c r="B283" i="10" s="1"/>
  <c r="D283" i="10" s="1"/>
  <c r="L291" i="11"/>
  <c r="B282" i="10" s="1"/>
  <c r="D282" i="10" s="1"/>
  <c r="L290" i="11"/>
  <c r="B281" i="10" s="1"/>
  <c r="L289" i="11"/>
  <c r="B280" i="10" s="1"/>
  <c r="D280" i="10" s="1"/>
  <c r="L288" i="11"/>
  <c r="L287" i="11"/>
  <c r="L286" i="11"/>
  <c r="B277" i="10" s="1"/>
  <c r="L285" i="11"/>
  <c r="B276" i="10" s="1"/>
  <c r="K284" i="11"/>
  <c r="J284" i="11"/>
  <c r="I284" i="11"/>
  <c r="H284" i="11"/>
  <c r="G284" i="11"/>
  <c r="F284" i="11"/>
  <c r="E284" i="11"/>
  <c r="D284" i="11"/>
  <c r="C284" i="11"/>
  <c r="B284" i="11"/>
  <c r="L283" i="11"/>
  <c r="B275" i="10" s="1"/>
  <c r="L282" i="11"/>
  <c r="B274" i="10" s="1"/>
  <c r="L281" i="11"/>
  <c r="B273" i="10" s="1"/>
  <c r="D273" i="10" s="1"/>
  <c r="L280" i="11"/>
  <c r="L279" i="11"/>
  <c r="L278" i="11"/>
  <c r="B270" i="10" s="1"/>
  <c r="D270" i="10" s="1"/>
  <c r="L277" i="11"/>
  <c r="B269" i="10" s="1"/>
  <c r="L276" i="11"/>
  <c r="B268" i="10" s="1"/>
  <c r="D268" i="10" s="1"/>
  <c r="L275" i="11"/>
  <c r="B267" i="10" s="1"/>
  <c r="D267" i="10" s="1"/>
  <c r="L274" i="11"/>
  <c r="B266" i="10" s="1"/>
  <c r="D266" i="10" s="1"/>
  <c r="L273" i="11"/>
  <c r="B265" i="10" s="1"/>
  <c r="D265" i="10" s="1"/>
  <c r="L272" i="11"/>
  <c r="B264" i="10" s="1"/>
  <c r="D264" i="10" s="1"/>
  <c r="L271" i="11"/>
  <c r="B263" i="10" s="1"/>
  <c r="L270" i="11"/>
  <c r="B262" i="10" s="1"/>
  <c r="L269" i="11"/>
  <c r="B261" i="10" s="1"/>
  <c r="D261" i="10" s="1"/>
  <c r="L268" i="11"/>
  <c r="L267" i="11"/>
  <c r="L266" i="11"/>
  <c r="B258" i="10" s="1"/>
  <c r="D258" i="10" s="1"/>
  <c r="L265" i="11"/>
  <c r="B257" i="10" s="1"/>
  <c r="L264" i="11"/>
  <c r="B256" i="10" s="1"/>
  <c r="D256" i="10" s="1"/>
  <c r="L263" i="11"/>
  <c r="B255" i="10" s="1"/>
  <c r="D255" i="10" s="1"/>
  <c r="L262" i="11"/>
  <c r="B254" i="10" s="1"/>
  <c r="D254" i="10" s="1"/>
  <c r="L261" i="11"/>
  <c r="B253" i="10" s="1"/>
  <c r="D253" i="10" s="1"/>
  <c r="L260" i="11"/>
  <c r="B252" i="10" s="1"/>
  <c r="D252" i="10" s="1"/>
  <c r="L259" i="11"/>
  <c r="B251" i="10" s="1"/>
  <c r="L258" i="11"/>
  <c r="B250" i="10" s="1"/>
  <c r="L257" i="11"/>
  <c r="B249" i="10" s="1"/>
  <c r="D249" i="10" s="1"/>
  <c r="L256" i="11"/>
  <c r="L255" i="11"/>
  <c r="L254" i="11"/>
  <c r="B246" i="10" s="1"/>
  <c r="D246" i="10" s="1"/>
  <c r="K253" i="11"/>
  <c r="J253" i="11"/>
  <c r="I253" i="11"/>
  <c r="H253" i="11"/>
  <c r="G253" i="11"/>
  <c r="F253" i="11"/>
  <c r="E253" i="11"/>
  <c r="D253" i="11"/>
  <c r="C253" i="11"/>
  <c r="B253" i="11"/>
  <c r="L252" i="11"/>
  <c r="B245" i="10" s="1"/>
  <c r="D245" i="10" s="1"/>
  <c r="L251" i="11"/>
  <c r="B244" i="10" s="1"/>
  <c r="D244" i="10" s="1"/>
  <c r="L250" i="11"/>
  <c r="B243" i="10" s="1"/>
  <c r="D243" i="10" s="1"/>
  <c r="L249" i="11"/>
  <c r="B242" i="10" s="1"/>
  <c r="L248" i="11"/>
  <c r="B241" i="10" s="1"/>
  <c r="D241" i="10" s="1"/>
  <c r="L247" i="11"/>
  <c r="L246" i="11"/>
  <c r="L245" i="11"/>
  <c r="B238" i="10" s="1"/>
  <c r="L244" i="11"/>
  <c r="B237" i="10" s="1"/>
  <c r="L243" i="11"/>
  <c r="B236" i="10" s="1"/>
  <c r="L242" i="11"/>
  <c r="B235" i="10" s="1"/>
  <c r="D235" i="10" s="1"/>
  <c r="L241" i="11"/>
  <c r="B234" i="10" s="1"/>
  <c r="D234" i="10" s="1"/>
  <c r="L240" i="11"/>
  <c r="B233" i="10" s="1"/>
  <c r="D233" i="10" s="1"/>
  <c r="L239" i="11"/>
  <c r="B232" i="10" s="1"/>
  <c r="D232" i="10" s="1"/>
  <c r="L238" i="11"/>
  <c r="B231" i="10" s="1"/>
  <c r="D231" i="10" s="1"/>
  <c r="L237" i="11"/>
  <c r="B230" i="10" s="1"/>
  <c r="D230" i="10" s="1"/>
  <c r="L236" i="11"/>
  <c r="B229" i="10" s="1"/>
  <c r="D229" i="10" s="1"/>
  <c r="L235" i="11"/>
  <c r="L234" i="11"/>
  <c r="L233" i="11"/>
  <c r="B226" i="10" s="1"/>
  <c r="L232" i="11"/>
  <c r="B225" i="10" s="1"/>
  <c r="L231" i="11"/>
  <c r="B224" i="10" s="1"/>
  <c r="L230" i="11"/>
  <c r="B223" i="10" s="1"/>
  <c r="D223" i="10" s="1"/>
  <c r="L229" i="11"/>
  <c r="B222" i="10" s="1"/>
  <c r="L228" i="11"/>
  <c r="B221" i="10" s="1"/>
  <c r="L227" i="11"/>
  <c r="B220" i="10" s="1"/>
  <c r="D220" i="10" s="1"/>
  <c r="L226" i="11"/>
  <c r="B219" i="10" s="1"/>
  <c r="D219" i="10" s="1"/>
  <c r="L225" i="11"/>
  <c r="B218" i="10" s="1"/>
  <c r="D218" i="10" s="1"/>
  <c r="L224" i="11"/>
  <c r="B217" i="10" s="1"/>
  <c r="D217" i="10" s="1"/>
  <c r="L223" i="11"/>
  <c r="B216" i="10" s="1"/>
  <c r="D216" i="10" s="1"/>
  <c r="L222" i="11"/>
  <c r="B215" i="10" s="1"/>
  <c r="D215" i="10" s="1"/>
  <c r="K221" i="11"/>
  <c r="J221" i="11"/>
  <c r="I221" i="11"/>
  <c r="H221" i="11"/>
  <c r="G221" i="11"/>
  <c r="F221" i="11"/>
  <c r="E221" i="11"/>
  <c r="D221" i="11"/>
  <c r="C221" i="11"/>
  <c r="B221" i="11"/>
  <c r="L220" i="11"/>
  <c r="B214" i="10" s="1"/>
  <c r="D214" i="10" s="1"/>
  <c r="L219" i="11"/>
  <c r="B213" i="10" s="1"/>
  <c r="D213" i="10" s="1"/>
  <c r="L218" i="11"/>
  <c r="B212" i="10" s="1"/>
  <c r="D212" i="10" s="1"/>
  <c r="L217" i="11"/>
  <c r="B211" i="10" s="1"/>
  <c r="L216" i="11"/>
  <c r="B210" i="10" s="1"/>
  <c r="L215" i="11"/>
  <c r="B209" i="10" s="1"/>
  <c r="D209" i="10" s="1"/>
  <c r="L214" i="11"/>
  <c r="B208" i="10" s="1"/>
  <c r="L213" i="11"/>
  <c r="L212" i="11"/>
  <c r="L211" i="11"/>
  <c r="B205" i="10" s="1"/>
  <c r="D205" i="10" s="1"/>
  <c r="L210" i="11"/>
  <c r="B204" i="10" s="1"/>
  <c r="D204" i="10" s="1"/>
  <c r="L209" i="11"/>
  <c r="B203" i="10" s="1"/>
  <c r="D203" i="10" s="1"/>
  <c r="L208" i="11"/>
  <c r="B202" i="10" s="1"/>
  <c r="D202" i="10" s="1"/>
  <c r="L207" i="11"/>
  <c r="B201" i="10" s="1"/>
  <c r="D201" i="10" s="1"/>
  <c r="L206" i="11"/>
  <c r="B200" i="10" s="1"/>
  <c r="L205" i="11"/>
  <c r="B199" i="10" s="1"/>
  <c r="L204" i="11"/>
  <c r="B198" i="10" s="1"/>
  <c r="L203" i="11"/>
  <c r="B197" i="10" s="1"/>
  <c r="D197" i="10" s="1"/>
  <c r="L202" i="11"/>
  <c r="B196" i="10" s="1"/>
  <c r="L201" i="11"/>
  <c r="L200" i="11"/>
  <c r="L199" i="11"/>
  <c r="B193" i="10" s="1"/>
  <c r="D193" i="10" s="1"/>
  <c r="L198" i="11"/>
  <c r="B192" i="10" s="1"/>
  <c r="L197" i="11"/>
  <c r="B191" i="10" s="1"/>
  <c r="D191" i="10" s="1"/>
  <c r="L196" i="11"/>
  <c r="B190" i="10" s="1"/>
  <c r="D190" i="10" s="1"/>
  <c r="L195" i="11"/>
  <c r="B189" i="10" s="1"/>
  <c r="D189" i="10" s="1"/>
  <c r="L194" i="11"/>
  <c r="B188" i="10" s="1"/>
  <c r="D188" i="10" s="1"/>
  <c r="L193" i="11"/>
  <c r="B187" i="10" s="1"/>
  <c r="L192" i="11"/>
  <c r="B186" i="10" s="1"/>
  <c r="L191" i="11"/>
  <c r="B185" i="10" s="1"/>
  <c r="L190" i="11"/>
  <c r="B184" i="10" s="1"/>
  <c r="K189" i="11"/>
  <c r="J189" i="11"/>
  <c r="I189" i="11"/>
  <c r="H189" i="11"/>
  <c r="G189" i="11"/>
  <c r="F189" i="11"/>
  <c r="E189" i="11"/>
  <c r="D189" i="11"/>
  <c r="C189" i="11"/>
  <c r="B189" i="11"/>
  <c r="L188" i="11"/>
  <c r="B183" i="10" s="1"/>
  <c r="D183" i="10" s="1"/>
  <c r="L187" i="11"/>
  <c r="B182" i="10" s="1"/>
  <c r="L186" i="11"/>
  <c r="B181" i="10" s="1"/>
  <c r="L185" i="11"/>
  <c r="B180" i="10" s="1"/>
  <c r="L184" i="11"/>
  <c r="B179" i="10" s="1"/>
  <c r="D179" i="10" s="1"/>
  <c r="L183" i="11"/>
  <c r="B178" i="10" s="1"/>
  <c r="L182" i="11"/>
  <c r="B177" i="10" s="1"/>
  <c r="L181" i="11"/>
  <c r="B176" i="10" s="1"/>
  <c r="L180" i="11"/>
  <c r="L179" i="11"/>
  <c r="B174" i="10" s="1"/>
  <c r="L178" i="11"/>
  <c r="B173" i="10" s="1"/>
  <c r="L177" i="11"/>
  <c r="B172" i="10" s="1"/>
  <c r="L176" i="11"/>
  <c r="B171" i="10" s="1"/>
  <c r="D171" i="10" s="1"/>
  <c r="L175" i="11"/>
  <c r="B170" i="10" s="1"/>
  <c r="L174" i="11"/>
  <c r="B169" i="10" s="1"/>
  <c r="D169" i="10" s="1"/>
  <c r="L173" i="11"/>
  <c r="B168" i="10" s="1"/>
  <c r="L172" i="11"/>
  <c r="B167" i="10" s="1"/>
  <c r="D167" i="10" s="1"/>
  <c r="L171" i="11"/>
  <c r="B166" i="10" s="1"/>
  <c r="L170" i="11"/>
  <c r="B165" i="10" s="1"/>
  <c r="L169" i="11"/>
  <c r="B164" i="10" s="1"/>
  <c r="L168" i="11"/>
  <c r="L167" i="11"/>
  <c r="B162" i="10" s="1"/>
  <c r="L166" i="11"/>
  <c r="B161" i="10" s="1"/>
  <c r="L165" i="11"/>
  <c r="B160" i="10" s="1"/>
  <c r="L164" i="11"/>
  <c r="B159" i="10" s="1"/>
  <c r="D159" i="10" s="1"/>
  <c r="L163" i="11"/>
  <c r="B158" i="10" s="1"/>
  <c r="L162" i="11"/>
  <c r="B157" i="10" s="1"/>
  <c r="L161" i="11"/>
  <c r="B156" i="10" s="1"/>
  <c r="L160" i="11"/>
  <c r="B155" i="10" s="1"/>
  <c r="D155" i="10" s="1"/>
  <c r="L159" i="11"/>
  <c r="B154" i="10" s="1"/>
  <c r="D154" i="10" s="1"/>
  <c r="K158" i="11"/>
  <c r="J158" i="11"/>
  <c r="I158" i="11"/>
  <c r="H158" i="11"/>
  <c r="G158" i="11"/>
  <c r="F158" i="11"/>
  <c r="E158" i="11"/>
  <c r="D158" i="11"/>
  <c r="C158" i="11"/>
  <c r="B158" i="11"/>
  <c r="L157" i="11"/>
  <c r="B153" i="10" s="1"/>
  <c r="L156" i="11"/>
  <c r="B152" i="10" s="1"/>
  <c r="L155" i="11"/>
  <c r="B151" i="10" s="1"/>
  <c r="D151" i="10" s="1"/>
  <c r="L154" i="11"/>
  <c r="B150" i="10" s="1"/>
  <c r="D150" i="10" s="1"/>
  <c r="L153" i="11"/>
  <c r="B149" i="10" s="1"/>
  <c r="L152" i="11"/>
  <c r="B148" i="10" s="1"/>
  <c r="D148" i="10" s="1"/>
  <c r="L151" i="11"/>
  <c r="B147" i="10" s="1"/>
  <c r="L150" i="11"/>
  <c r="B146" i="10" s="1"/>
  <c r="L149" i="11"/>
  <c r="B145" i="10" s="1"/>
  <c r="L148" i="11"/>
  <c r="L147" i="11"/>
  <c r="L146" i="11"/>
  <c r="B142" i="10" s="1"/>
  <c r="D142" i="10" s="1"/>
  <c r="L145" i="11"/>
  <c r="B141" i="10" s="1"/>
  <c r="D141" i="10" s="1"/>
  <c r="L144" i="11"/>
  <c r="B140" i="10" s="1"/>
  <c r="D140" i="10" s="1"/>
  <c r="L143" i="11"/>
  <c r="B139" i="10" s="1"/>
  <c r="D139" i="10" s="1"/>
  <c r="L142" i="11"/>
  <c r="B138" i="10" s="1"/>
  <c r="L141" i="11"/>
  <c r="B137" i="10" s="1"/>
  <c r="D137" i="10" s="1"/>
  <c r="L140" i="11"/>
  <c r="B136" i="10" s="1"/>
  <c r="L139" i="11"/>
  <c r="B135" i="10" s="1"/>
  <c r="L138" i="11"/>
  <c r="B134" i="10" s="1"/>
  <c r="L137" i="11"/>
  <c r="B133" i="10" s="1"/>
  <c r="L136" i="11"/>
  <c r="L135" i="11"/>
  <c r="L134" i="11"/>
  <c r="B130" i="10" s="1"/>
  <c r="D130" i="10" s="1"/>
  <c r="L133" i="11"/>
  <c r="B129" i="10" s="1"/>
  <c r="D129" i="10" s="1"/>
  <c r="L132" i="11"/>
  <c r="B128" i="10" s="1"/>
  <c r="D128" i="10" s="1"/>
  <c r="L131" i="11"/>
  <c r="B127" i="10" s="1"/>
  <c r="D127" i="10" s="1"/>
  <c r="L130" i="11"/>
  <c r="B126" i="10" s="1"/>
  <c r="D126" i="10" s="1"/>
  <c r="L129" i="11"/>
  <c r="B125" i="10" s="1"/>
  <c r="L128" i="11"/>
  <c r="B124" i="10" s="1"/>
  <c r="L127" i="11"/>
  <c r="K126" i="11"/>
  <c r="J126" i="11"/>
  <c r="I126" i="11"/>
  <c r="H126" i="11"/>
  <c r="G126" i="11"/>
  <c r="F126" i="11"/>
  <c r="E126" i="11"/>
  <c r="D126" i="11"/>
  <c r="C126" i="11"/>
  <c r="B126" i="11"/>
  <c r="L125" i="11"/>
  <c r="B122" i="10" s="1"/>
  <c r="L124" i="11"/>
  <c r="B121" i="10" s="1"/>
  <c r="L123" i="11"/>
  <c r="B120" i="10" s="1"/>
  <c r="L122" i="11"/>
  <c r="B119" i="10" s="1"/>
  <c r="D119" i="10" s="1"/>
  <c r="L121" i="11"/>
  <c r="B118" i="10" s="1"/>
  <c r="D118" i="10" s="1"/>
  <c r="L120" i="11"/>
  <c r="B117" i="10" s="1"/>
  <c r="D117" i="10" s="1"/>
  <c r="L119" i="11"/>
  <c r="B116" i="10" s="1"/>
  <c r="L118" i="11"/>
  <c r="B115" i="10" s="1"/>
  <c r="L117" i="11"/>
  <c r="B114" i="10" s="1"/>
  <c r="D114" i="10" s="1"/>
  <c r="L116" i="11"/>
  <c r="B113" i="10" s="1"/>
  <c r="D113" i="10" s="1"/>
  <c r="L115" i="11"/>
  <c r="B112" i="10" s="1"/>
  <c r="D112" i="10" s="1"/>
  <c r="L114" i="11"/>
  <c r="B111" i="10" s="1"/>
  <c r="D111" i="10" s="1"/>
  <c r="L113" i="11"/>
  <c r="B110" i="10" s="1"/>
  <c r="L112" i="11"/>
  <c r="B109" i="10" s="1"/>
  <c r="L111" i="11"/>
  <c r="B108" i="10" s="1"/>
  <c r="L110" i="11"/>
  <c r="B107" i="10" s="1"/>
  <c r="D107" i="10" s="1"/>
  <c r="L109" i="11"/>
  <c r="B106" i="10" s="1"/>
  <c r="L108" i="11"/>
  <c r="B105" i="10" s="1"/>
  <c r="L107" i="11"/>
  <c r="B104" i="10" s="1"/>
  <c r="L106" i="11"/>
  <c r="B103" i="10" s="1"/>
  <c r="L105" i="11"/>
  <c r="B102" i="10" s="1"/>
  <c r="D102" i="10" s="1"/>
  <c r="L104" i="11"/>
  <c r="B101" i="10" s="1"/>
  <c r="D101" i="10" s="1"/>
  <c r="L103" i="11"/>
  <c r="B100" i="10" s="1"/>
  <c r="D100" i="10" s="1"/>
  <c r="L102" i="11"/>
  <c r="B99" i="10" s="1"/>
  <c r="D99" i="10" s="1"/>
  <c r="L101" i="11"/>
  <c r="B98" i="10" s="1"/>
  <c r="L100" i="11"/>
  <c r="B97" i="10" s="1"/>
  <c r="L99" i="11"/>
  <c r="B96" i="10" s="1"/>
  <c r="L98" i="11"/>
  <c r="B95" i="10" s="1"/>
  <c r="D95" i="10" s="1"/>
  <c r="L97" i="11"/>
  <c r="B94" i="10" s="1"/>
  <c r="L96" i="11"/>
  <c r="K95" i="11"/>
  <c r="J95" i="11"/>
  <c r="I95" i="11"/>
  <c r="H95" i="11"/>
  <c r="G95" i="11"/>
  <c r="F95" i="11"/>
  <c r="E95" i="11"/>
  <c r="D95" i="11"/>
  <c r="C95" i="11"/>
  <c r="B95" i="11"/>
  <c r="L94" i="11"/>
  <c r="L93" i="11"/>
  <c r="B91" i="10" s="1"/>
  <c r="D91" i="10" s="1"/>
  <c r="L92" i="11"/>
  <c r="B90" i="10" s="1"/>
  <c r="D90" i="10" s="1"/>
  <c r="L91" i="11"/>
  <c r="B89" i="10" s="1"/>
  <c r="D89" i="10" s="1"/>
  <c r="L90" i="11"/>
  <c r="B88" i="10" s="1"/>
  <c r="L89" i="11"/>
  <c r="B87" i="10" s="1"/>
  <c r="D87" i="10" s="1"/>
  <c r="L88" i="11"/>
  <c r="B86" i="10" s="1"/>
  <c r="L87" i="11"/>
  <c r="B85" i="10" s="1"/>
  <c r="D85" i="10" s="1"/>
  <c r="L86" i="11"/>
  <c r="B84" i="10" s="1"/>
  <c r="L85" i="11"/>
  <c r="B83" i="10" s="1"/>
  <c r="L84" i="11"/>
  <c r="B82" i="10" s="1"/>
  <c r="L83" i="11"/>
  <c r="L82" i="11"/>
  <c r="L81" i="11"/>
  <c r="B79" i="10" s="1"/>
  <c r="D79" i="10" s="1"/>
  <c r="L80" i="11"/>
  <c r="B78" i="10" s="1"/>
  <c r="D78" i="10" s="1"/>
  <c r="L79" i="11"/>
  <c r="B77" i="10" s="1"/>
  <c r="D77" i="10" s="1"/>
  <c r="L78" i="11"/>
  <c r="B76" i="10" s="1"/>
  <c r="L77" i="11"/>
  <c r="B75" i="10" s="1"/>
  <c r="D75" i="10" s="1"/>
  <c r="L76" i="11"/>
  <c r="B74" i="10" s="1"/>
  <c r="L75" i="11"/>
  <c r="B73" i="10" s="1"/>
  <c r="L74" i="11"/>
  <c r="B72" i="10" s="1"/>
  <c r="L73" i="11"/>
  <c r="B71" i="10" s="1"/>
  <c r="L72" i="11"/>
  <c r="B70" i="10" s="1"/>
  <c r="L71" i="11"/>
  <c r="L70" i="11"/>
  <c r="L69" i="11"/>
  <c r="B67" i="10" s="1"/>
  <c r="D67" i="10" s="1"/>
  <c r="L68" i="11"/>
  <c r="B66" i="10" s="1"/>
  <c r="D66" i="10" s="1"/>
  <c r="L67" i="11"/>
  <c r="B65" i="10" s="1"/>
  <c r="D65" i="10" s="1"/>
  <c r="L66" i="11"/>
  <c r="B64" i="10" s="1"/>
  <c r="D64" i="10" s="1"/>
  <c r="L65" i="11"/>
  <c r="B63" i="10" s="1"/>
  <c r="D63" i="10" s="1"/>
  <c r="L64" i="11"/>
  <c r="B62" i="10" s="1"/>
  <c r="D62" i="10" s="1"/>
  <c r="K63" i="11"/>
  <c r="J63" i="11"/>
  <c r="I63" i="11"/>
  <c r="H63" i="11"/>
  <c r="G63" i="11"/>
  <c r="F63" i="11"/>
  <c r="E63" i="11"/>
  <c r="D63" i="11"/>
  <c r="C63" i="11"/>
  <c r="B63" i="11"/>
  <c r="L62" i="11"/>
  <c r="B61" i="10" s="1"/>
  <c r="D61" i="10" s="1"/>
  <c r="L61" i="11"/>
  <c r="L60" i="11"/>
  <c r="L59" i="11"/>
  <c r="B58" i="10" s="1"/>
  <c r="D58" i="10" s="1"/>
  <c r="L58" i="11"/>
  <c r="L57" i="11"/>
  <c r="L56" i="11"/>
  <c r="L55" i="11"/>
  <c r="B54" i="10" s="1"/>
  <c r="D54" i="10" s="1"/>
  <c r="L54" i="11"/>
  <c r="L53" i="11"/>
  <c r="L52" i="11"/>
  <c r="L51" i="11"/>
  <c r="L50" i="11"/>
  <c r="B49" i="10" s="1"/>
  <c r="D49" i="10" s="1"/>
  <c r="L49" i="11"/>
  <c r="L48" i="11"/>
  <c r="L47" i="11"/>
  <c r="B46" i="10" s="1"/>
  <c r="D46" i="10" s="1"/>
  <c r="L46" i="11"/>
  <c r="L45" i="11"/>
  <c r="L44" i="11"/>
  <c r="L43" i="11"/>
  <c r="B42" i="10" s="1"/>
  <c r="L42" i="11"/>
  <c r="L41" i="11"/>
  <c r="L40" i="11"/>
  <c r="L39" i="11"/>
  <c r="L38" i="11"/>
  <c r="B37" i="10" s="1"/>
  <c r="D37" i="10" s="1"/>
  <c r="L37" i="11"/>
  <c r="B36" i="10" s="1"/>
  <c r="D36" i="10" s="1"/>
  <c r="L36" i="11"/>
  <c r="L35" i="11"/>
  <c r="B34" i="10" s="1"/>
  <c r="K34" i="11"/>
  <c r="J34" i="11"/>
  <c r="I34" i="11"/>
  <c r="H34" i="11"/>
  <c r="G34" i="11"/>
  <c r="F34" i="11"/>
  <c r="E34" i="11"/>
  <c r="D34" i="11"/>
  <c r="C34" i="11"/>
  <c r="B34" i="11"/>
  <c r="L33" i="11"/>
  <c r="L32" i="11"/>
  <c r="B32" i="10" s="1"/>
  <c r="L31" i="11"/>
  <c r="L30" i="11"/>
  <c r="L29" i="11"/>
  <c r="L28" i="11"/>
  <c r="B28" i="10" s="1"/>
  <c r="L27" i="11"/>
  <c r="L26" i="11"/>
  <c r="L25" i="11"/>
  <c r="L24" i="11"/>
  <c r="L23" i="11"/>
  <c r="B23" i="10" s="1"/>
  <c r="D23" i="10" s="1"/>
  <c r="L22" i="11"/>
  <c r="L21" i="11"/>
  <c r="L20" i="11"/>
  <c r="B20" i="10" s="1"/>
  <c r="L19" i="11"/>
  <c r="L18" i="11"/>
  <c r="L17" i="11"/>
  <c r="L16" i="11"/>
  <c r="B16" i="10" s="1"/>
  <c r="D16" i="10" s="1"/>
  <c r="L15" i="11"/>
  <c r="L14" i="11"/>
  <c r="L13" i="11"/>
  <c r="L12" i="11"/>
  <c r="L11" i="11"/>
  <c r="B11" i="10" s="1"/>
  <c r="D11" i="10" s="1"/>
  <c r="L10" i="11"/>
  <c r="B10" i="10" s="1"/>
  <c r="D10" i="10" s="1"/>
  <c r="L9" i="11"/>
  <c r="L8" i="11"/>
  <c r="B8" i="10" s="1"/>
  <c r="L7" i="11"/>
  <c r="L6" i="11"/>
  <c r="L5" i="11"/>
  <c r="L4" i="11"/>
  <c r="B4" i="10" s="1"/>
  <c r="L3" i="11"/>
  <c r="C61" i="10"/>
  <c r="C60" i="10"/>
  <c r="B60" i="10"/>
  <c r="D60" i="10" s="1"/>
  <c r="B59" i="10"/>
  <c r="D59" i="10" s="1"/>
  <c r="C58" i="10"/>
  <c r="C57" i="10"/>
  <c r="B57" i="10"/>
  <c r="B56" i="10"/>
  <c r="B55" i="10"/>
  <c r="D55" i="10" s="1"/>
  <c r="C54" i="10"/>
  <c r="C53" i="10"/>
  <c r="B53" i="10"/>
  <c r="D53" i="10" s="1"/>
  <c r="C52" i="10"/>
  <c r="B52" i="10"/>
  <c r="D52" i="10" s="1"/>
  <c r="C51" i="10"/>
  <c r="D51" i="10" s="1"/>
  <c r="B51" i="10"/>
  <c r="C50" i="10"/>
  <c r="B50" i="10"/>
  <c r="D50" i="10" s="1"/>
  <c r="C49" i="10"/>
  <c r="C48" i="10"/>
  <c r="B48" i="10"/>
  <c r="D48" i="10" s="1"/>
  <c r="C47" i="10"/>
  <c r="B47" i="10"/>
  <c r="D47" i="10" s="1"/>
  <c r="C46" i="10"/>
  <c r="C45" i="10"/>
  <c r="B45" i="10"/>
  <c r="D45" i="10" s="1"/>
  <c r="B44" i="10"/>
  <c r="D44" i="10" s="1"/>
  <c r="C43" i="10"/>
  <c r="B43" i="10"/>
  <c r="D43" i="10" s="1"/>
  <c r="C42" i="10"/>
  <c r="C41" i="10"/>
  <c r="B41" i="10"/>
  <c r="D41" i="10" s="1"/>
  <c r="C40" i="10"/>
  <c r="B40" i="10"/>
  <c r="C39" i="10"/>
  <c r="B39" i="10"/>
  <c r="C38" i="10"/>
  <c r="B38" i="10"/>
  <c r="D38" i="10" s="1"/>
  <c r="C37" i="10"/>
  <c r="C36" i="10"/>
  <c r="B35" i="10"/>
  <c r="D35" i="10" s="1"/>
  <c r="C34" i="10"/>
  <c r="C33" i="10"/>
  <c r="B33" i="10"/>
  <c r="C32" i="10"/>
  <c r="B31" i="10"/>
  <c r="D31" i="10" s="1"/>
  <c r="B30" i="10"/>
  <c r="C29" i="10"/>
  <c r="B29" i="10"/>
  <c r="D29" i="10" s="1"/>
  <c r="C28" i="10"/>
  <c r="D28" i="10" s="1"/>
  <c r="C27" i="10"/>
  <c r="B27" i="10"/>
  <c r="D27" i="10" s="1"/>
  <c r="B26" i="10"/>
  <c r="D26" i="10" s="1"/>
  <c r="C25" i="10"/>
  <c r="B25" i="10"/>
  <c r="D25" i="10" s="1"/>
  <c r="C24" i="10"/>
  <c r="B24" i="10"/>
  <c r="D24" i="10" s="1"/>
  <c r="C23" i="10"/>
  <c r="C22" i="10"/>
  <c r="B22" i="10"/>
  <c r="D22" i="10" s="1"/>
  <c r="B21" i="10"/>
  <c r="D21" i="10" s="1"/>
  <c r="C20" i="10"/>
  <c r="B19" i="10"/>
  <c r="D19" i="10" s="1"/>
  <c r="B18" i="10"/>
  <c r="C17" i="10"/>
  <c r="B17" i="10"/>
  <c r="D17" i="10" s="1"/>
  <c r="C16" i="10"/>
  <c r="C15" i="10"/>
  <c r="B15" i="10"/>
  <c r="D15" i="10" s="1"/>
  <c r="C14" i="10"/>
  <c r="B14" i="10"/>
  <c r="D14" i="10" s="1"/>
  <c r="C13" i="10"/>
  <c r="B13" i="10"/>
  <c r="C12" i="10"/>
  <c r="B12" i="10"/>
  <c r="C11" i="10"/>
  <c r="C10" i="10"/>
  <c r="B9" i="10"/>
  <c r="D9" i="10" s="1"/>
  <c r="C8" i="10"/>
  <c r="B7" i="10"/>
  <c r="D7" i="10" s="1"/>
  <c r="B6" i="10"/>
  <c r="C5" i="10"/>
  <c r="B5" i="10"/>
  <c r="C4" i="10"/>
  <c r="D4" i="10" s="1"/>
  <c r="C3" i="10"/>
  <c r="B3" i="10"/>
  <c r="D3" i="10" s="1"/>
  <c r="B64" i="8"/>
  <c r="C64" i="8"/>
  <c r="D64" i="8"/>
  <c r="E64" i="8"/>
  <c r="F64" i="8"/>
  <c r="G64" i="8"/>
  <c r="H64" i="8"/>
  <c r="I64" i="8"/>
  <c r="J64" i="8"/>
  <c r="K64" i="8"/>
  <c r="D30" i="10" l="1"/>
  <c r="D296" i="10"/>
  <c r="D74" i="10"/>
  <c r="D123" i="10"/>
  <c r="D105" i="10"/>
  <c r="D157" i="10"/>
  <c r="D181" i="10"/>
  <c r="D221" i="10"/>
  <c r="D297" i="10"/>
  <c r="D144" i="10"/>
  <c r="D335" i="10"/>
  <c r="D354" i="10"/>
  <c r="D6" i="10"/>
  <c r="D33" i="10"/>
  <c r="D42" i="10"/>
  <c r="D94" i="10"/>
  <c r="D106" i="10"/>
  <c r="D184" i="10"/>
  <c r="D222" i="10"/>
  <c r="D298" i="10"/>
  <c r="D312" i="10"/>
  <c r="D324" i="10"/>
  <c r="D336" i="10"/>
  <c r="D338" i="10"/>
  <c r="D350" i="10"/>
  <c r="D362" i="10"/>
  <c r="D165" i="10"/>
  <c r="D177" i="10"/>
  <c r="D281" i="10"/>
  <c r="D293" i="10"/>
  <c r="D93" i="10"/>
  <c r="D143" i="10"/>
  <c r="D163" i="10"/>
  <c r="D334" i="10"/>
  <c r="D152" i="10"/>
  <c r="D192" i="10"/>
  <c r="D132" i="10"/>
  <c r="D342" i="10"/>
  <c r="D88" i="10"/>
  <c r="D160" i="10"/>
  <c r="D210" i="10"/>
  <c r="D250" i="10"/>
  <c r="D288" i="10"/>
  <c r="D115" i="10"/>
  <c r="D153" i="10"/>
  <c r="D92" i="10"/>
  <c r="D341" i="10"/>
  <c r="D172" i="10"/>
  <c r="D236" i="10"/>
  <c r="D274" i="10"/>
  <c r="D300" i="10"/>
  <c r="D364" i="10"/>
  <c r="D18" i="10"/>
  <c r="D56" i="10"/>
  <c r="D71" i="10"/>
  <c r="D97" i="10"/>
  <c r="D109" i="10"/>
  <c r="D121" i="10"/>
  <c r="D135" i="10"/>
  <c r="D147" i="10"/>
  <c r="D161" i="10"/>
  <c r="D173" i="10"/>
  <c r="D225" i="10"/>
  <c r="D237" i="10"/>
  <c r="D251" i="10"/>
  <c r="D263" i="10"/>
  <c r="D275" i="10"/>
  <c r="D277" i="10"/>
  <c r="D289" i="10"/>
  <c r="D315" i="10"/>
  <c r="D104" i="10"/>
  <c r="D206" i="10"/>
  <c r="D81" i="10"/>
  <c r="D149" i="10"/>
  <c r="D272" i="10"/>
  <c r="D291" i="10"/>
  <c r="D311" i="10"/>
  <c r="D76" i="10"/>
  <c r="D70" i="10"/>
  <c r="D186" i="10"/>
  <c r="D224" i="10"/>
  <c r="D262" i="10"/>
  <c r="D276" i="10"/>
  <c r="D103" i="10"/>
  <c r="D12" i="10"/>
  <c r="D57" i="10"/>
  <c r="D8" i="10"/>
  <c r="D20" i="10"/>
  <c r="D32" i="10"/>
  <c r="D34" i="10"/>
  <c r="D72" i="10"/>
  <c r="D98" i="10"/>
  <c r="D110" i="10"/>
  <c r="D316" i="10"/>
  <c r="D328" i="10"/>
  <c r="D80" i="10"/>
  <c r="D310" i="10"/>
  <c r="D260" i="10"/>
  <c r="D5" i="10"/>
  <c r="D13" i="10"/>
  <c r="D69" i="10"/>
  <c r="D185" i="10"/>
  <c r="D68" i="10"/>
  <c r="D136" i="10"/>
  <c r="D239" i="10"/>
  <c r="D259" i="10"/>
  <c r="L253" i="12"/>
  <c r="J28" i="10" s="1"/>
  <c r="L6" i="9" s="1"/>
  <c r="D360" i="10"/>
  <c r="D348" i="10"/>
  <c r="D330" i="10"/>
  <c r="D318" i="10"/>
  <c r="D299" i="10"/>
  <c r="D287" i="10"/>
  <c r="D269" i="10"/>
  <c r="D257" i="10"/>
  <c r="D195" i="10"/>
  <c r="D182" i="10"/>
  <c r="D170" i="10"/>
  <c r="D158" i="10"/>
  <c r="D180" i="10"/>
  <c r="D168" i="10"/>
  <c r="D156" i="10"/>
  <c r="D178" i="10"/>
  <c r="D166" i="10"/>
  <c r="D176" i="10"/>
  <c r="D164" i="10"/>
  <c r="D174" i="10"/>
  <c r="D162" i="10"/>
  <c r="D146" i="10"/>
  <c r="D134" i="10"/>
  <c r="D145" i="10"/>
  <c r="D133" i="10"/>
  <c r="D116" i="10"/>
  <c r="I6" i="10"/>
  <c r="B5" i="9" s="1"/>
  <c r="D82" i="10"/>
  <c r="D73" i="10"/>
  <c r="J6" i="10"/>
  <c r="B6" i="9" s="1"/>
  <c r="L126" i="12"/>
  <c r="J20" i="10" s="1"/>
  <c r="H6" i="9" s="1"/>
  <c r="F1" i="12"/>
  <c r="D1" i="12"/>
  <c r="L221" i="12"/>
  <c r="J26" i="10" s="1"/>
  <c r="K6" i="9" s="1"/>
  <c r="L379" i="12"/>
  <c r="J36" i="10" s="1"/>
  <c r="P6" i="9" s="1"/>
  <c r="L158" i="12"/>
  <c r="J22" i="10" s="1"/>
  <c r="I6" i="9" s="1"/>
  <c r="K1" i="12"/>
  <c r="L316" i="12"/>
  <c r="J32" i="10" s="1"/>
  <c r="N6" i="9" s="1"/>
  <c r="C1" i="12"/>
  <c r="L95" i="12"/>
  <c r="J18" i="10" s="1"/>
  <c r="G6" i="9" s="1"/>
  <c r="E1" i="12"/>
  <c r="I1" i="12"/>
  <c r="G1" i="12"/>
  <c r="L347" i="12"/>
  <c r="J34" i="10" s="1"/>
  <c r="O6" i="9" s="1"/>
  <c r="I1" i="11"/>
  <c r="H1" i="11"/>
  <c r="L284" i="11"/>
  <c r="I30" i="10" s="1"/>
  <c r="M5" i="9" s="1"/>
  <c r="E6" i="10"/>
  <c r="L34" i="11"/>
  <c r="I14" i="10" s="1"/>
  <c r="E5" i="9" s="1"/>
  <c r="D1" i="11"/>
  <c r="B1" i="11"/>
  <c r="C1" i="11"/>
  <c r="F1" i="11"/>
  <c r="E209" i="10"/>
  <c r="L316" i="11"/>
  <c r="I32" i="10" s="1"/>
  <c r="N5" i="9" s="1"/>
  <c r="L95" i="11"/>
  <c r="I18" i="10" s="1"/>
  <c r="G5" i="9" s="1"/>
  <c r="L189" i="11"/>
  <c r="I24" i="10" s="1"/>
  <c r="J5" i="9" s="1"/>
  <c r="L347" i="11"/>
  <c r="I34" i="10" s="1"/>
  <c r="O5" i="9" s="1"/>
  <c r="E69" i="10"/>
  <c r="E83" i="10"/>
  <c r="E97" i="10"/>
  <c r="E132" i="10"/>
  <c r="E139" i="10"/>
  <c r="F223" i="10"/>
  <c r="G223" i="10" s="1"/>
  <c r="E230" i="10"/>
  <c r="E237" i="10"/>
  <c r="E286" i="10"/>
  <c r="E307" i="10"/>
  <c r="E321" i="10"/>
  <c r="G321" i="10" s="1"/>
  <c r="F328" i="10"/>
  <c r="F335" i="10"/>
  <c r="E342" i="10"/>
  <c r="E349" i="10"/>
  <c r="E41" i="10"/>
  <c r="F76" i="10"/>
  <c r="F83" i="10"/>
  <c r="G83" i="10" s="1"/>
  <c r="F118" i="10"/>
  <c r="F230" i="10"/>
  <c r="G230" i="10" s="1"/>
  <c r="F237" i="10"/>
  <c r="F307" i="10"/>
  <c r="E328" i="10"/>
  <c r="F342" i="10"/>
  <c r="F349" i="10"/>
  <c r="E153" i="10"/>
  <c r="F244" i="10"/>
  <c r="F251" i="10"/>
  <c r="E167" i="10"/>
  <c r="F13" i="10"/>
  <c r="F139" i="10"/>
  <c r="F125" i="10"/>
  <c r="F216" i="10"/>
  <c r="F321" i="10"/>
  <c r="E244" i="10"/>
  <c r="E356" i="10"/>
  <c r="E335" i="10"/>
  <c r="F41" i="10"/>
  <c r="E90" i="10"/>
  <c r="F146" i="10"/>
  <c r="E251" i="10"/>
  <c r="F356" i="10"/>
  <c r="E27" i="10"/>
  <c r="E48" i="10"/>
  <c r="F90" i="10"/>
  <c r="F153" i="10"/>
  <c r="E160" i="10"/>
  <c r="F202" i="10"/>
  <c r="E258" i="10"/>
  <c r="E265" i="10"/>
  <c r="E279" i="10"/>
  <c r="E223" i="10"/>
  <c r="F258" i="10"/>
  <c r="F27" i="10"/>
  <c r="F97" i="10"/>
  <c r="F167" i="10"/>
  <c r="F174" i="10"/>
  <c r="E272" i="10"/>
  <c r="E174" i="10"/>
  <c r="E146" i="10"/>
  <c r="E13" i="10"/>
  <c r="F34" i="10"/>
  <c r="F55" i="10"/>
  <c r="E62" i="10"/>
  <c r="E104" i="10"/>
  <c r="E188" i="10"/>
  <c r="F272" i="10"/>
  <c r="F293" i="10"/>
  <c r="E55" i="10"/>
  <c r="F62" i="10"/>
  <c r="F104" i="10"/>
  <c r="F160" i="10"/>
  <c r="E181" i="10"/>
  <c r="F188" i="10"/>
  <c r="E195" i="10"/>
  <c r="F265" i="10"/>
  <c r="F279" i="10"/>
  <c r="F286" i="10"/>
  <c r="F48" i="10"/>
  <c r="F181" i="10"/>
  <c r="F195" i="10"/>
  <c r="E202" i="10"/>
  <c r="E293" i="10"/>
  <c r="E300" i="10"/>
  <c r="E20" i="10"/>
  <c r="F69" i="10"/>
  <c r="F111" i="10"/>
  <c r="E118" i="10"/>
  <c r="F300" i="10"/>
  <c r="E314" i="10"/>
  <c r="F132" i="10"/>
  <c r="F20" i="10"/>
  <c r="E34" i="10"/>
  <c r="E76" i="10"/>
  <c r="E125" i="10"/>
  <c r="F209" i="10"/>
  <c r="E216" i="10"/>
  <c r="F314" i="10"/>
  <c r="E111" i="10"/>
  <c r="L284" i="12"/>
  <c r="J30" i="10" s="1"/>
  <c r="M6" i="9" s="1"/>
  <c r="L126" i="11"/>
  <c r="I20" i="10" s="1"/>
  <c r="H5" i="9" s="1"/>
  <c r="J1" i="11"/>
  <c r="L158" i="11"/>
  <c r="I22" i="10" s="1"/>
  <c r="I5" i="9" s="1"/>
  <c r="L221" i="11"/>
  <c r="I26" i="10" s="1"/>
  <c r="K5" i="9" s="1"/>
  <c r="L379" i="11"/>
  <c r="I36" i="10" s="1"/>
  <c r="P5" i="9" s="1"/>
  <c r="L63" i="11"/>
  <c r="I16" i="10" s="1"/>
  <c r="F5" i="9" s="1"/>
  <c r="G1" i="11"/>
  <c r="K1" i="11"/>
  <c r="E1" i="11"/>
  <c r="L253" i="11"/>
  <c r="I28" i="10" s="1"/>
  <c r="L5" i="9" s="1"/>
  <c r="L63" i="12"/>
  <c r="J16" i="10" s="1"/>
  <c r="F6" i="9" s="1"/>
  <c r="J1" i="12"/>
  <c r="L34" i="12"/>
  <c r="J14" i="10" s="1"/>
  <c r="B1" i="12"/>
  <c r="C317" i="8"/>
  <c r="D317" i="8"/>
  <c r="E317" i="8"/>
  <c r="F317" i="8"/>
  <c r="G317" i="8"/>
  <c r="H317" i="8"/>
  <c r="I317" i="8"/>
  <c r="J317" i="8"/>
  <c r="K317" i="8"/>
  <c r="C254" i="8"/>
  <c r="D254" i="8"/>
  <c r="E254" i="8"/>
  <c r="F254" i="8"/>
  <c r="G254" i="8"/>
  <c r="H254" i="8"/>
  <c r="I254" i="8"/>
  <c r="J254" i="8"/>
  <c r="K254" i="8"/>
  <c r="C190" i="8"/>
  <c r="D190" i="8"/>
  <c r="E190" i="8"/>
  <c r="F190" i="8"/>
  <c r="G190" i="8"/>
  <c r="H190" i="8"/>
  <c r="I190" i="8"/>
  <c r="J190" i="8"/>
  <c r="K190" i="8"/>
  <c r="C159" i="8"/>
  <c r="D159" i="8"/>
  <c r="E159" i="8"/>
  <c r="F159" i="8"/>
  <c r="G159" i="8"/>
  <c r="H159" i="8"/>
  <c r="I159" i="8"/>
  <c r="J159" i="8"/>
  <c r="K159" i="8"/>
  <c r="C127" i="8"/>
  <c r="D127" i="8"/>
  <c r="E127" i="8"/>
  <c r="F127" i="8"/>
  <c r="G127" i="8"/>
  <c r="H127" i="8"/>
  <c r="I127" i="8"/>
  <c r="J127" i="8"/>
  <c r="K127" i="8"/>
  <c r="B127" i="8"/>
  <c r="C96" i="8"/>
  <c r="D96" i="8"/>
  <c r="E96" i="8"/>
  <c r="F96" i="8"/>
  <c r="G96" i="8"/>
  <c r="H96" i="8"/>
  <c r="I96" i="8"/>
  <c r="J96" i="8"/>
  <c r="K96" i="8"/>
  <c r="B96" i="8"/>
  <c r="C34" i="8"/>
  <c r="D34" i="8"/>
  <c r="E34" i="8"/>
  <c r="F34" i="8"/>
  <c r="G34" i="8"/>
  <c r="H34" i="8"/>
  <c r="I34" i="8"/>
  <c r="J34" i="8"/>
  <c r="K34" i="8"/>
  <c r="B34" i="8"/>
  <c r="G90" i="10" l="1"/>
  <c r="J10" i="10"/>
  <c r="D6" i="9" s="1"/>
  <c r="E6" i="9"/>
  <c r="G335" i="10"/>
  <c r="G202" i="10"/>
  <c r="G125" i="10"/>
  <c r="G139" i="10"/>
  <c r="J8" i="10"/>
  <c r="C6" i="9" s="1"/>
  <c r="G69" i="10"/>
  <c r="G111" i="10"/>
  <c r="G153" i="10"/>
  <c r="G55" i="10"/>
  <c r="G34" i="10"/>
  <c r="G209" i="10"/>
  <c r="G265" i="10"/>
  <c r="L1" i="11"/>
  <c r="I2" i="10" s="1"/>
  <c r="Q5" i="9" s="1"/>
  <c r="I8" i="10"/>
  <c r="C5" i="9" s="1"/>
  <c r="G118" i="10"/>
  <c r="G20" i="10"/>
  <c r="G286" i="10"/>
  <c r="G97" i="10"/>
  <c r="G181" i="10"/>
  <c r="G13" i="10"/>
  <c r="G258" i="10"/>
  <c r="G132" i="10"/>
  <c r="G300" i="10"/>
  <c r="G314" i="10"/>
  <c r="G195" i="10"/>
  <c r="G62" i="10"/>
  <c r="G251" i="10"/>
  <c r="G174" i="10"/>
  <c r="G160" i="10"/>
  <c r="G356" i="10"/>
  <c r="G27" i="10"/>
  <c r="G6" i="10"/>
  <c r="G188" i="10"/>
  <c r="G307" i="10"/>
  <c r="G342" i="10"/>
  <c r="G349" i="10"/>
  <c r="G328" i="10"/>
  <c r="G237" i="10"/>
  <c r="G279" i="10"/>
  <c r="G293" i="10"/>
  <c r="G244" i="10"/>
  <c r="G216" i="10"/>
  <c r="G272" i="10"/>
  <c r="G167" i="10"/>
  <c r="G41" i="10"/>
  <c r="G48" i="10"/>
  <c r="G76" i="10"/>
  <c r="G146" i="10"/>
  <c r="G104" i="10"/>
  <c r="I10" i="10"/>
  <c r="D5" i="9" s="1"/>
  <c r="L1" i="12"/>
  <c r="J2" i="10" s="1"/>
  <c r="Q6" i="9" s="1"/>
  <c r="C380" i="8"/>
  <c r="D380" i="8"/>
  <c r="E380" i="8"/>
  <c r="F380" i="8"/>
  <c r="G380" i="8"/>
  <c r="H380" i="8"/>
  <c r="I380" i="8"/>
  <c r="J380" i="8"/>
  <c r="K380" i="8"/>
  <c r="B380" i="8"/>
  <c r="C348" i="8"/>
  <c r="D348" i="8"/>
  <c r="E348" i="8"/>
  <c r="F348" i="8"/>
  <c r="G348" i="8"/>
  <c r="H348" i="8"/>
  <c r="I348" i="8"/>
  <c r="J348" i="8"/>
  <c r="K348" i="8"/>
  <c r="B348" i="8"/>
  <c r="B317" i="8"/>
  <c r="C285" i="8"/>
  <c r="D285" i="8"/>
  <c r="E285" i="8"/>
  <c r="F285" i="8"/>
  <c r="G285" i="8"/>
  <c r="H285" i="8"/>
  <c r="I285" i="8"/>
  <c r="J285" i="8"/>
  <c r="K285" i="8"/>
  <c r="B285" i="8"/>
  <c r="B254" i="8"/>
  <c r="C222" i="8"/>
  <c r="D222" i="8"/>
  <c r="E222" i="8"/>
  <c r="F222" i="8"/>
  <c r="G222" i="8"/>
  <c r="H222" i="8"/>
  <c r="I222" i="8"/>
  <c r="J222" i="8"/>
  <c r="K222" i="8"/>
  <c r="K1" i="8" s="1"/>
  <c r="B222" i="8"/>
  <c r="B190" i="8"/>
  <c r="B159" i="8"/>
  <c r="C380" i="7"/>
  <c r="D380" i="7"/>
  <c r="E380" i="7"/>
  <c r="F380" i="7"/>
  <c r="G380" i="7"/>
  <c r="H380" i="7"/>
  <c r="I380" i="7"/>
  <c r="J380" i="7"/>
  <c r="K380" i="7"/>
  <c r="B380" i="7"/>
  <c r="C348" i="7"/>
  <c r="D348" i="7"/>
  <c r="E348" i="7"/>
  <c r="F348" i="7"/>
  <c r="G348" i="7"/>
  <c r="H348" i="7"/>
  <c r="I348" i="7"/>
  <c r="J348" i="7"/>
  <c r="K348" i="7"/>
  <c r="B348" i="7"/>
  <c r="C317" i="7"/>
  <c r="D317" i="7"/>
  <c r="E317" i="7"/>
  <c r="F317" i="7"/>
  <c r="G317" i="7"/>
  <c r="H317" i="7"/>
  <c r="I317" i="7"/>
  <c r="J317" i="7"/>
  <c r="K317" i="7"/>
  <c r="B317" i="7"/>
  <c r="C285" i="7"/>
  <c r="D285" i="7"/>
  <c r="E285" i="7"/>
  <c r="F285" i="7"/>
  <c r="G285" i="7"/>
  <c r="H285" i="7"/>
  <c r="I285" i="7"/>
  <c r="J285" i="7"/>
  <c r="K285" i="7"/>
  <c r="B285" i="7"/>
  <c r="C254" i="7"/>
  <c r="D254" i="7"/>
  <c r="E254" i="7"/>
  <c r="F254" i="7"/>
  <c r="G254" i="7"/>
  <c r="H254" i="7"/>
  <c r="I254" i="7"/>
  <c r="J254" i="7"/>
  <c r="K254" i="7"/>
  <c r="B254" i="7"/>
  <c r="C222" i="7"/>
  <c r="D222" i="7"/>
  <c r="E222" i="7"/>
  <c r="F222" i="7"/>
  <c r="G222" i="7"/>
  <c r="H222" i="7"/>
  <c r="I222" i="7"/>
  <c r="J222" i="7"/>
  <c r="K222" i="7"/>
  <c r="B222" i="7"/>
  <c r="B190" i="7"/>
  <c r="C190" i="7"/>
  <c r="D190" i="7"/>
  <c r="E190" i="7"/>
  <c r="F190" i="7"/>
  <c r="G190" i="7"/>
  <c r="H190" i="7"/>
  <c r="I190" i="7"/>
  <c r="J190" i="7"/>
  <c r="K190" i="7"/>
  <c r="C159" i="7"/>
  <c r="D159" i="7"/>
  <c r="E159" i="7"/>
  <c r="F159" i="7"/>
  <c r="G159" i="7"/>
  <c r="H159" i="7"/>
  <c r="I159" i="7"/>
  <c r="J159" i="7"/>
  <c r="K159" i="7"/>
  <c r="B159" i="7"/>
  <c r="C127" i="7"/>
  <c r="D127" i="7"/>
  <c r="E127" i="7"/>
  <c r="F127" i="7"/>
  <c r="G127" i="7"/>
  <c r="H127" i="7"/>
  <c r="I127" i="7"/>
  <c r="J127" i="7"/>
  <c r="K127" i="7"/>
  <c r="B127" i="7"/>
  <c r="C96" i="7"/>
  <c r="D96" i="7"/>
  <c r="E96" i="7"/>
  <c r="F96" i="7"/>
  <c r="G96" i="7"/>
  <c r="H96" i="7"/>
  <c r="I96" i="7"/>
  <c r="J96" i="7"/>
  <c r="K96" i="7"/>
  <c r="B96" i="7"/>
  <c r="C64" i="7"/>
  <c r="D64" i="7"/>
  <c r="E64" i="7"/>
  <c r="F64" i="7"/>
  <c r="G64" i="7"/>
  <c r="H64" i="7"/>
  <c r="I64" i="7"/>
  <c r="J64" i="7"/>
  <c r="K64" i="7"/>
  <c r="B64" i="7"/>
  <c r="D34" i="7"/>
  <c r="E34" i="7"/>
  <c r="F34" i="7"/>
  <c r="G34" i="7"/>
  <c r="H34" i="7"/>
  <c r="I34" i="7"/>
  <c r="J34" i="7"/>
  <c r="K34" i="7"/>
  <c r="C34" i="7"/>
  <c r="B34" i="7"/>
  <c r="K2" i="10" l="1"/>
  <c r="R5" i="9" s="1"/>
  <c r="K1" i="7"/>
  <c r="G1" i="7"/>
  <c r="J1" i="7"/>
  <c r="H1" i="8"/>
  <c r="E1" i="8"/>
  <c r="D1" i="8"/>
  <c r="J1" i="8"/>
  <c r="I1" i="8"/>
  <c r="G1" i="8"/>
  <c r="F1" i="8"/>
  <c r="C1" i="8"/>
  <c r="B1" i="8"/>
  <c r="L96" i="7"/>
  <c r="I18" i="6" s="1"/>
  <c r="L285" i="7"/>
  <c r="I30" i="6" s="1"/>
  <c r="L380" i="7"/>
  <c r="I36" i="6" s="1"/>
  <c r="L348" i="7"/>
  <c r="I34" i="6" s="1"/>
  <c r="L190" i="7"/>
  <c r="I24" i="6" s="1"/>
  <c r="L127" i="7"/>
  <c r="I20" i="6" s="1"/>
  <c r="L222" i="7"/>
  <c r="I26" i="6" s="1"/>
  <c r="L317" i="7"/>
  <c r="I32" i="6" s="1"/>
  <c r="L64" i="7"/>
  <c r="I16" i="6" s="1"/>
  <c r="L159" i="7"/>
  <c r="I22" i="6" s="1"/>
  <c r="L254" i="7"/>
  <c r="I28" i="6" s="1"/>
  <c r="L34" i="7"/>
  <c r="I14" i="6" s="1"/>
  <c r="I1" i="7"/>
  <c r="H1" i="7"/>
  <c r="F1" i="7"/>
  <c r="C1" i="7"/>
  <c r="E1" i="7"/>
  <c r="D1" i="7"/>
  <c r="B1" i="7"/>
  <c r="L254" i="8"/>
  <c r="J28" i="6" s="1"/>
  <c r="L190" i="8"/>
  <c r="J24" i="6" s="1"/>
  <c r="L380" i="8"/>
  <c r="J36" i="6" s="1"/>
  <c r="L348" i="8"/>
  <c r="J34" i="6" s="1"/>
  <c r="L285" i="8"/>
  <c r="J30" i="6" s="1"/>
  <c r="L222" i="8"/>
  <c r="J26" i="6" s="1"/>
  <c r="L64" i="8"/>
  <c r="J16" i="6" s="1"/>
  <c r="L317" i="8"/>
  <c r="J32" i="6" s="1"/>
  <c r="L159" i="8"/>
  <c r="J22" i="6" s="1"/>
  <c r="L34" i="8"/>
  <c r="J14" i="6" s="1"/>
  <c r="I10" i="6" l="1"/>
  <c r="L127" i="8"/>
  <c r="J20" i="6" s="1"/>
  <c r="L96" i="8"/>
  <c r="J18" i="6" s="1"/>
  <c r="J10" i="6" s="1"/>
  <c r="L342" i="7"/>
  <c r="L253" i="8" l="1"/>
  <c r="C246" i="6" s="1"/>
  <c r="L255" i="8"/>
  <c r="C247" i="6" s="1"/>
  <c r="L256" i="8"/>
  <c r="C248" i="6" s="1"/>
  <c r="L257" i="8"/>
  <c r="C249" i="6" s="1"/>
  <c r="L258" i="8"/>
  <c r="C250" i="6" s="1"/>
  <c r="L259" i="8"/>
  <c r="C251" i="6" s="1"/>
  <c r="L260" i="8"/>
  <c r="C252" i="6" s="1"/>
  <c r="L261" i="8"/>
  <c r="C253" i="6" s="1"/>
  <c r="L262" i="8"/>
  <c r="C254" i="6" s="1"/>
  <c r="L263" i="8"/>
  <c r="C255" i="6" s="1"/>
  <c r="L264" i="8"/>
  <c r="C256" i="6" s="1"/>
  <c r="L265" i="8"/>
  <c r="C257" i="6" s="1"/>
  <c r="L266" i="8"/>
  <c r="C258" i="6" s="1"/>
  <c r="L267" i="8"/>
  <c r="C259" i="6" s="1"/>
  <c r="L268" i="8"/>
  <c r="C260" i="6" s="1"/>
  <c r="F260" i="6" s="1"/>
  <c r="L269" i="8"/>
  <c r="C261" i="6" s="1"/>
  <c r="L270" i="8"/>
  <c r="C262" i="6" s="1"/>
  <c r="L271" i="8"/>
  <c r="C263" i="6" s="1"/>
  <c r="L272" i="8"/>
  <c r="C264" i="6" s="1"/>
  <c r="L273" i="8"/>
  <c r="C265" i="6" s="1"/>
  <c r="L274" i="8"/>
  <c r="C266" i="6" s="1"/>
  <c r="L275" i="8"/>
  <c r="C267" i="6" s="1"/>
  <c r="L276" i="8"/>
  <c r="C268" i="6" s="1"/>
  <c r="L277" i="8"/>
  <c r="C269" i="6" s="1"/>
  <c r="L278" i="8"/>
  <c r="C270" i="6" s="1"/>
  <c r="L279" i="8"/>
  <c r="C271" i="6" s="1"/>
  <c r="L280" i="8"/>
  <c r="C272" i="6" s="1"/>
  <c r="L281" i="8"/>
  <c r="C273" i="6" s="1"/>
  <c r="L282" i="8"/>
  <c r="C274" i="6" s="1"/>
  <c r="L283" i="8"/>
  <c r="C275" i="6" s="1"/>
  <c r="L284" i="8"/>
  <c r="C276" i="6" s="1"/>
  <c r="L286" i="8"/>
  <c r="C277" i="6" s="1"/>
  <c r="L287" i="8"/>
  <c r="C278" i="6" s="1"/>
  <c r="L288" i="8"/>
  <c r="C279" i="6" s="1"/>
  <c r="L289" i="8"/>
  <c r="C280" i="6" s="1"/>
  <c r="L290" i="8"/>
  <c r="C281" i="6" s="1"/>
  <c r="L291" i="8"/>
  <c r="C282" i="6" s="1"/>
  <c r="L292" i="8"/>
  <c r="C283" i="6" s="1"/>
  <c r="L293" i="8"/>
  <c r="C284" i="6" s="1"/>
  <c r="L294" i="8"/>
  <c r="C285" i="6" s="1"/>
  <c r="L295" i="8"/>
  <c r="C286" i="6" s="1"/>
  <c r="L296" i="8"/>
  <c r="C287" i="6" s="1"/>
  <c r="L297" i="8"/>
  <c r="C288" i="6" s="1"/>
  <c r="L298" i="8"/>
  <c r="C289" i="6" s="1"/>
  <c r="L299" i="8"/>
  <c r="C290" i="6" s="1"/>
  <c r="L300" i="8"/>
  <c r="C291" i="6" s="1"/>
  <c r="L301" i="8"/>
  <c r="C292" i="6" s="1"/>
  <c r="L302" i="8"/>
  <c r="C293" i="6" s="1"/>
  <c r="L303" i="8"/>
  <c r="C294" i="6" s="1"/>
  <c r="L304" i="8"/>
  <c r="C295" i="6" s="1"/>
  <c r="L305" i="8"/>
  <c r="C296" i="6" s="1"/>
  <c r="L306" i="8"/>
  <c r="C297" i="6" s="1"/>
  <c r="L307" i="8"/>
  <c r="C298" i="6" s="1"/>
  <c r="L308" i="8"/>
  <c r="C299" i="6" s="1"/>
  <c r="L309" i="8"/>
  <c r="C300" i="6" s="1"/>
  <c r="L310" i="8"/>
  <c r="C301" i="6" s="1"/>
  <c r="L311" i="8"/>
  <c r="C302" i="6" s="1"/>
  <c r="L312" i="8"/>
  <c r="C303" i="6" s="1"/>
  <c r="L313" i="8"/>
  <c r="C304" i="6" s="1"/>
  <c r="L314" i="8"/>
  <c r="C305" i="6" s="1"/>
  <c r="L315" i="8"/>
  <c r="C306" i="6" s="1"/>
  <c r="L316" i="8"/>
  <c r="C307" i="6" s="1"/>
  <c r="L318" i="8"/>
  <c r="C308" i="6" s="1"/>
  <c r="L319" i="8"/>
  <c r="C309" i="6" s="1"/>
  <c r="L320" i="8"/>
  <c r="C310" i="6" s="1"/>
  <c r="L321" i="8"/>
  <c r="C311" i="6" s="1"/>
  <c r="L322" i="8"/>
  <c r="C312" i="6" s="1"/>
  <c r="L323" i="8"/>
  <c r="C313" i="6" s="1"/>
  <c r="L324" i="8"/>
  <c r="C314" i="6" s="1"/>
  <c r="L325" i="8"/>
  <c r="C315" i="6" s="1"/>
  <c r="L326" i="8"/>
  <c r="C316" i="6" s="1"/>
  <c r="F316" i="6" s="1"/>
  <c r="L327" i="8"/>
  <c r="C317" i="6" s="1"/>
  <c r="L328" i="8"/>
  <c r="C318" i="6" s="1"/>
  <c r="L329" i="8"/>
  <c r="C319" i="6" s="1"/>
  <c r="L330" i="8"/>
  <c r="C320" i="6" s="1"/>
  <c r="L331" i="8"/>
  <c r="C321" i="6" s="1"/>
  <c r="L332" i="8"/>
  <c r="C322" i="6" s="1"/>
  <c r="L333" i="8"/>
  <c r="C323" i="6" s="1"/>
  <c r="L334" i="8"/>
  <c r="C324" i="6" s="1"/>
  <c r="L335" i="8"/>
  <c r="C325" i="6" s="1"/>
  <c r="L336" i="8"/>
  <c r="C326" i="6" s="1"/>
  <c r="L337" i="8"/>
  <c r="C327" i="6" s="1"/>
  <c r="L338" i="8"/>
  <c r="C328" i="6" s="1"/>
  <c r="L339" i="8"/>
  <c r="C329" i="6" s="1"/>
  <c r="L340" i="8"/>
  <c r="C330" i="6" s="1"/>
  <c r="L341" i="8"/>
  <c r="C331" i="6" s="1"/>
  <c r="L342" i="8"/>
  <c r="C332" i="6" s="1"/>
  <c r="L343" i="8"/>
  <c r="C333" i="6" s="1"/>
  <c r="L344" i="8"/>
  <c r="C334" i="6" s="1"/>
  <c r="L345" i="8"/>
  <c r="C335" i="6" s="1"/>
  <c r="L346" i="8"/>
  <c r="C336" i="6" s="1"/>
  <c r="L347" i="8"/>
  <c r="C337" i="6" s="1"/>
  <c r="L349" i="8"/>
  <c r="C338" i="6" s="1"/>
  <c r="L350" i="8"/>
  <c r="C339" i="6" s="1"/>
  <c r="L351" i="8"/>
  <c r="C340" i="6" s="1"/>
  <c r="L352" i="8"/>
  <c r="C341" i="6" s="1"/>
  <c r="L353" i="8"/>
  <c r="C342" i="6" s="1"/>
  <c r="L354" i="8"/>
  <c r="C343" i="6" s="1"/>
  <c r="L355" i="8"/>
  <c r="C344" i="6" s="1"/>
  <c r="L356" i="8"/>
  <c r="C345" i="6" s="1"/>
  <c r="L357" i="8"/>
  <c r="C346" i="6" s="1"/>
  <c r="L358" i="8"/>
  <c r="C347" i="6" s="1"/>
  <c r="L359" i="8"/>
  <c r="C348" i="6" s="1"/>
  <c r="L360" i="8"/>
  <c r="C349" i="6" s="1"/>
  <c r="L361" i="8"/>
  <c r="C350" i="6" s="1"/>
  <c r="L362" i="8"/>
  <c r="C351" i="6" s="1"/>
  <c r="L363" i="8"/>
  <c r="C352" i="6" s="1"/>
  <c r="L364" i="8"/>
  <c r="C353" i="6" s="1"/>
  <c r="L365" i="8"/>
  <c r="C354" i="6" s="1"/>
  <c r="L366" i="8"/>
  <c r="C355" i="6" s="1"/>
  <c r="L367" i="8"/>
  <c r="C356" i="6" s="1"/>
  <c r="L368" i="8"/>
  <c r="C357" i="6" s="1"/>
  <c r="L369" i="8"/>
  <c r="C358" i="6" s="1"/>
  <c r="L370" i="8"/>
  <c r="C359" i="6" s="1"/>
  <c r="L371" i="8"/>
  <c r="C360" i="6" s="1"/>
  <c r="L372" i="8"/>
  <c r="C361" i="6" s="1"/>
  <c r="L373" i="8"/>
  <c r="C362" i="6" s="1"/>
  <c r="L374" i="8"/>
  <c r="C363" i="6" s="1"/>
  <c r="L375" i="8"/>
  <c r="C364" i="6" s="1"/>
  <c r="L376" i="8"/>
  <c r="C365" i="6" s="1"/>
  <c r="L377" i="8"/>
  <c r="C366" i="6" s="1"/>
  <c r="L378" i="8"/>
  <c r="C367" i="6" s="1"/>
  <c r="L379" i="8"/>
  <c r="C368" i="6" s="1"/>
  <c r="L252" i="8"/>
  <c r="C245" i="6" s="1"/>
  <c r="L251" i="8"/>
  <c r="C244" i="6" s="1"/>
  <c r="L250" i="8"/>
  <c r="C243" i="6" s="1"/>
  <c r="L249" i="8"/>
  <c r="C242" i="6" s="1"/>
  <c r="L248" i="8"/>
  <c r="C241" i="6" s="1"/>
  <c r="L247" i="8"/>
  <c r="C240" i="6" s="1"/>
  <c r="L246" i="8"/>
  <c r="C239" i="6" s="1"/>
  <c r="F239" i="6" s="1"/>
  <c r="L245" i="8"/>
  <c r="C238" i="6" s="1"/>
  <c r="L244" i="8"/>
  <c r="C237" i="6" s="1"/>
  <c r="L243" i="8"/>
  <c r="C236" i="6" s="1"/>
  <c r="L242" i="8"/>
  <c r="C235" i="6" s="1"/>
  <c r="L241" i="8"/>
  <c r="C234" i="6" s="1"/>
  <c r="L240" i="8"/>
  <c r="C233" i="6" s="1"/>
  <c r="L239" i="8"/>
  <c r="C232" i="6" s="1"/>
  <c r="L238" i="8"/>
  <c r="C231" i="6" s="1"/>
  <c r="L237" i="8"/>
  <c r="C230" i="6" s="1"/>
  <c r="L236" i="8"/>
  <c r="C229" i="6" s="1"/>
  <c r="L235" i="8"/>
  <c r="C228" i="6" s="1"/>
  <c r="L234" i="8"/>
  <c r="C227" i="6" s="1"/>
  <c r="L233" i="8"/>
  <c r="C226" i="6" s="1"/>
  <c r="L232" i="8"/>
  <c r="C225" i="6" s="1"/>
  <c r="L231" i="8"/>
  <c r="C224" i="6" s="1"/>
  <c r="L230" i="8"/>
  <c r="C223" i="6" s="1"/>
  <c r="L229" i="8"/>
  <c r="C222" i="6" s="1"/>
  <c r="L228" i="8"/>
  <c r="C221" i="6" s="1"/>
  <c r="L227" i="8"/>
  <c r="C220" i="6" s="1"/>
  <c r="L226" i="8"/>
  <c r="C219" i="6" s="1"/>
  <c r="L225" i="8"/>
  <c r="C218" i="6" s="1"/>
  <c r="L224" i="8"/>
  <c r="C217" i="6" s="1"/>
  <c r="L223" i="8"/>
  <c r="C216" i="6" s="1"/>
  <c r="L221" i="8"/>
  <c r="C215" i="6" s="1"/>
  <c r="L220" i="8"/>
  <c r="C214" i="6" s="1"/>
  <c r="L219" i="8"/>
  <c r="C213" i="6" s="1"/>
  <c r="L218" i="8"/>
  <c r="C212" i="6" s="1"/>
  <c r="L217" i="8"/>
  <c r="C211" i="6" s="1"/>
  <c r="L216" i="8"/>
  <c r="C210" i="6" s="1"/>
  <c r="L215" i="8"/>
  <c r="C209" i="6" s="1"/>
  <c r="L214" i="8"/>
  <c r="C208" i="6" s="1"/>
  <c r="L213" i="8"/>
  <c r="C207" i="6" s="1"/>
  <c r="L212" i="8"/>
  <c r="C206" i="6" s="1"/>
  <c r="L211" i="8"/>
  <c r="C205" i="6" s="1"/>
  <c r="L210" i="8"/>
  <c r="C204" i="6" s="1"/>
  <c r="L209" i="8"/>
  <c r="C203" i="6" s="1"/>
  <c r="L208" i="8"/>
  <c r="C202" i="6" s="1"/>
  <c r="L207" i="8"/>
  <c r="C201" i="6" s="1"/>
  <c r="L206" i="8"/>
  <c r="C200" i="6" s="1"/>
  <c r="L205" i="8"/>
  <c r="C199" i="6" s="1"/>
  <c r="L204" i="8"/>
  <c r="C198" i="6" s="1"/>
  <c r="L203" i="8"/>
  <c r="C197" i="6" s="1"/>
  <c r="L202" i="8"/>
  <c r="C196" i="6" s="1"/>
  <c r="L201" i="8"/>
  <c r="C195" i="6" s="1"/>
  <c r="L200" i="8"/>
  <c r="C194" i="6" s="1"/>
  <c r="L199" i="8"/>
  <c r="C193" i="6" s="1"/>
  <c r="L198" i="8"/>
  <c r="C192" i="6" s="1"/>
  <c r="L197" i="8"/>
  <c r="C191" i="6" s="1"/>
  <c r="L196" i="8"/>
  <c r="C190" i="6" s="1"/>
  <c r="F190" i="6" s="1"/>
  <c r="L195" i="8"/>
  <c r="C189" i="6" s="1"/>
  <c r="L194" i="8"/>
  <c r="C188" i="6" s="1"/>
  <c r="L193" i="8"/>
  <c r="C187" i="6" s="1"/>
  <c r="L192" i="8"/>
  <c r="C186" i="6" s="1"/>
  <c r="L191" i="8"/>
  <c r="C185" i="6" s="1"/>
  <c r="L189" i="8"/>
  <c r="C184" i="6" s="1"/>
  <c r="L188" i="8"/>
  <c r="C183" i="6" s="1"/>
  <c r="F183" i="6" s="1"/>
  <c r="L187" i="8"/>
  <c r="C182" i="6" s="1"/>
  <c r="L186" i="8"/>
  <c r="C181" i="6" s="1"/>
  <c r="L185" i="8"/>
  <c r="C180" i="6" s="1"/>
  <c r="L184" i="8"/>
  <c r="C179" i="6" s="1"/>
  <c r="L183" i="8"/>
  <c r="C178" i="6" s="1"/>
  <c r="L182" i="8"/>
  <c r="C177" i="6" s="1"/>
  <c r="L181" i="8"/>
  <c r="C176" i="6" s="1"/>
  <c r="L180" i="8"/>
  <c r="C175" i="6" s="1"/>
  <c r="L179" i="8"/>
  <c r="C174" i="6" s="1"/>
  <c r="L178" i="8"/>
  <c r="C173" i="6" s="1"/>
  <c r="L177" i="8"/>
  <c r="C172" i="6" s="1"/>
  <c r="L176" i="8"/>
  <c r="C171" i="6" s="1"/>
  <c r="L175" i="8"/>
  <c r="C170" i="6" s="1"/>
  <c r="L174" i="8"/>
  <c r="C169" i="6" s="1"/>
  <c r="L173" i="8"/>
  <c r="C168" i="6" s="1"/>
  <c r="L172" i="8"/>
  <c r="C167" i="6" s="1"/>
  <c r="L171" i="8"/>
  <c r="C166" i="6" s="1"/>
  <c r="L170" i="8"/>
  <c r="C165" i="6" s="1"/>
  <c r="L169" i="8"/>
  <c r="C164" i="6" s="1"/>
  <c r="L168" i="8"/>
  <c r="C163" i="6" s="1"/>
  <c r="L167" i="8"/>
  <c r="C162" i="6" s="1"/>
  <c r="L166" i="8"/>
  <c r="C161" i="6" s="1"/>
  <c r="L165" i="8"/>
  <c r="C160" i="6" s="1"/>
  <c r="L164" i="8"/>
  <c r="C159" i="6" s="1"/>
  <c r="L163" i="8"/>
  <c r="C158" i="6" s="1"/>
  <c r="L162" i="8"/>
  <c r="C157" i="6" s="1"/>
  <c r="L161" i="8"/>
  <c r="C156" i="6" s="1"/>
  <c r="L160" i="8"/>
  <c r="C155" i="6" s="1"/>
  <c r="F155" i="6" s="1"/>
  <c r="L158" i="8"/>
  <c r="C154" i="6" s="1"/>
  <c r="L157" i="8"/>
  <c r="C153" i="6" s="1"/>
  <c r="L156" i="8"/>
  <c r="C152" i="6" s="1"/>
  <c r="L155" i="8"/>
  <c r="C151" i="6" s="1"/>
  <c r="L154" i="8"/>
  <c r="C150" i="6" s="1"/>
  <c r="L153" i="8"/>
  <c r="C149" i="6" s="1"/>
  <c r="L152" i="8"/>
  <c r="C148" i="6" s="1"/>
  <c r="L151" i="8"/>
  <c r="C147" i="6" s="1"/>
  <c r="L150" i="8"/>
  <c r="C146" i="6" s="1"/>
  <c r="L149" i="8"/>
  <c r="C145" i="6" s="1"/>
  <c r="L148" i="8"/>
  <c r="C144" i="6" s="1"/>
  <c r="L147" i="8"/>
  <c r="C143" i="6" s="1"/>
  <c r="L146" i="8"/>
  <c r="C142" i="6" s="1"/>
  <c r="L145" i="8"/>
  <c r="C141" i="6" s="1"/>
  <c r="L144" i="8"/>
  <c r="C140" i="6" s="1"/>
  <c r="L143" i="8"/>
  <c r="C139" i="6" s="1"/>
  <c r="L142" i="8"/>
  <c r="C138" i="6" s="1"/>
  <c r="L141" i="8"/>
  <c r="C137" i="6" s="1"/>
  <c r="L140" i="8"/>
  <c r="C136" i="6" s="1"/>
  <c r="L139" i="8"/>
  <c r="C135" i="6" s="1"/>
  <c r="L138" i="8"/>
  <c r="C134" i="6" s="1"/>
  <c r="L137" i="8"/>
  <c r="C133" i="6" s="1"/>
  <c r="L136" i="8"/>
  <c r="C132" i="6" s="1"/>
  <c r="L135" i="8"/>
  <c r="C131" i="6" s="1"/>
  <c r="L134" i="8"/>
  <c r="C130" i="6" s="1"/>
  <c r="L133" i="8"/>
  <c r="C129" i="6" s="1"/>
  <c r="L132" i="8"/>
  <c r="C128" i="6" s="1"/>
  <c r="L131" i="8"/>
  <c r="C127" i="6" s="1"/>
  <c r="L130" i="8"/>
  <c r="C126" i="6" s="1"/>
  <c r="L129" i="8"/>
  <c r="C125" i="6" s="1"/>
  <c r="L128" i="8"/>
  <c r="C124" i="6" s="1"/>
  <c r="L126" i="8"/>
  <c r="C123" i="6" s="1"/>
  <c r="L125" i="8"/>
  <c r="C122" i="6" s="1"/>
  <c r="L124" i="8"/>
  <c r="C121" i="6" s="1"/>
  <c r="L123" i="8"/>
  <c r="C120" i="6" s="1"/>
  <c r="L122" i="8"/>
  <c r="C119" i="6" s="1"/>
  <c r="L121" i="8"/>
  <c r="C118" i="6" s="1"/>
  <c r="L120" i="8"/>
  <c r="C117" i="6" s="1"/>
  <c r="L119" i="8"/>
  <c r="C116" i="6" s="1"/>
  <c r="L118" i="8"/>
  <c r="C115" i="6" s="1"/>
  <c r="L117" i="8"/>
  <c r="C114" i="6" s="1"/>
  <c r="L116" i="8"/>
  <c r="C113" i="6" s="1"/>
  <c r="L115" i="8"/>
  <c r="C112" i="6" s="1"/>
  <c r="L114" i="8"/>
  <c r="C111" i="6" s="1"/>
  <c r="L113" i="8"/>
  <c r="C110" i="6" s="1"/>
  <c r="L112" i="8"/>
  <c r="C109" i="6" s="1"/>
  <c r="L111" i="8"/>
  <c r="C108" i="6" s="1"/>
  <c r="L110" i="8"/>
  <c r="C107" i="6" s="1"/>
  <c r="L109" i="8"/>
  <c r="C106" i="6" s="1"/>
  <c r="F106" i="6" s="1"/>
  <c r="L108" i="8"/>
  <c r="C105" i="6" s="1"/>
  <c r="L107" i="8"/>
  <c r="C104" i="6" s="1"/>
  <c r="L106" i="8"/>
  <c r="C103" i="6" s="1"/>
  <c r="L105" i="8"/>
  <c r="C102" i="6" s="1"/>
  <c r="L104" i="8"/>
  <c r="C101" i="6" s="1"/>
  <c r="L103" i="8"/>
  <c r="C100" i="6" s="1"/>
  <c r="L102" i="8"/>
  <c r="C99" i="6" s="1"/>
  <c r="F99" i="6" s="1"/>
  <c r="L101" i="8"/>
  <c r="C98" i="6" s="1"/>
  <c r="L100" i="8"/>
  <c r="C97" i="6" s="1"/>
  <c r="L99" i="8"/>
  <c r="C96" i="6" s="1"/>
  <c r="L98" i="8"/>
  <c r="C95" i="6" s="1"/>
  <c r="L97" i="8"/>
  <c r="C94" i="6" s="1"/>
  <c r="L95" i="8"/>
  <c r="C93" i="6" s="1"/>
  <c r="L94" i="8"/>
  <c r="C92" i="6" s="1"/>
  <c r="L93" i="8"/>
  <c r="C91" i="6" s="1"/>
  <c r="L92" i="8"/>
  <c r="C90" i="6" s="1"/>
  <c r="L91" i="8"/>
  <c r="C89" i="6" s="1"/>
  <c r="L90" i="8"/>
  <c r="C88" i="6" s="1"/>
  <c r="L89" i="8"/>
  <c r="C87" i="6" s="1"/>
  <c r="L88" i="8"/>
  <c r="C86" i="6" s="1"/>
  <c r="L87" i="8"/>
  <c r="C85" i="6" s="1"/>
  <c r="L86" i="8"/>
  <c r="C84" i="6" s="1"/>
  <c r="L85" i="8"/>
  <c r="C83" i="6" s="1"/>
  <c r="L84" i="8"/>
  <c r="C82" i="6" s="1"/>
  <c r="L83" i="8"/>
  <c r="C81" i="6" s="1"/>
  <c r="L82" i="8"/>
  <c r="C80" i="6" s="1"/>
  <c r="L81" i="8"/>
  <c r="C79" i="6" s="1"/>
  <c r="L80" i="8"/>
  <c r="C78" i="6" s="1"/>
  <c r="L79" i="8"/>
  <c r="C77" i="6" s="1"/>
  <c r="L78" i="8"/>
  <c r="C76" i="6" s="1"/>
  <c r="L77" i="8"/>
  <c r="C75" i="6" s="1"/>
  <c r="L76" i="8"/>
  <c r="C74" i="6" s="1"/>
  <c r="L75" i="8"/>
  <c r="C73" i="6" s="1"/>
  <c r="L74" i="8"/>
  <c r="C72" i="6" s="1"/>
  <c r="L73" i="8"/>
  <c r="C71" i="6" s="1"/>
  <c r="F71" i="6" s="1"/>
  <c r="L72" i="8"/>
  <c r="C70" i="6" s="1"/>
  <c r="L71" i="8"/>
  <c r="C69" i="6" s="1"/>
  <c r="L70" i="8"/>
  <c r="C68" i="6" s="1"/>
  <c r="L69" i="8"/>
  <c r="C67" i="6" s="1"/>
  <c r="L68" i="8"/>
  <c r="C66" i="6" s="1"/>
  <c r="L67" i="8"/>
  <c r="C65" i="6" s="1"/>
  <c r="L66" i="8"/>
  <c r="C64" i="6" s="1"/>
  <c r="L65" i="8"/>
  <c r="C63" i="6" s="1"/>
  <c r="L63" i="8"/>
  <c r="C62" i="6" s="1"/>
  <c r="L62" i="8"/>
  <c r="C61" i="6" s="1"/>
  <c r="L61" i="8"/>
  <c r="C60" i="6" s="1"/>
  <c r="L60" i="8"/>
  <c r="C59" i="6" s="1"/>
  <c r="L59" i="8"/>
  <c r="C58" i="6" s="1"/>
  <c r="L58" i="8"/>
  <c r="C57" i="6" s="1"/>
  <c r="L57" i="8"/>
  <c r="C56" i="6" s="1"/>
  <c r="L56" i="8"/>
  <c r="C55" i="6" s="1"/>
  <c r="L55" i="8"/>
  <c r="C54" i="6" s="1"/>
  <c r="L54" i="8"/>
  <c r="C53" i="6" s="1"/>
  <c r="L53" i="8"/>
  <c r="C52" i="6" s="1"/>
  <c r="L52" i="8"/>
  <c r="C51" i="6" s="1"/>
  <c r="L51" i="8"/>
  <c r="C50" i="6" s="1"/>
  <c r="L50" i="8"/>
  <c r="C49" i="6" s="1"/>
  <c r="L49" i="8"/>
  <c r="C48" i="6" s="1"/>
  <c r="L48" i="8"/>
  <c r="C47" i="6" s="1"/>
  <c r="L47" i="8"/>
  <c r="C46" i="6" s="1"/>
  <c r="L46" i="8"/>
  <c r="C45" i="6" s="1"/>
  <c r="L45" i="8"/>
  <c r="C44" i="6" s="1"/>
  <c r="L44" i="8"/>
  <c r="C43" i="6" s="1"/>
  <c r="L43" i="8"/>
  <c r="C42" i="6" s="1"/>
  <c r="L42" i="8"/>
  <c r="C41" i="6" s="1"/>
  <c r="L41" i="8"/>
  <c r="C40" i="6" s="1"/>
  <c r="L40" i="8"/>
  <c r="C39" i="6" s="1"/>
  <c r="L39" i="8"/>
  <c r="C38" i="6" s="1"/>
  <c r="L38" i="8"/>
  <c r="C37" i="6" s="1"/>
  <c r="L37" i="8"/>
  <c r="C36" i="6" s="1"/>
  <c r="L36" i="8"/>
  <c r="C35" i="6" s="1"/>
  <c r="L35" i="8"/>
  <c r="C34" i="6" s="1"/>
  <c r="L33" i="8"/>
  <c r="C33" i="6" s="1"/>
  <c r="L32" i="8"/>
  <c r="C32" i="6" s="1"/>
  <c r="L31" i="8"/>
  <c r="C31" i="6" s="1"/>
  <c r="L30" i="8"/>
  <c r="C30" i="6" s="1"/>
  <c r="L29" i="8"/>
  <c r="C29" i="6" s="1"/>
  <c r="L28" i="8"/>
  <c r="C28" i="6" s="1"/>
  <c r="L27" i="8"/>
  <c r="C27" i="6" s="1"/>
  <c r="L26" i="8"/>
  <c r="C26" i="6" s="1"/>
  <c r="L25" i="8"/>
  <c r="C25" i="6" s="1"/>
  <c r="L24" i="8"/>
  <c r="C24" i="6" s="1"/>
  <c r="L23" i="8"/>
  <c r="C23" i="6" s="1"/>
  <c r="L22" i="8"/>
  <c r="C22" i="6" s="1"/>
  <c r="F22" i="6" s="1"/>
  <c r="L21" i="8"/>
  <c r="C21" i="6" s="1"/>
  <c r="L20" i="8"/>
  <c r="C20" i="6" s="1"/>
  <c r="L19" i="8"/>
  <c r="C19" i="6" s="1"/>
  <c r="L18" i="8"/>
  <c r="C18" i="6" s="1"/>
  <c r="L17" i="8"/>
  <c r="C17" i="6" s="1"/>
  <c r="L16" i="8"/>
  <c r="C16" i="6" s="1"/>
  <c r="L15" i="8"/>
  <c r="C15" i="6" s="1"/>
  <c r="F15" i="6" s="1"/>
  <c r="L14" i="8"/>
  <c r="C14" i="6" s="1"/>
  <c r="L13" i="8"/>
  <c r="C13" i="6" s="1"/>
  <c r="L12" i="8"/>
  <c r="C12" i="6" s="1"/>
  <c r="L11" i="8"/>
  <c r="C11" i="6" s="1"/>
  <c r="L10" i="8"/>
  <c r="C10" i="6" s="1"/>
  <c r="L9" i="8"/>
  <c r="C9" i="6" s="1"/>
  <c r="L8" i="8"/>
  <c r="C8" i="6" s="1"/>
  <c r="L7" i="8"/>
  <c r="C7" i="6" s="1"/>
  <c r="L6" i="8"/>
  <c r="C6" i="6" s="1"/>
  <c r="L5" i="8"/>
  <c r="C5" i="6" s="1"/>
  <c r="L4" i="8"/>
  <c r="C4" i="6" s="1"/>
  <c r="L3" i="8"/>
  <c r="C3" i="6" s="1"/>
  <c r="L253" i="7"/>
  <c r="B246" i="6" s="1"/>
  <c r="L255" i="7"/>
  <c r="L256" i="7"/>
  <c r="B248" i="6" s="1"/>
  <c r="L257" i="7"/>
  <c r="B249" i="6" s="1"/>
  <c r="L258" i="7"/>
  <c r="B250" i="6" s="1"/>
  <c r="L259" i="7"/>
  <c r="B251" i="6" s="1"/>
  <c r="L260" i="7"/>
  <c r="B252" i="6" s="1"/>
  <c r="L261" i="7"/>
  <c r="B253" i="6" s="1"/>
  <c r="L262" i="7"/>
  <c r="B254" i="6" s="1"/>
  <c r="L263" i="7"/>
  <c r="B255" i="6" s="1"/>
  <c r="L264" i="7"/>
  <c r="B256" i="6" s="1"/>
  <c r="L265" i="7"/>
  <c r="B257" i="6" s="1"/>
  <c r="L266" i="7"/>
  <c r="B258" i="6" s="1"/>
  <c r="L267" i="7"/>
  <c r="B259" i="6" s="1"/>
  <c r="L268" i="7"/>
  <c r="B260" i="6" s="1"/>
  <c r="L269" i="7"/>
  <c r="B261" i="6" s="1"/>
  <c r="L270" i="7"/>
  <c r="B262" i="6" s="1"/>
  <c r="L271" i="7"/>
  <c r="B263" i="6" s="1"/>
  <c r="L272" i="7"/>
  <c r="B264" i="6" s="1"/>
  <c r="L273" i="7"/>
  <c r="B265" i="6" s="1"/>
  <c r="L274" i="7"/>
  <c r="B266" i="6" s="1"/>
  <c r="L275" i="7"/>
  <c r="B267" i="6" s="1"/>
  <c r="L276" i="7"/>
  <c r="B268" i="6" s="1"/>
  <c r="L277" i="7"/>
  <c r="B269" i="6" s="1"/>
  <c r="L278" i="7"/>
  <c r="B270" i="6" s="1"/>
  <c r="L279" i="7"/>
  <c r="B271" i="6" s="1"/>
  <c r="L280" i="7"/>
  <c r="B272" i="6" s="1"/>
  <c r="L281" i="7"/>
  <c r="B273" i="6" s="1"/>
  <c r="L282" i="7"/>
  <c r="B274" i="6" s="1"/>
  <c r="L283" i="7"/>
  <c r="B275" i="6" s="1"/>
  <c r="L284" i="7"/>
  <c r="B276" i="6" s="1"/>
  <c r="L286" i="7"/>
  <c r="L287" i="7"/>
  <c r="B278" i="6" s="1"/>
  <c r="L288" i="7"/>
  <c r="B279" i="6" s="1"/>
  <c r="L289" i="7"/>
  <c r="B280" i="6" s="1"/>
  <c r="L290" i="7"/>
  <c r="B281" i="6" s="1"/>
  <c r="L291" i="7"/>
  <c r="B282" i="6" s="1"/>
  <c r="L292" i="7"/>
  <c r="B283" i="6" s="1"/>
  <c r="L293" i="7"/>
  <c r="B284" i="6" s="1"/>
  <c r="L294" i="7"/>
  <c r="B285" i="6" s="1"/>
  <c r="L295" i="7"/>
  <c r="B286" i="6" s="1"/>
  <c r="L296" i="7"/>
  <c r="B287" i="6" s="1"/>
  <c r="L297" i="7"/>
  <c r="B288" i="6" s="1"/>
  <c r="L298" i="7"/>
  <c r="B289" i="6" s="1"/>
  <c r="L299" i="7"/>
  <c r="B290" i="6" s="1"/>
  <c r="L300" i="7"/>
  <c r="B291" i="6" s="1"/>
  <c r="L301" i="7"/>
  <c r="B292" i="6" s="1"/>
  <c r="L302" i="7"/>
  <c r="B293" i="6" s="1"/>
  <c r="L303" i="7"/>
  <c r="B294" i="6" s="1"/>
  <c r="L304" i="7"/>
  <c r="B295" i="6" s="1"/>
  <c r="L305" i="7"/>
  <c r="B296" i="6" s="1"/>
  <c r="L306" i="7"/>
  <c r="B297" i="6" s="1"/>
  <c r="L307" i="7"/>
  <c r="B298" i="6" s="1"/>
  <c r="L308" i="7"/>
  <c r="B299" i="6" s="1"/>
  <c r="L309" i="7"/>
  <c r="B300" i="6" s="1"/>
  <c r="L310" i="7"/>
  <c r="B301" i="6" s="1"/>
  <c r="L311" i="7"/>
  <c r="B302" i="6" s="1"/>
  <c r="L312" i="7"/>
  <c r="B303" i="6" s="1"/>
  <c r="L313" i="7"/>
  <c r="B304" i="6" s="1"/>
  <c r="L314" i="7"/>
  <c r="B305" i="6" s="1"/>
  <c r="L315" i="7"/>
  <c r="B306" i="6" s="1"/>
  <c r="L316" i="7"/>
  <c r="B307" i="6" s="1"/>
  <c r="L318" i="7"/>
  <c r="B308" i="6" s="1"/>
  <c r="L319" i="7"/>
  <c r="B309" i="6" s="1"/>
  <c r="L320" i="7"/>
  <c r="B310" i="6" s="1"/>
  <c r="L321" i="7"/>
  <c r="B311" i="6" s="1"/>
  <c r="L322" i="7"/>
  <c r="B312" i="6" s="1"/>
  <c r="L323" i="7"/>
  <c r="B313" i="6" s="1"/>
  <c r="D313" i="6" s="1"/>
  <c r="L324" i="7"/>
  <c r="B314" i="6" s="1"/>
  <c r="L325" i="7"/>
  <c r="B315" i="6" s="1"/>
  <c r="L326" i="7"/>
  <c r="B316" i="6" s="1"/>
  <c r="L327" i="7"/>
  <c r="B317" i="6" s="1"/>
  <c r="L328" i="7"/>
  <c r="B318" i="6" s="1"/>
  <c r="L329" i="7"/>
  <c r="B319" i="6" s="1"/>
  <c r="L330" i="7"/>
  <c r="B320" i="6" s="1"/>
  <c r="L331" i="7"/>
  <c r="B321" i="6" s="1"/>
  <c r="L332" i="7"/>
  <c r="B322" i="6" s="1"/>
  <c r="L333" i="7"/>
  <c r="B323" i="6" s="1"/>
  <c r="L334" i="7"/>
  <c r="B324" i="6" s="1"/>
  <c r="L335" i="7"/>
  <c r="B325" i="6" s="1"/>
  <c r="D325" i="6" s="1"/>
  <c r="L336" i="7"/>
  <c r="B326" i="6" s="1"/>
  <c r="L337" i="7"/>
  <c r="B327" i="6" s="1"/>
  <c r="L338" i="7"/>
  <c r="B328" i="6" s="1"/>
  <c r="L339" i="7"/>
  <c r="B329" i="6" s="1"/>
  <c r="L340" i="7"/>
  <c r="B330" i="6" s="1"/>
  <c r="L341" i="7"/>
  <c r="B331" i="6" s="1"/>
  <c r="B332" i="6"/>
  <c r="L343" i="7"/>
  <c r="B333" i="6" s="1"/>
  <c r="L344" i="7"/>
  <c r="B334" i="6" s="1"/>
  <c r="L345" i="7"/>
  <c r="B335" i="6" s="1"/>
  <c r="L346" i="7"/>
  <c r="B336" i="6" s="1"/>
  <c r="L347" i="7"/>
  <c r="B337" i="6" s="1"/>
  <c r="L349" i="7"/>
  <c r="B338" i="6" s="1"/>
  <c r="L350" i="7"/>
  <c r="B339" i="6" s="1"/>
  <c r="L351" i="7"/>
  <c r="B340" i="6" s="1"/>
  <c r="L352" i="7"/>
  <c r="B341" i="6" s="1"/>
  <c r="L353" i="7"/>
  <c r="B342" i="6" s="1"/>
  <c r="L354" i="7"/>
  <c r="B343" i="6" s="1"/>
  <c r="L355" i="7"/>
  <c r="B344" i="6" s="1"/>
  <c r="L356" i="7"/>
  <c r="B345" i="6" s="1"/>
  <c r="L357" i="7"/>
  <c r="B346" i="6" s="1"/>
  <c r="L358" i="7"/>
  <c r="B347" i="6" s="1"/>
  <c r="L359" i="7"/>
  <c r="B348" i="6" s="1"/>
  <c r="L360" i="7"/>
  <c r="B349" i="6" s="1"/>
  <c r="L361" i="7"/>
  <c r="B350" i="6" s="1"/>
  <c r="L362" i="7"/>
  <c r="B351" i="6" s="1"/>
  <c r="L363" i="7"/>
  <c r="B352" i="6" s="1"/>
  <c r="L364" i="7"/>
  <c r="B353" i="6" s="1"/>
  <c r="L365" i="7"/>
  <c r="B354" i="6" s="1"/>
  <c r="L366" i="7"/>
  <c r="B355" i="6" s="1"/>
  <c r="L367" i="7"/>
  <c r="B356" i="6" s="1"/>
  <c r="L368" i="7"/>
  <c r="B357" i="6" s="1"/>
  <c r="L369" i="7"/>
  <c r="B358" i="6" s="1"/>
  <c r="E358" i="6" s="1"/>
  <c r="L370" i="7"/>
  <c r="B359" i="6" s="1"/>
  <c r="L371" i="7"/>
  <c r="B360" i="6" s="1"/>
  <c r="L372" i="7"/>
  <c r="B361" i="6" s="1"/>
  <c r="L373" i="7"/>
  <c r="B362" i="6" s="1"/>
  <c r="L374" i="7"/>
  <c r="B363" i="6" s="1"/>
  <c r="L375" i="7"/>
  <c r="B364" i="6" s="1"/>
  <c r="L376" i="7"/>
  <c r="B365" i="6" s="1"/>
  <c r="L377" i="7"/>
  <c r="B366" i="6" s="1"/>
  <c r="L378" i="7"/>
  <c r="B367" i="6" s="1"/>
  <c r="L379" i="7"/>
  <c r="B368" i="6" s="1"/>
  <c r="L252" i="7"/>
  <c r="B245" i="6" s="1"/>
  <c r="L251" i="7"/>
  <c r="B244" i="6" s="1"/>
  <c r="L250" i="7"/>
  <c r="B243" i="6" s="1"/>
  <c r="L249" i="7"/>
  <c r="B242" i="6" s="1"/>
  <c r="L248" i="7"/>
  <c r="B241" i="6" s="1"/>
  <c r="D241" i="6" s="1"/>
  <c r="L247" i="7"/>
  <c r="B240" i="6" s="1"/>
  <c r="L246" i="7"/>
  <c r="B239" i="6" s="1"/>
  <c r="L245" i="7"/>
  <c r="B238" i="6" s="1"/>
  <c r="L244" i="7"/>
  <c r="B237" i="6" s="1"/>
  <c r="L243" i="7"/>
  <c r="B236" i="6" s="1"/>
  <c r="L242" i="7"/>
  <c r="B235" i="6" s="1"/>
  <c r="L241" i="7"/>
  <c r="B234" i="6" s="1"/>
  <c r="L240" i="7"/>
  <c r="B233" i="6" s="1"/>
  <c r="L239" i="7"/>
  <c r="B232" i="6" s="1"/>
  <c r="E232" i="6" s="1"/>
  <c r="L238" i="7"/>
  <c r="B231" i="6" s="1"/>
  <c r="L237" i="7"/>
  <c r="B230" i="6" s="1"/>
  <c r="L236" i="7"/>
  <c r="B229" i="6" s="1"/>
  <c r="L235" i="7"/>
  <c r="B228" i="6" s="1"/>
  <c r="L234" i="7"/>
  <c r="B227" i="6" s="1"/>
  <c r="L233" i="7"/>
  <c r="B226" i="6" s="1"/>
  <c r="L232" i="7"/>
  <c r="B225" i="6" s="1"/>
  <c r="E225" i="6" s="1"/>
  <c r="L231" i="7"/>
  <c r="B224" i="6" s="1"/>
  <c r="L230" i="7"/>
  <c r="B223" i="6" s="1"/>
  <c r="L229" i="7"/>
  <c r="B222" i="6" s="1"/>
  <c r="L228" i="7"/>
  <c r="B221" i="6" s="1"/>
  <c r="L227" i="7"/>
  <c r="B220" i="6" s="1"/>
  <c r="L226" i="7"/>
  <c r="B219" i="6" s="1"/>
  <c r="L225" i="7"/>
  <c r="B218" i="6" s="1"/>
  <c r="L224" i="7"/>
  <c r="B217" i="6" s="1"/>
  <c r="L223" i="7"/>
  <c r="L221" i="7"/>
  <c r="B215" i="6" s="1"/>
  <c r="L220" i="7"/>
  <c r="B214" i="6" s="1"/>
  <c r="L219" i="7"/>
  <c r="B213" i="6" s="1"/>
  <c r="L218" i="7"/>
  <c r="B212" i="6" s="1"/>
  <c r="L217" i="7"/>
  <c r="B211" i="6" s="1"/>
  <c r="L216" i="7"/>
  <c r="B210" i="6" s="1"/>
  <c r="L215" i="7"/>
  <c r="B209" i="6" s="1"/>
  <c r="L214" i="7"/>
  <c r="B208" i="6" s="1"/>
  <c r="L213" i="7"/>
  <c r="B207" i="6" s="1"/>
  <c r="L212" i="7"/>
  <c r="B206" i="6" s="1"/>
  <c r="L211" i="7"/>
  <c r="B205" i="6" s="1"/>
  <c r="D205" i="6" s="1"/>
  <c r="L210" i="7"/>
  <c r="B204" i="6" s="1"/>
  <c r="L209" i="7"/>
  <c r="B203" i="6" s="1"/>
  <c r="L208" i="7"/>
  <c r="B202" i="6" s="1"/>
  <c r="L207" i="7"/>
  <c r="B201" i="6" s="1"/>
  <c r="L206" i="7"/>
  <c r="B200" i="6" s="1"/>
  <c r="L205" i="7"/>
  <c r="B199" i="6" s="1"/>
  <c r="L204" i="7"/>
  <c r="B198" i="6" s="1"/>
  <c r="L203" i="7"/>
  <c r="B197" i="6" s="1"/>
  <c r="E197" i="6" s="1"/>
  <c r="L202" i="7"/>
  <c r="B196" i="6" s="1"/>
  <c r="L201" i="7"/>
  <c r="B195" i="6" s="1"/>
  <c r="L200" i="7"/>
  <c r="B194" i="6" s="1"/>
  <c r="L199" i="7"/>
  <c r="B193" i="6" s="1"/>
  <c r="L198" i="7"/>
  <c r="B192" i="6" s="1"/>
  <c r="L197" i="7"/>
  <c r="B191" i="6" s="1"/>
  <c r="L196" i="7"/>
  <c r="B190" i="6" s="1"/>
  <c r="L195" i="7"/>
  <c r="B189" i="6" s="1"/>
  <c r="L194" i="7"/>
  <c r="B188" i="6" s="1"/>
  <c r="L193" i="7"/>
  <c r="B187" i="6" s="1"/>
  <c r="L192" i="7"/>
  <c r="B186" i="6" s="1"/>
  <c r="L191" i="7"/>
  <c r="L189" i="7"/>
  <c r="B184" i="6" s="1"/>
  <c r="L188" i="7"/>
  <c r="B183" i="6" s="1"/>
  <c r="L187" i="7"/>
  <c r="B182" i="6" s="1"/>
  <c r="L186" i="7"/>
  <c r="B181" i="6" s="1"/>
  <c r="L185" i="7"/>
  <c r="B180" i="6" s="1"/>
  <c r="L184" i="7"/>
  <c r="B179" i="6" s="1"/>
  <c r="L183" i="7"/>
  <c r="B178" i="6" s="1"/>
  <c r="L182" i="7"/>
  <c r="B177" i="6" s="1"/>
  <c r="L181" i="7"/>
  <c r="B176" i="6" s="1"/>
  <c r="L180" i="7"/>
  <c r="B175" i="6" s="1"/>
  <c r="L179" i="7"/>
  <c r="B174" i="6" s="1"/>
  <c r="L178" i="7"/>
  <c r="B173" i="6" s="1"/>
  <c r="L177" i="7"/>
  <c r="B172" i="6" s="1"/>
  <c r="L176" i="7"/>
  <c r="B171" i="6" s="1"/>
  <c r="L175" i="7"/>
  <c r="B170" i="6" s="1"/>
  <c r="L174" i="7"/>
  <c r="B169" i="6" s="1"/>
  <c r="L173" i="7"/>
  <c r="B168" i="6" s="1"/>
  <c r="L172" i="7"/>
  <c r="B167" i="6" s="1"/>
  <c r="L171" i="7"/>
  <c r="B166" i="6" s="1"/>
  <c r="L170" i="7"/>
  <c r="B165" i="6" s="1"/>
  <c r="L169" i="7"/>
  <c r="B164" i="6" s="1"/>
  <c r="L168" i="7"/>
  <c r="B163" i="6" s="1"/>
  <c r="L167" i="7"/>
  <c r="B162" i="6" s="1"/>
  <c r="L166" i="7"/>
  <c r="B161" i="6" s="1"/>
  <c r="L165" i="7"/>
  <c r="B160" i="6" s="1"/>
  <c r="L164" i="7"/>
  <c r="B159" i="6" s="1"/>
  <c r="L163" i="7"/>
  <c r="B158" i="6" s="1"/>
  <c r="L162" i="7"/>
  <c r="B157" i="6" s="1"/>
  <c r="L161" i="7"/>
  <c r="B156" i="6" s="1"/>
  <c r="L160" i="7"/>
  <c r="L158" i="7"/>
  <c r="B154" i="6" s="1"/>
  <c r="L157" i="7"/>
  <c r="B153" i="6" s="1"/>
  <c r="L156" i="7"/>
  <c r="B152" i="6" s="1"/>
  <c r="L155" i="7"/>
  <c r="B151" i="6" s="1"/>
  <c r="L154" i="7"/>
  <c r="B150" i="6" s="1"/>
  <c r="L153" i="7"/>
  <c r="B149" i="6" s="1"/>
  <c r="L152" i="7"/>
  <c r="B148" i="6" s="1"/>
  <c r="E148" i="6" s="1"/>
  <c r="L151" i="7"/>
  <c r="B147" i="6" s="1"/>
  <c r="L150" i="7"/>
  <c r="B146" i="6" s="1"/>
  <c r="L149" i="7"/>
  <c r="B145" i="6" s="1"/>
  <c r="L148" i="7"/>
  <c r="B144" i="6" s="1"/>
  <c r="L147" i="7"/>
  <c r="B143" i="6" s="1"/>
  <c r="L146" i="7"/>
  <c r="B142" i="6" s="1"/>
  <c r="L145" i="7"/>
  <c r="B141" i="6" s="1"/>
  <c r="E141" i="6" s="1"/>
  <c r="L144" i="7"/>
  <c r="B140" i="6" s="1"/>
  <c r="L143" i="7"/>
  <c r="B139" i="6" s="1"/>
  <c r="L142" i="7"/>
  <c r="B138" i="6" s="1"/>
  <c r="L141" i="7"/>
  <c r="B137" i="6" s="1"/>
  <c r="L140" i="7"/>
  <c r="B136" i="6" s="1"/>
  <c r="L139" i="7"/>
  <c r="B135" i="6" s="1"/>
  <c r="L138" i="7"/>
  <c r="B134" i="6" s="1"/>
  <c r="L137" i="7"/>
  <c r="B133" i="6" s="1"/>
  <c r="L136" i="7"/>
  <c r="B132" i="6" s="1"/>
  <c r="L135" i="7"/>
  <c r="B131" i="6" s="1"/>
  <c r="L134" i="7"/>
  <c r="B130" i="6" s="1"/>
  <c r="L133" i="7"/>
  <c r="B129" i="6" s="1"/>
  <c r="L132" i="7"/>
  <c r="B128" i="6" s="1"/>
  <c r="L131" i="7"/>
  <c r="B127" i="6" s="1"/>
  <c r="L130" i="7"/>
  <c r="B126" i="6" s="1"/>
  <c r="L129" i="7"/>
  <c r="B125" i="6" s="1"/>
  <c r="L128" i="7"/>
  <c r="L126" i="7"/>
  <c r="B123" i="6" s="1"/>
  <c r="L125" i="7"/>
  <c r="B122" i="6" s="1"/>
  <c r="L124" i="7"/>
  <c r="B121" i="6" s="1"/>
  <c r="L123" i="7"/>
  <c r="B120" i="6" s="1"/>
  <c r="L122" i="7"/>
  <c r="B119" i="6" s="1"/>
  <c r="L121" i="7"/>
  <c r="B118" i="6" s="1"/>
  <c r="L120" i="7"/>
  <c r="B117" i="6" s="1"/>
  <c r="L119" i="7"/>
  <c r="B116" i="6" s="1"/>
  <c r="L118" i="7"/>
  <c r="B115" i="6" s="1"/>
  <c r="L117" i="7"/>
  <c r="B114" i="6" s="1"/>
  <c r="L116" i="7"/>
  <c r="B113" i="6" s="1"/>
  <c r="E113" i="6" s="1"/>
  <c r="L115" i="7"/>
  <c r="B112" i="6" s="1"/>
  <c r="L114" i="7"/>
  <c r="B111" i="6" s="1"/>
  <c r="L113" i="7"/>
  <c r="B110" i="6" s="1"/>
  <c r="L112" i="7"/>
  <c r="B109" i="6" s="1"/>
  <c r="L111" i="7"/>
  <c r="B108" i="6" s="1"/>
  <c r="L110" i="7"/>
  <c r="B107" i="6" s="1"/>
  <c r="L109" i="7"/>
  <c r="B106" i="6" s="1"/>
  <c r="L108" i="7"/>
  <c r="B105" i="6" s="1"/>
  <c r="L107" i="7"/>
  <c r="B104" i="6" s="1"/>
  <c r="L106" i="7"/>
  <c r="B103" i="6" s="1"/>
  <c r="L105" i="7"/>
  <c r="B102" i="6" s="1"/>
  <c r="L104" i="7"/>
  <c r="B101" i="6" s="1"/>
  <c r="L103" i="7"/>
  <c r="B100" i="6" s="1"/>
  <c r="L102" i="7"/>
  <c r="B99" i="6" s="1"/>
  <c r="L101" i="7"/>
  <c r="B98" i="6" s="1"/>
  <c r="L100" i="7"/>
  <c r="B97" i="6" s="1"/>
  <c r="L99" i="7"/>
  <c r="B96" i="6" s="1"/>
  <c r="L98" i="7"/>
  <c r="B95" i="6" s="1"/>
  <c r="L97" i="7"/>
  <c r="L95" i="7"/>
  <c r="B93" i="6" s="1"/>
  <c r="L94" i="7"/>
  <c r="B92" i="6" s="1"/>
  <c r="L93" i="7"/>
  <c r="B91" i="6" s="1"/>
  <c r="L92" i="7"/>
  <c r="B90" i="6" s="1"/>
  <c r="L91" i="7"/>
  <c r="B89" i="6" s="1"/>
  <c r="L90" i="7"/>
  <c r="B88" i="6" s="1"/>
  <c r="L89" i="7"/>
  <c r="B87" i="6" s="1"/>
  <c r="L88" i="7"/>
  <c r="B86" i="6" s="1"/>
  <c r="L87" i="7"/>
  <c r="B85" i="6" s="1"/>
  <c r="L86" i="7"/>
  <c r="B84" i="6" s="1"/>
  <c r="L85" i="7"/>
  <c r="B83" i="6" s="1"/>
  <c r="L84" i="7"/>
  <c r="B82" i="6" s="1"/>
  <c r="L83" i="7"/>
  <c r="B81" i="6" s="1"/>
  <c r="L82" i="7"/>
  <c r="B80" i="6" s="1"/>
  <c r="L81" i="7"/>
  <c r="B79" i="6" s="1"/>
  <c r="L80" i="7"/>
  <c r="B78" i="6" s="1"/>
  <c r="L79" i="7"/>
  <c r="B77" i="6" s="1"/>
  <c r="L78" i="7"/>
  <c r="B76" i="6" s="1"/>
  <c r="L77" i="7"/>
  <c r="B75" i="6" s="1"/>
  <c r="L76" i="7"/>
  <c r="B74" i="6" s="1"/>
  <c r="L75" i="7"/>
  <c r="B73" i="6" s="1"/>
  <c r="L74" i="7"/>
  <c r="B72" i="6" s="1"/>
  <c r="L73" i="7"/>
  <c r="B71" i="6" s="1"/>
  <c r="L72" i="7"/>
  <c r="B70" i="6" s="1"/>
  <c r="L71" i="7"/>
  <c r="B69" i="6" s="1"/>
  <c r="L70" i="7"/>
  <c r="B68" i="6" s="1"/>
  <c r="L69" i="7"/>
  <c r="B67" i="6" s="1"/>
  <c r="L68" i="7"/>
  <c r="B66" i="6" s="1"/>
  <c r="L67" i="7"/>
  <c r="B65" i="6" s="1"/>
  <c r="L66" i="7"/>
  <c r="B64" i="6" s="1"/>
  <c r="E64" i="6" s="1"/>
  <c r="L65" i="7"/>
  <c r="L63" i="7"/>
  <c r="B62" i="6" s="1"/>
  <c r="L62" i="7"/>
  <c r="B61" i="6" s="1"/>
  <c r="L61" i="7"/>
  <c r="B60" i="6" s="1"/>
  <c r="L60" i="7"/>
  <c r="B59" i="6" s="1"/>
  <c r="L59" i="7"/>
  <c r="B58" i="6" s="1"/>
  <c r="L58" i="7"/>
  <c r="B57" i="6" s="1"/>
  <c r="L57" i="7"/>
  <c r="B56" i="6" s="1"/>
  <c r="L56" i="7"/>
  <c r="B55" i="6" s="1"/>
  <c r="L55" i="7"/>
  <c r="B54" i="6" s="1"/>
  <c r="L54" i="7"/>
  <c r="B53" i="6" s="1"/>
  <c r="L53" i="7"/>
  <c r="B52" i="6" s="1"/>
  <c r="L52" i="7"/>
  <c r="B51" i="6" s="1"/>
  <c r="L51" i="7"/>
  <c r="B50" i="6" s="1"/>
  <c r="L50" i="7"/>
  <c r="B49" i="6" s="1"/>
  <c r="L49" i="7"/>
  <c r="B48" i="6" s="1"/>
  <c r="L48" i="7"/>
  <c r="B47" i="6" s="1"/>
  <c r="L47" i="7"/>
  <c r="B46" i="6" s="1"/>
  <c r="L46" i="7"/>
  <c r="B45" i="6" s="1"/>
  <c r="L45" i="7"/>
  <c r="B44" i="6" s="1"/>
  <c r="L44" i="7"/>
  <c r="B43" i="6" s="1"/>
  <c r="L43" i="7"/>
  <c r="B42" i="6" s="1"/>
  <c r="L42" i="7"/>
  <c r="B41" i="6" s="1"/>
  <c r="L41" i="7"/>
  <c r="B40" i="6" s="1"/>
  <c r="L40" i="7"/>
  <c r="B39" i="6" s="1"/>
  <c r="L39" i="7"/>
  <c r="B38" i="6" s="1"/>
  <c r="L38" i="7"/>
  <c r="B37" i="6" s="1"/>
  <c r="L37" i="7"/>
  <c r="B36" i="6" s="1"/>
  <c r="L36" i="7"/>
  <c r="B35" i="6" s="1"/>
  <c r="L35" i="7"/>
  <c r="L33" i="7"/>
  <c r="B33" i="6" s="1"/>
  <c r="L32" i="7"/>
  <c r="B32" i="6" s="1"/>
  <c r="L31" i="7"/>
  <c r="B31" i="6" s="1"/>
  <c r="L30" i="7"/>
  <c r="B30" i="6" s="1"/>
  <c r="L29" i="7"/>
  <c r="B29" i="6" s="1"/>
  <c r="L28" i="7"/>
  <c r="B28" i="6" s="1"/>
  <c r="L27" i="7"/>
  <c r="B27" i="6" s="1"/>
  <c r="L26" i="7"/>
  <c r="B26" i="6" s="1"/>
  <c r="L25" i="7"/>
  <c r="B25" i="6" s="1"/>
  <c r="L24" i="7"/>
  <c r="B24" i="6" s="1"/>
  <c r="L23" i="7"/>
  <c r="B23" i="6" s="1"/>
  <c r="L22" i="7"/>
  <c r="B22" i="6" s="1"/>
  <c r="L21" i="7"/>
  <c r="B21" i="6" s="1"/>
  <c r="L20" i="7"/>
  <c r="B20" i="6" s="1"/>
  <c r="L19" i="7"/>
  <c r="B19" i="6" s="1"/>
  <c r="L18" i="7"/>
  <c r="B18" i="6" s="1"/>
  <c r="L17" i="7"/>
  <c r="B17" i="6" s="1"/>
  <c r="L16" i="7"/>
  <c r="B16" i="6" s="1"/>
  <c r="L15" i="7"/>
  <c r="L14" i="7"/>
  <c r="B14" i="6" s="1"/>
  <c r="L13" i="7"/>
  <c r="B13" i="6" s="1"/>
  <c r="L12" i="7"/>
  <c r="B12" i="6" s="1"/>
  <c r="L11" i="7"/>
  <c r="B11" i="6" s="1"/>
  <c r="L10" i="7"/>
  <c r="B10" i="6" s="1"/>
  <c r="L9" i="7"/>
  <c r="B9" i="6" s="1"/>
  <c r="L8" i="7"/>
  <c r="L7" i="7"/>
  <c r="B7" i="6" s="1"/>
  <c r="L6" i="7"/>
  <c r="B6" i="6" s="1"/>
  <c r="L5" i="7"/>
  <c r="B5" i="6" s="1"/>
  <c r="L4" i="7"/>
  <c r="B4" i="6" s="1"/>
  <c r="L3" i="7"/>
  <c r="E134" i="6" l="1"/>
  <c r="E288" i="6"/>
  <c r="E99" i="6"/>
  <c r="E323" i="6"/>
  <c r="F57" i="6"/>
  <c r="F141" i="6"/>
  <c r="F225" i="6"/>
  <c r="F281" i="6"/>
  <c r="E309" i="6"/>
  <c r="E78" i="6"/>
  <c r="E162" i="6"/>
  <c r="E344" i="6"/>
  <c r="E260" i="6"/>
  <c r="F36" i="6"/>
  <c r="F120" i="6"/>
  <c r="F204" i="6"/>
  <c r="F302" i="6"/>
  <c r="E43" i="6"/>
  <c r="E127" i="6"/>
  <c r="E295" i="6"/>
  <c r="F85" i="6"/>
  <c r="F169" i="6"/>
  <c r="F337" i="6"/>
  <c r="F253" i="6"/>
  <c r="F351" i="6"/>
  <c r="G351" i="6" s="1"/>
  <c r="F267" i="6"/>
  <c r="E176" i="6"/>
  <c r="E330" i="6"/>
  <c r="F50" i="6"/>
  <c r="F134" i="6"/>
  <c r="F218" i="6"/>
  <c r="F288" i="6"/>
  <c r="F323" i="6"/>
  <c r="E57" i="6"/>
  <c r="E281" i="6"/>
  <c r="G281" i="6" s="1"/>
  <c r="J6" i="6"/>
  <c r="E22" i="6"/>
  <c r="E106" i="6"/>
  <c r="E190" i="6"/>
  <c r="E316" i="6"/>
  <c r="G316" i="6" s="1"/>
  <c r="F64" i="6"/>
  <c r="F148" i="6"/>
  <c r="F232" i="6"/>
  <c r="F358" i="6"/>
  <c r="G358" i="6" s="1"/>
  <c r="F274" i="6"/>
  <c r="E71" i="6"/>
  <c r="E239" i="6"/>
  <c r="E351" i="6"/>
  <c r="E267" i="6"/>
  <c r="F29" i="6"/>
  <c r="F113" i="6"/>
  <c r="F197" i="6"/>
  <c r="F309" i="6"/>
  <c r="F162" i="6"/>
  <c r="F344" i="6"/>
  <c r="E204" i="6"/>
  <c r="E302" i="6"/>
  <c r="F78" i="6"/>
  <c r="E85" i="6"/>
  <c r="G85" i="6" s="1"/>
  <c r="E169" i="6"/>
  <c r="E337" i="6"/>
  <c r="E253" i="6"/>
  <c r="F43" i="6"/>
  <c r="F127" i="6"/>
  <c r="F211" i="6"/>
  <c r="F295" i="6"/>
  <c r="E36" i="6"/>
  <c r="E50" i="6"/>
  <c r="E218" i="6"/>
  <c r="F8" i="6"/>
  <c r="F92" i="6"/>
  <c r="F176" i="6"/>
  <c r="F330" i="6"/>
  <c r="F246" i="6"/>
  <c r="E8" i="6"/>
  <c r="D301" i="6"/>
  <c r="B15" i="6"/>
  <c r="B8" i="6"/>
  <c r="D8" i="6" s="1"/>
  <c r="D231" i="6"/>
  <c r="D357" i="6"/>
  <c r="D345" i="6"/>
  <c r="D321" i="6"/>
  <c r="D297" i="6"/>
  <c r="D285" i="6"/>
  <c r="D273" i="6"/>
  <c r="D261" i="6"/>
  <c r="D249" i="6"/>
  <c r="D114" i="6"/>
  <c r="D138" i="6"/>
  <c r="D210" i="6"/>
  <c r="D222" i="6"/>
  <c r="D356" i="6"/>
  <c r="D308" i="6"/>
  <c r="D68" i="6"/>
  <c r="D116" i="6"/>
  <c r="D121" i="6"/>
  <c r="D169" i="6"/>
  <c r="D181" i="6"/>
  <c r="D217" i="6"/>
  <c r="D265" i="6"/>
  <c r="D133" i="6"/>
  <c r="D84" i="6"/>
  <c r="D132" i="6"/>
  <c r="D144" i="6"/>
  <c r="D180" i="6"/>
  <c r="D204" i="6"/>
  <c r="D240" i="6"/>
  <c r="D362" i="6"/>
  <c r="D350" i="6"/>
  <c r="D326" i="6"/>
  <c r="D314" i="6"/>
  <c r="D290" i="6"/>
  <c r="D278" i="6"/>
  <c r="D266" i="6"/>
  <c r="D254" i="6"/>
  <c r="D73" i="6"/>
  <c r="D27" i="6"/>
  <c r="D39" i="6"/>
  <c r="D51" i="6"/>
  <c r="D87" i="6"/>
  <c r="D99" i="6"/>
  <c r="D111" i="6"/>
  <c r="D123" i="6"/>
  <c r="D135" i="6"/>
  <c r="D147" i="6"/>
  <c r="D159" i="6"/>
  <c r="D171" i="6"/>
  <c r="D183" i="6"/>
  <c r="D195" i="6"/>
  <c r="D207" i="6"/>
  <c r="D219" i="6"/>
  <c r="D243" i="6"/>
  <c r="D359" i="6"/>
  <c r="D347" i="6"/>
  <c r="D323" i="6"/>
  <c r="D299" i="6"/>
  <c r="D287" i="6"/>
  <c r="D85" i="6"/>
  <c r="D154" i="6"/>
  <c r="D166" i="6"/>
  <c r="D202" i="6"/>
  <c r="D364" i="6"/>
  <c r="D352" i="6"/>
  <c r="D340" i="6"/>
  <c r="D328" i="6"/>
  <c r="D316" i="6"/>
  <c r="D304" i="6"/>
  <c r="D280" i="6"/>
  <c r="D268" i="6"/>
  <c r="D288" i="6"/>
  <c r="D276" i="6"/>
  <c r="D252" i="6"/>
  <c r="D275" i="6"/>
  <c r="D263" i="6"/>
  <c r="D22" i="6"/>
  <c r="D46" i="6"/>
  <c r="D256" i="6"/>
  <c r="D251" i="6"/>
  <c r="D186" i="6"/>
  <c r="D344" i="6"/>
  <c r="D296" i="6"/>
  <c r="D272" i="6"/>
  <c r="D368" i="6"/>
  <c r="D47" i="6"/>
  <c r="D122" i="6"/>
  <c r="D134" i="6"/>
  <c r="D158" i="6"/>
  <c r="D170" i="6"/>
  <c r="D182" i="6"/>
  <c r="D194" i="6"/>
  <c r="D206" i="6"/>
  <c r="D218" i="6"/>
  <c r="D230" i="6"/>
  <c r="D242" i="6"/>
  <c r="D360" i="6"/>
  <c r="D348" i="6"/>
  <c r="D324" i="6"/>
  <c r="D264" i="6"/>
  <c r="D74" i="6"/>
  <c r="D146" i="6"/>
  <c r="D224" i="6"/>
  <c r="D274" i="6"/>
  <c r="D189" i="6"/>
  <c r="D201" i="6"/>
  <c r="D213" i="6"/>
  <c r="D353" i="6"/>
  <c r="D293" i="6"/>
  <c r="D18" i="6"/>
  <c r="D245" i="6"/>
  <c r="D126" i="6"/>
  <c r="D90" i="6"/>
  <c r="D42" i="6"/>
  <c r="D45" i="6"/>
  <c r="D69" i="6"/>
  <c r="D81" i="6"/>
  <c r="D117" i="6"/>
  <c r="D141" i="6"/>
  <c r="D165" i="6"/>
  <c r="B277" i="6"/>
  <c r="D277" i="6" s="1"/>
  <c r="D89" i="6"/>
  <c r="D113" i="6"/>
  <c r="D125" i="6"/>
  <c r="D137" i="6"/>
  <c r="D149" i="6"/>
  <c r="D161" i="6"/>
  <c r="D173" i="6"/>
  <c r="D197" i="6"/>
  <c r="D209" i="6"/>
  <c r="D221" i="6"/>
  <c r="D233" i="6"/>
  <c r="D309" i="6"/>
  <c r="B247" i="6"/>
  <c r="D247" i="6" s="1"/>
  <c r="B216" i="6"/>
  <c r="D216" i="6" s="1"/>
  <c r="B185" i="6"/>
  <c r="D185" i="6" s="1"/>
  <c r="B155" i="6"/>
  <c r="B124" i="6"/>
  <c r="E120" i="6" s="1"/>
  <c r="G120" i="6" s="1"/>
  <c r="B94" i="6"/>
  <c r="E92" i="6" s="1"/>
  <c r="D5" i="6"/>
  <c r="D17" i="6"/>
  <c r="D29" i="6"/>
  <c r="D41" i="6"/>
  <c r="D53" i="6"/>
  <c r="D65" i="6"/>
  <c r="D77" i="6"/>
  <c r="D101" i="6"/>
  <c r="D150" i="6"/>
  <c r="D174" i="6"/>
  <c r="D198" i="6"/>
  <c r="D234" i="6"/>
  <c r="D320" i="6"/>
  <c r="D284" i="6"/>
  <c r="D248" i="6"/>
  <c r="B63" i="6"/>
  <c r="D63" i="6" s="1"/>
  <c r="D238" i="6"/>
  <c r="D6" i="6"/>
  <c r="D30" i="6"/>
  <c r="D54" i="6"/>
  <c r="D66" i="6"/>
  <c r="D102" i="6"/>
  <c r="B34" i="6"/>
  <c r="E29" i="6" s="1"/>
  <c r="D4" i="6"/>
  <c r="D16" i="6"/>
  <c r="D28" i="6"/>
  <c r="D40" i="6"/>
  <c r="D64" i="6"/>
  <c r="D76" i="6"/>
  <c r="D88" i="6"/>
  <c r="D112" i="6"/>
  <c r="D148" i="6"/>
  <c r="D184" i="6"/>
  <c r="D196" i="6"/>
  <c r="D244" i="6"/>
  <c r="D358" i="6"/>
  <c r="D346" i="6"/>
  <c r="D310" i="6"/>
  <c r="D298" i="6"/>
  <c r="D286" i="6"/>
  <c r="D262" i="6"/>
  <c r="D250" i="6"/>
  <c r="D7" i="6"/>
  <c r="D19" i="6"/>
  <c r="D31" i="6"/>
  <c r="D43" i="6"/>
  <c r="D55" i="6"/>
  <c r="D67" i="6"/>
  <c r="D91" i="6"/>
  <c r="D103" i="6"/>
  <c r="D115" i="6"/>
  <c r="D127" i="6"/>
  <c r="D139" i="6"/>
  <c r="D151" i="6"/>
  <c r="D163" i="6"/>
  <c r="D175" i="6"/>
  <c r="D187" i="6"/>
  <c r="D223" i="6"/>
  <c r="D235" i="6"/>
  <c r="D367" i="6"/>
  <c r="D355" i="6"/>
  <c r="D343" i="6"/>
  <c r="D319" i="6"/>
  <c r="D307" i="6"/>
  <c r="D295" i="6"/>
  <c r="B3" i="6"/>
  <c r="I6" i="6" s="1"/>
  <c r="D255" i="6"/>
  <c r="D312" i="6"/>
  <c r="D300" i="6"/>
  <c r="J3" i="9"/>
  <c r="G344" i="6"/>
  <c r="D20" i="6"/>
  <c r="D32" i="6"/>
  <c r="D44" i="6"/>
  <c r="D80" i="6"/>
  <c r="D92" i="6"/>
  <c r="D104" i="6"/>
  <c r="D128" i="6"/>
  <c r="D140" i="6"/>
  <c r="D152" i="6"/>
  <c r="D164" i="6"/>
  <c r="D176" i="6"/>
  <c r="D188" i="6"/>
  <c r="D200" i="6"/>
  <c r="D212" i="6"/>
  <c r="D236" i="6"/>
  <c r="D366" i="6"/>
  <c r="D354" i="6"/>
  <c r="D342" i="6"/>
  <c r="D318" i="6"/>
  <c r="D306" i="6"/>
  <c r="D294" i="6"/>
  <c r="D282" i="6"/>
  <c r="D270" i="6"/>
  <c r="D258" i="6"/>
  <c r="D246" i="6"/>
  <c r="D9" i="6"/>
  <c r="D21" i="6"/>
  <c r="D33" i="6"/>
  <c r="D57" i="6"/>
  <c r="D93" i="6"/>
  <c r="D105" i="6"/>
  <c r="D129" i="6"/>
  <c r="D153" i="6"/>
  <c r="D177" i="6"/>
  <c r="D225" i="6"/>
  <c r="D237" i="6"/>
  <c r="D365" i="6"/>
  <c r="D341" i="6"/>
  <c r="D317" i="6"/>
  <c r="D305" i="6"/>
  <c r="D281" i="6"/>
  <c r="D269" i="6"/>
  <c r="D257" i="6"/>
  <c r="D302" i="6"/>
  <c r="D97" i="6"/>
  <c r="D162" i="6"/>
  <c r="D10" i="6"/>
  <c r="D70" i="6"/>
  <c r="D82" i="6"/>
  <c r="D106" i="6"/>
  <c r="D118" i="6"/>
  <c r="D130" i="6"/>
  <c r="D142" i="6"/>
  <c r="D190" i="6"/>
  <c r="D214" i="6"/>
  <c r="D226" i="6"/>
  <c r="D292" i="6"/>
  <c r="D23" i="6"/>
  <c r="D59" i="6"/>
  <c r="D83" i="6"/>
  <c r="D107" i="6"/>
  <c r="D131" i="6"/>
  <c r="D179" i="6"/>
  <c r="D203" i="6"/>
  <c r="D227" i="6"/>
  <c r="D363" i="6"/>
  <c r="D339" i="6"/>
  <c r="D315" i="6"/>
  <c r="D291" i="6"/>
  <c r="D279" i="6"/>
  <c r="D12" i="6"/>
  <c r="D36" i="6"/>
  <c r="D48" i="6"/>
  <c r="D60" i="6"/>
  <c r="D72" i="6"/>
  <c r="D96" i="6"/>
  <c r="D120" i="6"/>
  <c r="D156" i="6"/>
  <c r="D168" i="6"/>
  <c r="D192" i="6"/>
  <c r="D228" i="6"/>
  <c r="D338" i="6"/>
  <c r="D11" i="6"/>
  <c r="D35" i="6"/>
  <c r="D71" i="6"/>
  <c r="D95" i="6"/>
  <c r="D119" i="6"/>
  <c r="D143" i="6"/>
  <c r="D167" i="6"/>
  <c r="D191" i="6"/>
  <c r="D215" i="6"/>
  <c r="D239" i="6"/>
  <c r="D351" i="6"/>
  <c r="D327" i="6"/>
  <c r="D303" i="6"/>
  <c r="D267" i="6"/>
  <c r="D289" i="6"/>
  <c r="D108" i="6"/>
  <c r="D26" i="6"/>
  <c r="D38" i="6"/>
  <c r="D50" i="6"/>
  <c r="D86" i="6"/>
  <c r="D98" i="6"/>
  <c r="D110" i="6"/>
  <c r="D336" i="6"/>
  <c r="D329" i="6"/>
  <c r="D335" i="6"/>
  <c r="D75" i="6"/>
  <c r="G260" i="6"/>
  <c r="D25" i="6"/>
  <c r="G267" i="6"/>
  <c r="M4" i="9"/>
  <c r="D13" i="6"/>
  <c r="D37" i="6"/>
  <c r="G43" i="6"/>
  <c r="D61" i="6"/>
  <c r="L4" i="9"/>
  <c r="G127" i="6"/>
  <c r="D283" i="6"/>
  <c r="D271" i="6"/>
  <c r="K4" i="9"/>
  <c r="D259" i="6"/>
  <c r="I4" i="9"/>
  <c r="G232" i="6"/>
  <c r="G162" i="6"/>
  <c r="D211" i="6"/>
  <c r="D79" i="6"/>
  <c r="G141" i="6"/>
  <c r="G176" i="6"/>
  <c r="G337" i="6"/>
  <c r="N4" i="9"/>
  <c r="D62" i="6"/>
  <c r="J4" i="9"/>
  <c r="D56" i="6"/>
  <c r="D52" i="6"/>
  <c r="D100" i="6"/>
  <c r="D334" i="6"/>
  <c r="D333" i="6"/>
  <c r="D332" i="6"/>
  <c r="D330" i="6"/>
  <c r="G106" i="6"/>
  <c r="D208" i="6"/>
  <c r="H4" i="9"/>
  <c r="D220" i="6"/>
  <c r="D322" i="6"/>
  <c r="G4" i="9"/>
  <c r="D136" i="6"/>
  <c r="D178" i="6"/>
  <c r="D199" i="6"/>
  <c r="G225" i="6"/>
  <c r="F4" i="9"/>
  <c r="D14" i="6"/>
  <c r="D232" i="6"/>
  <c r="E4" i="9"/>
  <c r="B4" i="9"/>
  <c r="O4" i="9"/>
  <c r="D160" i="6"/>
  <c r="D331" i="6"/>
  <c r="P4" i="9"/>
  <c r="D78" i="6"/>
  <c r="D260" i="6"/>
  <c r="D172" i="6"/>
  <c r="D145" i="6"/>
  <c r="D229" i="6"/>
  <c r="D361" i="6"/>
  <c r="D349" i="6"/>
  <c r="D337" i="6"/>
  <c r="L3" i="9"/>
  <c r="P3" i="9"/>
  <c r="D109" i="6"/>
  <c r="D193" i="6"/>
  <c r="K3" i="9"/>
  <c r="D49" i="6"/>
  <c r="D157" i="6"/>
  <c r="I3" i="9"/>
  <c r="M3" i="9"/>
  <c r="D311" i="6"/>
  <c r="O3" i="9"/>
  <c r="N3" i="9"/>
  <c r="D253" i="6"/>
  <c r="D58" i="6"/>
  <c r="D24" i="6"/>
  <c r="L1" i="8"/>
  <c r="L1" i="7"/>
  <c r="I2" i="6" s="1"/>
  <c r="I8" i="6" l="1"/>
  <c r="E246" i="6"/>
  <c r="J2" i="6"/>
  <c r="Q4" i="9" s="1"/>
  <c r="E211" i="6"/>
  <c r="D155" i="6"/>
  <c r="E155" i="6"/>
  <c r="J8" i="6"/>
  <c r="E183" i="6"/>
  <c r="E274" i="6"/>
  <c r="G274" i="6" s="1"/>
  <c r="D15" i="6"/>
  <c r="E15" i="6"/>
  <c r="G8" i="6"/>
  <c r="G36" i="6"/>
  <c r="G295" i="6"/>
  <c r="G190" i="6"/>
  <c r="G253" i="6"/>
  <c r="G71" i="6"/>
  <c r="G197" i="6"/>
  <c r="G22" i="6"/>
  <c r="G113" i="6"/>
  <c r="G64" i="6"/>
  <c r="G239" i="6"/>
  <c r="G15" i="6"/>
  <c r="G29" i="6"/>
  <c r="G50" i="6"/>
  <c r="G78" i="6"/>
  <c r="G99" i="6"/>
  <c r="G92" i="6"/>
  <c r="G134" i="6"/>
  <c r="G148" i="6"/>
  <c r="G169" i="6"/>
  <c r="G204" i="6"/>
  <c r="G218" i="6"/>
  <c r="G288" i="6"/>
  <c r="G302" i="6"/>
  <c r="G309" i="6"/>
  <c r="G323" i="6"/>
  <c r="G330" i="6"/>
  <c r="C4" i="9"/>
  <c r="G183" i="6"/>
  <c r="G246" i="6"/>
  <c r="G211" i="6"/>
  <c r="D124" i="6"/>
  <c r="H3" i="9"/>
  <c r="G155" i="6"/>
  <c r="G57" i="6"/>
  <c r="G3" i="9"/>
  <c r="D94" i="6"/>
  <c r="B3" i="9"/>
  <c r="D3" i="6"/>
  <c r="Q3" i="9"/>
  <c r="E3" i="9"/>
  <c r="F3" i="9"/>
  <c r="D34" i="6"/>
  <c r="D4" i="9"/>
  <c r="D3" i="9"/>
  <c r="C3" i="9" l="1"/>
  <c r="K2" i="6"/>
  <c r="R3" i="9" s="1"/>
</calcChain>
</file>

<file path=xl/sharedStrings.xml><?xml version="1.0" encoding="utf-8"?>
<sst xmlns="http://schemas.openxmlformats.org/spreadsheetml/2006/main" count="200" uniqueCount="75">
  <si>
    <t>Дата</t>
  </si>
  <si>
    <t>Доходы</t>
  </si>
  <si>
    <t>Расходы</t>
  </si>
  <si>
    <t>Суммарный доход</t>
  </si>
  <si>
    <t>Суммарный расход</t>
  </si>
  <si>
    <t>Итого</t>
  </si>
  <si>
    <t>Средний доход за день</t>
  </si>
  <si>
    <t>Средний расход за день</t>
  </si>
  <si>
    <t>Средний доход за месяц</t>
  </si>
  <si>
    <t>Средний расход за месяц</t>
  </si>
  <si>
    <t>Средний расход за неделю</t>
  </si>
  <si>
    <t>Средний доход за неделю</t>
  </si>
  <si>
    <t>Итог дня</t>
  </si>
  <si>
    <t>Расходы недели</t>
  </si>
  <si>
    <t>Доходы недели</t>
  </si>
  <si>
    <t>Итог недели</t>
  </si>
  <si>
    <t>Отчёт (01.01.2020 - 31.12.2020)</t>
  </si>
  <si>
    <t>Средний</t>
  </si>
  <si>
    <t>За день</t>
  </si>
  <si>
    <t>За неделю</t>
  </si>
  <si>
    <t>За месяц</t>
  </si>
  <si>
    <t>Апрель</t>
  </si>
  <si>
    <t>Март</t>
  </si>
  <si>
    <t>Февраль</t>
  </si>
  <si>
    <t>Январь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</si>
  <si>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</si>
  <si>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</si>
  <si>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</si>
  <si>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</si>
  <si>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</si>
  <si>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</si>
  <si>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</si>
  <si>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</si>
  <si>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Год  </t>
  </si>
  <si>
    <t>Итог</t>
  </si>
  <si>
    <t>Дата           Тэг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</si>
  <si>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</si>
  <si>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</si>
  <si>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</si>
  <si>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</si>
  <si>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</si>
  <si>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</si>
  <si>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</si>
  <si>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</si>
  <si>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</si>
  <si>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</si>
  <si>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</si>
  <si>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</si>
  <si>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Дата             Тэг</t>
  </si>
  <si>
    <t>Расход за январь</t>
  </si>
  <si>
    <t>Доход за январь</t>
  </si>
  <si>
    <t>Расход за февраль</t>
  </si>
  <si>
    <t>Доход за февраль</t>
  </si>
  <si>
    <t>Расход за март</t>
  </si>
  <si>
    <t>Доход за март</t>
  </si>
  <si>
    <t>Расход за апрель</t>
  </si>
  <si>
    <t>Доход за апрель</t>
  </si>
  <si>
    <t>Расход за май</t>
  </si>
  <si>
    <t>Доход за май</t>
  </si>
  <si>
    <t>Расход за июнь</t>
  </si>
  <si>
    <t>Доход за июнь</t>
  </si>
  <si>
    <t>Расход за июль</t>
  </si>
  <si>
    <t>Доход за июль</t>
  </si>
  <si>
    <t>Расход за август</t>
  </si>
  <si>
    <t>Доход за август</t>
  </si>
  <si>
    <t>Расход за сентябрь</t>
  </si>
  <si>
    <t>Доход за сентрябрь</t>
  </si>
  <si>
    <t>Доход за октябрь</t>
  </si>
  <si>
    <t>Расход за ноябрь</t>
  </si>
  <si>
    <t>Доход за ноябрь</t>
  </si>
  <si>
    <t>Расход за декабрь</t>
  </si>
  <si>
    <t>Доход за декабрь</t>
  </si>
  <si>
    <t>Расход за октябрь</t>
  </si>
  <si>
    <t>Тэг</t>
  </si>
  <si>
    <t>Отчёт (01.01.2021 - 31.12.2021)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</si>
</sst>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charset val="204"/>
      <scheme val="minor"/>
    </font>
    <font>
      <sz val="10.5"/>
      <color theme="1"/>
      <name val="Calibri"/>
      <family val="2"/>
      <charset val="204"/>
      <scheme val="minor"/>
    </font>
    <font>
      <sz val="10.5"/>
      <name val="Calibri"/>
      <family val="2"/>
      <charset val="204"/>
      <scheme val="minor"/>
    </font>
    <font>
      <b/>
      <sz val="10.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8" fontId="6" fillId="0" borderId="0" xfId="0" applyNumberFormat="1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8" fontId="6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20">
    <dxf>
      <font>
        <color theme="4"/>
      </font>
    </dxf>
    <dxf>
      <font>
        <color theme="0" tint="-0.14996795556505021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theme="0" tint="-0.1499679555650502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theme="0" tint="-0.14996795556505021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theme="0" tint="-0.1499679555650502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E5E8-5D69-4225-A0E1-1142A197E857}">
  <dimension ref="A1:AF75"/>
  <sheetViews>
    <sheetView workbookViewId="0">
      <selection activeCell="A5" sqref="A5:A6"/>
    </sheetView>
  </sheetViews>
  <sheetFormatPr defaultRowHeight="15" x14ac:dyDescent="0.25"/>
  <cols>
    <col min="1" max="1" width="10.7109375" customWidth="1"/>
    <col min="2" max="16" width="14.7109375" customWidth="1"/>
    <col min="17" max="18" width="16.7109375" customWidth="1"/>
    <col min="19" max="27" width="9.140625" customWidth="1"/>
  </cols>
  <sheetData>
    <row r="1" spans="1:32" ht="30" customHeight="1" x14ac:dyDescent="0.25">
      <c r="A1" s="36" t="s">
        <v>33</v>
      </c>
      <c r="B1" s="34" t="s">
        <v>17</v>
      </c>
      <c r="C1" s="34"/>
      <c r="D1" s="34"/>
      <c r="E1" s="34" t="s">
        <v>24</v>
      </c>
      <c r="F1" s="34" t="s">
        <v>23</v>
      </c>
      <c r="G1" s="34" t="s">
        <v>22</v>
      </c>
      <c r="H1" s="34" t="s">
        <v>21</v>
      </c>
      <c r="I1" s="34" t="s">
        <v>25</v>
      </c>
      <c r="J1" s="34" t="s">
        <v>26</v>
      </c>
      <c r="K1" s="34" t="s">
        <v>27</v>
      </c>
      <c r="L1" s="34" t="s">
        <v>28</v>
      </c>
      <c r="M1" s="34" t="s">
        <v>29</v>
      </c>
      <c r="N1" s="34" t="s">
        <v>30</v>
      </c>
      <c r="O1" s="34" t="s">
        <v>31</v>
      </c>
      <c r="P1" s="34" t="s">
        <v>32</v>
      </c>
      <c r="Q1" s="34" t="s">
        <v>34</v>
      </c>
      <c r="R1" s="3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0" customHeight="1" x14ac:dyDescent="0.25">
      <c r="A2" s="36"/>
      <c r="B2" s="5" t="s">
        <v>18</v>
      </c>
      <c r="C2" s="5" t="s">
        <v>19</v>
      </c>
      <c r="D2" s="5" t="s">
        <v>20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customHeight="1" x14ac:dyDescent="0.25">
      <c r="A3" s="34">
        <v>2020</v>
      </c>
      <c r="B3" s="3">
        <f>'Общее 2020'!I6</f>
        <v>0</v>
      </c>
      <c r="C3" s="3">
        <f>'Общее 2020'!I8</f>
        <v>0</v>
      </c>
      <c r="D3" s="3">
        <f>'Общее 2020'!I10</f>
        <v>0</v>
      </c>
      <c r="E3" s="3">
        <f>'Общее 2020'!I14</f>
        <v>0</v>
      </c>
      <c r="F3" s="3">
        <f>'Общее 2020'!I16</f>
        <v>0</v>
      </c>
      <c r="G3" s="3">
        <f>'Общее 2020'!I18</f>
        <v>0</v>
      </c>
      <c r="H3" s="3">
        <f>'Общее 2020'!I20</f>
        <v>0</v>
      </c>
      <c r="I3" s="3">
        <f>'Общее 2020'!I22</f>
        <v>0</v>
      </c>
      <c r="J3" s="3">
        <f>'Общее 2020'!I24</f>
        <v>0</v>
      </c>
      <c r="K3" s="3">
        <f>'Общее 2020'!I26</f>
        <v>0</v>
      </c>
      <c r="L3" s="3">
        <f>'Общее 2020'!I28</f>
        <v>0</v>
      </c>
      <c r="M3" s="3">
        <f>'Общее 2020'!I30</f>
        <v>0</v>
      </c>
      <c r="N3" s="3">
        <f>'Общее 2020'!I32</f>
        <v>0</v>
      </c>
      <c r="O3" s="3">
        <f>'Общее 2020'!I34</f>
        <v>0</v>
      </c>
      <c r="P3" s="3">
        <f>'Общее 2020'!I36</f>
        <v>0</v>
      </c>
      <c r="Q3" s="3">
        <f>'Общее 2020'!I2</f>
        <v>0</v>
      </c>
      <c r="R3" s="35">
        <f>'Общее 2020'!K2</f>
        <v>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" customHeight="1" x14ac:dyDescent="0.25">
      <c r="A4" s="34"/>
      <c r="B4" s="3">
        <f>'Общее 2020'!J6</f>
        <v>0</v>
      </c>
      <c r="C4" s="3">
        <f>'Общее 2020'!J8</f>
        <v>0</v>
      </c>
      <c r="D4" s="3">
        <f>'Общее 2020'!J10</f>
        <v>0</v>
      </c>
      <c r="E4" s="3">
        <f>'Общее 2020'!J14</f>
        <v>0</v>
      </c>
      <c r="F4" s="3">
        <f>'Общее 2020'!J16</f>
        <v>0</v>
      </c>
      <c r="G4" s="3">
        <f>'Общее 2020'!J18</f>
        <v>0</v>
      </c>
      <c r="H4" s="3">
        <f>'Общее 2020'!J20</f>
        <v>0</v>
      </c>
      <c r="I4" s="3">
        <f>'Общее 2020'!J22</f>
        <v>0</v>
      </c>
      <c r="J4" s="3">
        <f>'Общее 2020'!J24</f>
        <v>0</v>
      </c>
      <c r="K4" s="3">
        <f>'Общее 2020'!J26</f>
        <v>0</v>
      </c>
      <c r="L4" s="3">
        <f>'Общее 2020'!J28</f>
        <v>0</v>
      </c>
      <c r="M4" s="3">
        <f>'Общее 2020'!J30</f>
        <v>0</v>
      </c>
      <c r="N4" s="3">
        <f>'Общее 2020'!J32</f>
        <v>0</v>
      </c>
      <c r="O4" s="3">
        <f>'Общее 2020'!J34</f>
        <v>0</v>
      </c>
      <c r="P4" s="3">
        <f>'Общее 2020'!J36</f>
        <v>0</v>
      </c>
      <c r="Q4" s="3">
        <f>'Общее 2020'!J2</f>
        <v>0</v>
      </c>
      <c r="R4" s="35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customHeight="1" x14ac:dyDescent="0.25">
      <c r="A5" s="34">
        <v>2021</v>
      </c>
      <c r="B5" s="30">
        <f>'Общее 2021'!I6</f>
        <v>0</v>
      </c>
      <c r="C5" s="30">
        <f>'Общее 2021'!I8</f>
        <v>0</v>
      </c>
      <c r="D5" s="30">
        <f>'Общее 2021'!I10</f>
        <v>0</v>
      </c>
      <c r="E5" s="30">
        <f>'Общее 2021'!I14</f>
        <v>0</v>
      </c>
      <c r="F5" s="30">
        <f>'Общее 2021'!I16</f>
        <v>0</v>
      </c>
      <c r="G5" s="30">
        <f>'Общее 2021'!I18</f>
        <v>0</v>
      </c>
      <c r="H5" s="30">
        <f>'Общее 2021'!I20</f>
        <v>0</v>
      </c>
      <c r="I5" s="30">
        <f>'Общее 2021'!I22</f>
        <v>0</v>
      </c>
      <c r="J5" s="30">
        <f>'Общее 2021'!I24</f>
        <v>0</v>
      </c>
      <c r="K5" s="30">
        <f>'Общее 2021'!I26</f>
        <v>0</v>
      </c>
      <c r="L5" s="30">
        <f>'Общее 2021'!I28</f>
        <v>0</v>
      </c>
      <c r="M5" s="30">
        <f>'Общее 2021'!I30</f>
        <v>0</v>
      </c>
      <c r="N5" s="30">
        <f>'Общее 2021'!I32</f>
        <v>0</v>
      </c>
      <c r="O5" s="30">
        <f>'Общее 2021'!I34</f>
        <v>0</v>
      </c>
      <c r="P5" s="30">
        <f>'Общее 2021'!I36</f>
        <v>0</v>
      </c>
      <c r="Q5" s="30">
        <f>'Общее 2021'!I2</f>
        <v>0</v>
      </c>
      <c r="R5" s="35">
        <f>'Общее 2021'!K2</f>
        <v>0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" customHeight="1" x14ac:dyDescent="0.25">
      <c r="A6" s="34"/>
      <c r="B6" s="30">
        <f>'Общее 2021'!J6</f>
        <v>0</v>
      </c>
      <c r="C6" s="30">
        <f>'Общее 2021'!J8</f>
        <v>0</v>
      </c>
      <c r="D6" s="30">
        <f>'Общее 2021'!J10</f>
        <v>0</v>
      </c>
      <c r="E6" s="30">
        <f>'Общее 2021'!J14</f>
        <v>0</v>
      </c>
      <c r="F6" s="30">
        <f>'Общее 2021'!J16</f>
        <v>0</v>
      </c>
      <c r="G6" s="30">
        <f>'Общее 2021'!J18</f>
        <v>0</v>
      </c>
      <c r="H6" s="30">
        <f>'Общее 2021'!J20</f>
        <v>0</v>
      </c>
      <c r="I6" s="30">
        <f>'Общее 2021'!J22</f>
        <v>0</v>
      </c>
      <c r="J6" s="30">
        <f>'Общее 2021'!J24</f>
        <v>0</v>
      </c>
      <c r="K6" s="30">
        <f>'Общее 2021'!J26</f>
        <v>0</v>
      </c>
      <c r="L6" s="30">
        <f>'Общее 2021'!J28</f>
        <v>0</v>
      </c>
      <c r="M6" s="30">
        <f>'Общее 2021'!J30</f>
        <v>0</v>
      </c>
      <c r="N6" s="30">
        <f>'Общее 2021'!J32</f>
        <v>0</v>
      </c>
      <c r="O6" s="30">
        <f>'Общее 2021'!J34</f>
        <v>0</v>
      </c>
      <c r="P6" s="30">
        <f>'Общее 2021'!J36</f>
        <v>0</v>
      </c>
      <c r="Q6" s="30">
        <f>'Общее 2021'!J2</f>
        <v>0</v>
      </c>
      <c r="R6" s="35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9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9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9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9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9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9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9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9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9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9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9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9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9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9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9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9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9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9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9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5">
      <c r="A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5">
      <c r="A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5"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</sheetData>
  <mergeCells count="19">
    <mergeCell ref="J1:J2"/>
    <mergeCell ref="A5:A6"/>
    <mergeCell ref="R5:R6"/>
    <mergeCell ref="Q1:R2"/>
    <mergeCell ref="R3:R4"/>
    <mergeCell ref="L1:L2"/>
    <mergeCell ref="M1:M2"/>
    <mergeCell ref="N1:N2"/>
    <mergeCell ref="O1:O2"/>
    <mergeCell ref="P1:P2"/>
    <mergeCell ref="K1:K2"/>
    <mergeCell ref="A3:A4"/>
    <mergeCell ref="A1:A2"/>
    <mergeCell ref="B1:D1"/>
    <mergeCell ref="E1:E2"/>
    <mergeCell ref="F1:F2"/>
    <mergeCell ref="G1:G2"/>
    <mergeCell ref="H1:H2"/>
    <mergeCell ref="I1:I2"/>
  </mergeCells>
  <conditionalFormatting sqref="B3:R4">
    <cfRule type="cellIs" dxfId="19" priority="2" operator="greaterThan">
      <formula>0</formula>
    </cfRule>
  </conditionalFormatting>
  <conditionalFormatting sqref="B5:R6">
    <cfRule type="cellIs" dxfId="18" priority="1" operator="greaterThan">
      <formula>0</formula>
    </cfRule>
  </conditionalFormatting>
  <pageMargins left="0.7" right="0.7" top="0.75" bottom="0.75" header="0.3" footer="0.3"/>
  <ignoredErrors>
    <ignoredError sqref="C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BC34-D587-4227-B9F9-9F83D0D20D7C}">
  <dimension ref="A1:K374"/>
  <sheetViews>
    <sheetView zoomScaleNormal="100" workbookViewId="0">
      <pane ySplit="2" topLeftCell="A3" activePane="bottomLeft" state="frozen"/>
      <selection activeCell="I10" sqref="I10"/>
      <selection pane="bottomLeft" activeCell="I6" sqref="I6"/>
    </sheetView>
  </sheetViews>
  <sheetFormatPr defaultRowHeight="14.25" x14ac:dyDescent="0.25"/>
  <cols>
    <col min="1" max="1" width="13.7109375" style="20" customWidth="1"/>
    <col min="2" max="8" width="15.7109375" style="20" customWidth="1"/>
    <col min="9" max="11" width="30.7109375" style="20" customWidth="1"/>
    <col min="12" max="14" width="9.140625" style="20" customWidth="1"/>
    <col min="15" max="16384" width="9.140625" style="20"/>
  </cols>
  <sheetData>
    <row r="1" spans="1:11" ht="30" customHeight="1" x14ac:dyDescent="0.25">
      <c r="A1" s="37" t="s">
        <v>16</v>
      </c>
      <c r="B1" s="37"/>
      <c r="C1" s="37"/>
      <c r="D1" s="37"/>
      <c r="E1" s="37"/>
      <c r="F1" s="37"/>
      <c r="G1" s="37"/>
      <c r="H1" s="18"/>
      <c r="I1" s="19" t="s">
        <v>4</v>
      </c>
      <c r="J1" s="19" t="s">
        <v>3</v>
      </c>
      <c r="K1" s="18" t="s">
        <v>5</v>
      </c>
    </row>
    <row r="2" spans="1:11" ht="30" customHeight="1" x14ac:dyDescent="0.25">
      <c r="A2" s="21" t="s">
        <v>0</v>
      </c>
      <c r="B2" s="21" t="s">
        <v>2</v>
      </c>
      <c r="C2" s="21" t="s">
        <v>1</v>
      </c>
      <c r="D2" s="21" t="s">
        <v>12</v>
      </c>
      <c r="E2" s="21" t="s">
        <v>13</v>
      </c>
      <c r="F2" s="21" t="s">
        <v>14</v>
      </c>
      <c r="G2" s="21" t="s">
        <v>15</v>
      </c>
      <c r="H2" s="22"/>
      <c r="I2" s="23">
        <f>'Расходы 2020'!L1 * -1</f>
        <v>0</v>
      </c>
      <c r="J2" s="23">
        <f>'Доходы 2020'!L1</f>
        <v>0</v>
      </c>
      <c r="K2" s="23">
        <f>I2+J2</f>
        <v>0</v>
      </c>
    </row>
    <row r="3" spans="1:11" ht="15" customHeight="1" x14ac:dyDescent="0.25">
      <c r="A3" s="24">
        <v>43831</v>
      </c>
      <c r="B3" s="22">
        <f>'Расходы 2020'!L3 * -1</f>
        <v>0</v>
      </c>
      <c r="C3" s="25">
        <f>'Доходы 2020'!L3</f>
        <v>0</v>
      </c>
      <c r="D3" s="22">
        <f t="shared" ref="D3:D66" si="0">$B3+$C3</f>
        <v>0</v>
      </c>
      <c r="E3" s="33"/>
      <c r="F3" s="33"/>
      <c r="G3" s="33"/>
      <c r="H3" s="22"/>
      <c r="I3" s="26"/>
      <c r="J3" s="26"/>
    </row>
    <row r="4" spans="1:11" x14ac:dyDescent="0.25">
      <c r="A4" s="24">
        <v>43832</v>
      </c>
      <c r="B4" s="22">
        <f>'Расходы 2020'!L4 * -1</f>
        <v>0</v>
      </c>
      <c r="C4" s="25">
        <f>'Доходы 2020'!L4</f>
        <v>0</v>
      </c>
      <c r="D4" s="22">
        <f t="shared" si="0"/>
        <v>0</v>
      </c>
      <c r="E4" s="33"/>
      <c r="F4" s="33"/>
      <c r="G4" s="33"/>
      <c r="H4" s="22"/>
      <c r="K4" s="22"/>
    </row>
    <row r="5" spans="1:11" x14ac:dyDescent="0.25">
      <c r="A5" s="24">
        <v>43833</v>
      </c>
      <c r="B5" s="22">
        <f>'Расходы 2020'!L5 * -1</f>
        <v>0</v>
      </c>
      <c r="C5" s="25">
        <f>'Доходы 2020'!L5</f>
        <v>0</v>
      </c>
      <c r="D5" s="22">
        <f t="shared" si="0"/>
        <v>0</v>
      </c>
      <c r="E5" s="33"/>
      <c r="F5" s="33"/>
      <c r="G5" s="33"/>
      <c r="H5" s="22"/>
      <c r="I5" s="19" t="s">
        <v>7</v>
      </c>
      <c r="J5" s="19" t="s">
        <v>6</v>
      </c>
    </row>
    <row r="6" spans="1:11" ht="15" customHeight="1" x14ac:dyDescent="0.25">
      <c r="A6" s="24">
        <v>43834</v>
      </c>
      <c r="B6" s="22">
        <f>'Расходы 2020'!L6 * -1</f>
        <v>0</v>
      </c>
      <c r="C6" s="25">
        <f>'Доходы 2020'!L6</f>
        <v>0</v>
      </c>
      <c r="D6" s="22">
        <f t="shared" si="0"/>
        <v>0</v>
      </c>
      <c r="E6" s="33"/>
      <c r="F6" s="33"/>
      <c r="G6" s="33"/>
      <c r="H6" s="22"/>
      <c r="I6" s="23">
        <f>AVERAGE(B3:B368)</f>
        <v>0</v>
      </c>
      <c r="J6" s="23">
        <f>AVERAGE(C3:C368)</f>
        <v>0</v>
      </c>
    </row>
    <row r="7" spans="1:11" ht="15" customHeight="1" x14ac:dyDescent="0.25">
      <c r="A7" s="24">
        <v>43835</v>
      </c>
      <c r="B7" s="22">
        <f>'Расходы 2020'!L7 * -1</f>
        <v>0</v>
      </c>
      <c r="C7" s="25">
        <f>'Доходы 2020'!L7</f>
        <v>0</v>
      </c>
      <c r="D7" s="22">
        <f t="shared" si="0"/>
        <v>0</v>
      </c>
      <c r="E7" s="33"/>
      <c r="F7" s="33"/>
      <c r="G7" s="33"/>
      <c r="H7" s="22"/>
      <c r="I7" s="19" t="s">
        <v>10</v>
      </c>
      <c r="J7" s="19" t="s">
        <v>11</v>
      </c>
    </row>
    <row r="8" spans="1:11" ht="15" customHeight="1" x14ac:dyDescent="0.25">
      <c r="A8" s="24">
        <v>43836</v>
      </c>
      <c r="B8" s="22">
        <f>'Расходы 2020'!L8 * -1</f>
        <v>0</v>
      </c>
      <c r="C8" s="25">
        <f>'Доходы 2020'!L8</f>
        <v>0</v>
      </c>
      <c r="D8" s="22">
        <f t="shared" si="0"/>
        <v>0</v>
      </c>
      <c r="E8" s="38">
        <f>SUM(B8:B14)</f>
        <v>0</v>
      </c>
      <c r="F8" s="38">
        <f>SUM(C8:C14)</f>
        <v>0</v>
      </c>
      <c r="G8" s="38">
        <f>E8+F8</f>
        <v>0</v>
      </c>
      <c r="H8" s="22"/>
      <c r="I8" s="23">
        <f>AVERAGE(E8:E364)</f>
        <v>0</v>
      </c>
      <c r="J8" s="23">
        <f>AVERAGE(F8:F364)</f>
        <v>0</v>
      </c>
    </row>
    <row r="9" spans="1:11" ht="15" customHeight="1" x14ac:dyDescent="0.25">
      <c r="A9" s="24">
        <v>43837</v>
      </c>
      <c r="B9" s="22">
        <f>'Расходы 2020'!L9 * -1</f>
        <v>0</v>
      </c>
      <c r="C9" s="25">
        <f>'Доходы 2020'!L9</f>
        <v>0</v>
      </c>
      <c r="D9" s="22">
        <f t="shared" si="0"/>
        <v>0</v>
      </c>
      <c r="E9" s="38"/>
      <c r="F9" s="38"/>
      <c r="G9" s="38"/>
      <c r="H9" s="22"/>
      <c r="I9" s="27" t="s">
        <v>9</v>
      </c>
      <c r="J9" s="28" t="s">
        <v>8</v>
      </c>
    </row>
    <row r="10" spans="1:11" ht="15" customHeight="1" x14ac:dyDescent="0.25">
      <c r="A10" s="24">
        <v>43838</v>
      </c>
      <c r="B10" s="22">
        <f>'Расходы 2020'!L10 * -1</f>
        <v>0</v>
      </c>
      <c r="C10" s="25">
        <f>'Доходы 2020'!L10</f>
        <v>0</v>
      </c>
      <c r="D10" s="22">
        <f t="shared" si="0"/>
        <v>0</v>
      </c>
      <c r="E10" s="38"/>
      <c r="F10" s="38"/>
      <c r="G10" s="38"/>
      <c r="H10" s="22"/>
      <c r="I10" s="23">
        <f>AVERAGE(I14,I16,I18,I20,I22,I24,I26,I28,I30,I32,I34,I36)</f>
        <v>0</v>
      </c>
      <c r="J10" s="23">
        <f>AVERAGE(J14,J16,J18,J20,J22,J24,J26,J28,J30,J32,J34,J36)</f>
        <v>0</v>
      </c>
    </row>
    <row r="11" spans="1:11" ht="15" customHeight="1" x14ac:dyDescent="0.25">
      <c r="A11" s="24">
        <v>43839</v>
      </c>
      <c r="B11" s="22">
        <f>'Расходы 2020'!L11 * -1</f>
        <v>0</v>
      </c>
      <c r="C11" s="25">
        <f>'Доходы 2020'!L11</f>
        <v>0</v>
      </c>
      <c r="D11" s="22">
        <f t="shared" si="0"/>
        <v>0</v>
      </c>
      <c r="E11" s="38"/>
      <c r="F11" s="38"/>
      <c r="G11" s="38"/>
      <c r="H11" s="22"/>
    </row>
    <row r="12" spans="1:11" ht="15" customHeight="1" x14ac:dyDescent="0.25">
      <c r="A12" s="24">
        <v>43840</v>
      </c>
      <c r="B12" s="22">
        <f>'Расходы 2020'!L12 * -1</f>
        <v>0</v>
      </c>
      <c r="C12" s="25">
        <f>'Доходы 2020'!L12</f>
        <v>0</v>
      </c>
      <c r="D12" s="22">
        <f t="shared" si="0"/>
        <v>0</v>
      </c>
      <c r="E12" s="38"/>
      <c r="F12" s="38"/>
      <c r="G12" s="38"/>
      <c r="H12" s="22"/>
      <c r="I12" s="22"/>
      <c r="J12" s="22"/>
    </row>
    <row r="13" spans="1:11" ht="15" customHeight="1" x14ac:dyDescent="0.25">
      <c r="A13" s="24">
        <v>43841</v>
      </c>
      <c r="B13" s="22">
        <f>'Расходы 2020'!L13 * -1</f>
        <v>0</v>
      </c>
      <c r="C13" s="25">
        <f>'Доходы 2020'!L13</f>
        <v>0</v>
      </c>
      <c r="D13" s="22">
        <f t="shared" si="0"/>
        <v>0</v>
      </c>
      <c r="E13" s="38"/>
      <c r="F13" s="38"/>
      <c r="G13" s="38"/>
      <c r="H13" s="22"/>
      <c r="I13" s="19" t="s">
        <v>49</v>
      </c>
      <c r="J13" s="19" t="s">
        <v>50</v>
      </c>
    </row>
    <row r="14" spans="1:11" ht="15" customHeight="1" x14ac:dyDescent="0.25">
      <c r="A14" s="24">
        <v>43842</v>
      </c>
      <c r="B14" s="22">
        <f>'Расходы 2020'!L14 * -1</f>
        <v>0</v>
      </c>
      <c r="C14" s="25">
        <f>'Доходы 2020'!L14</f>
        <v>0</v>
      </c>
      <c r="D14" s="22">
        <f t="shared" si="0"/>
        <v>0</v>
      </c>
      <c r="E14" s="38"/>
      <c r="F14" s="38"/>
      <c r="G14" s="38"/>
      <c r="H14" s="22"/>
      <c r="I14" s="23">
        <f>'Расходы 2020'!L34 * -1</f>
        <v>0</v>
      </c>
      <c r="J14" s="23">
        <f>'Доходы 2020'!L34</f>
        <v>0</v>
      </c>
    </row>
    <row r="15" spans="1:11" ht="15" customHeight="1" x14ac:dyDescent="0.25">
      <c r="A15" s="24">
        <v>43843</v>
      </c>
      <c r="B15" s="22">
        <f>'Расходы 2020'!L15 * -1</f>
        <v>0</v>
      </c>
      <c r="C15" s="25">
        <f>'Доходы 2020'!L15</f>
        <v>0</v>
      </c>
      <c r="D15" s="22">
        <f t="shared" si="0"/>
        <v>0</v>
      </c>
      <c r="E15" s="38">
        <f t="shared" ref="E15:F15" si="1">SUM(B15:B21)</f>
        <v>0</v>
      </c>
      <c r="F15" s="38">
        <f t="shared" si="1"/>
        <v>0</v>
      </c>
      <c r="G15" s="38">
        <f>E15+F15</f>
        <v>0</v>
      </c>
      <c r="H15" s="22"/>
      <c r="I15" s="19" t="s">
        <v>51</v>
      </c>
      <c r="J15" s="19" t="s">
        <v>52</v>
      </c>
    </row>
    <row r="16" spans="1:11" ht="15" customHeight="1" x14ac:dyDescent="0.25">
      <c r="A16" s="24">
        <v>43844</v>
      </c>
      <c r="B16" s="22">
        <f>'Расходы 2020'!L16 * -1</f>
        <v>0</v>
      </c>
      <c r="C16" s="25">
        <f>'Доходы 2020'!L16</f>
        <v>0</v>
      </c>
      <c r="D16" s="22">
        <f t="shared" si="0"/>
        <v>0</v>
      </c>
      <c r="E16" s="38"/>
      <c r="F16" s="38"/>
      <c r="G16" s="38"/>
      <c r="H16" s="22"/>
      <c r="I16" s="23">
        <f>'Расходы 2020'!L64 * -1</f>
        <v>0</v>
      </c>
      <c r="J16" s="23">
        <f>'Доходы 2020'!L64</f>
        <v>0</v>
      </c>
    </row>
    <row r="17" spans="1:10" ht="15" customHeight="1" x14ac:dyDescent="0.25">
      <c r="A17" s="24">
        <v>43845</v>
      </c>
      <c r="B17" s="22">
        <f>'Расходы 2020'!L17 * -1</f>
        <v>0</v>
      </c>
      <c r="C17" s="25">
        <f>'Доходы 2020'!L17</f>
        <v>0</v>
      </c>
      <c r="D17" s="22">
        <f t="shared" si="0"/>
        <v>0</v>
      </c>
      <c r="E17" s="38"/>
      <c r="F17" s="38"/>
      <c r="G17" s="38"/>
      <c r="H17" s="22"/>
      <c r="I17" s="19" t="s">
        <v>53</v>
      </c>
      <c r="J17" s="19" t="s">
        <v>54</v>
      </c>
    </row>
    <row r="18" spans="1:10" ht="15" customHeight="1" x14ac:dyDescent="0.25">
      <c r="A18" s="24">
        <v>43846</v>
      </c>
      <c r="B18" s="22">
        <f>'Расходы 2020'!L18 * -1</f>
        <v>0</v>
      </c>
      <c r="C18" s="25">
        <f>'Доходы 2020'!L18</f>
        <v>0</v>
      </c>
      <c r="D18" s="22">
        <f t="shared" si="0"/>
        <v>0</v>
      </c>
      <c r="E18" s="38"/>
      <c r="F18" s="38"/>
      <c r="G18" s="38"/>
      <c r="H18" s="22"/>
      <c r="I18" s="23">
        <f>'Расходы 2020'!L96 * -1</f>
        <v>0</v>
      </c>
      <c r="J18" s="23">
        <f>'Доходы 2020'!L96</f>
        <v>0</v>
      </c>
    </row>
    <row r="19" spans="1:10" ht="15" customHeight="1" x14ac:dyDescent="0.25">
      <c r="A19" s="24">
        <v>43847</v>
      </c>
      <c r="B19" s="22">
        <f>'Расходы 2020'!L19 * -1</f>
        <v>0</v>
      </c>
      <c r="C19" s="25">
        <f>'Доходы 2020'!L19</f>
        <v>0</v>
      </c>
      <c r="D19" s="22">
        <f t="shared" si="0"/>
        <v>0</v>
      </c>
      <c r="E19" s="38"/>
      <c r="F19" s="38"/>
      <c r="G19" s="38"/>
      <c r="H19" s="22"/>
      <c r="I19" s="19" t="s">
        <v>55</v>
      </c>
      <c r="J19" s="19" t="s">
        <v>56</v>
      </c>
    </row>
    <row r="20" spans="1:10" ht="15" customHeight="1" x14ac:dyDescent="0.25">
      <c r="A20" s="24">
        <v>43848</v>
      </c>
      <c r="B20" s="22">
        <f>'Расходы 2020'!L20 * -1</f>
        <v>0</v>
      </c>
      <c r="C20" s="25">
        <f>'Доходы 2020'!L20</f>
        <v>0</v>
      </c>
      <c r="D20" s="22">
        <f t="shared" si="0"/>
        <v>0</v>
      </c>
      <c r="E20" s="38"/>
      <c r="F20" s="38"/>
      <c r="G20" s="38"/>
      <c r="H20" s="22"/>
      <c r="I20" s="23">
        <f>'Расходы 2020'!L127 * -1</f>
        <v>0</v>
      </c>
      <c r="J20" s="23">
        <f>'Доходы 2020'!L127</f>
        <v>0</v>
      </c>
    </row>
    <row r="21" spans="1:10" ht="15" customHeight="1" x14ac:dyDescent="0.25">
      <c r="A21" s="24">
        <v>43849</v>
      </c>
      <c r="B21" s="22">
        <f>'Расходы 2020'!L21 * -1</f>
        <v>0</v>
      </c>
      <c r="C21" s="25">
        <f>'Доходы 2020'!L21</f>
        <v>0</v>
      </c>
      <c r="D21" s="22">
        <f t="shared" si="0"/>
        <v>0</v>
      </c>
      <c r="E21" s="38"/>
      <c r="F21" s="38"/>
      <c r="G21" s="38"/>
      <c r="H21" s="22"/>
      <c r="I21" s="19" t="s">
        <v>57</v>
      </c>
      <c r="J21" s="19" t="s">
        <v>58</v>
      </c>
    </row>
    <row r="22" spans="1:10" ht="15" customHeight="1" x14ac:dyDescent="0.25">
      <c r="A22" s="24">
        <v>43850</v>
      </c>
      <c r="B22" s="22">
        <f>'Расходы 2020'!L22 * -1</f>
        <v>0</v>
      </c>
      <c r="C22" s="25">
        <f>'Доходы 2020'!L22</f>
        <v>0</v>
      </c>
      <c r="D22" s="22">
        <f t="shared" si="0"/>
        <v>0</v>
      </c>
      <c r="E22" s="38">
        <f t="shared" ref="E22:F22" si="2">SUM(B22:B28)</f>
        <v>0</v>
      </c>
      <c r="F22" s="38">
        <f t="shared" si="2"/>
        <v>0</v>
      </c>
      <c r="G22" s="38">
        <f>E22+F22</f>
        <v>0</v>
      </c>
      <c r="H22" s="22"/>
      <c r="I22" s="23">
        <f>'Расходы 2020'!L159 * -1</f>
        <v>0</v>
      </c>
      <c r="J22" s="23">
        <f>'Доходы 2020'!L159</f>
        <v>0</v>
      </c>
    </row>
    <row r="23" spans="1:10" ht="15" customHeight="1" x14ac:dyDescent="0.25">
      <c r="A23" s="24">
        <v>43851</v>
      </c>
      <c r="B23" s="22">
        <f>'Расходы 2020'!L23 * -1</f>
        <v>0</v>
      </c>
      <c r="C23" s="25">
        <f>'Доходы 2020'!L23</f>
        <v>0</v>
      </c>
      <c r="D23" s="22">
        <f t="shared" si="0"/>
        <v>0</v>
      </c>
      <c r="E23" s="38"/>
      <c r="F23" s="38"/>
      <c r="G23" s="38"/>
      <c r="H23" s="22"/>
      <c r="I23" s="19" t="s">
        <v>59</v>
      </c>
      <c r="J23" s="19" t="s">
        <v>60</v>
      </c>
    </row>
    <row r="24" spans="1:10" ht="15" customHeight="1" x14ac:dyDescent="0.25">
      <c r="A24" s="24">
        <v>43852</v>
      </c>
      <c r="B24" s="22">
        <f>'Расходы 2020'!L24 * -1</f>
        <v>0</v>
      </c>
      <c r="C24" s="25">
        <f>'Доходы 2020'!L24</f>
        <v>0</v>
      </c>
      <c r="D24" s="22">
        <f t="shared" si="0"/>
        <v>0</v>
      </c>
      <c r="E24" s="38"/>
      <c r="F24" s="38"/>
      <c r="G24" s="38"/>
      <c r="H24" s="22"/>
      <c r="I24" s="23">
        <f>'Расходы 2020'!L190 * -1</f>
        <v>0</v>
      </c>
      <c r="J24" s="23">
        <f>'Доходы 2020'!L190</f>
        <v>0</v>
      </c>
    </row>
    <row r="25" spans="1:10" ht="15" customHeight="1" x14ac:dyDescent="0.25">
      <c r="A25" s="24">
        <v>43853</v>
      </c>
      <c r="B25" s="22">
        <f>'Расходы 2020'!L25 * -1</f>
        <v>0</v>
      </c>
      <c r="C25" s="25">
        <f>'Доходы 2020'!L25</f>
        <v>0</v>
      </c>
      <c r="D25" s="22">
        <f t="shared" si="0"/>
        <v>0</v>
      </c>
      <c r="E25" s="38"/>
      <c r="F25" s="38"/>
      <c r="G25" s="38"/>
      <c r="H25" s="22"/>
      <c r="I25" s="19" t="s">
        <v>61</v>
      </c>
      <c r="J25" s="19" t="s">
        <v>62</v>
      </c>
    </row>
    <row r="26" spans="1:10" ht="15" customHeight="1" x14ac:dyDescent="0.25">
      <c r="A26" s="24">
        <v>43854</v>
      </c>
      <c r="B26" s="22">
        <f>'Расходы 2020'!L26 * -1</f>
        <v>0</v>
      </c>
      <c r="C26" s="25">
        <f>'Доходы 2020'!L26</f>
        <v>0</v>
      </c>
      <c r="D26" s="22">
        <f t="shared" si="0"/>
        <v>0</v>
      </c>
      <c r="E26" s="38"/>
      <c r="F26" s="38"/>
      <c r="G26" s="38"/>
      <c r="H26" s="22"/>
      <c r="I26" s="23">
        <f>'Расходы 2020'!L222 * -1</f>
        <v>0</v>
      </c>
      <c r="J26" s="23">
        <f>'Доходы 2020'!L222</f>
        <v>0</v>
      </c>
    </row>
    <row r="27" spans="1:10" ht="15" customHeight="1" x14ac:dyDescent="0.25">
      <c r="A27" s="24">
        <v>43855</v>
      </c>
      <c r="B27" s="22">
        <f>'Расходы 2020'!L27 * -1</f>
        <v>0</v>
      </c>
      <c r="C27" s="25">
        <f>'Доходы 2020'!L27</f>
        <v>0</v>
      </c>
      <c r="D27" s="22">
        <f t="shared" si="0"/>
        <v>0</v>
      </c>
      <c r="E27" s="38"/>
      <c r="F27" s="38"/>
      <c r="G27" s="38"/>
      <c r="H27" s="22"/>
      <c r="I27" s="19" t="s">
        <v>63</v>
      </c>
      <c r="J27" s="19" t="s">
        <v>64</v>
      </c>
    </row>
    <row r="28" spans="1:10" ht="15" customHeight="1" x14ac:dyDescent="0.25">
      <c r="A28" s="24">
        <v>43856</v>
      </c>
      <c r="B28" s="22">
        <f>'Расходы 2020'!L28 * -1</f>
        <v>0</v>
      </c>
      <c r="C28" s="25">
        <f>'Доходы 2020'!L28</f>
        <v>0</v>
      </c>
      <c r="D28" s="22">
        <f t="shared" si="0"/>
        <v>0</v>
      </c>
      <c r="E28" s="38"/>
      <c r="F28" s="38"/>
      <c r="G28" s="38"/>
      <c r="H28" s="22"/>
      <c r="I28" s="23">
        <f>'Расходы 2020'!L254* -1</f>
        <v>0</v>
      </c>
      <c r="J28" s="23">
        <f>'Доходы 2020'!L254</f>
        <v>0</v>
      </c>
    </row>
    <row r="29" spans="1:10" ht="15" customHeight="1" x14ac:dyDescent="0.25">
      <c r="A29" s="24">
        <v>43857</v>
      </c>
      <c r="B29" s="22">
        <f>'Расходы 2020'!L29 * -1</f>
        <v>0</v>
      </c>
      <c r="C29" s="25">
        <f>'Доходы 2020'!L29</f>
        <v>0</v>
      </c>
      <c r="D29" s="22">
        <f t="shared" si="0"/>
        <v>0</v>
      </c>
      <c r="E29" s="38">
        <f t="shared" ref="E29:F29" si="3">SUM(B29:B35)</f>
        <v>0</v>
      </c>
      <c r="F29" s="38">
        <f t="shared" si="3"/>
        <v>0</v>
      </c>
      <c r="G29" s="38">
        <f t="shared" ref="G29" si="4">E29+F29</f>
        <v>0</v>
      </c>
      <c r="H29" s="22"/>
      <c r="I29" s="19" t="s">
        <v>65</v>
      </c>
      <c r="J29" s="19" t="s">
        <v>66</v>
      </c>
    </row>
    <row r="30" spans="1:10" ht="15" customHeight="1" x14ac:dyDescent="0.25">
      <c r="A30" s="24">
        <v>43858</v>
      </c>
      <c r="B30" s="22">
        <f>'Расходы 2020'!L30 * -1</f>
        <v>0</v>
      </c>
      <c r="C30" s="25">
        <f>'Доходы 2020'!L30</f>
        <v>0</v>
      </c>
      <c r="D30" s="22">
        <f t="shared" si="0"/>
        <v>0</v>
      </c>
      <c r="E30" s="38"/>
      <c r="F30" s="38"/>
      <c r="G30" s="38"/>
      <c r="H30" s="22"/>
      <c r="I30" s="23">
        <f>'Расходы 2020'!L285 * -1</f>
        <v>0</v>
      </c>
      <c r="J30" s="23">
        <f>'Доходы 2020'!L285</f>
        <v>0</v>
      </c>
    </row>
    <row r="31" spans="1:10" ht="15" customHeight="1" x14ac:dyDescent="0.25">
      <c r="A31" s="24">
        <v>43859</v>
      </c>
      <c r="B31" s="22">
        <f>'Расходы 2020'!L31 * -1</f>
        <v>0</v>
      </c>
      <c r="C31" s="25">
        <f>'Доходы 2020'!L31</f>
        <v>0</v>
      </c>
      <c r="D31" s="22">
        <f t="shared" si="0"/>
        <v>0</v>
      </c>
      <c r="E31" s="38"/>
      <c r="F31" s="38"/>
      <c r="G31" s="38"/>
      <c r="H31" s="22"/>
      <c r="I31" s="19" t="s">
        <v>72</v>
      </c>
      <c r="J31" s="19" t="s">
        <v>67</v>
      </c>
    </row>
    <row r="32" spans="1:10" ht="15" customHeight="1" x14ac:dyDescent="0.25">
      <c r="A32" s="24">
        <v>43860</v>
      </c>
      <c r="B32" s="22">
        <f>'Расходы 2020'!L32 * -1</f>
        <v>0</v>
      </c>
      <c r="C32" s="25">
        <f>'Доходы 2020'!L32</f>
        <v>0</v>
      </c>
      <c r="D32" s="22">
        <f t="shared" si="0"/>
        <v>0</v>
      </c>
      <c r="E32" s="38"/>
      <c r="F32" s="38"/>
      <c r="G32" s="38"/>
      <c r="H32" s="22"/>
      <c r="I32" s="23">
        <f>'Расходы 2020'!L317 * -1</f>
        <v>0</v>
      </c>
      <c r="J32" s="23">
        <f>'Доходы 2020'!L317</f>
        <v>0</v>
      </c>
    </row>
    <row r="33" spans="1:10" ht="15" customHeight="1" x14ac:dyDescent="0.25">
      <c r="A33" s="24">
        <v>43861</v>
      </c>
      <c r="B33" s="22">
        <f>'Расходы 2020'!L33 * -1</f>
        <v>0</v>
      </c>
      <c r="C33" s="25">
        <f>'Доходы 2020'!L33</f>
        <v>0</v>
      </c>
      <c r="D33" s="22">
        <f t="shared" si="0"/>
        <v>0</v>
      </c>
      <c r="E33" s="38"/>
      <c r="F33" s="38"/>
      <c r="G33" s="38"/>
      <c r="H33" s="22"/>
      <c r="I33" s="19" t="s">
        <v>68</v>
      </c>
      <c r="J33" s="19" t="s">
        <v>69</v>
      </c>
    </row>
    <row r="34" spans="1:10" ht="15" customHeight="1" x14ac:dyDescent="0.25">
      <c r="A34" s="24">
        <v>43862</v>
      </c>
      <c r="B34" s="22">
        <f>'Расходы 2020'!L35 * -1</f>
        <v>0</v>
      </c>
      <c r="C34" s="25">
        <f>'Доходы 2020'!L35</f>
        <v>0</v>
      </c>
      <c r="D34" s="22">
        <f t="shared" si="0"/>
        <v>0</v>
      </c>
      <c r="E34" s="38"/>
      <c r="F34" s="38"/>
      <c r="G34" s="38"/>
      <c r="H34" s="22"/>
      <c r="I34" s="23">
        <f>'Расходы 2020'!L348 * -1</f>
        <v>0</v>
      </c>
      <c r="J34" s="23">
        <f>'Доходы 2020'!L348</f>
        <v>0</v>
      </c>
    </row>
    <row r="35" spans="1:10" ht="15" customHeight="1" x14ac:dyDescent="0.25">
      <c r="A35" s="24">
        <v>43863</v>
      </c>
      <c r="B35" s="22">
        <f>'Расходы 2020'!L36 * -1</f>
        <v>0</v>
      </c>
      <c r="C35" s="25">
        <f>'Доходы 2020'!L36</f>
        <v>0</v>
      </c>
      <c r="D35" s="22">
        <f t="shared" si="0"/>
        <v>0</v>
      </c>
      <c r="E35" s="38"/>
      <c r="F35" s="38"/>
      <c r="G35" s="38"/>
      <c r="H35" s="22"/>
      <c r="I35" s="19" t="s">
        <v>70</v>
      </c>
      <c r="J35" s="19" t="s">
        <v>71</v>
      </c>
    </row>
    <row r="36" spans="1:10" ht="15" customHeight="1" x14ac:dyDescent="0.25">
      <c r="A36" s="24">
        <v>43864</v>
      </c>
      <c r="B36" s="22">
        <f>'Расходы 2020'!L37 * -1</f>
        <v>0</v>
      </c>
      <c r="C36" s="25">
        <f>'Доходы 2020'!L37</f>
        <v>0</v>
      </c>
      <c r="D36" s="22">
        <f t="shared" si="0"/>
        <v>0</v>
      </c>
      <c r="E36" s="38">
        <f t="shared" ref="E36:F36" si="5">SUM(B36:B42)</f>
        <v>0</v>
      </c>
      <c r="F36" s="38">
        <f t="shared" si="5"/>
        <v>0</v>
      </c>
      <c r="G36" s="38">
        <f t="shared" ref="G36" si="6">E36+F36</f>
        <v>0</v>
      </c>
      <c r="H36" s="22"/>
      <c r="I36" s="23">
        <f>'Расходы 2020'!L380 * -1</f>
        <v>0</v>
      </c>
      <c r="J36" s="23">
        <f>'Доходы 2020'!L380</f>
        <v>0</v>
      </c>
    </row>
    <row r="37" spans="1:10" ht="15" customHeight="1" x14ac:dyDescent="0.25">
      <c r="A37" s="24">
        <v>43865</v>
      </c>
      <c r="B37" s="22">
        <f>'Расходы 2020'!L38 * -1</f>
        <v>0</v>
      </c>
      <c r="C37" s="25">
        <f>'Доходы 2020'!L38</f>
        <v>0</v>
      </c>
      <c r="D37" s="22">
        <f t="shared" si="0"/>
        <v>0</v>
      </c>
      <c r="E37" s="38"/>
      <c r="F37" s="38"/>
      <c r="G37" s="38"/>
      <c r="H37" s="22"/>
    </row>
    <row r="38" spans="1:10" ht="15" customHeight="1" x14ac:dyDescent="0.25">
      <c r="A38" s="24">
        <v>43866</v>
      </c>
      <c r="B38" s="22">
        <f>'Расходы 2020'!L39 * -1</f>
        <v>0</v>
      </c>
      <c r="C38" s="25">
        <f>'Доходы 2020'!L39</f>
        <v>0</v>
      </c>
      <c r="D38" s="22">
        <f t="shared" si="0"/>
        <v>0</v>
      </c>
      <c r="E38" s="38"/>
      <c r="F38" s="38"/>
      <c r="G38" s="38"/>
      <c r="H38" s="22"/>
    </row>
    <row r="39" spans="1:10" ht="15" customHeight="1" x14ac:dyDescent="0.25">
      <c r="A39" s="24">
        <v>43867</v>
      </c>
      <c r="B39" s="22">
        <f>'Расходы 2020'!L40 * -1</f>
        <v>0</v>
      </c>
      <c r="C39" s="25">
        <f>'Доходы 2020'!L40</f>
        <v>0</v>
      </c>
      <c r="D39" s="22">
        <f t="shared" si="0"/>
        <v>0</v>
      </c>
      <c r="E39" s="38"/>
      <c r="F39" s="38"/>
      <c r="G39" s="38"/>
      <c r="H39" s="22"/>
    </row>
    <row r="40" spans="1:10" ht="15" customHeight="1" x14ac:dyDescent="0.25">
      <c r="A40" s="24">
        <v>43868</v>
      </c>
      <c r="B40" s="22">
        <f>'Расходы 2020'!L41 * -1</f>
        <v>0</v>
      </c>
      <c r="C40" s="25">
        <f>'Доходы 2020'!L41</f>
        <v>0</v>
      </c>
      <c r="D40" s="22">
        <f t="shared" si="0"/>
        <v>0</v>
      </c>
      <c r="E40" s="38"/>
      <c r="F40" s="38"/>
      <c r="G40" s="38"/>
      <c r="H40" s="22"/>
    </row>
    <row r="41" spans="1:10" ht="15" customHeight="1" x14ac:dyDescent="0.25">
      <c r="A41" s="24">
        <v>43869</v>
      </c>
      <c r="B41" s="22">
        <f>'Расходы 2020'!L42 * -1</f>
        <v>0</v>
      </c>
      <c r="C41" s="25">
        <f>'Доходы 2020'!L42</f>
        <v>0</v>
      </c>
      <c r="D41" s="22">
        <f t="shared" si="0"/>
        <v>0</v>
      </c>
      <c r="E41" s="38"/>
      <c r="F41" s="38"/>
      <c r="G41" s="38"/>
      <c r="H41" s="22"/>
    </row>
    <row r="42" spans="1:10" ht="15" customHeight="1" x14ac:dyDescent="0.25">
      <c r="A42" s="24">
        <v>43870</v>
      </c>
      <c r="B42" s="22">
        <f>'Расходы 2020'!L43 * -1</f>
        <v>0</v>
      </c>
      <c r="C42" s="25">
        <f>'Доходы 2020'!L43</f>
        <v>0</v>
      </c>
      <c r="D42" s="22">
        <f t="shared" si="0"/>
        <v>0</v>
      </c>
      <c r="E42" s="38"/>
      <c r="F42" s="38"/>
      <c r="G42" s="38"/>
      <c r="H42" s="22"/>
    </row>
    <row r="43" spans="1:10" ht="15" customHeight="1" x14ac:dyDescent="0.25">
      <c r="A43" s="24">
        <v>43871</v>
      </c>
      <c r="B43" s="22">
        <f>'Расходы 2020'!L44 * -1</f>
        <v>0</v>
      </c>
      <c r="C43" s="25">
        <f>'Доходы 2020'!L44</f>
        <v>0</v>
      </c>
      <c r="D43" s="22">
        <f t="shared" si="0"/>
        <v>0</v>
      </c>
      <c r="E43" s="38">
        <f t="shared" ref="E43:F43" si="7">SUM(B43:B49)</f>
        <v>0</v>
      </c>
      <c r="F43" s="38">
        <f t="shared" si="7"/>
        <v>0</v>
      </c>
      <c r="G43" s="38">
        <f t="shared" ref="G43" si="8">E43+F43</f>
        <v>0</v>
      </c>
      <c r="H43" s="22"/>
    </row>
    <row r="44" spans="1:10" ht="15" customHeight="1" x14ac:dyDescent="0.25">
      <c r="A44" s="24">
        <v>43872</v>
      </c>
      <c r="B44" s="22">
        <f>'Расходы 2020'!L45 * -1</f>
        <v>0</v>
      </c>
      <c r="C44" s="25">
        <f>'Доходы 2020'!L45</f>
        <v>0</v>
      </c>
      <c r="D44" s="22">
        <f t="shared" si="0"/>
        <v>0</v>
      </c>
      <c r="E44" s="38"/>
      <c r="F44" s="38"/>
      <c r="G44" s="38"/>
      <c r="H44" s="22"/>
    </row>
    <row r="45" spans="1:10" ht="15" customHeight="1" x14ac:dyDescent="0.25">
      <c r="A45" s="24">
        <v>43873</v>
      </c>
      <c r="B45" s="22">
        <f>'Расходы 2020'!L46 * -1</f>
        <v>0</v>
      </c>
      <c r="C45" s="25">
        <f>'Доходы 2020'!L46</f>
        <v>0</v>
      </c>
      <c r="D45" s="22">
        <f t="shared" si="0"/>
        <v>0</v>
      </c>
      <c r="E45" s="38"/>
      <c r="F45" s="38"/>
      <c r="G45" s="38"/>
      <c r="H45" s="22"/>
    </row>
    <row r="46" spans="1:10" ht="15" customHeight="1" x14ac:dyDescent="0.25">
      <c r="A46" s="24">
        <v>43874</v>
      </c>
      <c r="B46" s="22">
        <f>'Расходы 2020'!L47 * -1</f>
        <v>0</v>
      </c>
      <c r="C46" s="25">
        <f>'Доходы 2020'!L47</f>
        <v>0</v>
      </c>
      <c r="D46" s="22">
        <f t="shared" si="0"/>
        <v>0</v>
      </c>
      <c r="E46" s="38"/>
      <c r="F46" s="38"/>
      <c r="G46" s="38"/>
      <c r="H46" s="22"/>
    </row>
    <row r="47" spans="1:10" ht="15" customHeight="1" x14ac:dyDescent="0.25">
      <c r="A47" s="24">
        <v>43875</v>
      </c>
      <c r="B47" s="22">
        <f>'Расходы 2020'!L48 * -1</f>
        <v>0</v>
      </c>
      <c r="C47" s="25">
        <f>'Доходы 2020'!L48</f>
        <v>0</v>
      </c>
      <c r="D47" s="22">
        <f t="shared" si="0"/>
        <v>0</v>
      </c>
      <c r="E47" s="38"/>
      <c r="F47" s="38"/>
      <c r="G47" s="38"/>
      <c r="H47" s="22"/>
    </row>
    <row r="48" spans="1:10" ht="15" customHeight="1" x14ac:dyDescent="0.25">
      <c r="A48" s="24">
        <v>43876</v>
      </c>
      <c r="B48" s="22">
        <f>'Расходы 2020'!L49 * -1</f>
        <v>0</v>
      </c>
      <c r="C48" s="25">
        <f>'Доходы 2020'!L49</f>
        <v>0</v>
      </c>
      <c r="D48" s="22">
        <f t="shared" si="0"/>
        <v>0</v>
      </c>
      <c r="E48" s="38"/>
      <c r="F48" s="38"/>
      <c r="G48" s="38"/>
      <c r="H48" s="22"/>
    </row>
    <row r="49" spans="1:8" ht="15" customHeight="1" x14ac:dyDescent="0.25">
      <c r="A49" s="24">
        <v>43877</v>
      </c>
      <c r="B49" s="22">
        <f>'Расходы 2020'!L50 * -1</f>
        <v>0</v>
      </c>
      <c r="C49" s="25">
        <f>'Доходы 2020'!L50</f>
        <v>0</v>
      </c>
      <c r="D49" s="22">
        <f t="shared" si="0"/>
        <v>0</v>
      </c>
      <c r="E49" s="38"/>
      <c r="F49" s="38"/>
      <c r="G49" s="38"/>
      <c r="H49" s="22"/>
    </row>
    <row r="50" spans="1:8" ht="15" customHeight="1" x14ac:dyDescent="0.25">
      <c r="A50" s="24">
        <v>43878</v>
      </c>
      <c r="B50" s="22">
        <f>'Расходы 2020'!L51 * -1</f>
        <v>0</v>
      </c>
      <c r="C50" s="25">
        <f>'Доходы 2020'!L51</f>
        <v>0</v>
      </c>
      <c r="D50" s="22">
        <f t="shared" si="0"/>
        <v>0</v>
      </c>
      <c r="E50" s="38">
        <f t="shared" ref="E50:F50" si="9">SUM(B50:B56)</f>
        <v>0</v>
      </c>
      <c r="F50" s="38">
        <f t="shared" si="9"/>
        <v>0</v>
      </c>
      <c r="G50" s="38">
        <f t="shared" ref="G50" si="10">E50+F50</f>
        <v>0</v>
      </c>
      <c r="H50" s="22"/>
    </row>
    <row r="51" spans="1:8" ht="15" customHeight="1" x14ac:dyDescent="0.25">
      <c r="A51" s="24">
        <v>43879</v>
      </c>
      <c r="B51" s="22">
        <f>'Расходы 2020'!L52 * -1</f>
        <v>0</v>
      </c>
      <c r="C51" s="25">
        <f>'Доходы 2020'!L52</f>
        <v>0</v>
      </c>
      <c r="D51" s="22">
        <f t="shared" si="0"/>
        <v>0</v>
      </c>
      <c r="E51" s="38"/>
      <c r="F51" s="38"/>
      <c r="G51" s="38"/>
      <c r="H51" s="22"/>
    </row>
    <row r="52" spans="1:8" ht="15" customHeight="1" x14ac:dyDescent="0.25">
      <c r="A52" s="24">
        <v>43880</v>
      </c>
      <c r="B52" s="22">
        <f>'Расходы 2020'!L53 * -1</f>
        <v>0</v>
      </c>
      <c r="C52" s="25">
        <f>'Доходы 2020'!L53</f>
        <v>0</v>
      </c>
      <c r="D52" s="22">
        <f t="shared" si="0"/>
        <v>0</v>
      </c>
      <c r="E52" s="38"/>
      <c r="F52" s="38"/>
      <c r="G52" s="38"/>
      <c r="H52" s="22"/>
    </row>
    <row r="53" spans="1:8" ht="15" customHeight="1" x14ac:dyDescent="0.25">
      <c r="A53" s="24">
        <v>43881</v>
      </c>
      <c r="B53" s="22">
        <f>'Расходы 2020'!L54 * -1</f>
        <v>0</v>
      </c>
      <c r="C53" s="25">
        <f>'Доходы 2020'!L54</f>
        <v>0</v>
      </c>
      <c r="D53" s="22">
        <f t="shared" si="0"/>
        <v>0</v>
      </c>
      <c r="E53" s="38"/>
      <c r="F53" s="38"/>
      <c r="G53" s="38"/>
      <c r="H53" s="22"/>
    </row>
    <row r="54" spans="1:8" ht="15" customHeight="1" x14ac:dyDescent="0.25">
      <c r="A54" s="24">
        <v>43882</v>
      </c>
      <c r="B54" s="22">
        <f>'Расходы 2020'!L55 * -1</f>
        <v>0</v>
      </c>
      <c r="C54" s="25">
        <f>'Доходы 2020'!L55</f>
        <v>0</v>
      </c>
      <c r="D54" s="22">
        <f t="shared" si="0"/>
        <v>0</v>
      </c>
      <c r="E54" s="38"/>
      <c r="F54" s="38"/>
      <c r="G54" s="38"/>
      <c r="H54" s="22"/>
    </row>
    <row r="55" spans="1:8" ht="15" customHeight="1" x14ac:dyDescent="0.25">
      <c r="A55" s="24">
        <v>43883</v>
      </c>
      <c r="B55" s="22">
        <f>'Расходы 2020'!L56 * -1</f>
        <v>0</v>
      </c>
      <c r="C55" s="25">
        <f>'Доходы 2020'!L56</f>
        <v>0</v>
      </c>
      <c r="D55" s="22">
        <f t="shared" si="0"/>
        <v>0</v>
      </c>
      <c r="E55" s="38"/>
      <c r="F55" s="38"/>
      <c r="G55" s="38"/>
      <c r="H55" s="22"/>
    </row>
    <row r="56" spans="1:8" ht="15" customHeight="1" x14ac:dyDescent="0.25">
      <c r="A56" s="24">
        <v>43884</v>
      </c>
      <c r="B56" s="22">
        <f>'Расходы 2020'!L57 * -1</f>
        <v>0</v>
      </c>
      <c r="C56" s="25">
        <f>'Доходы 2020'!L57</f>
        <v>0</v>
      </c>
      <c r="D56" s="22">
        <f t="shared" si="0"/>
        <v>0</v>
      </c>
      <c r="E56" s="38"/>
      <c r="F56" s="38"/>
      <c r="G56" s="38"/>
      <c r="H56" s="22"/>
    </row>
    <row r="57" spans="1:8" ht="15" customHeight="1" x14ac:dyDescent="0.25">
      <c r="A57" s="24">
        <v>43885</v>
      </c>
      <c r="B57" s="22">
        <f>'Расходы 2020'!L58 * -1</f>
        <v>0</v>
      </c>
      <c r="C57" s="25">
        <f>'Доходы 2020'!L58</f>
        <v>0</v>
      </c>
      <c r="D57" s="22">
        <f t="shared" si="0"/>
        <v>0</v>
      </c>
      <c r="E57" s="38">
        <f t="shared" ref="E57:F57" si="11">SUM(B57:B63)</f>
        <v>0</v>
      </c>
      <c r="F57" s="38">
        <f t="shared" si="11"/>
        <v>0</v>
      </c>
      <c r="G57" s="38">
        <f t="shared" ref="G57" si="12">E57+F57</f>
        <v>0</v>
      </c>
      <c r="H57" s="22"/>
    </row>
    <row r="58" spans="1:8" ht="15" customHeight="1" x14ac:dyDescent="0.25">
      <c r="A58" s="24">
        <v>43886</v>
      </c>
      <c r="B58" s="22">
        <f>'Расходы 2020'!L59 * -1</f>
        <v>0</v>
      </c>
      <c r="C58" s="25">
        <f>'Доходы 2020'!L59</f>
        <v>0</v>
      </c>
      <c r="D58" s="22">
        <f t="shared" si="0"/>
        <v>0</v>
      </c>
      <c r="E58" s="38"/>
      <c r="F58" s="38"/>
      <c r="G58" s="38"/>
      <c r="H58" s="22"/>
    </row>
    <row r="59" spans="1:8" ht="15" customHeight="1" x14ac:dyDescent="0.25">
      <c r="A59" s="24">
        <v>43887</v>
      </c>
      <c r="B59" s="22">
        <f>'Расходы 2020'!L60 * -1</f>
        <v>0</v>
      </c>
      <c r="C59" s="25">
        <f>'Доходы 2020'!L60</f>
        <v>0</v>
      </c>
      <c r="D59" s="22">
        <f t="shared" si="0"/>
        <v>0</v>
      </c>
      <c r="E59" s="38"/>
      <c r="F59" s="38"/>
      <c r="G59" s="38"/>
      <c r="H59" s="22"/>
    </row>
    <row r="60" spans="1:8" ht="15" customHeight="1" x14ac:dyDescent="0.25">
      <c r="A60" s="24">
        <v>43888</v>
      </c>
      <c r="B60" s="22">
        <f>'Расходы 2020'!L61 * -1</f>
        <v>0</v>
      </c>
      <c r="C60" s="25">
        <f>'Доходы 2020'!L61</f>
        <v>0</v>
      </c>
      <c r="D60" s="22">
        <f t="shared" si="0"/>
        <v>0</v>
      </c>
      <c r="E60" s="38"/>
      <c r="F60" s="38"/>
      <c r="G60" s="38"/>
      <c r="H60" s="22"/>
    </row>
    <row r="61" spans="1:8" ht="15" customHeight="1" x14ac:dyDescent="0.25">
      <c r="A61" s="24">
        <v>43889</v>
      </c>
      <c r="B61" s="22">
        <f>'Расходы 2020'!L62 * -1</f>
        <v>0</v>
      </c>
      <c r="C61" s="25">
        <f>'Доходы 2020'!L62</f>
        <v>0</v>
      </c>
      <c r="D61" s="22">
        <f t="shared" si="0"/>
        <v>0</v>
      </c>
      <c r="E61" s="38"/>
      <c r="F61" s="38"/>
      <c r="G61" s="38"/>
      <c r="H61" s="22"/>
    </row>
    <row r="62" spans="1:8" ht="15" customHeight="1" x14ac:dyDescent="0.25">
      <c r="A62" s="24">
        <v>43890</v>
      </c>
      <c r="B62" s="22">
        <f>'Расходы 2020'!L63 * -1</f>
        <v>0</v>
      </c>
      <c r="C62" s="25">
        <f>'Доходы 2020'!L63</f>
        <v>0</v>
      </c>
      <c r="D62" s="22">
        <f t="shared" si="0"/>
        <v>0</v>
      </c>
      <c r="E62" s="38"/>
      <c r="F62" s="38"/>
      <c r="G62" s="38"/>
      <c r="H62" s="22"/>
    </row>
    <row r="63" spans="1:8" ht="15" customHeight="1" x14ac:dyDescent="0.25">
      <c r="A63" s="24">
        <v>43891</v>
      </c>
      <c r="B63" s="22">
        <f>'Расходы 2020'!L65 * -1</f>
        <v>0</v>
      </c>
      <c r="C63" s="25">
        <f>'Доходы 2020'!L65</f>
        <v>0</v>
      </c>
      <c r="D63" s="22">
        <f t="shared" si="0"/>
        <v>0</v>
      </c>
      <c r="E63" s="38"/>
      <c r="F63" s="38"/>
      <c r="G63" s="38"/>
      <c r="H63" s="22"/>
    </row>
    <row r="64" spans="1:8" ht="15" customHeight="1" x14ac:dyDescent="0.25">
      <c r="A64" s="24">
        <v>43892</v>
      </c>
      <c r="B64" s="22">
        <f>'Расходы 2020'!L66 * -1</f>
        <v>0</v>
      </c>
      <c r="C64" s="25">
        <f>'Доходы 2020'!L66</f>
        <v>0</v>
      </c>
      <c r="D64" s="22">
        <f t="shared" si="0"/>
        <v>0</v>
      </c>
      <c r="E64" s="38">
        <f t="shared" ref="E64:F64" si="13">SUM(B64:B70)</f>
        <v>0</v>
      </c>
      <c r="F64" s="38">
        <f t="shared" si="13"/>
        <v>0</v>
      </c>
      <c r="G64" s="38">
        <f t="shared" ref="G64" si="14">E64+F64</f>
        <v>0</v>
      </c>
      <c r="H64" s="22"/>
    </row>
    <row r="65" spans="1:8" ht="15" customHeight="1" x14ac:dyDescent="0.25">
      <c r="A65" s="24">
        <v>43893</v>
      </c>
      <c r="B65" s="22">
        <f>'Расходы 2020'!L67 * -1</f>
        <v>0</v>
      </c>
      <c r="C65" s="25">
        <f>'Доходы 2020'!L67</f>
        <v>0</v>
      </c>
      <c r="D65" s="22">
        <f t="shared" si="0"/>
        <v>0</v>
      </c>
      <c r="E65" s="38"/>
      <c r="F65" s="38"/>
      <c r="G65" s="38"/>
      <c r="H65" s="22"/>
    </row>
    <row r="66" spans="1:8" ht="15" customHeight="1" x14ac:dyDescent="0.25">
      <c r="A66" s="24">
        <v>43894</v>
      </c>
      <c r="B66" s="22">
        <f>'Расходы 2020'!L68 * -1</f>
        <v>0</v>
      </c>
      <c r="C66" s="25">
        <f>'Доходы 2020'!L68</f>
        <v>0</v>
      </c>
      <c r="D66" s="22">
        <f t="shared" si="0"/>
        <v>0</v>
      </c>
      <c r="E66" s="38"/>
      <c r="F66" s="38"/>
      <c r="G66" s="38"/>
      <c r="H66" s="22"/>
    </row>
    <row r="67" spans="1:8" ht="15" customHeight="1" x14ac:dyDescent="0.25">
      <c r="A67" s="24">
        <v>43895</v>
      </c>
      <c r="B67" s="22">
        <f>'Расходы 2020'!L69 * -1</f>
        <v>0</v>
      </c>
      <c r="C67" s="25">
        <f>'Доходы 2020'!L69</f>
        <v>0</v>
      </c>
      <c r="D67" s="22">
        <f t="shared" ref="D67:D130" si="15">$B67+$C67</f>
        <v>0</v>
      </c>
      <c r="E67" s="38"/>
      <c r="F67" s="38"/>
      <c r="G67" s="38"/>
      <c r="H67" s="22"/>
    </row>
    <row r="68" spans="1:8" ht="15" customHeight="1" x14ac:dyDescent="0.25">
      <c r="A68" s="24">
        <v>43896</v>
      </c>
      <c r="B68" s="22">
        <f>'Расходы 2020'!L70 * -1</f>
        <v>0</v>
      </c>
      <c r="C68" s="25">
        <f>'Доходы 2020'!L70</f>
        <v>0</v>
      </c>
      <c r="D68" s="22">
        <f t="shared" si="15"/>
        <v>0</v>
      </c>
      <c r="E68" s="38"/>
      <c r="F68" s="38"/>
      <c r="G68" s="38"/>
      <c r="H68" s="22"/>
    </row>
    <row r="69" spans="1:8" ht="15" customHeight="1" x14ac:dyDescent="0.25">
      <c r="A69" s="24">
        <v>43897</v>
      </c>
      <c r="B69" s="22">
        <f>'Расходы 2020'!L71 * -1</f>
        <v>0</v>
      </c>
      <c r="C69" s="25">
        <f>'Доходы 2020'!L71</f>
        <v>0</v>
      </c>
      <c r="D69" s="22">
        <f t="shared" si="15"/>
        <v>0</v>
      </c>
      <c r="E69" s="38"/>
      <c r="F69" s="38"/>
      <c r="G69" s="38"/>
      <c r="H69" s="22"/>
    </row>
    <row r="70" spans="1:8" ht="15" customHeight="1" x14ac:dyDescent="0.25">
      <c r="A70" s="24">
        <v>43898</v>
      </c>
      <c r="B70" s="22">
        <f>'Расходы 2020'!L72 * -1</f>
        <v>0</v>
      </c>
      <c r="C70" s="25">
        <f>'Доходы 2020'!L72</f>
        <v>0</v>
      </c>
      <c r="D70" s="22">
        <f t="shared" si="15"/>
        <v>0</v>
      </c>
      <c r="E70" s="38"/>
      <c r="F70" s="38"/>
      <c r="G70" s="38"/>
      <c r="H70" s="22"/>
    </row>
    <row r="71" spans="1:8" ht="15" customHeight="1" x14ac:dyDescent="0.25">
      <c r="A71" s="24">
        <v>43899</v>
      </c>
      <c r="B71" s="22">
        <f>'Расходы 2020'!L73 * -1</f>
        <v>0</v>
      </c>
      <c r="C71" s="25">
        <f>'Доходы 2020'!L73</f>
        <v>0</v>
      </c>
      <c r="D71" s="22">
        <f t="shared" si="15"/>
        <v>0</v>
      </c>
      <c r="E71" s="38">
        <f t="shared" ref="E71:F71" si="16">SUM(B71:B77)</f>
        <v>0</v>
      </c>
      <c r="F71" s="38">
        <f t="shared" si="16"/>
        <v>0</v>
      </c>
      <c r="G71" s="38">
        <f t="shared" ref="G71" si="17">E71+F71</f>
        <v>0</v>
      </c>
      <c r="H71" s="22"/>
    </row>
    <row r="72" spans="1:8" ht="15" customHeight="1" x14ac:dyDescent="0.25">
      <c r="A72" s="24">
        <v>43900</v>
      </c>
      <c r="B72" s="22">
        <f>'Расходы 2020'!L74 * -1</f>
        <v>0</v>
      </c>
      <c r="C72" s="25">
        <f>'Доходы 2020'!L74</f>
        <v>0</v>
      </c>
      <c r="D72" s="22">
        <f t="shared" si="15"/>
        <v>0</v>
      </c>
      <c r="E72" s="38"/>
      <c r="F72" s="38"/>
      <c r="G72" s="38"/>
      <c r="H72" s="22"/>
    </row>
    <row r="73" spans="1:8" ht="15" customHeight="1" x14ac:dyDescent="0.25">
      <c r="A73" s="24">
        <v>43901</v>
      </c>
      <c r="B73" s="22">
        <f>'Расходы 2020'!L75 * -1</f>
        <v>0</v>
      </c>
      <c r="C73" s="25">
        <f>'Доходы 2020'!L75</f>
        <v>0</v>
      </c>
      <c r="D73" s="22">
        <f t="shared" si="15"/>
        <v>0</v>
      </c>
      <c r="E73" s="38"/>
      <c r="F73" s="38"/>
      <c r="G73" s="38"/>
      <c r="H73" s="22"/>
    </row>
    <row r="74" spans="1:8" ht="15" customHeight="1" x14ac:dyDescent="0.25">
      <c r="A74" s="24">
        <v>43902</v>
      </c>
      <c r="B74" s="22">
        <f>'Расходы 2020'!L76 * -1</f>
        <v>0</v>
      </c>
      <c r="C74" s="25">
        <f>'Доходы 2020'!L76</f>
        <v>0</v>
      </c>
      <c r="D74" s="22">
        <f t="shared" si="15"/>
        <v>0</v>
      </c>
      <c r="E74" s="38"/>
      <c r="F74" s="38"/>
      <c r="G74" s="38"/>
      <c r="H74" s="22"/>
    </row>
    <row r="75" spans="1:8" ht="15" customHeight="1" x14ac:dyDescent="0.25">
      <c r="A75" s="24">
        <v>43903</v>
      </c>
      <c r="B75" s="22">
        <f>'Расходы 2020'!L77 * -1</f>
        <v>0</v>
      </c>
      <c r="C75" s="25">
        <f>'Доходы 2020'!L77</f>
        <v>0</v>
      </c>
      <c r="D75" s="22">
        <f t="shared" si="15"/>
        <v>0</v>
      </c>
      <c r="E75" s="38"/>
      <c r="F75" s="38"/>
      <c r="G75" s="38"/>
      <c r="H75" s="22"/>
    </row>
    <row r="76" spans="1:8" ht="15" customHeight="1" x14ac:dyDescent="0.25">
      <c r="A76" s="24">
        <v>43904</v>
      </c>
      <c r="B76" s="22">
        <f>'Расходы 2020'!L78 * -1</f>
        <v>0</v>
      </c>
      <c r="C76" s="25">
        <f>'Доходы 2020'!L78</f>
        <v>0</v>
      </c>
      <c r="D76" s="22">
        <f t="shared" si="15"/>
        <v>0</v>
      </c>
      <c r="E76" s="38"/>
      <c r="F76" s="38"/>
      <c r="G76" s="38"/>
      <c r="H76" s="22"/>
    </row>
    <row r="77" spans="1:8" ht="15" customHeight="1" x14ac:dyDescent="0.25">
      <c r="A77" s="24">
        <v>43905</v>
      </c>
      <c r="B77" s="22">
        <f>'Расходы 2020'!L79 * -1</f>
        <v>0</v>
      </c>
      <c r="C77" s="25">
        <f>'Доходы 2020'!L79</f>
        <v>0</v>
      </c>
      <c r="D77" s="22">
        <f t="shared" si="15"/>
        <v>0</v>
      </c>
      <c r="E77" s="38"/>
      <c r="F77" s="38"/>
      <c r="G77" s="38"/>
      <c r="H77" s="22"/>
    </row>
    <row r="78" spans="1:8" ht="15" customHeight="1" x14ac:dyDescent="0.25">
      <c r="A78" s="24">
        <v>43906</v>
      </c>
      <c r="B78" s="22">
        <f>'Расходы 2020'!L80 * -1</f>
        <v>0</v>
      </c>
      <c r="C78" s="25">
        <f>'Доходы 2020'!L80</f>
        <v>0</v>
      </c>
      <c r="D78" s="22">
        <f t="shared" si="15"/>
        <v>0</v>
      </c>
      <c r="E78" s="38">
        <f t="shared" ref="E78:F78" si="18">SUM(B78:B84)</f>
        <v>0</v>
      </c>
      <c r="F78" s="38">
        <f t="shared" si="18"/>
        <v>0</v>
      </c>
      <c r="G78" s="38">
        <f t="shared" ref="G78" si="19">E78+F78</f>
        <v>0</v>
      </c>
      <c r="H78" s="22"/>
    </row>
    <row r="79" spans="1:8" ht="15" customHeight="1" x14ac:dyDescent="0.25">
      <c r="A79" s="24">
        <v>43907</v>
      </c>
      <c r="B79" s="22">
        <f>'Расходы 2020'!L81 * -1</f>
        <v>0</v>
      </c>
      <c r="C79" s="25">
        <f>'Доходы 2020'!L81</f>
        <v>0</v>
      </c>
      <c r="D79" s="22">
        <f t="shared" si="15"/>
        <v>0</v>
      </c>
      <c r="E79" s="38"/>
      <c r="F79" s="38"/>
      <c r="G79" s="38"/>
      <c r="H79" s="22"/>
    </row>
    <row r="80" spans="1:8" ht="15" customHeight="1" x14ac:dyDescent="0.25">
      <c r="A80" s="24">
        <v>43908</v>
      </c>
      <c r="B80" s="22">
        <f>'Расходы 2020'!L82 * -1</f>
        <v>0</v>
      </c>
      <c r="C80" s="25">
        <f>'Доходы 2020'!L82</f>
        <v>0</v>
      </c>
      <c r="D80" s="22">
        <f t="shared" si="15"/>
        <v>0</v>
      </c>
      <c r="E80" s="38"/>
      <c r="F80" s="38"/>
      <c r="G80" s="38"/>
      <c r="H80" s="22"/>
    </row>
    <row r="81" spans="1:8" ht="15" customHeight="1" x14ac:dyDescent="0.25">
      <c r="A81" s="24">
        <v>43909</v>
      </c>
      <c r="B81" s="22">
        <f>'Расходы 2020'!L83 * -1</f>
        <v>0</v>
      </c>
      <c r="C81" s="25">
        <f>'Доходы 2020'!L83</f>
        <v>0</v>
      </c>
      <c r="D81" s="22">
        <f t="shared" si="15"/>
        <v>0</v>
      </c>
      <c r="E81" s="38"/>
      <c r="F81" s="38"/>
      <c r="G81" s="38"/>
      <c r="H81" s="22"/>
    </row>
    <row r="82" spans="1:8" ht="15" customHeight="1" x14ac:dyDescent="0.25">
      <c r="A82" s="24">
        <v>43910</v>
      </c>
      <c r="B82" s="22">
        <f>'Расходы 2020'!L84 * -1</f>
        <v>0</v>
      </c>
      <c r="C82" s="25">
        <f>'Доходы 2020'!L84</f>
        <v>0</v>
      </c>
      <c r="D82" s="22">
        <f t="shared" si="15"/>
        <v>0</v>
      </c>
      <c r="E82" s="38"/>
      <c r="F82" s="38"/>
      <c r="G82" s="38"/>
      <c r="H82" s="22"/>
    </row>
    <row r="83" spans="1:8" ht="15" customHeight="1" x14ac:dyDescent="0.25">
      <c r="A83" s="24">
        <v>43911</v>
      </c>
      <c r="B83" s="22">
        <f>'Расходы 2020'!L85 * -1</f>
        <v>0</v>
      </c>
      <c r="C83" s="25">
        <f>'Доходы 2020'!L85</f>
        <v>0</v>
      </c>
      <c r="D83" s="22">
        <f t="shared" si="15"/>
        <v>0</v>
      </c>
      <c r="E83" s="38"/>
      <c r="F83" s="38"/>
      <c r="G83" s="38"/>
      <c r="H83" s="22"/>
    </row>
    <row r="84" spans="1:8" ht="15" customHeight="1" x14ac:dyDescent="0.25">
      <c r="A84" s="24">
        <v>43912</v>
      </c>
      <c r="B84" s="22">
        <f>'Расходы 2020'!L86 * -1</f>
        <v>0</v>
      </c>
      <c r="C84" s="25">
        <f>'Доходы 2020'!L86</f>
        <v>0</v>
      </c>
      <c r="D84" s="22">
        <f t="shared" si="15"/>
        <v>0</v>
      </c>
      <c r="E84" s="38"/>
      <c r="F84" s="38"/>
      <c r="G84" s="38"/>
      <c r="H84" s="22"/>
    </row>
    <row r="85" spans="1:8" ht="15" customHeight="1" x14ac:dyDescent="0.25">
      <c r="A85" s="24">
        <v>43913</v>
      </c>
      <c r="B85" s="22">
        <f>'Расходы 2020'!L87 * -1</f>
        <v>0</v>
      </c>
      <c r="C85" s="25">
        <f>'Доходы 2020'!L87</f>
        <v>0</v>
      </c>
      <c r="D85" s="22">
        <f t="shared" si="15"/>
        <v>0</v>
      </c>
      <c r="E85" s="38">
        <f t="shared" ref="E85:F85" si="20">SUM(B85:B91)</f>
        <v>0</v>
      </c>
      <c r="F85" s="38">
        <f t="shared" si="20"/>
        <v>0</v>
      </c>
      <c r="G85" s="38">
        <f t="shared" ref="G85" si="21">E85+F85</f>
        <v>0</v>
      </c>
      <c r="H85" s="22"/>
    </row>
    <row r="86" spans="1:8" ht="15" customHeight="1" x14ac:dyDescent="0.25">
      <c r="A86" s="24">
        <v>43914</v>
      </c>
      <c r="B86" s="22">
        <f>'Расходы 2020'!L88 * -1</f>
        <v>0</v>
      </c>
      <c r="C86" s="25">
        <f>'Доходы 2020'!L88</f>
        <v>0</v>
      </c>
      <c r="D86" s="22">
        <f t="shared" si="15"/>
        <v>0</v>
      </c>
      <c r="E86" s="38"/>
      <c r="F86" s="38"/>
      <c r="G86" s="38"/>
      <c r="H86" s="22"/>
    </row>
    <row r="87" spans="1:8" ht="15" customHeight="1" x14ac:dyDescent="0.25">
      <c r="A87" s="24">
        <v>43915</v>
      </c>
      <c r="B87" s="22">
        <f>'Расходы 2020'!L89 * -1</f>
        <v>0</v>
      </c>
      <c r="C87" s="25">
        <f>'Доходы 2020'!L89</f>
        <v>0</v>
      </c>
      <c r="D87" s="22">
        <f t="shared" si="15"/>
        <v>0</v>
      </c>
      <c r="E87" s="38"/>
      <c r="F87" s="38"/>
      <c r="G87" s="38"/>
      <c r="H87" s="22"/>
    </row>
    <row r="88" spans="1:8" ht="15" customHeight="1" x14ac:dyDescent="0.25">
      <c r="A88" s="24">
        <v>43916</v>
      </c>
      <c r="B88" s="22">
        <f>'Расходы 2020'!L90 * -1</f>
        <v>0</v>
      </c>
      <c r="C88" s="25">
        <f>'Доходы 2020'!L90</f>
        <v>0</v>
      </c>
      <c r="D88" s="22">
        <f t="shared" si="15"/>
        <v>0</v>
      </c>
      <c r="E88" s="38"/>
      <c r="F88" s="38"/>
      <c r="G88" s="38"/>
      <c r="H88" s="22"/>
    </row>
    <row r="89" spans="1:8" ht="15" customHeight="1" x14ac:dyDescent="0.25">
      <c r="A89" s="24">
        <v>43917</v>
      </c>
      <c r="B89" s="22">
        <f>'Расходы 2020'!L91 * -1</f>
        <v>0</v>
      </c>
      <c r="C89" s="25">
        <f>'Доходы 2020'!L91</f>
        <v>0</v>
      </c>
      <c r="D89" s="22">
        <f t="shared" si="15"/>
        <v>0</v>
      </c>
      <c r="E89" s="38"/>
      <c r="F89" s="38"/>
      <c r="G89" s="38"/>
      <c r="H89" s="22"/>
    </row>
    <row r="90" spans="1:8" ht="15" customHeight="1" x14ac:dyDescent="0.25">
      <c r="A90" s="24">
        <v>43918</v>
      </c>
      <c r="B90" s="22">
        <f>'Расходы 2020'!L92 * -1</f>
        <v>0</v>
      </c>
      <c r="C90" s="25">
        <f>'Доходы 2020'!L92</f>
        <v>0</v>
      </c>
      <c r="D90" s="22">
        <f t="shared" si="15"/>
        <v>0</v>
      </c>
      <c r="E90" s="38"/>
      <c r="F90" s="38"/>
      <c r="G90" s="38"/>
      <c r="H90" s="22"/>
    </row>
    <row r="91" spans="1:8" ht="15" customHeight="1" x14ac:dyDescent="0.25">
      <c r="A91" s="24">
        <v>43919</v>
      </c>
      <c r="B91" s="22">
        <f>'Расходы 2020'!L93 * -1</f>
        <v>0</v>
      </c>
      <c r="C91" s="25">
        <f>'Доходы 2020'!L93</f>
        <v>0</v>
      </c>
      <c r="D91" s="22">
        <f t="shared" si="15"/>
        <v>0</v>
      </c>
      <c r="E91" s="38"/>
      <c r="F91" s="38"/>
      <c r="G91" s="38"/>
      <c r="H91" s="22"/>
    </row>
    <row r="92" spans="1:8" ht="15" customHeight="1" x14ac:dyDescent="0.25">
      <c r="A92" s="24">
        <v>43920</v>
      </c>
      <c r="B92" s="22">
        <f>'Расходы 2020'!L94 * -1</f>
        <v>0</v>
      </c>
      <c r="C92" s="25">
        <f>'Доходы 2020'!L94</f>
        <v>0</v>
      </c>
      <c r="D92" s="22">
        <f t="shared" si="15"/>
        <v>0</v>
      </c>
      <c r="E92" s="38">
        <f t="shared" ref="E92:F92" si="22">SUM(B92:B98)</f>
        <v>0</v>
      </c>
      <c r="F92" s="38">
        <f t="shared" si="22"/>
        <v>0</v>
      </c>
      <c r="G92" s="38">
        <f t="shared" ref="G92" si="23">E92+F92</f>
        <v>0</v>
      </c>
      <c r="H92" s="22"/>
    </row>
    <row r="93" spans="1:8" ht="15" customHeight="1" x14ac:dyDescent="0.25">
      <c r="A93" s="24">
        <v>43921</v>
      </c>
      <c r="B93" s="22">
        <f>'Расходы 2020'!L95 * -1</f>
        <v>0</v>
      </c>
      <c r="C93" s="25">
        <f>'Доходы 2020'!L95</f>
        <v>0</v>
      </c>
      <c r="D93" s="22">
        <f t="shared" si="15"/>
        <v>0</v>
      </c>
      <c r="E93" s="38"/>
      <c r="F93" s="38"/>
      <c r="G93" s="38"/>
      <c r="H93" s="22"/>
    </row>
    <row r="94" spans="1:8" ht="15" customHeight="1" x14ac:dyDescent="0.25">
      <c r="A94" s="24">
        <v>43922</v>
      </c>
      <c r="B94" s="22">
        <f>'Расходы 2020'!L97 * -1</f>
        <v>0</v>
      </c>
      <c r="C94" s="25">
        <f>'Доходы 2020'!L97</f>
        <v>0</v>
      </c>
      <c r="D94" s="22">
        <f t="shared" si="15"/>
        <v>0</v>
      </c>
      <c r="E94" s="38"/>
      <c r="F94" s="38"/>
      <c r="G94" s="38"/>
      <c r="H94" s="22"/>
    </row>
    <row r="95" spans="1:8" ht="15" customHeight="1" x14ac:dyDescent="0.25">
      <c r="A95" s="24">
        <v>43923</v>
      </c>
      <c r="B95" s="22">
        <f>'Расходы 2020'!L98 * -1</f>
        <v>0</v>
      </c>
      <c r="C95" s="25">
        <f>'Доходы 2020'!L98</f>
        <v>0</v>
      </c>
      <c r="D95" s="22">
        <f t="shared" si="15"/>
        <v>0</v>
      </c>
      <c r="E95" s="38"/>
      <c r="F95" s="38"/>
      <c r="G95" s="38"/>
      <c r="H95" s="22"/>
    </row>
    <row r="96" spans="1:8" ht="15" customHeight="1" x14ac:dyDescent="0.25">
      <c r="A96" s="24">
        <v>43924</v>
      </c>
      <c r="B96" s="22">
        <f>'Расходы 2020'!L99 * -1</f>
        <v>0</v>
      </c>
      <c r="C96" s="25">
        <f>'Доходы 2020'!L99</f>
        <v>0</v>
      </c>
      <c r="D96" s="22">
        <f t="shared" si="15"/>
        <v>0</v>
      </c>
      <c r="E96" s="38"/>
      <c r="F96" s="38"/>
      <c r="G96" s="38"/>
      <c r="H96" s="22"/>
    </row>
    <row r="97" spans="1:8" ht="15" customHeight="1" x14ac:dyDescent="0.25">
      <c r="A97" s="24">
        <v>43925</v>
      </c>
      <c r="B97" s="22">
        <f>'Расходы 2020'!L100 * -1</f>
        <v>0</v>
      </c>
      <c r="C97" s="25">
        <f>'Доходы 2020'!L100</f>
        <v>0</v>
      </c>
      <c r="D97" s="22">
        <f t="shared" si="15"/>
        <v>0</v>
      </c>
      <c r="E97" s="38"/>
      <c r="F97" s="38"/>
      <c r="G97" s="38"/>
      <c r="H97" s="22"/>
    </row>
    <row r="98" spans="1:8" ht="15" customHeight="1" x14ac:dyDescent="0.25">
      <c r="A98" s="24">
        <v>43926</v>
      </c>
      <c r="B98" s="22">
        <f>'Расходы 2020'!L101 * -1</f>
        <v>0</v>
      </c>
      <c r="C98" s="25">
        <f>'Доходы 2020'!L101</f>
        <v>0</v>
      </c>
      <c r="D98" s="22">
        <f t="shared" si="15"/>
        <v>0</v>
      </c>
      <c r="E98" s="38"/>
      <c r="F98" s="38"/>
      <c r="G98" s="38"/>
      <c r="H98" s="22"/>
    </row>
    <row r="99" spans="1:8" ht="15" customHeight="1" x14ac:dyDescent="0.25">
      <c r="A99" s="24">
        <v>43927</v>
      </c>
      <c r="B99" s="22">
        <f>'Расходы 2020'!L102 * -1</f>
        <v>0</v>
      </c>
      <c r="C99" s="25">
        <f>'Доходы 2020'!L102</f>
        <v>0</v>
      </c>
      <c r="D99" s="22">
        <f t="shared" si="15"/>
        <v>0</v>
      </c>
      <c r="E99" s="38">
        <f t="shared" ref="E99:F99" si="24">SUM(B99:B105)</f>
        <v>0</v>
      </c>
      <c r="F99" s="38">
        <f t="shared" si="24"/>
        <v>0</v>
      </c>
      <c r="G99" s="38">
        <f>E99+F99</f>
        <v>0</v>
      </c>
      <c r="H99" s="22"/>
    </row>
    <row r="100" spans="1:8" ht="15" customHeight="1" x14ac:dyDescent="0.25">
      <c r="A100" s="24">
        <v>43928</v>
      </c>
      <c r="B100" s="22">
        <f>'Расходы 2020'!L103 * -1</f>
        <v>0</v>
      </c>
      <c r="C100" s="25">
        <f>'Доходы 2020'!L103</f>
        <v>0</v>
      </c>
      <c r="D100" s="22">
        <f t="shared" si="15"/>
        <v>0</v>
      </c>
      <c r="E100" s="38"/>
      <c r="F100" s="38"/>
      <c r="G100" s="38"/>
      <c r="H100" s="22"/>
    </row>
    <row r="101" spans="1:8" ht="15" customHeight="1" x14ac:dyDescent="0.25">
      <c r="A101" s="24">
        <v>43929</v>
      </c>
      <c r="B101" s="22">
        <f>'Расходы 2020'!L104 * -1</f>
        <v>0</v>
      </c>
      <c r="C101" s="25">
        <f>'Доходы 2020'!L104</f>
        <v>0</v>
      </c>
      <c r="D101" s="22">
        <f t="shared" si="15"/>
        <v>0</v>
      </c>
      <c r="E101" s="38"/>
      <c r="F101" s="38"/>
      <c r="G101" s="38"/>
      <c r="H101" s="22"/>
    </row>
    <row r="102" spans="1:8" ht="15" customHeight="1" x14ac:dyDescent="0.25">
      <c r="A102" s="24">
        <v>43930</v>
      </c>
      <c r="B102" s="22">
        <f>'Расходы 2020'!L105 * -1</f>
        <v>0</v>
      </c>
      <c r="C102" s="25">
        <f>'Доходы 2020'!L105</f>
        <v>0</v>
      </c>
      <c r="D102" s="22">
        <f t="shared" si="15"/>
        <v>0</v>
      </c>
      <c r="E102" s="38"/>
      <c r="F102" s="38"/>
      <c r="G102" s="38"/>
      <c r="H102" s="22"/>
    </row>
    <row r="103" spans="1:8" ht="15" customHeight="1" x14ac:dyDescent="0.25">
      <c r="A103" s="24">
        <v>43931</v>
      </c>
      <c r="B103" s="22">
        <f>'Расходы 2020'!L106 * -1</f>
        <v>0</v>
      </c>
      <c r="C103" s="25">
        <f>'Доходы 2020'!L106</f>
        <v>0</v>
      </c>
      <c r="D103" s="22">
        <f t="shared" si="15"/>
        <v>0</v>
      </c>
      <c r="E103" s="38"/>
      <c r="F103" s="38"/>
      <c r="G103" s="38"/>
      <c r="H103" s="22"/>
    </row>
    <row r="104" spans="1:8" ht="15" customHeight="1" x14ac:dyDescent="0.25">
      <c r="A104" s="24">
        <v>43932</v>
      </c>
      <c r="B104" s="22">
        <f>'Расходы 2020'!L107 * -1</f>
        <v>0</v>
      </c>
      <c r="C104" s="25">
        <f>'Доходы 2020'!L107</f>
        <v>0</v>
      </c>
      <c r="D104" s="22">
        <f t="shared" si="15"/>
        <v>0</v>
      </c>
      <c r="E104" s="38"/>
      <c r="F104" s="38"/>
      <c r="G104" s="38"/>
      <c r="H104" s="22"/>
    </row>
    <row r="105" spans="1:8" ht="15" customHeight="1" x14ac:dyDescent="0.25">
      <c r="A105" s="24">
        <v>43933</v>
      </c>
      <c r="B105" s="22">
        <f>'Расходы 2020'!L108 * -1</f>
        <v>0</v>
      </c>
      <c r="C105" s="25">
        <f>'Доходы 2020'!L108</f>
        <v>0</v>
      </c>
      <c r="D105" s="22">
        <f t="shared" si="15"/>
        <v>0</v>
      </c>
      <c r="E105" s="38"/>
      <c r="F105" s="38"/>
      <c r="G105" s="38"/>
      <c r="H105" s="22"/>
    </row>
    <row r="106" spans="1:8" ht="15" customHeight="1" x14ac:dyDescent="0.25">
      <c r="A106" s="24">
        <v>43934</v>
      </c>
      <c r="B106" s="22">
        <f>'Расходы 2020'!L109 * -1</f>
        <v>0</v>
      </c>
      <c r="C106" s="25">
        <f>'Доходы 2020'!L109</f>
        <v>0</v>
      </c>
      <c r="D106" s="22">
        <f t="shared" si="15"/>
        <v>0</v>
      </c>
      <c r="E106" s="38">
        <f t="shared" ref="E106:F106" si="25">SUM(B106:B112)</f>
        <v>0</v>
      </c>
      <c r="F106" s="38">
        <f t="shared" si="25"/>
        <v>0</v>
      </c>
      <c r="G106" s="38">
        <f t="shared" ref="G106" si="26">E106+F106</f>
        <v>0</v>
      </c>
      <c r="H106" s="22"/>
    </row>
    <row r="107" spans="1:8" ht="15" customHeight="1" x14ac:dyDescent="0.25">
      <c r="A107" s="24">
        <v>43935</v>
      </c>
      <c r="B107" s="22">
        <f>'Расходы 2020'!L110 * -1</f>
        <v>0</v>
      </c>
      <c r="C107" s="25">
        <f>'Доходы 2020'!L110</f>
        <v>0</v>
      </c>
      <c r="D107" s="22">
        <f t="shared" si="15"/>
        <v>0</v>
      </c>
      <c r="E107" s="38"/>
      <c r="F107" s="38"/>
      <c r="G107" s="38"/>
      <c r="H107" s="22"/>
    </row>
    <row r="108" spans="1:8" ht="15" customHeight="1" x14ac:dyDescent="0.25">
      <c r="A108" s="24">
        <v>43936</v>
      </c>
      <c r="B108" s="22">
        <f>'Расходы 2020'!L111 * -1</f>
        <v>0</v>
      </c>
      <c r="C108" s="25">
        <f>'Доходы 2020'!L111</f>
        <v>0</v>
      </c>
      <c r="D108" s="22">
        <f t="shared" si="15"/>
        <v>0</v>
      </c>
      <c r="E108" s="38"/>
      <c r="F108" s="38"/>
      <c r="G108" s="38"/>
      <c r="H108" s="22"/>
    </row>
    <row r="109" spans="1:8" ht="15" customHeight="1" x14ac:dyDescent="0.25">
      <c r="A109" s="24">
        <v>43937</v>
      </c>
      <c r="B109" s="22">
        <f>'Расходы 2020'!L112 * -1</f>
        <v>0</v>
      </c>
      <c r="C109" s="25">
        <f>'Доходы 2020'!L112</f>
        <v>0</v>
      </c>
      <c r="D109" s="22">
        <f t="shared" si="15"/>
        <v>0</v>
      </c>
      <c r="E109" s="38"/>
      <c r="F109" s="38"/>
      <c r="G109" s="38"/>
      <c r="H109" s="22"/>
    </row>
    <row r="110" spans="1:8" ht="15" customHeight="1" x14ac:dyDescent="0.25">
      <c r="A110" s="24">
        <v>43938</v>
      </c>
      <c r="B110" s="22">
        <f>'Расходы 2020'!L113 * -1</f>
        <v>0</v>
      </c>
      <c r="C110" s="25">
        <f>'Доходы 2020'!L113</f>
        <v>0</v>
      </c>
      <c r="D110" s="22">
        <f t="shared" si="15"/>
        <v>0</v>
      </c>
      <c r="E110" s="38"/>
      <c r="F110" s="38"/>
      <c r="G110" s="38"/>
      <c r="H110" s="22"/>
    </row>
    <row r="111" spans="1:8" ht="15" customHeight="1" x14ac:dyDescent="0.25">
      <c r="A111" s="24">
        <v>43939</v>
      </c>
      <c r="B111" s="22">
        <f>'Расходы 2020'!L114 * -1</f>
        <v>0</v>
      </c>
      <c r="C111" s="25">
        <f>'Доходы 2020'!L114</f>
        <v>0</v>
      </c>
      <c r="D111" s="22">
        <f t="shared" si="15"/>
        <v>0</v>
      </c>
      <c r="E111" s="38"/>
      <c r="F111" s="38"/>
      <c r="G111" s="38"/>
      <c r="H111" s="22"/>
    </row>
    <row r="112" spans="1:8" ht="15" customHeight="1" x14ac:dyDescent="0.25">
      <c r="A112" s="24">
        <v>43940</v>
      </c>
      <c r="B112" s="22">
        <f>'Расходы 2020'!L115 * -1</f>
        <v>0</v>
      </c>
      <c r="C112" s="25">
        <f>'Доходы 2020'!L115</f>
        <v>0</v>
      </c>
      <c r="D112" s="22">
        <f t="shared" si="15"/>
        <v>0</v>
      </c>
      <c r="E112" s="38"/>
      <c r="F112" s="38"/>
      <c r="G112" s="38"/>
      <c r="H112" s="22"/>
    </row>
    <row r="113" spans="1:8" ht="15" customHeight="1" x14ac:dyDescent="0.25">
      <c r="A113" s="24">
        <v>43941</v>
      </c>
      <c r="B113" s="22">
        <f>'Расходы 2020'!L116 * -1</f>
        <v>0</v>
      </c>
      <c r="C113" s="25">
        <f>'Доходы 2020'!L116</f>
        <v>0</v>
      </c>
      <c r="D113" s="22">
        <f t="shared" si="15"/>
        <v>0</v>
      </c>
      <c r="E113" s="38">
        <f t="shared" ref="E113:F113" si="27">SUM(B113:B119)</f>
        <v>0</v>
      </c>
      <c r="F113" s="38">
        <f t="shared" si="27"/>
        <v>0</v>
      </c>
      <c r="G113" s="38">
        <f t="shared" ref="G113" si="28">E113+F113</f>
        <v>0</v>
      </c>
      <c r="H113" s="22"/>
    </row>
    <row r="114" spans="1:8" ht="15" customHeight="1" x14ac:dyDescent="0.25">
      <c r="A114" s="24">
        <v>43942</v>
      </c>
      <c r="B114" s="22">
        <f>'Расходы 2020'!L117 * -1</f>
        <v>0</v>
      </c>
      <c r="C114" s="25">
        <f>'Доходы 2020'!L117</f>
        <v>0</v>
      </c>
      <c r="D114" s="22">
        <f t="shared" si="15"/>
        <v>0</v>
      </c>
      <c r="E114" s="38"/>
      <c r="F114" s="38"/>
      <c r="G114" s="38"/>
      <c r="H114" s="22"/>
    </row>
    <row r="115" spans="1:8" ht="15" customHeight="1" x14ac:dyDescent="0.25">
      <c r="A115" s="24">
        <v>43943</v>
      </c>
      <c r="B115" s="22">
        <f>'Расходы 2020'!L118 * -1</f>
        <v>0</v>
      </c>
      <c r="C115" s="25">
        <f>'Доходы 2020'!L118</f>
        <v>0</v>
      </c>
      <c r="D115" s="22">
        <f t="shared" si="15"/>
        <v>0</v>
      </c>
      <c r="E115" s="38"/>
      <c r="F115" s="38"/>
      <c r="G115" s="38"/>
      <c r="H115" s="22"/>
    </row>
    <row r="116" spans="1:8" ht="15" customHeight="1" x14ac:dyDescent="0.25">
      <c r="A116" s="24">
        <v>43944</v>
      </c>
      <c r="B116" s="22">
        <f>'Расходы 2020'!L119 * -1</f>
        <v>0</v>
      </c>
      <c r="C116" s="25">
        <f>'Доходы 2020'!L119</f>
        <v>0</v>
      </c>
      <c r="D116" s="22">
        <f t="shared" si="15"/>
        <v>0</v>
      </c>
      <c r="E116" s="38"/>
      <c r="F116" s="38"/>
      <c r="G116" s="38"/>
      <c r="H116" s="22"/>
    </row>
    <row r="117" spans="1:8" ht="15" customHeight="1" x14ac:dyDescent="0.25">
      <c r="A117" s="24">
        <v>43945</v>
      </c>
      <c r="B117" s="22">
        <f>'Расходы 2020'!L120 * -1</f>
        <v>0</v>
      </c>
      <c r="C117" s="25">
        <f>'Доходы 2020'!L120</f>
        <v>0</v>
      </c>
      <c r="D117" s="22">
        <f t="shared" si="15"/>
        <v>0</v>
      </c>
      <c r="E117" s="38"/>
      <c r="F117" s="38"/>
      <c r="G117" s="38"/>
      <c r="H117" s="22"/>
    </row>
    <row r="118" spans="1:8" ht="15" customHeight="1" x14ac:dyDescent="0.25">
      <c r="A118" s="24">
        <v>43946</v>
      </c>
      <c r="B118" s="22">
        <f>'Расходы 2020'!L121 * -1</f>
        <v>0</v>
      </c>
      <c r="C118" s="25">
        <f>'Доходы 2020'!L121</f>
        <v>0</v>
      </c>
      <c r="D118" s="22">
        <f t="shared" si="15"/>
        <v>0</v>
      </c>
      <c r="E118" s="38"/>
      <c r="F118" s="38"/>
      <c r="G118" s="38"/>
      <c r="H118" s="22"/>
    </row>
    <row r="119" spans="1:8" ht="15" customHeight="1" x14ac:dyDescent="0.25">
      <c r="A119" s="24">
        <v>43947</v>
      </c>
      <c r="B119" s="22">
        <f>'Расходы 2020'!L122 * -1</f>
        <v>0</v>
      </c>
      <c r="C119" s="25">
        <f>'Доходы 2020'!L122</f>
        <v>0</v>
      </c>
      <c r="D119" s="22">
        <f t="shared" si="15"/>
        <v>0</v>
      </c>
      <c r="E119" s="38"/>
      <c r="F119" s="38"/>
      <c r="G119" s="38"/>
      <c r="H119" s="22"/>
    </row>
    <row r="120" spans="1:8" ht="15" customHeight="1" x14ac:dyDescent="0.25">
      <c r="A120" s="24">
        <v>43948</v>
      </c>
      <c r="B120" s="22">
        <f>'Расходы 2020'!L123 * -1</f>
        <v>0</v>
      </c>
      <c r="C120" s="25">
        <f>'Доходы 2020'!L123</f>
        <v>0</v>
      </c>
      <c r="D120" s="22">
        <f t="shared" si="15"/>
        <v>0</v>
      </c>
      <c r="E120" s="38">
        <f t="shared" ref="E120:F120" si="29">SUM(B120:B126)</f>
        <v>0</v>
      </c>
      <c r="F120" s="38">
        <f t="shared" si="29"/>
        <v>0</v>
      </c>
      <c r="G120" s="38">
        <f t="shared" ref="G120" si="30">E120+F120</f>
        <v>0</v>
      </c>
      <c r="H120" s="22"/>
    </row>
    <row r="121" spans="1:8" ht="15" customHeight="1" x14ac:dyDescent="0.25">
      <c r="A121" s="24">
        <v>43949</v>
      </c>
      <c r="B121" s="22">
        <f>'Расходы 2020'!L124 * -1</f>
        <v>0</v>
      </c>
      <c r="C121" s="25">
        <f>'Доходы 2020'!L124</f>
        <v>0</v>
      </c>
      <c r="D121" s="22">
        <f t="shared" si="15"/>
        <v>0</v>
      </c>
      <c r="E121" s="38"/>
      <c r="F121" s="38"/>
      <c r="G121" s="38"/>
      <c r="H121" s="22"/>
    </row>
    <row r="122" spans="1:8" ht="15" customHeight="1" x14ac:dyDescent="0.25">
      <c r="A122" s="24">
        <v>43950</v>
      </c>
      <c r="B122" s="22">
        <f>'Расходы 2020'!L125 * -1</f>
        <v>0</v>
      </c>
      <c r="C122" s="25">
        <f>'Доходы 2020'!L125</f>
        <v>0</v>
      </c>
      <c r="D122" s="22">
        <f t="shared" si="15"/>
        <v>0</v>
      </c>
      <c r="E122" s="38"/>
      <c r="F122" s="38"/>
      <c r="G122" s="38"/>
      <c r="H122" s="22"/>
    </row>
    <row r="123" spans="1:8" ht="15" customHeight="1" x14ac:dyDescent="0.25">
      <c r="A123" s="24">
        <v>43951</v>
      </c>
      <c r="B123" s="22">
        <f>'Расходы 2020'!L126 * -1</f>
        <v>0</v>
      </c>
      <c r="C123" s="25">
        <f>'Доходы 2020'!L126</f>
        <v>0</v>
      </c>
      <c r="D123" s="22">
        <f t="shared" si="15"/>
        <v>0</v>
      </c>
      <c r="E123" s="38"/>
      <c r="F123" s="38"/>
      <c r="G123" s="38"/>
      <c r="H123" s="22"/>
    </row>
    <row r="124" spans="1:8" ht="15" customHeight="1" x14ac:dyDescent="0.25">
      <c r="A124" s="24">
        <v>43952</v>
      </c>
      <c r="B124" s="22">
        <f>'Расходы 2020'!L128 * -1</f>
        <v>0</v>
      </c>
      <c r="C124" s="25">
        <f>'Доходы 2020'!L128</f>
        <v>0</v>
      </c>
      <c r="D124" s="22">
        <f t="shared" si="15"/>
        <v>0</v>
      </c>
      <c r="E124" s="38"/>
      <c r="F124" s="38"/>
      <c r="G124" s="38"/>
      <c r="H124" s="22"/>
    </row>
    <row r="125" spans="1:8" ht="15" customHeight="1" x14ac:dyDescent="0.25">
      <c r="A125" s="24">
        <v>43953</v>
      </c>
      <c r="B125" s="22">
        <f>'Расходы 2020'!L129 * -1</f>
        <v>0</v>
      </c>
      <c r="C125" s="25">
        <f>'Доходы 2020'!L129</f>
        <v>0</v>
      </c>
      <c r="D125" s="22">
        <f t="shared" si="15"/>
        <v>0</v>
      </c>
      <c r="E125" s="38"/>
      <c r="F125" s="38"/>
      <c r="G125" s="38"/>
      <c r="H125" s="22"/>
    </row>
    <row r="126" spans="1:8" ht="15" customHeight="1" x14ac:dyDescent="0.25">
      <c r="A126" s="24">
        <v>43954</v>
      </c>
      <c r="B126" s="22">
        <f>'Расходы 2020'!L130 * -1</f>
        <v>0</v>
      </c>
      <c r="C126" s="25">
        <f>'Доходы 2020'!L130</f>
        <v>0</v>
      </c>
      <c r="D126" s="22">
        <f t="shared" si="15"/>
        <v>0</v>
      </c>
      <c r="E126" s="38"/>
      <c r="F126" s="38"/>
      <c r="G126" s="38"/>
      <c r="H126" s="22"/>
    </row>
    <row r="127" spans="1:8" ht="15" customHeight="1" x14ac:dyDescent="0.25">
      <c r="A127" s="24">
        <v>43955</v>
      </c>
      <c r="B127" s="22">
        <f>'Расходы 2020'!L131 * -1</f>
        <v>0</v>
      </c>
      <c r="C127" s="25">
        <f>'Доходы 2020'!L131</f>
        <v>0</v>
      </c>
      <c r="D127" s="22">
        <f t="shared" si="15"/>
        <v>0</v>
      </c>
      <c r="E127" s="38">
        <f t="shared" ref="E127:F127" si="31">SUM(B127:B133)</f>
        <v>0</v>
      </c>
      <c r="F127" s="38">
        <f t="shared" si="31"/>
        <v>0</v>
      </c>
      <c r="G127" s="38">
        <f t="shared" ref="G127" si="32">E127+F127</f>
        <v>0</v>
      </c>
      <c r="H127" s="22"/>
    </row>
    <row r="128" spans="1:8" ht="15" customHeight="1" x14ac:dyDescent="0.25">
      <c r="A128" s="24">
        <v>43956</v>
      </c>
      <c r="B128" s="22">
        <f>'Расходы 2020'!L132 * -1</f>
        <v>0</v>
      </c>
      <c r="C128" s="25">
        <f>'Доходы 2020'!L132</f>
        <v>0</v>
      </c>
      <c r="D128" s="22">
        <f t="shared" si="15"/>
        <v>0</v>
      </c>
      <c r="E128" s="38"/>
      <c r="F128" s="38"/>
      <c r="G128" s="38"/>
      <c r="H128" s="22"/>
    </row>
    <row r="129" spans="1:8" ht="15" customHeight="1" x14ac:dyDescent="0.25">
      <c r="A129" s="24">
        <v>43957</v>
      </c>
      <c r="B129" s="22">
        <f>'Расходы 2020'!L133 * -1</f>
        <v>0</v>
      </c>
      <c r="C129" s="25">
        <f>'Доходы 2020'!L133</f>
        <v>0</v>
      </c>
      <c r="D129" s="22">
        <f t="shared" si="15"/>
        <v>0</v>
      </c>
      <c r="E129" s="38"/>
      <c r="F129" s="38"/>
      <c r="G129" s="38"/>
      <c r="H129" s="22"/>
    </row>
    <row r="130" spans="1:8" ht="15" customHeight="1" x14ac:dyDescent="0.25">
      <c r="A130" s="24">
        <v>43958</v>
      </c>
      <c r="B130" s="22">
        <f>'Расходы 2020'!L134 * -1</f>
        <v>0</v>
      </c>
      <c r="C130" s="25">
        <f>'Доходы 2020'!L134</f>
        <v>0</v>
      </c>
      <c r="D130" s="22">
        <f t="shared" si="15"/>
        <v>0</v>
      </c>
      <c r="E130" s="38"/>
      <c r="F130" s="38"/>
      <c r="G130" s="38"/>
      <c r="H130" s="22"/>
    </row>
    <row r="131" spans="1:8" ht="15" customHeight="1" x14ac:dyDescent="0.25">
      <c r="A131" s="24">
        <v>43959</v>
      </c>
      <c r="B131" s="22">
        <f>'Расходы 2020'!L135 * -1</f>
        <v>0</v>
      </c>
      <c r="C131" s="25">
        <f>'Доходы 2020'!L135</f>
        <v>0</v>
      </c>
      <c r="D131" s="22">
        <f t="shared" ref="D131:D194" si="33">$B131+$C131</f>
        <v>0</v>
      </c>
      <c r="E131" s="38"/>
      <c r="F131" s="38"/>
      <c r="G131" s="38"/>
      <c r="H131" s="22"/>
    </row>
    <row r="132" spans="1:8" ht="15" customHeight="1" x14ac:dyDescent="0.25">
      <c r="A132" s="24">
        <v>43960</v>
      </c>
      <c r="B132" s="22">
        <f>'Расходы 2020'!L136 * -1</f>
        <v>0</v>
      </c>
      <c r="C132" s="25">
        <f>'Доходы 2020'!L136</f>
        <v>0</v>
      </c>
      <c r="D132" s="22">
        <f t="shared" si="33"/>
        <v>0</v>
      </c>
      <c r="E132" s="38"/>
      <c r="F132" s="38"/>
      <c r="G132" s="38"/>
      <c r="H132" s="22"/>
    </row>
    <row r="133" spans="1:8" ht="15" customHeight="1" x14ac:dyDescent="0.25">
      <c r="A133" s="24">
        <v>43961</v>
      </c>
      <c r="B133" s="22">
        <f>'Расходы 2020'!L137 * -1</f>
        <v>0</v>
      </c>
      <c r="C133" s="25">
        <f>'Доходы 2020'!L137</f>
        <v>0</v>
      </c>
      <c r="D133" s="22">
        <f t="shared" si="33"/>
        <v>0</v>
      </c>
      <c r="E133" s="38"/>
      <c r="F133" s="38"/>
      <c r="G133" s="38"/>
      <c r="H133" s="22"/>
    </row>
    <row r="134" spans="1:8" ht="15" customHeight="1" x14ac:dyDescent="0.25">
      <c r="A134" s="24">
        <v>43962</v>
      </c>
      <c r="B134" s="22">
        <f>'Расходы 2020'!L138 * -1</f>
        <v>0</v>
      </c>
      <c r="C134" s="25">
        <f>'Доходы 2020'!L138</f>
        <v>0</v>
      </c>
      <c r="D134" s="22">
        <f t="shared" si="33"/>
        <v>0</v>
      </c>
      <c r="E134" s="38">
        <f t="shared" ref="E134:F134" si="34">SUM(B134:B140)</f>
        <v>0</v>
      </c>
      <c r="F134" s="38">
        <f t="shared" si="34"/>
        <v>0</v>
      </c>
      <c r="G134" s="38">
        <f t="shared" ref="G134" si="35">E134+F134</f>
        <v>0</v>
      </c>
      <c r="H134" s="22"/>
    </row>
    <row r="135" spans="1:8" ht="15" customHeight="1" x14ac:dyDescent="0.25">
      <c r="A135" s="24">
        <v>43963</v>
      </c>
      <c r="B135" s="22">
        <f>'Расходы 2020'!L139 * -1</f>
        <v>0</v>
      </c>
      <c r="C135" s="25">
        <f>'Доходы 2020'!L139</f>
        <v>0</v>
      </c>
      <c r="D135" s="22">
        <f t="shared" si="33"/>
        <v>0</v>
      </c>
      <c r="E135" s="38"/>
      <c r="F135" s="38"/>
      <c r="G135" s="38"/>
      <c r="H135" s="22"/>
    </row>
    <row r="136" spans="1:8" ht="15" customHeight="1" x14ac:dyDescent="0.25">
      <c r="A136" s="24">
        <v>43964</v>
      </c>
      <c r="B136" s="22">
        <f>'Расходы 2020'!L140 * -1</f>
        <v>0</v>
      </c>
      <c r="C136" s="25">
        <f>'Доходы 2020'!L140</f>
        <v>0</v>
      </c>
      <c r="D136" s="22">
        <f t="shared" si="33"/>
        <v>0</v>
      </c>
      <c r="E136" s="38"/>
      <c r="F136" s="38"/>
      <c r="G136" s="38"/>
      <c r="H136" s="22"/>
    </row>
    <row r="137" spans="1:8" ht="15" customHeight="1" x14ac:dyDescent="0.25">
      <c r="A137" s="24">
        <v>43965</v>
      </c>
      <c r="B137" s="22">
        <f>'Расходы 2020'!L141 * -1</f>
        <v>0</v>
      </c>
      <c r="C137" s="25">
        <f>'Доходы 2020'!L141</f>
        <v>0</v>
      </c>
      <c r="D137" s="22">
        <f t="shared" si="33"/>
        <v>0</v>
      </c>
      <c r="E137" s="38"/>
      <c r="F137" s="38"/>
      <c r="G137" s="38"/>
      <c r="H137" s="22"/>
    </row>
    <row r="138" spans="1:8" ht="15" customHeight="1" x14ac:dyDescent="0.25">
      <c r="A138" s="24">
        <v>43966</v>
      </c>
      <c r="B138" s="22">
        <f>'Расходы 2020'!L142 * -1</f>
        <v>0</v>
      </c>
      <c r="C138" s="25">
        <f>'Доходы 2020'!L142</f>
        <v>0</v>
      </c>
      <c r="D138" s="22">
        <f t="shared" si="33"/>
        <v>0</v>
      </c>
      <c r="E138" s="38"/>
      <c r="F138" s="38"/>
      <c r="G138" s="38"/>
      <c r="H138" s="22"/>
    </row>
    <row r="139" spans="1:8" ht="15" customHeight="1" x14ac:dyDescent="0.25">
      <c r="A139" s="24">
        <v>43967</v>
      </c>
      <c r="B139" s="22">
        <f>'Расходы 2020'!L143 * -1</f>
        <v>0</v>
      </c>
      <c r="C139" s="25">
        <f>'Доходы 2020'!L143</f>
        <v>0</v>
      </c>
      <c r="D139" s="22">
        <f t="shared" si="33"/>
        <v>0</v>
      </c>
      <c r="E139" s="38"/>
      <c r="F139" s="38"/>
      <c r="G139" s="38"/>
      <c r="H139" s="22"/>
    </row>
    <row r="140" spans="1:8" ht="15" customHeight="1" x14ac:dyDescent="0.25">
      <c r="A140" s="24">
        <v>43968</v>
      </c>
      <c r="B140" s="22">
        <f>'Расходы 2020'!L144 * -1</f>
        <v>0</v>
      </c>
      <c r="C140" s="25">
        <f>'Доходы 2020'!L144</f>
        <v>0</v>
      </c>
      <c r="D140" s="22">
        <f t="shared" si="33"/>
        <v>0</v>
      </c>
      <c r="E140" s="38"/>
      <c r="F140" s="38"/>
      <c r="G140" s="38"/>
      <c r="H140" s="22"/>
    </row>
    <row r="141" spans="1:8" ht="15" customHeight="1" x14ac:dyDescent="0.25">
      <c r="A141" s="24">
        <v>43969</v>
      </c>
      <c r="B141" s="22">
        <f>'Расходы 2020'!L145 * -1</f>
        <v>0</v>
      </c>
      <c r="C141" s="25">
        <f>'Доходы 2020'!L145</f>
        <v>0</v>
      </c>
      <c r="D141" s="22">
        <f t="shared" si="33"/>
        <v>0</v>
      </c>
      <c r="E141" s="38">
        <f t="shared" ref="E141:F141" si="36">SUM(B141:B147)</f>
        <v>0</v>
      </c>
      <c r="F141" s="38">
        <f t="shared" si="36"/>
        <v>0</v>
      </c>
      <c r="G141" s="38">
        <f t="shared" ref="G141" si="37">E141+F141</f>
        <v>0</v>
      </c>
      <c r="H141" s="22"/>
    </row>
    <row r="142" spans="1:8" ht="15" customHeight="1" x14ac:dyDescent="0.25">
      <c r="A142" s="24">
        <v>43970</v>
      </c>
      <c r="B142" s="22">
        <f>'Расходы 2020'!L146 * -1</f>
        <v>0</v>
      </c>
      <c r="C142" s="25">
        <f>'Доходы 2020'!L146</f>
        <v>0</v>
      </c>
      <c r="D142" s="22">
        <f t="shared" si="33"/>
        <v>0</v>
      </c>
      <c r="E142" s="38"/>
      <c r="F142" s="38"/>
      <c r="G142" s="38"/>
      <c r="H142" s="22"/>
    </row>
    <row r="143" spans="1:8" ht="15" customHeight="1" x14ac:dyDescent="0.25">
      <c r="A143" s="24">
        <v>43971</v>
      </c>
      <c r="B143" s="22">
        <f>'Расходы 2020'!L147 * -1</f>
        <v>0</v>
      </c>
      <c r="C143" s="25">
        <f>'Доходы 2020'!L147</f>
        <v>0</v>
      </c>
      <c r="D143" s="22">
        <f t="shared" si="33"/>
        <v>0</v>
      </c>
      <c r="E143" s="38"/>
      <c r="F143" s="38"/>
      <c r="G143" s="38"/>
      <c r="H143" s="22"/>
    </row>
    <row r="144" spans="1:8" ht="15" customHeight="1" x14ac:dyDescent="0.25">
      <c r="A144" s="24">
        <v>43972</v>
      </c>
      <c r="B144" s="22">
        <f>'Расходы 2020'!L148 * -1</f>
        <v>0</v>
      </c>
      <c r="C144" s="25">
        <f>'Доходы 2020'!L148</f>
        <v>0</v>
      </c>
      <c r="D144" s="22">
        <f t="shared" si="33"/>
        <v>0</v>
      </c>
      <c r="E144" s="38"/>
      <c r="F144" s="38"/>
      <c r="G144" s="38"/>
      <c r="H144" s="22"/>
    </row>
    <row r="145" spans="1:8" ht="15" customHeight="1" x14ac:dyDescent="0.25">
      <c r="A145" s="24">
        <v>43973</v>
      </c>
      <c r="B145" s="22">
        <f>'Расходы 2020'!L149 * -1</f>
        <v>0</v>
      </c>
      <c r="C145" s="25">
        <f>'Доходы 2020'!L149</f>
        <v>0</v>
      </c>
      <c r="D145" s="22">
        <f t="shared" si="33"/>
        <v>0</v>
      </c>
      <c r="E145" s="38"/>
      <c r="F145" s="38"/>
      <c r="G145" s="38"/>
      <c r="H145" s="22"/>
    </row>
    <row r="146" spans="1:8" ht="15" customHeight="1" x14ac:dyDescent="0.25">
      <c r="A146" s="24">
        <v>43974</v>
      </c>
      <c r="B146" s="22">
        <f>'Расходы 2020'!L150 * -1</f>
        <v>0</v>
      </c>
      <c r="C146" s="25">
        <f>'Доходы 2020'!L150</f>
        <v>0</v>
      </c>
      <c r="D146" s="22">
        <f t="shared" si="33"/>
        <v>0</v>
      </c>
      <c r="E146" s="38"/>
      <c r="F146" s="38"/>
      <c r="G146" s="38"/>
      <c r="H146" s="22"/>
    </row>
    <row r="147" spans="1:8" ht="15" customHeight="1" x14ac:dyDescent="0.25">
      <c r="A147" s="24">
        <v>43975</v>
      </c>
      <c r="B147" s="22">
        <f>'Расходы 2020'!L151 * -1</f>
        <v>0</v>
      </c>
      <c r="C147" s="25">
        <f>'Доходы 2020'!L151</f>
        <v>0</v>
      </c>
      <c r="D147" s="22">
        <f t="shared" si="33"/>
        <v>0</v>
      </c>
      <c r="E147" s="38"/>
      <c r="F147" s="38"/>
      <c r="G147" s="38"/>
      <c r="H147" s="22"/>
    </row>
    <row r="148" spans="1:8" ht="15" customHeight="1" x14ac:dyDescent="0.25">
      <c r="A148" s="24">
        <v>43976</v>
      </c>
      <c r="B148" s="22">
        <f>'Расходы 2020'!L152 * -1</f>
        <v>0</v>
      </c>
      <c r="C148" s="25">
        <f>'Доходы 2020'!L152</f>
        <v>0</v>
      </c>
      <c r="D148" s="22">
        <f t="shared" si="33"/>
        <v>0</v>
      </c>
      <c r="E148" s="38">
        <f t="shared" ref="E148:F148" si="38">SUM(B148:B154)</f>
        <v>0</v>
      </c>
      <c r="F148" s="38">
        <f t="shared" si="38"/>
        <v>0</v>
      </c>
      <c r="G148" s="38">
        <f t="shared" ref="G148" si="39">E148+F148</f>
        <v>0</v>
      </c>
      <c r="H148" s="22"/>
    </row>
    <row r="149" spans="1:8" ht="15" customHeight="1" x14ac:dyDescent="0.25">
      <c r="A149" s="24">
        <v>43977</v>
      </c>
      <c r="B149" s="22">
        <f>'Расходы 2020'!L153 * -1</f>
        <v>0</v>
      </c>
      <c r="C149" s="25">
        <f>'Доходы 2020'!L153</f>
        <v>0</v>
      </c>
      <c r="D149" s="22">
        <f t="shared" si="33"/>
        <v>0</v>
      </c>
      <c r="E149" s="38"/>
      <c r="F149" s="38"/>
      <c r="G149" s="38"/>
      <c r="H149" s="22"/>
    </row>
    <row r="150" spans="1:8" ht="15" customHeight="1" x14ac:dyDescent="0.25">
      <c r="A150" s="24">
        <v>43978</v>
      </c>
      <c r="B150" s="22">
        <f>'Расходы 2020'!L154 * -1</f>
        <v>0</v>
      </c>
      <c r="C150" s="25">
        <f>'Доходы 2020'!L154</f>
        <v>0</v>
      </c>
      <c r="D150" s="22">
        <f t="shared" si="33"/>
        <v>0</v>
      </c>
      <c r="E150" s="38"/>
      <c r="F150" s="38"/>
      <c r="G150" s="38"/>
      <c r="H150" s="22"/>
    </row>
    <row r="151" spans="1:8" ht="15" customHeight="1" x14ac:dyDescent="0.25">
      <c r="A151" s="24">
        <v>43979</v>
      </c>
      <c r="B151" s="22">
        <f>'Расходы 2020'!L155 * -1</f>
        <v>0</v>
      </c>
      <c r="C151" s="25">
        <f>'Доходы 2020'!L155</f>
        <v>0</v>
      </c>
      <c r="D151" s="22">
        <f t="shared" si="33"/>
        <v>0</v>
      </c>
      <c r="E151" s="38"/>
      <c r="F151" s="38"/>
      <c r="G151" s="38"/>
      <c r="H151" s="22"/>
    </row>
    <row r="152" spans="1:8" ht="15" customHeight="1" x14ac:dyDescent="0.25">
      <c r="A152" s="24">
        <v>43980</v>
      </c>
      <c r="B152" s="22">
        <f>'Расходы 2020'!L156 * -1</f>
        <v>0</v>
      </c>
      <c r="C152" s="25">
        <f>'Доходы 2020'!L156</f>
        <v>0</v>
      </c>
      <c r="D152" s="22">
        <f t="shared" si="33"/>
        <v>0</v>
      </c>
      <c r="E152" s="38"/>
      <c r="F152" s="38"/>
      <c r="G152" s="38"/>
      <c r="H152" s="22"/>
    </row>
    <row r="153" spans="1:8" ht="15" customHeight="1" x14ac:dyDescent="0.25">
      <c r="A153" s="24">
        <v>43981</v>
      </c>
      <c r="B153" s="22">
        <f>'Расходы 2020'!L157 * -1</f>
        <v>0</v>
      </c>
      <c r="C153" s="25">
        <f>'Доходы 2020'!L157</f>
        <v>0</v>
      </c>
      <c r="D153" s="22">
        <f t="shared" si="33"/>
        <v>0</v>
      </c>
      <c r="E153" s="38"/>
      <c r="F153" s="38"/>
      <c r="G153" s="38"/>
      <c r="H153" s="22"/>
    </row>
    <row r="154" spans="1:8" ht="15" customHeight="1" x14ac:dyDescent="0.25">
      <c r="A154" s="24">
        <v>43982</v>
      </c>
      <c r="B154" s="22">
        <f>'Расходы 2020'!L158 * -1</f>
        <v>0</v>
      </c>
      <c r="C154" s="25">
        <f>'Доходы 2020'!L158</f>
        <v>0</v>
      </c>
      <c r="D154" s="22">
        <f t="shared" si="33"/>
        <v>0</v>
      </c>
      <c r="E154" s="38"/>
      <c r="F154" s="38"/>
      <c r="G154" s="38"/>
      <c r="H154" s="22"/>
    </row>
    <row r="155" spans="1:8" ht="15" customHeight="1" x14ac:dyDescent="0.25">
      <c r="A155" s="24">
        <v>43983</v>
      </c>
      <c r="B155" s="22">
        <f>'Расходы 2020'!L160 * -1</f>
        <v>0</v>
      </c>
      <c r="C155" s="25">
        <f>'Доходы 2020'!L160</f>
        <v>0</v>
      </c>
      <c r="D155" s="22">
        <f t="shared" si="33"/>
        <v>0</v>
      </c>
      <c r="E155" s="38">
        <f t="shared" ref="E155:F155" si="40">SUM(B155:B161)</f>
        <v>0</v>
      </c>
      <c r="F155" s="38">
        <f t="shared" si="40"/>
        <v>0</v>
      </c>
      <c r="G155" s="38">
        <f t="shared" ref="G155" si="41">E155+F155</f>
        <v>0</v>
      </c>
      <c r="H155" s="22"/>
    </row>
    <row r="156" spans="1:8" ht="15" customHeight="1" x14ac:dyDescent="0.25">
      <c r="A156" s="24">
        <v>43984</v>
      </c>
      <c r="B156" s="22">
        <f>'Расходы 2020'!L161 * -1</f>
        <v>0</v>
      </c>
      <c r="C156" s="25">
        <f>'Доходы 2020'!L161</f>
        <v>0</v>
      </c>
      <c r="D156" s="22">
        <f t="shared" si="33"/>
        <v>0</v>
      </c>
      <c r="E156" s="38"/>
      <c r="F156" s="38"/>
      <c r="G156" s="38"/>
      <c r="H156" s="22"/>
    </row>
    <row r="157" spans="1:8" ht="15" customHeight="1" x14ac:dyDescent="0.25">
      <c r="A157" s="24">
        <v>43985</v>
      </c>
      <c r="B157" s="22">
        <f>'Расходы 2020'!L162 * -1</f>
        <v>0</v>
      </c>
      <c r="C157" s="25">
        <f>'Доходы 2020'!L162</f>
        <v>0</v>
      </c>
      <c r="D157" s="22">
        <f t="shared" si="33"/>
        <v>0</v>
      </c>
      <c r="E157" s="38"/>
      <c r="F157" s="38"/>
      <c r="G157" s="38"/>
      <c r="H157" s="22"/>
    </row>
    <row r="158" spans="1:8" ht="15" customHeight="1" x14ac:dyDescent="0.25">
      <c r="A158" s="24">
        <v>43986</v>
      </c>
      <c r="B158" s="22">
        <f>'Расходы 2020'!L163 * -1</f>
        <v>0</v>
      </c>
      <c r="C158" s="25">
        <f>'Доходы 2020'!L163</f>
        <v>0</v>
      </c>
      <c r="D158" s="22">
        <f t="shared" si="33"/>
        <v>0</v>
      </c>
      <c r="E158" s="38"/>
      <c r="F158" s="38"/>
      <c r="G158" s="38"/>
      <c r="H158" s="22"/>
    </row>
    <row r="159" spans="1:8" ht="15" customHeight="1" x14ac:dyDescent="0.25">
      <c r="A159" s="24">
        <v>43987</v>
      </c>
      <c r="B159" s="22">
        <f>'Расходы 2020'!L164 * -1</f>
        <v>0</v>
      </c>
      <c r="C159" s="25">
        <f>'Доходы 2020'!L164</f>
        <v>0</v>
      </c>
      <c r="D159" s="22">
        <f t="shared" si="33"/>
        <v>0</v>
      </c>
      <c r="E159" s="38"/>
      <c r="F159" s="38"/>
      <c r="G159" s="38"/>
      <c r="H159" s="22"/>
    </row>
    <row r="160" spans="1:8" ht="15" customHeight="1" x14ac:dyDescent="0.25">
      <c r="A160" s="24">
        <v>43988</v>
      </c>
      <c r="B160" s="22">
        <f>'Расходы 2020'!L165 * -1</f>
        <v>0</v>
      </c>
      <c r="C160" s="25">
        <f>'Доходы 2020'!L165</f>
        <v>0</v>
      </c>
      <c r="D160" s="22">
        <f t="shared" si="33"/>
        <v>0</v>
      </c>
      <c r="E160" s="38"/>
      <c r="F160" s="38"/>
      <c r="G160" s="38"/>
      <c r="H160" s="22"/>
    </row>
    <row r="161" spans="1:8" ht="15" customHeight="1" x14ac:dyDescent="0.25">
      <c r="A161" s="24">
        <v>43989</v>
      </c>
      <c r="B161" s="22">
        <f>'Расходы 2020'!L166 * -1</f>
        <v>0</v>
      </c>
      <c r="C161" s="25">
        <f>'Доходы 2020'!L166</f>
        <v>0</v>
      </c>
      <c r="D161" s="22">
        <f t="shared" si="33"/>
        <v>0</v>
      </c>
      <c r="E161" s="38"/>
      <c r="F161" s="38"/>
      <c r="G161" s="38"/>
      <c r="H161" s="22"/>
    </row>
    <row r="162" spans="1:8" ht="15" customHeight="1" x14ac:dyDescent="0.25">
      <c r="A162" s="24">
        <v>43990</v>
      </c>
      <c r="B162" s="22">
        <f>'Расходы 2020'!L167 * -1</f>
        <v>0</v>
      </c>
      <c r="C162" s="25">
        <f>'Доходы 2020'!L167</f>
        <v>0</v>
      </c>
      <c r="D162" s="22">
        <f t="shared" si="33"/>
        <v>0</v>
      </c>
      <c r="E162" s="38">
        <f t="shared" ref="E162:F162" si="42">SUM(B162:B168)</f>
        <v>0</v>
      </c>
      <c r="F162" s="38">
        <f t="shared" si="42"/>
        <v>0</v>
      </c>
      <c r="G162" s="38">
        <f t="shared" ref="G162" si="43">E162+F162</f>
        <v>0</v>
      </c>
      <c r="H162" s="22"/>
    </row>
    <row r="163" spans="1:8" ht="15" customHeight="1" x14ac:dyDescent="0.25">
      <c r="A163" s="24">
        <v>43991</v>
      </c>
      <c r="B163" s="22">
        <f>'Расходы 2020'!L168 * -1</f>
        <v>0</v>
      </c>
      <c r="C163" s="25">
        <f>'Доходы 2020'!L168</f>
        <v>0</v>
      </c>
      <c r="D163" s="22">
        <f t="shared" si="33"/>
        <v>0</v>
      </c>
      <c r="E163" s="38"/>
      <c r="F163" s="38"/>
      <c r="G163" s="38"/>
      <c r="H163" s="22"/>
    </row>
    <row r="164" spans="1:8" ht="15" customHeight="1" x14ac:dyDescent="0.25">
      <c r="A164" s="24">
        <v>43992</v>
      </c>
      <c r="B164" s="22">
        <f>'Расходы 2020'!L169 * -1</f>
        <v>0</v>
      </c>
      <c r="C164" s="25">
        <f>'Доходы 2020'!L169</f>
        <v>0</v>
      </c>
      <c r="D164" s="22">
        <f t="shared" si="33"/>
        <v>0</v>
      </c>
      <c r="E164" s="38"/>
      <c r="F164" s="38"/>
      <c r="G164" s="38"/>
      <c r="H164" s="22"/>
    </row>
    <row r="165" spans="1:8" ht="15" customHeight="1" x14ac:dyDescent="0.25">
      <c r="A165" s="24">
        <v>43993</v>
      </c>
      <c r="B165" s="22">
        <f>'Расходы 2020'!L170 * -1</f>
        <v>0</v>
      </c>
      <c r="C165" s="25">
        <f>'Доходы 2020'!L170</f>
        <v>0</v>
      </c>
      <c r="D165" s="22">
        <f t="shared" si="33"/>
        <v>0</v>
      </c>
      <c r="E165" s="38"/>
      <c r="F165" s="38"/>
      <c r="G165" s="38"/>
      <c r="H165" s="22"/>
    </row>
    <row r="166" spans="1:8" ht="15" customHeight="1" x14ac:dyDescent="0.25">
      <c r="A166" s="24">
        <v>43994</v>
      </c>
      <c r="B166" s="22">
        <f>'Расходы 2020'!L171 * -1</f>
        <v>0</v>
      </c>
      <c r="C166" s="25">
        <f>'Доходы 2020'!L171</f>
        <v>0</v>
      </c>
      <c r="D166" s="22">
        <f t="shared" si="33"/>
        <v>0</v>
      </c>
      <c r="E166" s="38"/>
      <c r="F166" s="38"/>
      <c r="G166" s="38"/>
      <c r="H166" s="22"/>
    </row>
    <row r="167" spans="1:8" ht="15" customHeight="1" x14ac:dyDescent="0.25">
      <c r="A167" s="24">
        <v>43995</v>
      </c>
      <c r="B167" s="22">
        <f>'Расходы 2020'!L172 * -1</f>
        <v>0</v>
      </c>
      <c r="C167" s="25">
        <f>'Доходы 2020'!L172</f>
        <v>0</v>
      </c>
      <c r="D167" s="22">
        <f t="shared" si="33"/>
        <v>0</v>
      </c>
      <c r="E167" s="38"/>
      <c r="F167" s="38"/>
      <c r="G167" s="38"/>
      <c r="H167" s="22"/>
    </row>
    <row r="168" spans="1:8" ht="15" customHeight="1" x14ac:dyDescent="0.25">
      <c r="A168" s="24">
        <v>43996</v>
      </c>
      <c r="B168" s="22">
        <f>'Расходы 2020'!L173 * -1</f>
        <v>0</v>
      </c>
      <c r="C168" s="25">
        <f>'Доходы 2020'!L173</f>
        <v>0</v>
      </c>
      <c r="D168" s="22">
        <f t="shared" si="33"/>
        <v>0</v>
      </c>
      <c r="E168" s="38"/>
      <c r="F168" s="38"/>
      <c r="G168" s="38"/>
      <c r="H168" s="22"/>
    </row>
    <row r="169" spans="1:8" ht="15" customHeight="1" x14ac:dyDescent="0.25">
      <c r="A169" s="24">
        <v>43997</v>
      </c>
      <c r="B169" s="22">
        <f>'Расходы 2020'!L174 * -1</f>
        <v>0</v>
      </c>
      <c r="C169" s="25">
        <f>'Доходы 2020'!L174</f>
        <v>0</v>
      </c>
      <c r="D169" s="22">
        <f t="shared" si="33"/>
        <v>0</v>
      </c>
      <c r="E169" s="38">
        <f t="shared" ref="E169:F169" si="44">SUM(B169:B175)</f>
        <v>0</v>
      </c>
      <c r="F169" s="38">
        <f t="shared" si="44"/>
        <v>0</v>
      </c>
      <c r="G169" s="38">
        <f>E169+F169</f>
        <v>0</v>
      </c>
      <c r="H169" s="22"/>
    </row>
    <row r="170" spans="1:8" ht="15" customHeight="1" x14ac:dyDescent="0.25">
      <c r="A170" s="24">
        <v>43998</v>
      </c>
      <c r="B170" s="22">
        <f>'Расходы 2020'!L175 * -1</f>
        <v>0</v>
      </c>
      <c r="C170" s="25">
        <f>'Доходы 2020'!L175</f>
        <v>0</v>
      </c>
      <c r="D170" s="22">
        <f t="shared" si="33"/>
        <v>0</v>
      </c>
      <c r="E170" s="38"/>
      <c r="F170" s="38"/>
      <c r="G170" s="38"/>
      <c r="H170" s="22"/>
    </row>
    <row r="171" spans="1:8" ht="15" customHeight="1" x14ac:dyDescent="0.25">
      <c r="A171" s="24">
        <v>43999</v>
      </c>
      <c r="B171" s="22">
        <f>'Расходы 2020'!L176 * -1</f>
        <v>0</v>
      </c>
      <c r="C171" s="25">
        <f>'Доходы 2020'!L176</f>
        <v>0</v>
      </c>
      <c r="D171" s="22">
        <f t="shared" si="33"/>
        <v>0</v>
      </c>
      <c r="E171" s="38"/>
      <c r="F171" s="38"/>
      <c r="G171" s="38"/>
      <c r="H171" s="22"/>
    </row>
    <row r="172" spans="1:8" ht="15" customHeight="1" x14ac:dyDescent="0.25">
      <c r="A172" s="24">
        <v>44000</v>
      </c>
      <c r="B172" s="22">
        <f>'Расходы 2020'!L177 * -1</f>
        <v>0</v>
      </c>
      <c r="C172" s="25">
        <f>'Доходы 2020'!L177</f>
        <v>0</v>
      </c>
      <c r="D172" s="22">
        <f t="shared" si="33"/>
        <v>0</v>
      </c>
      <c r="E172" s="38"/>
      <c r="F172" s="38"/>
      <c r="G172" s="38"/>
      <c r="H172" s="22"/>
    </row>
    <row r="173" spans="1:8" ht="15" customHeight="1" x14ac:dyDescent="0.25">
      <c r="A173" s="24">
        <v>44001</v>
      </c>
      <c r="B173" s="22">
        <f>'Расходы 2020'!L178 * -1</f>
        <v>0</v>
      </c>
      <c r="C173" s="25">
        <f>'Доходы 2020'!L178</f>
        <v>0</v>
      </c>
      <c r="D173" s="22">
        <f t="shared" si="33"/>
        <v>0</v>
      </c>
      <c r="E173" s="38"/>
      <c r="F173" s="38"/>
      <c r="G173" s="38"/>
      <c r="H173" s="22"/>
    </row>
    <row r="174" spans="1:8" ht="15" customHeight="1" x14ac:dyDescent="0.25">
      <c r="A174" s="24">
        <v>44002</v>
      </c>
      <c r="B174" s="22">
        <f>'Расходы 2020'!L179 * -1</f>
        <v>0</v>
      </c>
      <c r="C174" s="25">
        <f>'Доходы 2020'!L179</f>
        <v>0</v>
      </c>
      <c r="D174" s="22">
        <f t="shared" si="33"/>
        <v>0</v>
      </c>
      <c r="E174" s="38"/>
      <c r="F174" s="38"/>
      <c r="G174" s="38"/>
      <c r="H174" s="22"/>
    </row>
    <row r="175" spans="1:8" ht="15" customHeight="1" x14ac:dyDescent="0.25">
      <c r="A175" s="24">
        <v>44003</v>
      </c>
      <c r="B175" s="22">
        <f>'Расходы 2020'!L180 * -1</f>
        <v>0</v>
      </c>
      <c r="C175" s="25">
        <f>'Доходы 2020'!L180</f>
        <v>0</v>
      </c>
      <c r="D175" s="22">
        <f t="shared" si="33"/>
        <v>0</v>
      </c>
      <c r="E175" s="38"/>
      <c r="F175" s="38"/>
      <c r="G175" s="38"/>
      <c r="H175" s="22"/>
    </row>
    <row r="176" spans="1:8" ht="15" customHeight="1" x14ac:dyDescent="0.25">
      <c r="A176" s="24">
        <v>44004</v>
      </c>
      <c r="B176" s="22">
        <f>'Расходы 2020'!L181 * -1</f>
        <v>0</v>
      </c>
      <c r="C176" s="25">
        <f>'Доходы 2020'!L181</f>
        <v>0</v>
      </c>
      <c r="D176" s="22">
        <f t="shared" si="33"/>
        <v>0</v>
      </c>
      <c r="E176" s="38">
        <f t="shared" ref="E176:F176" si="45">SUM(B176:B182)</f>
        <v>0</v>
      </c>
      <c r="F176" s="38">
        <f t="shared" si="45"/>
        <v>0</v>
      </c>
      <c r="G176" s="38">
        <f t="shared" ref="G176" si="46">E176+F176</f>
        <v>0</v>
      </c>
      <c r="H176" s="22"/>
    </row>
    <row r="177" spans="1:8" ht="15" customHeight="1" x14ac:dyDescent="0.25">
      <c r="A177" s="24">
        <v>44005</v>
      </c>
      <c r="B177" s="22">
        <f>'Расходы 2020'!L182 * -1</f>
        <v>0</v>
      </c>
      <c r="C177" s="25">
        <f>'Доходы 2020'!L182</f>
        <v>0</v>
      </c>
      <c r="D177" s="22">
        <f t="shared" si="33"/>
        <v>0</v>
      </c>
      <c r="E177" s="38"/>
      <c r="F177" s="38"/>
      <c r="G177" s="38"/>
      <c r="H177" s="22"/>
    </row>
    <row r="178" spans="1:8" ht="15" customHeight="1" x14ac:dyDescent="0.25">
      <c r="A178" s="24">
        <v>44006</v>
      </c>
      <c r="B178" s="22">
        <f>'Расходы 2020'!L183 * -1</f>
        <v>0</v>
      </c>
      <c r="C178" s="25">
        <f>'Доходы 2020'!L183</f>
        <v>0</v>
      </c>
      <c r="D178" s="22">
        <f t="shared" si="33"/>
        <v>0</v>
      </c>
      <c r="E178" s="38"/>
      <c r="F178" s="38"/>
      <c r="G178" s="38"/>
      <c r="H178" s="22"/>
    </row>
    <row r="179" spans="1:8" ht="15" customHeight="1" x14ac:dyDescent="0.25">
      <c r="A179" s="24">
        <v>44007</v>
      </c>
      <c r="B179" s="22">
        <f>'Расходы 2020'!L184 * -1</f>
        <v>0</v>
      </c>
      <c r="C179" s="25">
        <f>'Доходы 2020'!L184</f>
        <v>0</v>
      </c>
      <c r="D179" s="22">
        <f t="shared" si="33"/>
        <v>0</v>
      </c>
      <c r="E179" s="38"/>
      <c r="F179" s="38"/>
      <c r="G179" s="38"/>
      <c r="H179" s="22"/>
    </row>
    <row r="180" spans="1:8" ht="15" customHeight="1" x14ac:dyDescent="0.25">
      <c r="A180" s="24">
        <v>44008</v>
      </c>
      <c r="B180" s="22">
        <f>'Расходы 2020'!L185 * -1</f>
        <v>0</v>
      </c>
      <c r="C180" s="25">
        <f>'Доходы 2020'!L185</f>
        <v>0</v>
      </c>
      <c r="D180" s="22">
        <f t="shared" si="33"/>
        <v>0</v>
      </c>
      <c r="E180" s="38"/>
      <c r="F180" s="38"/>
      <c r="G180" s="38"/>
      <c r="H180" s="22"/>
    </row>
    <row r="181" spans="1:8" ht="15" customHeight="1" x14ac:dyDescent="0.25">
      <c r="A181" s="24">
        <v>44009</v>
      </c>
      <c r="B181" s="22">
        <f>'Расходы 2020'!L186 * -1</f>
        <v>0</v>
      </c>
      <c r="C181" s="25">
        <f>'Доходы 2020'!L186</f>
        <v>0</v>
      </c>
      <c r="D181" s="22">
        <f t="shared" si="33"/>
        <v>0</v>
      </c>
      <c r="E181" s="38"/>
      <c r="F181" s="38"/>
      <c r="G181" s="38"/>
      <c r="H181" s="22"/>
    </row>
    <row r="182" spans="1:8" ht="15" customHeight="1" x14ac:dyDescent="0.25">
      <c r="A182" s="24">
        <v>44010</v>
      </c>
      <c r="B182" s="22">
        <f>'Расходы 2020'!L187 * -1</f>
        <v>0</v>
      </c>
      <c r="C182" s="25">
        <f>'Доходы 2020'!L187</f>
        <v>0</v>
      </c>
      <c r="D182" s="22">
        <f t="shared" si="33"/>
        <v>0</v>
      </c>
      <c r="E182" s="38"/>
      <c r="F182" s="38"/>
      <c r="G182" s="38"/>
      <c r="H182" s="22"/>
    </row>
    <row r="183" spans="1:8" ht="15" customHeight="1" x14ac:dyDescent="0.25">
      <c r="A183" s="24">
        <v>44011</v>
      </c>
      <c r="B183" s="22">
        <f>'Расходы 2020'!L188 * -1</f>
        <v>0</v>
      </c>
      <c r="C183" s="25">
        <f>'Доходы 2020'!L188</f>
        <v>0</v>
      </c>
      <c r="D183" s="22">
        <f t="shared" si="33"/>
        <v>0</v>
      </c>
      <c r="E183" s="38">
        <f t="shared" ref="E183:F183" si="47">SUM(B183:B189)</f>
        <v>0</v>
      </c>
      <c r="F183" s="38">
        <f t="shared" si="47"/>
        <v>0</v>
      </c>
      <c r="G183" s="38">
        <f t="shared" ref="G183" si="48">E183+F183</f>
        <v>0</v>
      </c>
      <c r="H183" s="22"/>
    </row>
    <row r="184" spans="1:8" ht="15" customHeight="1" x14ac:dyDescent="0.25">
      <c r="A184" s="24">
        <v>44012</v>
      </c>
      <c r="B184" s="22">
        <f>'Расходы 2020'!L189 * -1</f>
        <v>0</v>
      </c>
      <c r="C184" s="25">
        <f>'Доходы 2020'!L189</f>
        <v>0</v>
      </c>
      <c r="D184" s="22">
        <f t="shared" si="33"/>
        <v>0</v>
      </c>
      <c r="E184" s="38"/>
      <c r="F184" s="38"/>
      <c r="G184" s="38"/>
      <c r="H184" s="22"/>
    </row>
    <row r="185" spans="1:8" ht="15" customHeight="1" x14ac:dyDescent="0.25">
      <c r="A185" s="24">
        <v>44013</v>
      </c>
      <c r="B185" s="22">
        <f>'Расходы 2020'!L191 * -1</f>
        <v>0</v>
      </c>
      <c r="C185" s="25">
        <f>'Доходы 2020'!L191</f>
        <v>0</v>
      </c>
      <c r="D185" s="22">
        <f t="shared" si="33"/>
        <v>0</v>
      </c>
      <c r="E185" s="38"/>
      <c r="F185" s="38"/>
      <c r="G185" s="38"/>
      <c r="H185" s="22"/>
    </row>
    <row r="186" spans="1:8" ht="15" customHeight="1" x14ac:dyDescent="0.25">
      <c r="A186" s="24">
        <v>44014</v>
      </c>
      <c r="B186" s="22">
        <f>'Расходы 2020'!L192 * -1</f>
        <v>0</v>
      </c>
      <c r="C186" s="25">
        <f>'Доходы 2020'!L192</f>
        <v>0</v>
      </c>
      <c r="D186" s="22">
        <f t="shared" si="33"/>
        <v>0</v>
      </c>
      <c r="E186" s="38"/>
      <c r="F186" s="38"/>
      <c r="G186" s="38"/>
      <c r="H186" s="22"/>
    </row>
    <row r="187" spans="1:8" ht="15" customHeight="1" x14ac:dyDescent="0.25">
      <c r="A187" s="24">
        <v>44015</v>
      </c>
      <c r="B187" s="22">
        <f>'Расходы 2020'!L193 * -1</f>
        <v>0</v>
      </c>
      <c r="C187" s="25">
        <f>'Доходы 2020'!L193</f>
        <v>0</v>
      </c>
      <c r="D187" s="22">
        <f t="shared" si="33"/>
        <v>0</v>
      </c>
      <c r="E187" s="38"/>
      <c r="F187" s="38"/>
      <c r="G187" s="38"/>
      <c r="H187" s="22"/>
    </row>
    <row r="188" spans="1:8" ht="15" customHeight="1" x14ac:dyDescent="0.25">
      <c r="A188" s="24">
        <v>44016</v>
      </c>
      <c r="B188" s="22">
        <f>'Расходы 2020'!L194 * -1</f>
        <v>0</v>
      </c>
      <c r="C188" s="25">
        <f>'Доходы 2020'!L194</f>
        <v>0</v>
      </c>
      <c r="D188" s="22">
        <f t="shared" si="33"/>
        <v>0</v>
      </c>
      <c r="E188" s="38"/>
      <c r="F188" s="38"/>
      <c r="G188" s="38"/>
      <c r="H188" s="22"/>
    </row>
    <row r="189" spans="1:8" ht="15" customHeight="1" x14ac:dyDescent="0.25">
      <c r="A189" s="24">
        <v>44017</v>
      </c>
      <c r="B189" s="22">
        <f>'Расходы 2020'!L195 * -1</f>
        <v>0</v>
      </c>
      <c r="C189" s="25">
        <f>'Доходы 2020'!L195</f>
        <v>0</v>
      </c>
      <c r="D189" s="22">
        <f t="shared" si="33"/>
        <v>0</v>
      </c>
      <c r="E189" s="38"/>
      <c r="F189" s="38"/>
      <c r="G189" s="38"/>
      <c r="H189" s="22"/>
    </row>
    <row r="190" spans="1:8" ht="15" customHeight="1" x14ac:dyDescent="0.25">
      <c r="A190" s="24">
        <v>44018</v>
      </c>
      <c r="B190" s="22">
        <f>'Расходы 2020'!L196 * -1</f>
        <v>0</v>
      </c>
      <c r="C190" s="25">
        <f>'Доходы 2020'!L196</f>
        <v>0</v>
      </c>
      <c r="D190" s="22">
        <f t="shared" si="33"/>
        <v>0</v>
      </c>
      <c r="E190" s="38">
        <f t="shared" ref="E190:F190" si="49">SUM(B190:B196)</f>
        <v>0</v>
      </c>
      <c r="F190" s="38">
        <f t="shared" si="49"/>
        <v>0</v>
      </c>
      <c r="G190" s="38">
        <f t="shared" ref="G190" si="50">E190+F190</f>
        <v>0</v>
      </c>
      <c r="H190" s="22"/>
    </row>
    <row r="191" spans="1:8" ht="15" customHeight="1" x14ac:dyDescent="0.25">
      <c r="A191" s="24">
        <v>44019</v>
      </c>
      <c r="B191" s="22">
        <f>'Расходы 2020'!L197 * -1</f>
        <v>0</v>
      </c>
      <c r="C191" s="25">
        <f>'Доходы 2020'!L197</f>
        <v>0</v>
      </c>
      <c r="D191" s="22">
        <f t="shared" si="33"/>
        <v>0</v>
      </c>
      <c r="E191" s="38"/>
      <c r="F191" s="38"/>
      <c r="G191" s="38"/>
      <c r="H191" s="22"/>
    </row>
    <row r="192" spans="1:8" ht="15" customHeight="1" x14ac:dyDescent="0.25">
      <c r="A192" s="24">
        <v>44020</v>
      </c>
      <c r="B192" s="22">
        <f>'Расходы 2020'!L198 * -1</f>
        <v>0</v>
      </c>
      <c r="C192" s="25">
        <f>'Доходы 2020'!L198</f>
        <v>0</v>
      </c>
      <c r="D192" s="22">
        <f t="shared" si="33"/>
        <v>0</v>
      </c>
      <c r="E192" s="38"/>
      <c r="F192" s="38"/>
      <c r="G192" s="38"/>
      <c r="H192" s="22"/>
    </row>
    <row r="193" spans="1:8" ht="15" customHeight="1" x14ac:dyDescent="0.25">
      <c r="A193" s="24">
        <v>44021</v>
      </c>
      <c r="B193" s="22">
        <f>'Расходы 2020'!L199 * -1</f>
        <v>0</v>
      </c>
      <c r="C193" s="25">
        <f>'Доходы 2020'!L199</f>
        <v>0</v>
      </c>
      <c r="D193" s="22">
        <f t="shared" si="33"/>
        <v>0</v>
      </c>
      <c r="E193" s="38"/>
      <c r="F193" s="38"/>
      <c r="G193" s="38"/>
      <c r="H193" s="22"/>
    </row>
    <row r="194" spans="1:8" ht="15" customHeight="1" x14ac:dyDescent="0.25">
      <c r="A194" s="24">
        <v>44022</v>
      </c>
      <c r="B194" s="22">
        <f>'Расходы 2020'!L200 * -1</f>
        <v>0</v>
      </c>
      <c r="C194" s="25">
        <f>'Доходы 2020'!L200</f>
        <v>0</v>
      </c>
      <c r="D194" s="22">
        <f t="shared" si="33"/>
        <v>0</v>
      </c>
      <c r="E194" s="38"/>
      <c r="F194" s="38"/>
      <c r="G194" s="38"/>
      <c r="H194" s="22"/>
    </row>
    <row r="195" spans="1:8" ht="15" customHeight="1" x14ac:dyDescent="0.25">
      <c r="A195" s="24">
        <v>44023</v>
      </c>
      <c r="B195" s="22">
        <f>'Расходы 2020'!L201 * -1</f>
        <v>0</v>
      </c>
      <c r="C195" s="25">
        <f>'Доходы 2020'!L201</f>
        <v>0</v>
      </c>
      <c r="D195" s="22">
        <f t="shared" ref="D195:D246" si="51">$B195+$C195</f>
        <v>0</v>
      </c>
      <c r="E195" s="38"/>
      <c r="F195" s="38"/>
      <c r="G195" s="38"/>
      <c r="H195" s="22"/>
    </row>
    <row r="196" spans="1:8" ht="15" customHeight="1" x14ac:dyDescent="0.25">
      <c r="A196" s="24">
        <v>44024</v>
      </c>
      <c r="B196" s="22">
        <f>'Расходы 2020'!L202 * -1</f>
        <v>0</v>
      </c>
      <c r="C196" s="25">
        <f>'Доходы 2020'!L202</f>
        <v>0</v>
      </c>
      <c r="D196" s="22">
        <f t="shared" si="51"/>
        <v>0</v>
      </c>
      <c r="E196" s="38"/>
      <c r="F196" s="38"/>
      <c r="G196" s="38"/>
      <c r="H196" s="22"/>
    </row>
    <row r="197" spans="1:8" ht="15" customHeight="1" x14ac:dyDescent="0.25">
      <c r="A197" s="24">
        <v>44025</v>
      </c>
      <c r="B197" s="22">
        <f>'Расходы 2020'!L203 * -1</f>
        <v>0</v>
      </c>
      <c r="C197" s="25">
        <f>'Доходы 2020'!L203</f>
        <v>0</v>
      </c>
      <c r="D197" s="22">
        <f t="shared" si="51"/>
        <v>0</v>
      </c>
      <c r="E197" s="38">
        <f t="shared" ref="E197:F197" si="52">SUM(B197:B203)</f>
        <v>0</v>
      </c>
      <c r="F197" s="38">
        <f t="shared" si="52"/>
        <v>0</v>
      </c>
      <c r="G197" s="38">
        <f t="shared" ref="G197" si="53">E197+F197</f>
        <v>0</v>
      </c>
      <c r="H197" s="22"/>
    </row>
    <row r="198" spans="1:8" ht="15" customHeight="1" x14ac:dyDescent="0.25">
      <c r="A198" s="24">
        <v>44026</v>
      </c>
      <c r="B198" s="22">
        <f>'Расходы 2020'!L204 * -1</f>
        <v>0</v>
      </c>
      <c r="C198" s="25">
        <f>'Доходы 2020'!L204</f>
        <v>0</v>
      </c>
      <c r="D198" s="22">
        <f t="shared" si="51"/>
        <v>0</v>
      </c>
      <c r="E198" s="38"/>
      <c r="F198" s="38"/>
      <c r="G198" s="38"/>
      <c r="H198" s="22"/>
    </row>
    <row r="199" spans="1:8" ht="15" customHeight="1" x14ac:dyDescent="0.25">
      <c r="A199" s="24">
        <v>44027</v>
      </c>
      <c r="B199" s="22">
        <f>'Расходы 2020'!L205 * -1</f>
        <v>0</v>
      </c>
      <c r="C199" s="25">
        <f>'Доходы 2020'!L205</f>
        <v>0</v>
      </c>
      <c r="D199" s="22">
        <f t="shared" si="51"/>
        <v>0</v>
      </c>
      <c r="E199" s="38"/>
      <c r="F199" s="38"/>
      <c r="G199" s="38"/>
      <c r="H199" s="22"/>
    </row>
    <row r="200" spans="1:8" ht="15" customHeight="1" x14ac:dyDescent="0.25">
      <c r="A200" s="24">
        <v>44028</v>
      </c>
      <c r="B200" s="22">
        <f>'Расходы 2020'!L206 * -1</f>
        <v>0</v>
      </c>
      <c r="C200" s="25">
        <f>'Доходы 2020'!L206</f>
        <v>0</v>
      </c>
      <c r="D200" s="22">
        <f t="shared" si="51"/>
        <v>0</v>
      </c>
      <c r="E200" s="38"/>
      <c r="F200" s="38"/>
      <c r="G200" s="38"/>
      <c r="H200" s="22"/>
    </row>
    <row r="201" spans="1:8" ht="15" customHeight="1" x14ac:dyDescent="0.25">
      <c r="A201" s="24">
        <v>44029</v>
      </c>
      <c r="B201" s="22">
        <f>'Расходы 2020'!L207 * -1</f>
        <v>0</v>
      </c>
      <c r="C201" s="25">
        <f>'Доходы 2020'!L207</f>
        <v>0</v>
      </c>
      <c r="D201" s="22">
        <f t="shared" si="51"/>
        <v>0</v>
      </c>
      <c r="E201" s="38"/>
      <c r="F201" s="38"/>
      <c r="G201" s="38"/>
      <c r="H201" s="22"/>
    </row>
    <row r="202" spans="1:8" ht="15" customHeight="1" x14ac:dyDescent="0.25">
      <c r="A202" s="24">
        <v>44030</v>
      </c>
      <c r="B202" s="22">
        <f>'Расходы 2020'!L208 * -1</f>
        <v>0</v>
      </c>
      <c r="C202" s="25">
        <f>'Доходы 2020'!L208</f>
        <v>0</v>
      </c>
      <c r="D202" s="22">
        <f t="shared" si="51"/>
        <v>0</v>
      </c>
      <c r="E202" s="38"/>
      <c r="F202" s="38"/>
      <c r="G202" s="38"/>
      <c r="H202" s="22"/>
    </row>
    <row r="203" spans="1:8" ht="15" customHeight="1" x14ac:dyDescent="0.25">
      <c r="A203" s="24">
        <v>44031</v>
      </c>
      <c r="B203" s="22">
        <f>'Расходы 2020'!L209 * -1</f>
        <v>0</v>
      </c>
      <c r="C203" s="25">
        <f>'Доходы 2020'!L209</f>
        <v>0</v>
      </c>
      <c r="D203" s="22">
        <f t="shared" si="51"/>
        <v>0</v>
      </c>
      <c r="E203" s="38"/>
      <c r="F203" s="38"/>
      <c r="G203" s="38"/>
      <c r="H203" s="22"/>
    </row>
    <row r="204" spans="1:8" ht="15" customHeight="1" x14ac:dyDescent="0.25">
      <c r="A204" s="24">
        <v>44032</v>
      </c>
      <c r="B204" s="22">
        <f>'Расходы 2020'!L210 * -1</f>
        <v>0</v>
      </c>
      <c r="C204" s="25">
        <f>'Доходы 2020'!L210</f>
        <v>0</v>
      </c>
      <c r="D204" s="22">
        <f t="shared" si="51"/>
        <v>0</v>
      </c>
      <c r="E204" s="38">
        <f t="shared" ref="E204:F204" si="54">SUM(B204:B210)</f>
        <v>0</v>
      </c>
      <c r="F204" s="38">
        <f t="shared" si="54"/>
        <v>0</v>
      </c>
      <c r="G204" s="38">
        <f t="shared" ref="G204" si="55">E204+F204</f>
        <v>0</v>
      </c>
      <c r="H204" s="22"/>
    </row>
    <row r="205" spans="1:8" ht="15" customHeight="1" x14ac:dyDescent="0.25">
      <c r="A205" s="24">
        <v>44033</v>
      </c>
      <c r="B205" s="22">
        <f>'Расходы 2020'!L211 * -1</f>
        <v>0</v>
      </c>
      <c r="C205" s="25">
        <f>'Доходы 2020'!L211</f>
        <v>0</v>
      </c>
      <c r="D205" s="22">
        <f t="shared" si="51"/>
        <v>0</v>
      </c>
      <c r="E205" s="38"/>
      <c r="F205" s="38"/>
      <c r="G205" s="38"/>
      <c r="H205" s="22"/>
    </row>
    <row r="206" spans="1:8" ht="15" customHeight="1" x14ac:dyDescent="0.25">
      <c r="A206" s="24">
        <v>44034</v>
      </c>
      <c r="B206" s="22">
        <f>'Расходы 2020'!L212 * -1</f>
        <v>0</v>
      </c>
      <c r="C206" s="25">
        <f>'Доходы 2020'!L212</f>
        <v>0</v>
      </c>
      <c r="D206" s="22">
        <f t="shared" si="51"/>
        <v>0</v>
      </c>
      <c r="E206" s="38"/>
      <c r="F206" s="38"/>
      <c r="G206" s="38"/>
      <c r="H206" s="22"/>
    </row>
    <row r="207" spans="1:8" ht="15" customHeight="1" x14ac:dyDescent="0.25">
      <c r="A207" s="24">
        <v>44035</v>
      </c>
      <c r="B207" s="22">
        <f>'Расходы 2020'!L213 * -1</f>
        <v>0</v>
      </c>
      <c r="C207" s="25">
        <f>'Доходы 2020'!L213</f>
        <v>0</v>
      </c>
      <c r="D207" s="22">
        <f t="shared" si="51"/>
        <v>0</v>
      </c>
      <c r="E207" s="38"/>
      <c r="F207" s="38"/>
      <c r="G207" s="38"/>
      <c r="H207" s="22"/>
    </row>
    <row r="208" spans="1:8" ht="15" customHeight="1" x14ac:dyDescent="0.25">
      <c r="A208" s="24">
        <v>44036</v>
      </c>
      <c r="B208" s="22">
        <f>'Расходы 2020'!L214 * -1</f>
        <v>0</v>
      </c>
      <c r="C208" s="25">
        <f>'Доходы 2020'!L214</f>
        <v>0</v>
      </c>
      <c r="D208" s="22">
        <f t="shared" si="51"/>
        <v>0</v>
      </c>
      <c r="E208" s="38"/>
      <c r="F208" s="38"/>
      <c r="G208" s="38"/>
      <c r="H208" s="22"/>
    </row>
    <row r="209" spans="1:8" ht="15" customHeight="1" x14ac:dyDescent="0.25">
      <c r="A209" s="24">
        <v>44037</v>
      </c>
      <c r="B209" s="22">
        <f>'Расходы 2020'!L215 * -1</f>
        <v>0</v>
      </c>
      <c r="C209" s="25">
        <f>'Доходы 2020'!L215</f>
        <v>0</v>
      </c>
      <c r="D209" s="22">
        <f t="shared" si="51"/>
        <v>0</v>
      </c>
      <c r="E209" s="38"/>
      <c r="F209" s="38"/>
      <c r="G209" s="38"/>
      <c r="H209" s="22"/>
    </row>
    <row r="210" spans="1:8" ht="15" customHeight="1" x14ac:dyDescent="0.25">
      <c r="A210" s="24">
        <v>44038</v>
      </c>
      <c r="B210" s="22">
        <f>'Расходы 2020'!L216 * -1</f>
        <v>0</v>
      </c>
      <c r="C210" s="25">
        <f>'Доходы 2020'!L216</f>
        <v>0</v>
      </c>
      <c r="D210" s="22">
        <f t="shared" si="51"/>
        <v>0</v>
      </c>
      <c r="E210" s="38"/>
      <c r="F210" s="38"/>
      <c r="G210" s="38"/>
      <c r="H210" s="22"/>
    </row>
    <row r="211" spans="1:8" ht="15" customHeight="1" x14ac:dyDescent="0.25">
      <c r="A211" s="24">
        <v>44039</v>
      </c>
      <c r="B211" s="22">
        <f>'Расходы 2020'!L217 * -1</f>
        <v>0</v>
      </c>
      <c r="C211" s="25">
        <f>'Доходы 2020'!L217</f>
        <v>0</v>
      </c>
      <c r="D211" s="22">
        <f t="shared" si="51"/>
        <v>0</v>
      </c>
      <c r="E211" s="38">
        <f t="shared" ref="E211:F211" si="56">SUM(B211:B217)</f>
        <v>0</v>
      </c>
      <c r="F211" s="38">
        <f t="shared" si="56"/>
        <v>0</v>
      </c>
      <c r="G211" s="38">
        <f t="shared" ref="G211" si="57">E211+F211</f>
        <v>0</v>
      </c>
      <c r="H211" s="22"/>
    </row>
    <row r="212" spans="1:8" ht="15" customHeight="1" x14ac:dyDescent="0.25">
      <c r="A212" s="24">
        <v>44040</v>
      </c>
      <c r="B212" s="22">
        <f>'Расходы 2020'!L218 * -1</f>
        <v>0</v>
      </c>
      <c r="C212" s="25">
        <f>'Доходы 2020'!L218</f>
        <v>0</v>
      </c>
      <c r="D212" s="22">
        <f t="shared" si="51"/>
        <v>0</v>
      </c>
      <c r="E212" s="38"/>
      <c r="F212" s="38"/>
      <c r="G212" s="38"/>
      <c r="H212" s="22"/>
    </row>
    <row r="213" spans="1:8" ht="15" customHeight="1" x14ac:dyDescent="0.25">
      <c r="A213" s="24">
        <v>44041</v>
      </c>
      <c r="B213" s="22">
        <f>'Расходы 2020'!L219 * -1</f>
        <v>0</v>
      </c>
      <c r="C213" s="25">
        <f>'Доходы 2020'!L219</f>
        <v>0</v>
      </c>
      <c r="D213" s="22">
        <f t="shared" si="51"/>
        <v>0</v>
      </c>
      <c r="E213" s="38"/>
      <c r="F213" s="38"/>
      <c r="G213" s="38"/>
      <c r="H213" s="22"/>
    </row>
    <row r="214" spans="1:8" ht="15" customHeight="1" x14ac:dyDescent="0.25">
      <c r="A214" s="24">
        <v>44042</v>
      </c>
      <c r="B214" s="22">
        <f>'Расходы 2020'!L220 * -1</f>
        <v>0</v>
      </c>
      <c r="C214" s="25">
        <f>'Доходы 2020'!L220</f>
        <v>0</v>
      </c>
      <c r="D214" s="22">
        <f t="shared" si="51"/>
        <v>0</v>
      </c>
      <c r="E214" s="38"/>
      <c r="F214" s="38"/>
      <c r="G214" s="38"/>
      <c r="H214" s="22"/>
    </row>
    <row r="215" spans="1:8" ht="15" customHeight="1" x14ac:dyDescent="0.25">
      <c r="A215" s="24">
        <v>44043</v>
      </c>
      <c r="B215" s="22">
        <f>'Расходы 2020'!L221 * -1</f>
        <v>0</v>
      </c>
      <c r="C215" s="25">
        <f>'Доходы 2020'!L221</f>
        <v>0</v>
      </c>
      <c r="D215" s="22">
        <f t="shared" si="51"/>
        <v>0</v>
      </c>
      <c r="E215" s="38"/>
      <c r="F215" s="38"/>
      <c r="G215" s="38"/>
      <c r="H215" s="22"/>
    </row>
    <row r="216" spans="1:8" ht="15" customHeight="1" x14ac:dyDescent="0.25">
      <c r="A216" s="24">
        <v>44044</v>
      </c>
      <c r="B216" s="22">
        <f>'Расходы 2020'!L223 * -1</f>
        <v>0</v>
      </c>
      <c r="C216" s="25">
        <f>'Доходы 2020'!L223</f>
        <v>0</v>
      </c>
      <c r="D216" s="22">
        <f t="shared" si="51"/>
        <v>0</v>
      </c>
      <c r="E216" s="38"/>
      <c r="F216" s="38"/>
      <c r="G216" s="38"/>
      <c r="H216" s="22"/>
    </row>
    <row r="217" spans="1:8" ht="15" customHeight="1" x14ac:dyDescent="0.25">
      <c r="A217" s="24">
        <v>44045</v>
      </c>
      <c r="B217" s="22">
        <f>'Расходы 2020'!L224 * -1</f>
        <v>0</v>
      </c>
      <c r="C217" s="25">
        <f>'Доходы 2020'!L224</f>
        <v>0</v>
      </c>
      <c r="D217" s="22">
        <f t="shared" si="51"/>
        <v>0</v>
      </c>
      <c r="E217" s="38"/>
      <c r="F217" s="38"/>
      <c r="G217" s="38"/>
      <c r="H217" s="22"/>
    </row>
    <row r="218" spans="1:8" ht="15" customHeight="1" x14ac:dyDescent="0.25">
      <c r="A218" s="24">
        <v>44046</v>
      </c>
      <c r="B218" s="22">
        <f>'Расходы 2020'!L225 * -1</f>
        <v>0</v>
      </c>
      <c r="C218" s="25">
        <f>'Доходы 2020'!L225</f>
        <v>0</v>
      </c>
      <c r="D218" s="22">
        <f t="shared" si="51"/>
        <v>0</v>
      </c>
      <c r="E218" s="38">
        <f t="shared" ref="E218:F218" si="58">SUM(B218:B224)</f>
        <v>0</v>
      </c>
      <c r="F218" s="38">
        <f t="shared" si="58"/>
        <v>0</v>
      </c>
      <c r="G218" s="38">
        <f t="shared" ref="G218" si="59">E218+F218</f>
        <v>0</v>
      </c>
      <c r="H218" s="22"/>
    </row>
    <row r="219" spans="1:8" ht="15" customHeight="1" x14ac:dyDescent="0.25">
      <c r="A219" s="24">
        <v>44047</v>
      </c>
      <c r="B219" s="22">
        <f>'Расходы 2020'!L226 * -1</f>
        <v>0</v>
      </c>
      <c r="C219" s="25">
        <f>'Доходы 2020'!L226</f>
        <v>0</v>
      </c>
      <c r="D219" s="22">
        <f t="shared" si="51"/>
        <v>0</v>
      </c>
      <c r="E219" s="38"/>
      <c r="F219" s="38"/>
      <c r="G219" s="38"/>
      <c r="H219" s="22"/>
    </row>
    <row r="220" spans="1:8" ht="15" customHeight="1" x14ac:dyDescent="0.25">
      <c r="A220" s="24">
        <v>44048</v>
      </c>
      <c r="B220" s="22">
        <f>'Расходы 2020'!L227 * -1</f>
        <v>0</v>
      </c>
      <c r="C220" s="25">
        <f>'Доходы 2020'!L227</f>
        <v>0</v>
      </c>
      <c r="D220" s="22">
        <f t="shared" si="51"/>
        <v>0</v>
      </c>
      <c r="E220" s="38"/>
      <c r="F220" s="38"/>
      <c r="G220" s="38"/>
      <c r="H220" s="22"/>
    </row>
    <row r="221" spans="1:8" ht="15" customHeight="1" x14ac:dyDescent="0.25">
      <c r="A221" s="24">
        <v>44049</v>
      </c>
      <c r="B221" s="22">
        <f>'Расходы 2020'!L228 * -1</f>
        <v>0</v>
      </c>
      <c r="C221" s="25">
        <f>'Доходы 2020'!L228</f>
        <v>0</v>
      </c>
      <c r="D221" s="22">
        <f t="shared" si="51"/>
        <v>0</v>
      </c>
      <c r="E221" s="38"/>
      <c r="F221" s="38"/>
      <c r="G221" s="38"/>
      <c r="H221" s="22"/>
    </row>
    <row r="222" spans="1:8" ht="15" customHeight="1" x14ac:dyDescent="0.25">
      <c r="A222" s="24">
        <v>44050</v>
      </c>
      <c r="B222" s="22">
        <f>'Расходы 2020'!L229 * -1</f>
        <v>0</v>
      </c>
      <c r="C222" s="25">
        <f>'Доходы 2020'!L229</f>
        <v>0</v>
      </c>
      <c r="D222" s="22">
        <f t="shared" si="51"/>
        <v>0</v>
      </c>
      <c r="E222" s="38"/>
      <c r="F222" s="38"/>
      <c r="G222" s="38"/>
      <c r="H222" s="22"/>
    </row>
    <row r="223" spans="1:8" ht="15" customHeight="1" x14ac:dyDescent="0.25">
      <c r="A223" s="24">
        <v>44051</v>
      </c>
      <c r="B223" s="22">
        <f>'Расходы 2020'!L230 * -1</f>
        <v>0</v>
      </c>
      <c r="C223" s="25">
        <f>'Доходы 2020'!L230</f>
        <v>0</v>
      </c>
      <c r="D223" s="22">
        <f t="shared" si="51"/>
        <v>0</v>
      </c>
      <c r="E223" s="38"/>
      <c r="F223" s="38"/>
      <c r="G223" s="38"/>
      <c r="H223" s="22"/>
    </row>
    <row r="224" spans="1:8" ht="15" customHeight="1" x14ac:dyDescent="0.25">
      <c r="A224" s="24">
        <v>44052</v>
      </c>
      <c r="B224" s="22">
        <f>'Расходы 2020'!L231 * -1</f>
        <v>0</v>
      </c>
      <c r="C224" s="25">
        <f>'Доходы 2020'!L231</f>
        <v>0</v>
      </c>
      <c r="D224" s="22">
        <f t="shared" si="51"/>
        <v>0</v>
      </c>
      <c r="E224" s="38"/>
      <c r="F224" s="38"/>
      <c r="G224" s="38"/>
      <c r="H224" s="22"/>
    </row>
    <row r="225" spans="1:8" ht="15" customHeight="1" x14ac:dyDescent="0.25">
      <c r="A225" s="24">
        <v>44053</v>
      </c>
      <c r="B225" s="22">
        <f>'Расходы 2020'!L232 * -1</f>
        <v>0</v>
      </c>
      <c r="C225" s="25">
        <f>'Доходы 2020'!L232</f>
        <v>0</v>
      </c>
      <c r="D225" s="22">
        <f t="shared" si="51"/>
        <v>0</v>
      </c>
      <c r="E225" s="38">
        <f t="shared" ref="E225:F225" si="60">SUM(B225:B231)</f>
        <v>0</v>
      </c>
      <c r="F225" s="38">
        <f t="shared" si="60"/>
        <v>0</v>
      </c>
      <c r="G225" s="38">
        <f t="shared" ref="G225" si="61">E225+F225</f>
        <v>0</v>
      </c>
      <c r="H225" s="22"/>
    </row>
    <row r="226" spans="1:8" ht="15" customHeight="1" x14ac:dyDescent="0.25">
      <c r="A226" s="24">
        <v>44054</v>
      </c>
      <c r="B226" s="22">
        <f>'Расходы 2020'!L233 * -1</f>
        <v>0</v>
      </c>
      <c r="C226" s="25">
        <f>'Доходы 2020'!L233</f>
        <v>0</v>
      </c>
      <c r="D226" s="22">
        <f t="shared" si="51"/>
        <v>0</v>
      </c>
      <c r="E226" s="38"/>
      <c r="F226" s="38"/>
      <c r="G226" s="38"/>
      <c r="H226" s="22"/>
    </row>
    <row r="227" spans="1:8" ht="15" customHeight="1" x14ac:dyDescent="0.25">
      <c r="A227" s="24">
        <v>44055</v>
      </c>
      <c r="B227" s="22">
        <f>'Расходы 2020'!L234 * -1</f>
        <v>0</v>
      </c>
      <c r="C227" s="25">
        <f>'Доходы 2020'!L234</f>
        <v>0</v>
      </c>
      <c r="D227" s="22">
        <f t="shared" si="51"/>
        <v>0</v>
      </c>
      <c r="E227" s="38"/>
      <c r="F227" s="38"/>
      <c r="G227" s="38"/>
      <c r="H227" s="22"/>
    </row>
    <row r="228" spans="1:8" ht="15" customHeight="1" x14ac:dyDescent="0.25">
      <c r="A228" s="24">
        <v>44056</v>
      </c>
      <c r="B228" s="22">
        <f>'Расходы 2020'!L235 * -1</f>
        <v>0</v>
      </c>
      <c r="C228" s="25">
        <f>'Доходы 2020'!L235</f>
        <v>0</v>
      </c>
      <c r="D228" s="22">
        <f t="shared" si="51"/>
        <v>0</v>
      </c>
      <c r="E228" s="38"/>
      <c r="F228" s="38"/>
      <c r="G228" s="38"/>
      <c r="H228" s="22"/>
    </row>
    <row r="229" spans="1:8" ht="15" customHeight="1" x14ac:dyDescent="0.25">
      <c r="A229" s="24">
        <v>44057</v>
      </c>
      <c r="B229" s="22">
        <f>'Расходы 2020'!L236 * -1</f>
        <v>0</v>
      </c>
      <c r="C229" s="25">
        <f>'Доходы 2020'!L236</f>
        <v>0</v>
      </c>
      <c r="D229" s="22">
        <f t="shared" si="51"/>
        <v>0</v>
      </c>
      <c r="E229" s="38"/>
      <c r="F229" s="38"/>
      <c r="G229" s="38"/>
      <c r="H229" s="22"/>
    </row>
    <row r="230" spans="1:8" ht="15" customHeight="1" x14ac:dyDescent="0.25">
      <c r="A230" s="24">
        <v>44058</v>
      </c>
      <c r="B230" s="22">
        <f>'Расходы 2020'!L237 * -1</f>
        <v>0</v>
      </c>
      <c r="C230" s="25">
        <f>'Доходы 2020'!L237</f>
        <v>0</v>
      </c>
      <c r="D230" s="22">
        <f t="shared" si="51"/>
        <v>0</v>
      </c>
      <c r="E230" s="38"/>
      <c r="F230" s="38"/>
      <c r="G230" s="38"/>
      <c r="H230" s="22"/>
    </row>
    <row r="231" spans="1:8" ht="15" customHeight="1" x14ac:dyDescent="0.25">
      <c r="A231" s="24">
        <v>44059</v>
      </c>
      <c r="B231" s="22">
        <f>'Расходы 2020'!L238 * -1</f>
        <v>0</v>
      </c>
      <c r="C231" s="25">
        <f>'Доходы 2020'!L238</f>
        <v>0</v>
      </c>
      <c r="D231" s="22">
        <f t="shared" si="51"/>
        <v>0</v>
      </c>
      <c r="E231" s="38"/>
      <c r="F231" s="38"/>
      <c r="G231" s="38"/>
      <c r="H231" s="22"/>
    </row>
    <row r="232" spans="1:8" ht="15" customHeight="1" x14ac:dyDescent="0.25">
      <c r="A232" s="24">
        <v>44060</v>
      </c>
      <c r="B232" s="22">
        <f>'Расходы 2020'!L239 * -1</f>
        <v>0</v>
      </c>
      <c r="C232" s="25">
        <f>'Доходы 2020'!L239</f>
        <v>0</v>
      </c>
      <c r="D232" s="22">
        <f t="shared" si="51"/>
        <v>0</v>
      </c>
      <c r="E232" s="38">
        <f t="shared" ref="E232:F232" si="62">SUM(B232:B238)</f>
        <v>0</v>
      </c>
      <c r="F232" s="38">
        <f t="shared" si="62"/>
        <v>0</v>
      </c>
      <c r="G232" s="38">
        <f t="shared" ref="G232" si="63">E232+F232</f>
        <v>0</v>
      </c>
      <c r="H232" s="22"/>
    </row>
    <row r="233" spans="1:8" ht="15" customHeight="1" x14ac:dyDescent="0.25">
      <c r="A233" s="24">
        <v>44061</v>
      </c>
      <c r="B233" s="22">
        <f>'Расходы 2020'!L240 * -1</f>
        <v>0</v>
      </c>
      <c r="C233" s="25">
        <f>'Доходы 2020'!L240</f>
        <v>0</v>
      </c>
      <c r="D233" s="22">
        <f t="shared" si="51"/>
        <v>0</v>
      </c>
      <c r="E233" s="38"/>
      <c r="F233" s="38"/>
      <c r="G233" s="38"/>
      <c r="H233" s="22"/>
    </row>
    <row r="234" spans="1:8" ht="15" customHeight="1" x14ac:dyDescent="0.25">
      <c r="A234" s="24">
        <v>44062</v>
      </c>
      <c r="B234" s="22">
        <f>'Расходы 2020'!L241 * -1</f>
        <v>0</v>
      </c>
      <c r="C234" s="25">
        <f>'Доходы 2020'!L241</f>
        <v>0</v>
      </c>
      <c r="D234" s="22">
        <f t="shared" si="51"/>
        <v>0</v>
      </c>
      <c r="E234" s="38"/>
      <c r="F234" s="38"/>
      <c r="G234" s="38"/>
      <c r="H234" s="22"/>
    </row>
    <row r="235" spans="1:8" ht="15" customHeight="1" x14ac:dyDescent="0.25">
      <c r="A235" s="24">
        <v>44063</v>
      </c>
      <c r="B235" s="22">
        <f>'Расходы 2020'!L242 * -1</f>
        <v>0</v>
      </c>
      <c r="C235" s="25">
        <f>'Доходы 2020'!L242</f>
        <v>0</v>
      </c>
      <c r="D235" s="22">
        <f t="shared" si="51"/>
        <v>0</v>
      </c>
      <c r="E235" s="38"/>
      <c r="F235" s="38"/>
      <c r="G235" s="38"/>
      <c r="H235" s="22"/>
    </row>
    <row r="236" spans="1:8" ht="15" customHeight="1" x14ac:dyDescent="0.25">
      <c r="A236" s="24">
        <v>44064</v>
      </c>
      <c r="B236" s="22">
        <f>'Расходы 2020'!L243 * -1</f>
        <v>0</v>
      </c>
      <c r="C236" s="25">
        <f>'Доходы 2020'!L243</f>
        <v>0</v>
      </c>
      <c r="D236" s="22">
        <f t="shared" si="51"/>
        <v>0</v>
      </c>
      <c r="E236" s="38"/>
      <c r="F236" s="38"/>
      <c r="G236" s="38"/>
      <c r="H236" s="22"/>
    </row>
    <row r="237" spans="1:8" ht="15" customHeight="1" x14ac:dyDescent="0.25">
      <c r="A237" s="24">
        <v>44065</v>
      </c>
      <c r="B237" s="22">
        <f>'Расходы 2020'!L244 * -1</f>
        <v>0</v>
      </c>
      <c r="C237" s="25">
        <f>'Доходы 2020'!L244</f>
        <v>0</v>
      </c>
      <c r="D237" s="22">
        <f t="shared" si="51"/>
        <v>0</v>
      </c>
      <c r="E237" s="38"/>
      <c r="F237" s="38"/>
      <c r="G237" s="38"/>
      <c r="H237" s="22"/>
    </row>
    <row r="238" spans="1:8" ht="15" customHeight="1" x14ac:dyDescent="0.25">
      <c r="A238" s="24">
        <v>44066</v>
      </c>
      <c r="B238" s="22">
        <f>'Расходы 2020'!L245 * -1</f>
        <v>0</v>
      </c>
      <c r="C238" s="25">
        <f>'Доходы 2020'!L245</f>
        <v>0</v>
      </c>
      <c r="D238" s="22">
        <f t="shared" si="51"/>
        <v>0</v>
      </c>
      <c r="E238" s="38"/>
      <c r="F238" s="38"/>
      <c r="G238" s="38"/>
      <c r="H238" s="22"/>
    </row>
    <row r="239" spans="1:8" ht="15" customHeight="1" x14ac:dyDescent="0.25">
      <c r="A239" s="24">
        <v>44067</v>
      </c>
      <c r="B239" s="22">
        <f>'Расходы 2020'!L246 * -1</f>
        <v>0</v>
      </c>
      <c r="C239" s="25">
        <f>'Доходы 2020'!L246</f>
        <v>0</v>
      </c>
      <c r="D239" s="22">
        <f t="shared" si="51"/>
        <v>0</v>
      </c>
      <c r="E239" s="38">
        <f t="shared" ref="E239:F239" si="64">SUM(B239:B245)</f>
        <v>0</v>
      </c>
      <c r="F239" s="38">
        <f t="shared" si="64"/>
        <v>0</v>
      </c>
      <c r="G239" s="38">
        <f t="shared" ref="G239" si="65">E239+F239</f>
        <v>0</v>
      </c>
      <c r="H239" s="22"/>
    </row>
    <row r="240" spans="1:8" ht="15" customHeight="1" x14ac:dyDescent="0.25">
      <c r="A240" s="24">
        <v>44068</v>
      </c>
      <c r="B240" s="22">
        <f>'Расходы 2020'!L247 * -1</f>
        <v>0</v>
      </c>
      <c r="C240" s="25">
        <f>'Доходы 2020'!L247</f>
        <v>0</v>
      </c>
      <c r="D240" s="22">
        <f t="shared" si="51"/>
        <v>0</v>
      </c>
      <c r="E240" s="38"/>
      <c r="F240" s="38"/>
      <c r="G240" s="38"/>
      <c r="H240" s="22"/>
    </row>
    <row r="241" spans="1:8" ht="15" customHeight="1" x14ac:dyDescent="0.25">
      <c r="A241" s="24">
        <v>44069</v>
      </c>
      <c r="B241" s="22">
        <f>'Расходы 2020'!L248 * -1</f>
        <v>0</v>
      </c>
      <c r="C241" s="25">
        <f>'Доходы 2020'!L248</f>
        <v>0</v>
      </c>
      <c r="D241" s="22">
        <f t="shared" si="51"/>
        <v>0</v>
      </c>
      <c r="E241" s="38"/>
      <c r="F241" s="38"/>
      <c r="G241" s="38"/>
      <c r="H241" s="22"/>
    </row>
    <row r="242" spans="1:8" ht="15" customHeight="1" x14ac:dyDescent="0.25">
      <c r="A242" s="24">
        <v>44070</v>
      </c>
      <c r="B242" s="22">
        <f>'Расходы 2020'!L249 * -1</f>
        <v>0</v>
      </c>
      <c r="C242" s="25">
        <f>'Доходы 2020'!L249</f>
        <v>0</v>
      </c>
      <c r="D242" s="22">
        <f t="shared" si="51"/>
        <v>0</v>
      </c>
      <c r="E242" s="38"/>
      <c r="F242" s="38"/>
      <c r="G242" s="38"/>
      <c r="H242" s="22"/>
    </row>
    <row r="243" spans="1:8" ht="15" customHeight="1" x14ac:dyDescent="0.25">
      <c r="A243" s="24">
        <v>44071</v>
      </c>
      <c r="B243" s="22">
        <f>'Расходы 2020'!L250 * -1</f>
        <v>0</v>
      </c>
      <c r="C243" s="25">
        <f>'Доходы 2020'!L250</f>
        <v>0</v>
      </c>
      <c r="D243" s="22">
        <f t="shared" si="51"/>
        <v>0</v>
      </c>
      <c r="E243" s="38"/>
      <c r="F243" s="38"/>
      <c r="G243" s="38"/>
      <c r="H243" s="22"/>
    </row>
    <row r="244" spans="1:8" ht="15" customHeight="1" x14ac:dyDescent="0.25">
      <c r="A244" s="24">
        <v>44072</v>
      </c>
      <c r="B244" s="22">
        <f>'Расходы 2020'!L251 * -1</f>
        <v>0</v>
      </c>
      <c r="C244" s="25">
        <f>'Доходы 2020'!L251</f>
        <v>0</v>
      </c>
      <c r="D244" s="22">
        <f t="shared" si="51"/>
        <v>0</v>
      </c>
      <c r="E244" s="38"/>
      <c r="F244" s="38"/>
      <c r="G244" s="38"/>
      <c r="H244" s="22"/>
    </row>
    <row r="245" spans="1:8" ht="15" customHeight="1" x14ac:dyDescent="0.25">
      <c r="A245" s="24">
        <v>44073</v>
      </c>
      <c r="B245" s="22">
        <f>'Расходы 2020'!L252 * -1</f>
        <v>0</v>
      </c>
      <c r="C245" s="25">
        <f>'Доходы 2020'!L252</f>
        <v>0</v>
      </c>
      <c r="D245" s="22">
        <f t="shared" si="51"/>
        <v>0</v>
      </c>
      <c r="E245" s="38"/>
      <c r="F245" s="38"/>
      <c r="G245" s="38"/>
      <c r="H245" s="22"/>
    </row>
    <row r="246" spans="1:8" ht="15" customHeight="1" x14ac:dyDescent="0.25">
      <c r="A246" s="24">
        <v>44074</v>
      </c>
      <c r="B246" s="22">
        <f>'Расходы 2020'!L253 * -1</f>
        <v>0</v>
      </c>
      <c r="C246" s="25">
        <f>'Доходы 2020'!L253</f>
        <v>0</v>
      </c>
      <c r="D246" s="22">
        <f t="shared" si="51"/>
        <v>0</v>
      </c>
      <c r="E246" s="38">
        <f t="shared" ref="E246:F246" si="66">SUM(B246:B252)</f>
        <v>0</v>
      </c>
      <c r="F246" s="38">
        <f t="shared" si="66"/>
        <v>0</v>
      </c>
      <c r="G246" s="38">
        <f>E246+F246</f>
        <v>0</v>
      </c>
      <c r="H246" s="22"/>
    </row>
    <row r="247" spans="1:8" ht="15" customHeight="1" x14ac:dyDescent="0.25">
      <c r="A247" s="24">
        <v>44075</v>
      </c>
      <c r="B247" s="22">
        <f>'Расходы 2020'!L255 * -1</f>
        <v>0</v>
      </c>
      <c r="C247" s="25">
        <f>'Доходы 2020'!L255</f>
        <v>0</v>
      </c>
      <c r="D247" s="22">
        <f t="shared" ref="D247:D310" si="67">$B247+$C247</f>
        <v>0</v>
      </c>
      <c r="E247" s="38"/>
      <c r="F247" s="38"/>
      <c r="G247" s="38"/>
      <c r="H247" s="22"/>
    </row>
    <row r="248" spans="1:8" ht="15" customHeight="1" x14ac:dyDescent="0.25">
      <c r="A248" s="24">
        <v>44076</v>
      </c>
      <c r="B248" s="22">
        <f>'Расходы 2020'!L256 * -1</f>
        <v>0</v>
      </c>
      <c r="C248" s="25">
        <f>'Доходы 2020'!L256</f>
        <v>0</v>
      </c>
      <c r="D248" s="22">
        <f t="shared" si="67"/>
        <v>0</v>
      </c>
      <c r="E248" s="38"/>
      <c r="F248" s="38"/>
      <c r="G248" s="38"/>
      <c r="H248" s="22"/>
    </row>
    <row r="249" spans="1:8" ht="15" customHeight="1" x14ac:dyDescent="0.25">
      <c r="A249" s="24">
        <v>44077</v>
      </c>
      <c r="B249" s="22">
        <f>'Расходы 2020'!L257 * -1</f>
        <v>0</v>
      </c>
      <c r="C249" s="25">
        <f>'Доходы 2020'!L257</f>
        <v>0</v>
      </c>
      <c r="D249" s="22">
        <f t="shared" si="67"/>
        <v>0</v>
      </c>
      <c r="E249" s="38"/>
      <c r="F249" s="38"/>
      <c r="G249" s="38"/>
      <c r="H249" s="22"/>
    </row>
    <row r="250" spans="1:8" ht="15" customHeight="1" x14ac:dyDescent="0.25">
      <c r="A250" s="24">
        <v>44078</v>
      </c>
      <c r="B250" s="22">
        <f>'Расходы 2020'!L258 * -1</f>
        <v>0</v>
      </c>
      <c r="C250" s="25">
        <f>'Доходы 2020'!L258</f>
        <v>0</v>
      </c>
      <c r="D250" s="22">
        <f t="shared" si="67"/>
        <v>0</v>
      </c>
      <c r="E250" s="38"/>
      <c r="F250" s="38"/>
      <c r="G250" s="38"/>
      <c r="H250" s="22"/>
    </row>
    <row r="251" spans="1:8" ht="15" customHeight="1" x14ac:dyDescent="0.25">
      <c r="A251" s="24">
        <v>44079</v>
      </c>
      <c r="B251" s="22">
        <f>'Расходы 2020'!L259 * -1</f>
        <v>0</v>
      </c>
      <c r="C251" s="25">
        <f>'Доходы 2020'!L259</f>
        <v>0</v>
      </c>
      <c r="D251" s="22">
        <f t="shared" si="67"/>
        <v>0</v>
      </c>
      <c r="E251" s="38"/>
      <c r="F251" s="38"/>
      <c r="G251" s="38"/>
      <c r="H251" s="22"/>
    </row>
    <row r="252" spans="1:8" ht="15" customHeight="1" x14ac:dyDescent="0.25">
      <c r="A252" s="24">
        <v>44080</v>
      </c>
      <c r="B252" s="22">
        <f>'Расходы 2020'!L260 * -1</f>
        <v>0</v>
      </c>
      <c r="C252" s="25">
        <f>'Доходы 2020'!L260</f>
        <v>0</v>
      </c>
      <c r="D252" s="22">
        <f t="shared" si="67"/>
        <v>0</v>
      </c>
      <c r="E252" s="38"/>
      <c r="F252" s="38"/>
      <c r="G252" s="38"/>
      <c r="H252" s="22"/>
    </row>
    <row r="253" spans="1:8" ht="15" customHeight="1" x14ac:dyDescent="0.25">
      <c r="A253" s="24">
        <v>44081</v>
      </c>
      <c r="B253" s="22">
        <f>'Расходы 2020'!L261 * -1</f>
        <v>0</v>
      </c>
      <c r="C253" s="25">
        <f>'Доходы 2020'!L261</f>
        <v>0</v>
      </c>
      <c r="D253" s="22">
        <f t="shared" si="67"/>
        <v>0</v>
      </c>
      <c r="E253" s="38">
        <f t="shared" ref="E253:F253" si="68">SUM(B253:B259)</f>
        <v>0</v>
      </c>
      <c r="F253" s="38">
        <f t="shared" si="68"/>
        <v>0</v>
      </c>
      <c r="G253" s="38">
        <f>E253+F253</f>
        <v>0</v>
      </c>
      <c r="H253" s="22"/>
    </row>
    <row r="254" spans="1:8" ht="15" customHeight="1" x14ac:dyDescent="0.25">
      <c r="A254" s="24">
        <v>44082</v>
      </c>
      <c r="B254" s="22">
        <f>'Расходы 2020'!L262 * -1</f>
        <v>0</v>
      </c>
      <c r="C254" s="25">
        <f>'Доходы 2020'!L262</f>
        <v>0</v>
      </c>
      <c r="D254" s="22">
        <f t="shared" si="67"/>
        <v>0</v>
      </c>
      <c r="E254" s="38"/>
      <c r="F254" s="38"/>
      <c r="G254" s="38"/>
      <c r="H254" s="22"/>
    </row>
    <row r="255" spans="1:8" ht="15" customHeight="1" x14ac:dyDescent="0.25">
      <c r="A255" s="24">
        <v>44083</v>
      </c>
      <c r="B255" s="22">
        <f>'Расходы 2020'!L263 * -1</f>
        <v>0</v>
      </c>
      <c r="C255" s="25">
        <f>'Доходы 2020'!L263</f>
        <v>0</v>
      </c>
      <c r="D255" s="22">
        <f t="shared" si="67"/>
        <v>0</v>
      </c>
      <c r="E255" s="38"/>
      <c r="F255" s="38"/>
      <c r="G255" s="38"/>
      <c r="H255" s="22"/>
    </row>
    <row r="256" spans="1:8" ht="15" customHeight="1" x14ac:dyDescent="0.25">
      <c r="A256" s="24">
        <v>44084</v>
      </c>
      <c r="B256" s="22">
        <f>'Расходы 2020'!L264 * -1</f>
        <v>0</v>
      </c>
      <c r="C256" s="25">
        <f>'Доходы 2020'!L264</f>
        <v>0</v>
      </c>
      <c r="D256" s="22">
        <f t="shared" si="67"/>
        <v>0</v>
      </c>
      <c r="E256" s="38"/>
      <c r="F256" s="38"/>
      <c r="G256" s="38"/>
      <c r="H256" s="22"/>
    </row>
    <row r="257" spans="1:8" ht="15" customHeight="1" x14ac:dyDescent="0.25">
      <c r="A257" s="24">
        <v>44085</v>
      </c>
      <c r="B257" s="22">
        <f>'Расходы 2020'!L265 * -1</f>
        <v>0</v>
      </c>
      <c r="C257" s="25">
        <f>'Доходы 2020'!L265</f>
        <v>0</v>
      </c>
      <c r="D257" s="22">
        <f t="shared" si="67"/>
        <v>0</v>
      </c>
      <c r="E257" s="38"/>
      <c r="F257" s="38"/>
      <c r="G257" s="38"/>
      <c r="H257" s="22"/>
    </row>
    <row r="258" spans="1:8" ht="15" customHeight="1" x14ac:dyDescent="0.25">
      <c r="A258" s="24">
        <v>44086</v>
      </c>
      <c r="B258" s="22">
        <f>'Расходы 2020'!L266 * -1</f>
        <v>0</v>
      </c>
      <c r="C258" s="25">
        <f>'Доходы 2020'!L266</f>
        <v>0</v>
      </c>
      <c r="D258" s="22">
        <f t="shared" si="67"/>
        <v>0</v>
      </c>
      <c r="E258" s="38"/>
      <c r="F258" s="38"/>
      <c r="G258" s="38"/>
      <c r="H258" s="22"/>
    </row>
    <row r="259" spans="1:8" ht="15" customHeight="1" x14ac:dyDescent="0.25">
      <c r="A259" s="24">
        <v>44087</v>
      </c>
      <c r="B259" s="22">
        <f>'Расходы 2020'!L267 * -1</f>
        <v>0</v>
      </c>
      <c r="C259" s="25">
        <f>'Доходы 2020'!L267</f>
        <v>0</v>
      </c>
      <c r="D259" s="22">
        <f t="shared" si="67"/>
        <v>0</v>
      </c>
      <c r="E259" s="38"/>
      <c r="F259" s="38"/>
      <c r="G259" s="38"/>
      <c r="H259" s="22"/>
    </row>
    <row r="260" spans="1:8" ht="15" customHeight="1" x14ac:dyDescent="0.25">
      <c r="A260" s="24">
        <v>44088</v>
      </c>
      <c r="B260" s="22">
        <f>'Расходы 2020'!L268 * -1</f>
        <v>0</v>
      </c>
      <c r="C260" s="25">
        <f>'Доходы 2020'!L268</f>
        <v>0</v>
      </c>
      <c r="D260" s="22">
        <f t="shared" si="67"/>
        <v>0</v>
      </c>
      <c r="E260" s="38">
        <f t="shared" ref="E260:F260" si="69">SUM(B260:B266)</f>
        <v>0</v>
      </c>
      <c r="F260" s="38">
        <f t="shared" si="69"/>
        <v>0</v>
      </c>
      <c r="G260" s="38">
        <f t="shared" ref="G260" si="70">E260+F260</f>
        <v>0</v>
      </c>
      <c r="H260" s="22"/>
    </row>
    <row r="261" spans="1:8" ht="15" customHeight="1" x14ac:dyDescent="0.25">
      <c r="A261" s="24">
        <v>44089</v>
      </c>
      <c r="B261" s="22">
        <f>'Расходы 2020'!L269 * -1</f>
        <v>0</v>
      </c>
      <c r="C261" s="25">
        <f>'Доходы 2020'!L269</f>
        <v>0</v>
      </c>
      <c r="D261" s="22">
        <f t="shared" si="67"/>
        <v>0</v>
      </c>
      <c r="E261" s="38"/>
      <c r="F261" s="38"/>
      <c r="G261" s="38"/>
      <c r="H261" s="22"/>
    </row>
    <row r="262" spans="1:8" ht="15" customHeight="1" x14ac:dyDescent="0.25">
      <c r="A262" s="24">
        <v>44090</v>
      </c>
      <c r="B262" s="22">
        <f>'Расходы 2020'!L270 * -1</f>
        <v>0</v>
      </c>
      <c r="C262" s="25">
        <f>'Доходы 2020'!L270</f>
        <v>0</v>
      </c>
      <c r="D262" s="22">
        <f t="shared" si="67"/>
        <v>0</v>
      </c>
      <c r="E262" s="38"/>
      <c r="F262" s="38"/>
      <c r="G262" s="38"/>
      <c r="H262" s="22"/>
    </row>
    <row r="263" spans="1:8" ht="15" customHeight="1" x14ac:dyDescent="0.25">
      <c r="A263" s="24">
        <v>44091</v>
      </c>
      <c r="B263" s="22">
        <f>'Расходы 2020'!L271 * -1</f>
        <v>0</v>
      </c>
      <c r="C263" s="25">
        <f>'Доходы 2020'!L271</f>
        <v>0</v>
      </c>
      <c r="D263" s="22">
        <f t="shared" si="67"/>
        <v>0</v>
      </c>
      <c r="E263" s="38"/>
      <c r="F263" s="38"/>
      <c r="G263" s="38"/>
      <c r="H263" s="22"/>
    </row>
    <row r="264" spans="1:8" ht="15" customHeight="1" x14ac:dyDescent="0.25">
      <c r="A264" s="24">
        <v>44092</v>
      </c>
      <c r="B264" s="22">
        <f>'Расходы 2020'!L272 * -1</f>
        <v>0</v>
      </c>
      <c r="C264" s="25">
        <f>'Доходы 2020'!L272</f>
        <v>0</v>
      </c>
      <c r="D264" s="22">
        <f t="shared" si="67"/>
        <v>0</v>
      </c>
      <c r="E264" s="38"/>
      <c r="F264" s="38"/>
      <c r="G264" s="38"/>
      <c r="H264" s="22"/>
    </row>
    <row r="265" spans="1:8" ht="15" customHeight="1" x14ac:dyDescent="0.25">
      <c r="A265" s="24">
        <v>44093</v>
      </c>
      <c r="B265" s="22">
        <f>'Расходы 2020'!L273 * -1</f>
        <v>0</v>
      </c>
      <c r="C265" s="25">
        <f>'Доходы 2020'!L273</f>
        <v>0</v>
      </c>
      <c r="D265" s="22">
        <f t="shared" si="67"/>
        <v>0</v>
      </c>
      <c r="E265" s="38"/>
      <c r="F265" s="38"/>
      <c r="G265" s="38"/>
      <c r="H265" s="22"/>
    </row>
    <row r="266" spans="1:8" ht="15" customHeight="1" x14ac:dyDescent="0.25">
      <c r="A266" s="24">
        <v>44094</v>
      </c>
      <c r="B266" s="22">
        <f>'Расходы 2020'!L274 * -1</f>
        <v>0</v>
      </c>
      <c r="C266" s="25">
        <f>'Доходы 2020'!L274</f>
        <v>0</v>
      </c>
      <c r="D266" s="22">
        <f t="shared" si="67"/>
        <v>0</v>
      </c>
      <c r="E266" s="38"/>
      <c r="F266" s="38"/>
      <c r="G266" s="38"/>
      <c r="H266" s="22"/>
    </row>
    <row r="267" spans="1:8" ht="15" customHeight="1" x14ac:dyDescent="0.25">
      <c r="A267" s="24">
        <v>44095</v>
      </c>
      <c r="B267" s="22">
        <f>'Расходы 2020'!L275 * -1</f>
        <v>0</v>
      </c>
      <c r="C267" s="25">
        <f>'Доходы 2020'!L275</f>
        <v>0</v>
      </c>
      <c r="D267" s="22">
        <f t="shared" si="67"/>
        <v>0</v>
      </c>
      <c r="E267" s="38">
        <f t="shared" ref="E267:F267" si="71">SUM(B267:B273)</f>
        <v>0</v>
      </c>
      <c r="F267" s="38">
        <f t="shared" si="71"/>
        <v>0</v>
      </c>
      <c r="G267" s="38">
        <f t="shared" ref="G267" si="72">E267+F267</f>
        <v>0</v>
      </c>
      <c r="H267" s="22"/>
    </row>
    <row r="268" spans="1:8" ht="15" customHeight="1" x14ac:dyDescent="0.25">
      <c r="A268" s="24">
        <v>44096</v>
      </c>
      <c r="B268" s="22">
        <f>'Расходы 2020'!L276 * -1</f>
        <v>0</v>
      </c>
      <c r="C268" s="25">
        <f>'Доходы 2020'!L276</f>
        <v>0</v>
      </c>
      <c r="D268" s="22">
        <f t="shared" si="67"/>
        <v>0</v>
      </c>
      <c r="E268" s="38"/>
      <c r="F268" s="38"/>
      <c r="G268" s="38"/>
      <c r="H268" s="22"/>
    </row>
    <row r="269" spans="1:8" ht="15" customHeight="1" x14ac:dyDescent="0.25">
      <c r="A269" s="24">
        <v>44097</v>
      </c>
      <c r="B269" s="22">
        <f>'Расходы 2020'!L277 * -1</f>
        <v>0</v>
      </c>
      <c r="C269" s="25">
        <f>'Доходы 2020'!L277</f>
        <v>0</v>
      </c>
      <c r="D269" s="22">
        <f t="shared" si="67"/>
        <v>0</v>
      </c>
      <c r="E269" s="38"/>
      <c r="F269" s="38"/>
      <c r="G269" s="38"/>
      <c r="H269" s="22"/>
    </row>
    <row r="270" spans="1:8" ht="15" customHeight="1" x14ac:dyDescent="0.25">
      <c r="A270" s="24">
        <v>44098</v>
      </c>
      <c r="B270" s="22">
        <f>'Расходы 2020'!L278 * -1</f>
        <v>0</v>
      </c>
      <c r="C270" s="25">
        <f>'Доходы 2020'!L278</f>
        <v>0</v>
      </c>
      <c r="D270" s="22">
        <f t="shared" si="67"/>
        <v>0</v>
      </c>
      <c r="E270" s="38"/>
      <c r="F270" s="38"/>
      <c r="G270" s="38"/>
      <c r="H270" s="22"/>
    </row>
    <row r="271" spans="1:8" ht="15" customHeight="1" x14ac:dyDescent="0.25">
      <c r="A271" s="24">
        <v>44099</v>
      </c>
      <c r="B271" s="22">
        <f>'Расходы 2020'!L279 * -1</f>
        <v>0</v>
      </c>
      <c r="C271" s="25">
        <f>'Доходы 2020'!L279</f>
        <v>0</v>
      </c>
      <c r="D271" s="22">
        <f t="shared" si="67"/>
        <v>0</v>
      </c>
      <c r="E271" s="38"/>
      <c r="F271" s="38"/>
      <c r="G271" s="38"/>
      <c r="H271" s="22"/>
    </row>
    <row r="272" spans="1:8" ht="15" customHeight="1" x14ac:dyDescent="0.25">
      <c r="A272" s="24">
        <v>44100</v>
      </c>
      <c r="B272" s="22">
        <f>'Расходы 2020'!L280 * -1</f>
        <v>0</v>
      </c>
      <c r="C272" s="25">
        <f>'Доходы 2020'!L280</f>
        <v>0</v>
      </c>
      <c r="D272" s="22">
        <f t="shared" si="67"/>
        <v>0</v>
      </c>
      <c r="E272" s="38"/>
      <c r="F272" s="38"/>
      <c r="G272" s="38"/>
      <c r="H272" s="22"/>
    </row>
    <row r="273" spans="1:8" ht="15" customHeight="1" x14ac:dyDescent="0.25">
      <c r="A273" s="24">
        <v>44101</v>
      </c>
      <c r="B273" s="22">
        <f>'Расходы 2020'!L281 * -1</f>
        <v>0</v>
      </c>
      <c r="C273" s="25">
        <f>'Доходы 2020'!L281</f>
        <v>0</v>
      </c>
      <c r="D273" s="22">
        <f t="shared" si="67"/>
        <v>0</v>
      </c>
      <c r="E273" s="38"/>
      <c r="F273" s="38"/>
      <c r="G273" s="38"/>
      <c r="H273" s="22"/>
    </row>
    <row r="274" spans="1:8" ht="15" customHeight="1" x14ac:dyDescent="0.25">
      <c r="A274" s="24">
        <v>44102</v>
      </c>
      <c r="B274" s="22">
        <f>'Расходы 2020'!L282 * -1</f>
        <v>0</v>
      </c>
      <c r="C274" s="25">
        <f>'Доходы 2020'!L282</f>
        <v>0</v>
      </c>
      <c r="D274" s="22">
        <f t="shared" si="67"/>
        <v>0</v>
      </c>
      <c r="E274" s="38">
        <f t="shared" ref="E274:F274" si="73">SUM(B274:B280)</f>
        <v>0</v>
      </c>
      <c r="F274" s="38">
        <f t="shared" si="73"/>
        <v>0</v>
      </c>
      <c r="G274" s="38">
        <f t="shared" ref="G274" si="74">E274+F274</f>
        <v>0</v>
      </c>
      <c r="H274" s="22"/>
    </row>
    <row r="275" spans="1:8" ht="15" customHeight="1" x14ac:dyDescent="0.25">
      <c r="A275" s="24">
        <v>44103</v>
      </c>
      <c r="B275" s="22">
        <f>'Расходы 2020'!L283 * -1</f>
        <v>0</v>
      </c>
      <c r="C275" s="25">
        <f>'Доходы 2020'!L283</f>
        <v>0</v>
      </c>
      <c r="D275" s="22">
        <f t="shared" si="67"/>
        <v>0</v>
      </c>
      <c r="E275" s="38"/>
      <c r="F275" s="38"/>
      <c r="G275" s="38"/>
      <c r="H275" s="22"/>
    </row>
    <row r="276" spans="1:8" ht="15" customHeight="1" x14ac:dyDescent="0.25">
      <c r="A276" s="24">
        <v>44104</v>
      </c>
      <c r="B276" s="22">
        <f>'Расходы 2020'!L284 * -1</f>
        <v>0</v>
      </c>
      <c r="C276" s="25">
        <f>'Доходы 2020'!L284</f>
        <v>0</v>
      </c>
      <c r="D276" s="22">
        <f t="shared" si="67"/>
        <v>0</v>
      </c>
      <c r="E276" s="38"/>
      <c r="F276" s="38"/>
      <c r="G276" s="38"/>
      <c r="H276" s="22"/>
    </row>
    <row r="277" spans="1:8" ht="15" customHeight="1" x14ac:dyDescent="0.25">
      <c r="A277" s="24">
        <v>44105</v>
      </c>
      <c r="B277" s="22">
        <f>'Расходы 2020'!L286 * -1</f>
        <v>0</v>
      </c>
      <c r="C277" s="25">
        <f>'Доходы 2020'!L286</f>
        <v>0</v>
      </c>
      <c r="D277" s="22">
        <f t="shared" si="67"/>
        <v>0</v>
      </c>
      <c r="E277" s="38"/>
      <c r="F277" s="38"/>
      <c r="G277" s="38"/>
      <c r="H277" s="22"/>
    </row>
    <row r="278" spans="1:8" ht="15" customHeight="1" x14ac:dyDescent="0.25">
      <c r="A278" s="24">
        <v>44106</v>
      </c>
      <c r="B278" s="22">
        <f>'Расходы 2020'!L287 * -1</f>
        <v>0</v>
      </c>
      <c r="C278" s="25">
        <f>'Доходы 2020'!L287</f>
        <v>0</v>
      </c>
      <c r="D278" s="22">
        <f t="shared" si="67"/>
        <v>0</v>
      </c>
      <c r="E278" s="38"/>
      <c r="F278" s="38"/>
      <c r="G278" s="38"/>
      <c r="H278" s="22"/>
    </row>
    <row r="279" spans="1:8" ht="15" customHeight="1" x14ac:dyDescent="0.25">
      <c r="A279" s="24">
        <v>44107</v>
      </c>
      <c r="B279" s="22">
        <f>'Расходы 2020'!L288 * -1</f>
        <v>0</v>
      </c>
      <c r="C279" s="25">
        <f>'Доходы 2020'!L288</f>
        <v>0</v>
      </c>
      <c r="D279" s="22">
        <f t="shared" si="67"/>
        <v>0</v>
      </c>
      <c r="E279" s="38"/>
      <c r="F279" s="38"/>
      <c r="G279" s="38"/>
      <c r="H279" s="22"/>
    </row>
    <row r="280" spans="1:8" ht="15" customHeight="1" x14ac:dyDescent="0.25">
      <c r="A280" s="24">
        <v>44108</v>
      </c>
      <c r="B280" s="22">
        <f>'Расходы 2020'!L289 * -1</f>
        <v>0</v>
      </c>
      <c r="C280" s="25">
        <f>'Доходы 2020'!L289</f>
        <v>0</v>
      </c>
      <c r="D280" s="22">
        <f t="shared" si="67"/>
        <v>0</v>
      </c>
      <c r="E280" s="38"/>
      <c r="F280" s="38"/>
      <c r="G280" s="38"/>
      <c r="H280" s="22"/>
    </row>
    <row r="281" spans="1:8" ht="15" customHeight="1" x14ac:dyDescent="0.25">
      <c r="A281" s="24">
        <v>44109</v>
      </c>
      <c r="B281" s="22">
        <f>'Расходы 2020'!L290 * -1</f>
        <v>0</v>
      </c>
      <c r="C281" s="25">
        <f>'Доходы 2020'!L290</f>
        <v>0</v>
      </c>
      <c r="D281" s="22">
        <f t="shared" si="67"/>
        <v>0</v>
      </c>
      <c r="E281" s="38">
        <f t="shared" ref="E281:F281" si="75">SUM(B281:B287)</f>
        <v>0</v>
      </c>
      <c r="F281" s="38">
        <f t="shared" si="75"/>
        <v>0</v>
      </c>
      <c r="G281" s="38">
        <f t="shared" ref="G281" si="76">E281+F281</f>
        <v>0</v>
      </c>
      <c r="H281" s="22"/>
    </row>
    <row r="282" spans="1:8" ht="15" customHeight="1" x14ac:dyDescent="0.25">
      <c r="A282" s="24">
        <v>44110</v>
      </c>
      <c r="B282" s="22">
        <f>'Расходы 2020'!L291 * -1</f>
        <v>0</v>
      </c>
      <c r="C282" s="25">
        <f>'Доходы 2020'!L291</f>
        <v>0</v>
      </c>
      <c r="D282" s="22">
        <f t="shared" si="67"/>
        <v>0</v>
      </c>
      <c r="E282" s="38"/>
      <c r="F282" s="38"/>
      <c r="G282" s="38"/>
      <c r="H282" s="22"/>
    </row>
    <row r="283" spans="1:8" ht="15" customHeight="1" x14ac:dyDescent="0.25">
      <c r="A283" s="24">
        <v>44111</v>
      </c>
      <c r="B283" s="22">
        <f>'Расходы 2020'!L292 * -1</f>
        <v>0</v>
      </c>
      <c r="C283" s="25">
        <f>'Доходы 2020'!L292</f>
        <v>0</v>
      </c>
      <c r="D283" s="22">
        <f t="shared" si="67"/>
        <v>0</v>
      </c>
      <c r="E283" s="38"/>
      <c r="F283" s="38"/>
      <c r="G283" s="38"/>
      <c r="H283" s="22"/>
    </row>
    <row r="284" spans="1:8" ht="15" customHeight="1" x14ac:dyDescent="0.25">
      <c r="A284" s="24">
        <v>44112</v>
      </c>
      <c r="B284" s="22">
        <f>'Расходы 2020'!L293 * -1</f>
        <v>0</v>
      </c>
      <c r="C284" s="25">
        <f>'Доходы 2020'!L293</f>
        <v>0</v>
      </c>
      <c r="D284" s="22">
        <f t="shared" si="67"/>
        <v>0</v>
      </c>
      <c r="E284" s="38"/>
      <c r="F284" s="38"/>
      <c r="G284" s="38"/>
      <c r="H284" s="22"/>
    </row>
    <row r="285" spans="1:8" ht="15" customHeight="1" x14ac:dyDescent="0.25">
      <c r="A285" s="24">
        <v>44113</v>
      </c>
      <c r="B285" s="22">
        <f>'Расходы 2020'!L294 * -1</f>
        <v>0</v>
      </c>
      <c r="C285" s="25">
        <f>'Доходы 2020'!L294</f>
        <v>0</v>
      </c>
      <c r="D285" s="22">
        <f t="shared" si="67"/>
        <v>0</v>
      </c>
      <c r="E285" s="38"/>
      <c r="F285" s="38"/>
      <c r="G285" s="38"/>
      <c r="H285" s="22"/>
    </row>
    <row r="286" spans="1:8" ht="15" customHeight="1" x14ac:dyDescent="0.25">
      <c r="A286" s="24">
        <v>44114</v>
      </c>
      <c r="B286" s="22">
        <f>'Расходы 2020'!L295 * -1</f>
        <v>0</v>
      </c>
      <c r="C286" s="25">
        <f>'Доходы 2020'!L295</f>
        <v>0</v>
      </c>
      <c r="D286" s="22">
        <f t="shared" si="67"/>
        <v>0</v>
      </c>
      <c r="E286" s="38"/>
      <c r="F286" s="38"/>
      <c r="G286" s="38"/>
      <c r="H286" s="22"/>
    </row>
    <row r="287" spans="1:8" ht="15" customHeight="1" x14ac:dyDescent="0.25">
      <c r="A287" s="24">
        <v>44115</v>
      </c>
      <c r="B287" s="22">
        <f>'Расходы 2020'!L296 * -1</f>
        <v>0</v>
      </c>
      <c r="C287" s="25">
        <f>'Доходы 2020'!L296</f>
        <v>0</v>
      </c>
      <c r="D287" s="22">
        <f t="shared" si="67"/>
        <v>0</v>
      </c>
      <c r="E287" s="38"/>
      <c r="F287" s="38"/>
      <c r="G287" s="38"/>
      <c r="H287" s="22"/>
    </row>
    <row r="288" spans="1:8" ht="15" customHeight="1" x14ac:dyDescent="0.25">
      <c r="A288" s="24">
        <v>44116</v>
      </c>
      <c r="B288" s="22">
        <f>'Расходы 2020'!L297 * -1</f>
        <v>0</v>
      </c>
      <c r="C288" s="25">
        <f>'Доходы 2020'!L297</f>
        <v>0</v>
      </c>
      <c r="D288" s="22">
        <f t="shared" si="67"/>
        <v>0</v>
      </c>
      <c r="E288" s="38">
        <f t="shared" ref="E288:F288" si="77">SUM(B288:B294)</f>
        <v>0</v>
      </c>
      <c r="F288" s="38">
        <f t="shared" si="77"/>
        <v>0</v>
      </c>
      <c r="G288" s="38">
        <f t="shared" ref="G288" si="78">E288+F288</f>
        <v>0</v>
      </c>
      <c r="H288" s="22"/>
    </row>
    <row r="289" spans="1:8" ht="15" customHeight="1" x14ac:dyDescent="0.25">
      <c r="A289" s="24">
        <v>44117</v>
      </c>
      <c r="B289" s="22">
        <f>'Расходы 2020'!L298 * -1</f>
        <v>0</v>
      </c>
      <c r="C289" s="25">
        <f>'Доходы 2020'!L298</f>
        <v>0</v>
      </c>
      <c r="D289" s="22">
        <f t="shared" si="67"/>
        <v>0</v>
      </c>
      <c r="E289" s="38"/>
      <c r="F289" s="38"/>
      <c r="G289" s="38"/>
      <c r="H289" s="22"/>
    </row>
    <row r="290" spans="1:8" ht="15" customHeight="1" x14ac:dyDescent="0.25">
      <c r="A290" s="24">
        <v>44118</v>
      </c>
      <c r="B290" s="22">
        <f>'Расходы 2020'!L299 * -1</f>
        <v>0</v>
      </c>
      <c r="C290" s="25">
        <f>'Доходы 2020'!L299</f>
        <v>0</v>
      </c>
      <c r="D290" s="22">
        <f t="shared" si="67"/>
        <v>0</v>
      </c>
      <c r="E290" s="38"/>
      <c r="F290" s="38"/>
      <c r="G290" s="38"/>
      <c r="H290" s="22"/>
    </row>
    <row r="291" spans="1:8" ht="15" customHeight="1" x14ac:dyDescent="0.25">
      <c r="A291" s="24">
        <v>44119</v>
      </c>
      <c r="B291" s="22">
        <f>'Расходы 2020'!L300 * -1</f>
        <v>0</v>
      </c>
      <c r="C291" s="25">
        <f>'Доходы 2020'!L300</f>
        <v>0</v>
      </c>
      <c r="D291" s="22">
        <f t="shared" si="67"/>
        <v>0</v>
      </c>
      <c r="E291" s="38"/>
      <c r="F291" s="38"/>
      <c r="G291" s="38"/>
      <c r="H291" s="22"/>
    </row>
    <row r="292" spans="1:8" ht="15" customHeight="1" x14ac:dyDescent="0.25">
      <c r="A292" s="24">
        <v>44120</v>
      </c>
      <c r="B292" s="22">
        <f>'Расходы 2020'!L301 * -1</f>
        <v>0</v>
      </c>
      <c r="C292" s="25">
        <f>'Доходы 2020'!L301</f>
        <v>0</v>
      </c>
      <c r="D292" s="22">
        <f t="shared" si="67"/>
        <v>0</v>
      </c>
      <c r="E292" s="38"/>
      <c r="F292" s="38"/>
      <c r="G292" s="38"/>
      <c r="H292" s="22"/>
    </row>
    <row r="293" spans="1:8" ht="15" customHeight="1" x14ac:dyDescent="0.25">
      <c r="A293" s="24">
        <v>44121</v>
      </c>
      <c r="B293" s="22">
        <f>'Расходы 2020'!L302 * -1</f>
        <v>0</v>
      </c>
      <c r="C293" s="25">
        <f>'Доходы 2020'!L302</f>
        <v>0</v>
      </c>
      <c r="D293" s="22">
        <f t="shared" si="67"/>
        <v>0</v>
      </c>
      <c r="E293" s="38"/>
      <c r="F293" s="38"/>
      <c r="G293" s="38"/>
      <c r="H293" s="22"/>
    </row>
    <row r="294" spans="1:8" ht="15" customHeight="1" x14ac:dyDescent="0.25">
      <c r="A294" s="24">
        <v>44122</v>
      </c>
      <c r="B294" s="22">
        <f>'Расходы 2020'!L303 * -1</f>
        <v>0</v>
      </c>
      <c r="C294" s="25">
        <f>'Доходы 2020'!L303</f>
        <v>0</v>
      </c>
      <c r="D294" s="22">
        <f t="shared" si="67"/>
        <v>0</v>
      </c>
      <c r="E294" s="38"/>
      <c r="F294" s="38"/>
      <c r="G294" s="38"/>
      <c r="H294" s="22"/>
    </row>
    <row r="295" spans="1:8" ht="15" customHeight="1" x14ac:dyDescent="0.25">
      <c r="A295" s="24">
        <v>44123</v>
      </c>
      <c r="B295" s="22">
        <f>'Расходы 2020'!L304 * -1</f>
        <v>0</v>
      </c>
      <c r="C295" s="25">
        <f>'Доходы 2020'!L304</f>
        <v>0</v>
      </c>
      <c r="D295" s="22">
        <f t="shared" si="67"/>
        <v>0</v>
      </c>
      <c r="E295" s="38">
        <f t="shared" ref="E295:F295" si="79">SUM(B295:B301)</f>
        <v>0</v>
      </c>
      <c r="F295" s="38">
        <f t="shared" si="79"/>
        <v>0</v>
      </c>
      <c r="G295" s="38">
        <f t="shared" ref="G295" si="80">E295+F295</f>
        <v>0</v>
      </c>
      <c r="H295" s="22"/>
    </row>
    <row r="296" spans="1:8" ht="15" customHeight="1" x14ac:dyDescent="0.25">
      <c r="A296" s="24">
        <v>44124</v>
      </c>
      <c r="B296" s="22">
        <f>'Расходы 2020'!L305 * -1</f>
        <v>0</v>
      </c>
      <c r="C296" s="25">
        <f>'Доходы 2020'!L305</f>
        <v>0</v>
      </c>
      <c r="D296" s="22">
        <f t="shared" si="67"/>
        <v>0</v>
      </c>
      <c r="E296" s="38"/>
      <c r="F296" s="38"/>
      <c r="G296" s="38"/>
      <c r="H296" s="22"/>
    </row>
    <row r="297" spans="1:8" ht="15" customHeight="1" x14ac:dyDescent="0.25">
      <c r="A297" s="24">
        <v>44125</v>
      </c>
      <c r="B297" s="22">
        <f>'Расходы 2020'!L306 * -1</f>
        <v>0</v>
      </c>
      <c r="C297" s="25">
        <f>'Доходы 2020'!L306</f>
        <v>0</v>
      </c>
      <c r="D297" s="22">
        <f t="shared" si="67"/>
        <v>0</v>
      </c>
      <c r="E297" s="38"/>
      <c r="F297" s="38"/>
      <c r="G297" s="38"/>
      <c r="H297" s="22"/>
    </row>
    <row r="298" spans="1:8" ht="15" customHeight="1" x14ac:dyDescent="0.25">
      <c r="A298" s="24">
        <v>44126</v>
      </c>
      <c r="B298" s="22">
        <f>'Расходы 2020'!L307 * -1</f>
        <v>0</v>
      </c>
      <c r="C298" s="25">
        <f>'Доходы 2020'!L307</f>
        <v>0</v>
      </c>
      <c r="D298" s="22">
        <f t="shared" si="67"/>
        <v>0</v>
      </c>
      <c r="E298" s="38"/>
      <c r="F298" s="38"/>
      <c r="G298" s="38"/>
      <c r="H298" s="22"/>
    </row>
    <row r="299" spans="1:8" ht="15" customHeight="1" x14ac:dyDescent="0.25">
      <c r="A299" s="24">
        <v>44127</v>
      </c>
      <c r="B299" s="22">
        <f>'Расходы 2020'!L308 * -1</f>
        <v>0</v>
      </c>
      <c r="C299" s="25">
        <f>'Доходы 2020'!L308</f>
        <v>0</v>
      </c>
      <c r="D299" s="22">
        <f t="shared" si="67"/>
        <v>0</v>
      </c>
      <c r="E299" s="38"/>
      <c r="F299" s="38"/>
      <c r="G299" s="38"/>
      <c r="H299" s="22"/>
    </row>
    <row r="300" spans="1:8" ht="15" customHeight="1" x14ac:dyDescent="0.25">
      <c r="A300" s="24">
        <v>44128</v>
      </c>
      <c r="B300" s="22">
        <f>'Расходы 2020'!L309 * -1</f>
        <v>0</v>
      </c>
      <c r="C300" s="25">
        <f>'Доходы 2020'!L309</f>
        <v>0</v>
      </c>
      <c r="D300" s="22">
        <f t="shared" si="67"/>
        <v>0</v>
      </c>
      <c r="E300" s="38"/>
      <c r="F300" s="38"/>
      <c r="G300" s="38"/>
      <c r="H300" s="22"/>
    </row>
    <row r="301" spans="1:8" ht="15" customHeight="1" x14ac:dyDescent="0.25">
      <c r="A301" s="24">
        <v>44129</v>
      </c>
      <c r="B301" s="22">
        <f>'Расходы 2020'!L310 * -1</f>
        <v>0</v>
      </c>
      <c r="C301" s="25">
        <f>'Доходы 2020'!L310</f>
        <v>0</v>
      </c>
      <c r="D301" s="22">
        <f t="shared" si="67"/>
        <v>0</v>
      </c>
      <c r="E301" s="38"/>
      <c r="F301" s="38"/>
      <c r="G301" s="38"/>
      <c r="H301" s="22"/>
    </row>
    <row r="302" spans="1:8" ht="15" customHeight="1" x14ac:dyDescent="0.25">
      <c r="A302" s="24">
        <v>44130</v>
      </c>
      <c r="B302" s="22">
        <f>'Расходы 2020'!L311 * -1</f>
        <v>0</v>
      </c>
      <c r="C302" s="25">
        <f>'Доходы 2020'!L311</f>
        <v>0</v>
      </c>
      <c r="D302" s="22">
        <f t="shared" si="67"/>
        <v>0</v>
      </c>
      <c r="E302" s="38">
        <f t="shared" ref="E302:F302" si="81">SUM(B302:B308)</f>
        <v>0</v>
      </c>
      <c r="F302" s="38">
        <f t="shared" si="81"/>
        <v>0</v>
      </c>
      <c r="G302" s="38">
        <f t="shared" ref="G302" si="82">E302+F302</f>
        <v>0</v>
      </c>
      <c r="H302" s="22"/>
    </row>
    <row r="303" spans="1:8" ht="15" customHeight="1" x14ac:dyDescent="0.25">
      <c r="A303" s="24">
        <v>44131</v>
      </c>
      <c r="B303" s="22">
        <f>'Расходы 2020'!L312 * -1</f>
        <v>0</v>
      </c>
      <c r="C303" s="25">
        <f>'Доходы 2020'!L312</f>
        <v>0</v>
      </c>
      <c r="D303" s="22">
        <f t="shared" si="67"/>
        <v>0</v>
      </c>
      <c r="E303" s="38"/>
      <c r="F303" s="38"/>
      <c r="G303" s="38"/>
      <c r="H303" s="22"/>
    </row>
    <row r="304" spans="1:8" ht="15" customHeight="1" x14ac:dyDescent="0.25">
      <c r="A304" s="24">
        <v>44132</v>
      </c>
      <c r="B304" s="22">
        <f>'Расходы 2020'!L313 * -1</f>
        <v>0</v>
      </c>
      <c r="C304" s="25">
        <f>'Доходы 2020'!L313</f>
        <v>0</v>
      </c>
      <c r="D304" s="22">
        <f t="shared" si="67"/>
        <v>0</v>
      </c>
      <c r="E304" s="38"/>
      <c r="F304" s="38"/>
      <c r="G304" s="38"/>
      <c r="H304" s="22"/>
    </row>
    <row r="305" spans="1:8" ht="15" customHeight="1" x14ac:dyDescent="0.25">
      <c r="A305" s="24">
        <v>44133</v>
      </c>
      <c r="B305" s="22">
        <f>'Расходы 2020'!L314 * -1</f>
        <v>0</v>
      </c>
      <c r="C305" s="25">
        <f>'Доходы 2020'!L314</f>
        <v>0</v>
      </c>
      <c r="D305" s="22">
        <f t="shared" si="67"/>
        <v>0</v>
      </c>
      <c r="E305" s="38"/>
      <c r="F305" s="38"/>
      <c r="G305" s="38"/>
      <c r="H305" s="22"/>
    </row>
    <row r="306" spans="1:8" ht="15" customHeight="1" x14ac:dyDescent="0.25">
      <c r="A306" s="24">
        <v>44134</v>
      </c>
      <c r="B306" s="22">
        <f>'Расходы 2020'!L315 * -1</f>
        <v>0</v>
      </c>
      <c r="C306" s="25">
        <f>'Доходы 2020'!L315</f>
        <v>0</v>
      </c>
      <c r="D306" s="22">
        <f t="shared" si="67"/>
        <v>0</v>
      </c>
      <c r="E306" s="38"/>
      <c r="F306" s="38"/>
      <c r="G306" s="38"/>
      <c r="H306" s="22"/>
    </row>
    <row r="307" spans="1:8" ht="15" customHeight="1" x14ac:dyDescent="0.25">
      <c r="A307" s="24">
        <v>44135</v>
      </c>
      <c r="B307" s="22">
        <f>'Расходы 2020'!L316 * -1</f>
        <v>0</v>
      </c>
      <c r="C307" s="25">
        <f>'Доходы 2020'!L316</f>
        <v>0</v>
      </c>
      <c r="D307" s="22">
        <f t="shared" si="67"/>
        <v>0</v>
      </c>
      <c r="E307" s="38"/>
      <c r="F307" s="38"/>
      <c r="G307" s="38"/>
      <c r="H307" s="22"/>
    </row>
    <row r="308" spans="1:8" ht="15" customHeight="1" x14ac:dyDescent="0.25">
      <c r="A308" s="24">
        <v>44136</v>
      </c>
      <c r="B308" s="22">
        <f>'Расходы 2020'!L318 * -1</f>
        <v>0</v>
      </c>
      <c r="C308" s="25">
        <f>'Доходы 2020'!L318</f>
        <v>0</v>
      </c>
      <c r="D308" s="22">
        <f t="shared" si="67"/>
        <v>0</v>
      </c>
      <c r="E308" s="38"/>
      <c r="F308" s="38"/>
      <c r="G308" s="38"/>
      <c r="H308" s="22"/>
    </row>
    <row r="309" spans="1:8" ht="15" customHeight="1" x14ac:dyDescent="0.25">
      <c r="A309" s="24">
        <v>44137</v>
      </c>
      <c r="B309" s="22">
        <f>'Расходы 2020'!L319 * -1</f>
        <v>0</v>
      </c>
      <c r="C309" s="25">
        <f>'Доходы 2020'!L319</f>
        <v>0</v>
      </c>
      <c r="D309" s="22">
        <f t="shared" si="67"/>
        <v>0</v>
      </c>
      <c r="E309" s="38">
        <f t="shared" ref="E309:F309" si="83">SUM(B309:B315)</f>
        <v>0</v>
      </c>
      <c r="F309" s="38">
        <f t="shared" si="83"/>
        <v>0</v>
      </c>
      <c r="G309" s="38">
        <f t="shared" ref="G309" si="84">E309+F309</f>
        <v>0</v>
      </c>
      <c r="H309" s="22"/>
    </row>
    <row r="310" spans="1:8" ht="15" customHeight="1" x14ac:dyDescent="0.25">
      <c r="A310" s="24">
        <v>44138</v>
      </c>
      <c r="B310" s="22">
        <f>'Расходы 2020'!L320 * -1</f>
        <v>0</v>
      </c>
      <c r="C310" s="25">
        <f>'Доходы 2020'!L320</f>
        <v>0</v>
      </c>
      <c r="D310" s="22">
        <f t="shared" si="67"/>
        <v>0</v>
      </c>
      <c r="E310" s="38"/>
      <c r="F310" s="38"/>
      <c r="G310" s="38"/>
      <c r="H310" s="22"/>
    </row>
    <row r="311" spans="1:8" ht="15" customHeight="1" x14ac:dyDescent="0.25">
      <c r="A311" s="24">
        <v>44139</v>
      </c>
      <c r="B311" s="22">
        <f>'Расходы 2020'!L321 * -1</f>
        <v>0</v>
      </c>
      <c r="C311" s="25">
        <f>'Доходы 2020'!L321</f>
        <v>0</v>
      </c>
      <c r="D311" s="22">
        <f t="shared" ref="D311:D368" si="85">$B311+$C311</f>
        <v>0</v>
      </c>
      <c r="E311" s="38"/>
      <c r="F311" s="38"/>
      <c r="G311" s="38"/>
      <c r="H311" s="22"/>
    </row>
    <row r="312" spans="1:8" ht="15" customHeight="1" x14ac:dyDescent="0.25">
      <c r="A312" s="24">
        <v>44140</v>
      </c>
      <c r="B312" s="22">
        <f>'Расходы 2020'!L322 * -1</f>
        <v>0</v>
      </c>
      <c r="C312" s="25">
        <f>'Доходы 2020'!L322</f>
        <v>0</v>
      </c>
      <c r="D312" s="22">
        <f t="shared" si="85"/>
        <v>0</v>
      </c>
      <c r="E312" s="38"/>
      <c r="F312" s="38"/>
      <c r="G312" s="38"/>
      <c r="H312" s="22"/>
    </row>
    <row r="313" spans="1:8" ht="15" customHeight="1" x14ac:dyDescent="0.25">
      <c r="A313" s="24">
        <v>44141</v>
      </c>
      <c r="B313" s="22">
        <f>'Расходы 2020'!L323 * -1</f>
        <v>0</v>
      </c>
      <c r="C313" s="25">
        <f>'Доходы 2020'!L323</f>
        <v>0</v>
      </c>
      <c r="D313" s="22">
        <f t="shared" si="85"/>
        <v>0</v>
      </c>
      <c r="E313" s="38"/>
      <c r="F313" s="38"/>
      <c r="G313" s="38"/>
      <c r="H313" s="22"/>
    </row>
    <row r="314" spans="1:8" ht="15" customHeight="1" x14ac:dyDescent="0.25">
      <c r="A314" s="24">
        <v>44142</v>
      </c>
      <c r="B314" s="22">
        <f>'Расходы 2020'!L324 * -1</f>
        <v>0</v>
      </c>
      <c r="C314" s="25">
        <f>'Доходы 2020'!L324</f>
        <v>0</v>
      </c>
      <c r="D314" s="22">
        <f t="shared" si="85"/>
        <v>0</v>
      </c>
      <c r="E314" s="38"/>
      <c r="F314" s="38"/>
      <c r="G314" s="38"/>
      <c r="H314" s="22"/>
    </row>
    <row r="315" spans="1:8" ht="15" customHeight="1" x14ac:dyDescent="0.25">
      <c r="A315" s="24">
        <v>44143</v>
      </c>
      <c r="B315" s="22">
        <f>'Расходы 2020'!L325 * -1</f>
        <v>0</v>
      </c>
      <c r="C315" s="25">
        <f>'Доходы 2020'!L325</f>
        <v>0</v>
      </c>
      <c r="D315" s="22">
        <f t="shared" si="85"/>
        <v>0</v>
      </c>
      <c r="E315" s="38"/>
      <c r="F315" s="38"/>
      <c r="G315" s="38"/>
      <c r="H315" s="22"/>
    </row>
    <row r="316" spans="1:8" ht="15" customHeight="1" x14ac:dyDescent="0.25">
      <c r="A316" s="24">
        <v>44144</v>
      </c>
      <c r="B316" s="22">
        <f>'Расходы 2020'!L326 * -1</f>
        <v>0</v>
      </c>
      <c r="C316" s="25">
        <f>'Доходы 2020'!L326</f>
        <v>0</v>
      </c>
      <c r="D316" s="22">
        <f t="shared" si="85"/>
        <v>0</v>
      </c>
      <c r="E316" s="38">
        <f>SUM(B316:B322)</f>
        <v>0</v>
      </c>
      <c r="F316" s="38">
        <f>SUM(C316:C322)</f>
        <v>0</v>
      </c>
      <c r="G316" s="38">
        <f t="shared" ref="G316" si="86">E316+F316</f>
        <v>0</v>
      </c>
      <c r="H316" s="22"/>
    </row>
    <row r="317" spans="1:8" ht="15" customHeight="1" x14ac:dyDescent="0.25">
      <c r="A317" s="24">
        <v>44145</v>
      </c>
      <c r="B317" s="22">
        <f>'Расходы 2020'!L327 * -1</f>
        <v>0</v>
      </c>
      <c r="C317" s="25">
        <f>'Доходы 2020'!L327</f>
        <v>0</v>
      </c>
      <c r="D317" s="22">
        <f t="shared" si="85"/>
        <v>0</v>
      </c>
      <c r="E317" s="38"/>
      <c r="F317" s="38"/>
      <c r="G317" s="38"/>
      <c r="H317" s="22"/>
    </row>
    <row r="318" spans="1:8" ht="15" customHeight="1" x14ac:dyDescent="0.25">
      <c r="A318" s="24">
        <v>44146</v>
      </c>
      <c r="B318" s="22">
        <f>'Расходы 2020'!L328 * -1</f>
        <v>0</v>
      </c>
      <c r="C318" s="25">
        <f>'Доходы 2020'!L328</f>
        <v>0</v>
      </c>
      <c r="D318" s="22">
        <f t="shared" si="85"/>
        <v>0</v>
      </c>
      <c r="E318" s="38"/>
      <c r="F318" s="38"/>
      <c r="G318" s="38"/>
      <c r="H318" s="22"/>
    </row>
    <row r="319" spans="1:8" ht="15" customHeight="1" x14ac:dyDescent="0.25">
      <c r="A319" s="24">
        <v>44147</v>
      </c>
      <c r="B319" s="22">
        <f>'Расходы 2020'!L329 * -1</f>
        <v>0</v>
      </c>
      <c r="C319" s="25">
        <f>'Доходы 2020'!L329</f>
        <v>0</v>
      </c>
      <c r="D319" s="22">
        <f t="shared" si="85"/>
        <v>0</v>
      </c>
      <c r="E319" s="38"/>
      <c r="F319" s="38"/>
      <c r="G319" s="38"/>
      <c r="H319" s="22"/>
    </row>
    <row r="320" spans="1:8" ht="15" customHeight="1" x14ac:dyDescent="0.25">
      <c r="A320" s="24">
        <v>44148</v>
      </c>
      <c r="B320" s="22">
        <f>'Расходы 2020'!L330 * -1</f>
        <v>0</v>
      </c>
      <c r="C320" s="25">
        <f>'Доходы 2020'!L330</f>
        <v>0</v>
      </c>
      <c r="D320" s="22">
        <f t="shared" si="85"/>
        <v>0</v>
      </c>
      <c r="E320" s="38"/>
      <c r="F320" s="38"/>
      <c r="G320" s="38"/>
      <c r="H320" s="22"/>
    </row>
    <row r="321" spans="1:8" ht="15" customHeight="1" x14ac:dyDescent="0.25">
      <c r="A321" s="24">
        <v>44149</v>
      </c>
      <c r="B321" s="22">
        <f>'Расходы 2020'!L331 * -1</f>
        <v>0</v>
      </c>
      <c r="C321" s="25">
        <f>'Доходы 2020'!L331</f>
        <v>0</v>
      </c>
      <c r="D321" s="22">
        <f t="shared" si="85"/>
        <v>0</v>
      </c>
      <c r="E321" s="38"/>
      <c r="F321" s="38"/>
      <c r="G321" s="38"/>
      <c r="H321" s="22"/>
    </row>
    <row r="322" spans="1:8" ht="15" customHeight="1" x14ac:dyDescent="0.25">
      <c r="A322" s="24">
        <v>44150</v>
      </c>
      <c r="B322" s="22">
        <f>'Расходы 2020'!L332 * -1</f>
        <v>0</v>
      </c>
      <c r="C322" s="25">
        <f>'Доходы 2020'!L332</f>
        <v>0</v>
      </c>
      <c r="D322" s="22">
        <f t="shared" si="85"/>
        <v>0</v>
      </c>
      <c r="E322" s="38"/>
      <c r="F322" s="38"/>
      <c r="G322" s="38"/>
      <c r="H322" s="22"/>
    </row>
    <row r="323" spans="1:8" ht="15" customHeight="1" x14ac:dyDescent="0.25">
      <c r="A323" s="24">
        <v>44151</v>
      </c>
      <c r="B323" s="22">
        <f>'Расходы 2020'!L333 * -1</f>
        <v>0</v>
      </c>
      <c r="C323" s="25">
        <f>'Доходы 2020'!L333</f>
        <v>0</v>
      </c>
      <c r="D323" s="22">
        <f t="shared" si="85"/>
        <v>0</v>
      </c>
      <c r="E323" s="38">
        <f t="shared" ref="E323" si="87">SUM(B323:B329)</f>
        <v>0</v>
      </c>
      <c r="F323" s="38">
        <f t="shared" ref="F323" si="88">SUM(C323:C329)</f>
        <v>0</v>
      </c>
      <c r="G323" s="38">
        <f t="shared" ref="G323" si="89">E323+F323</f>
        <v>0</v>
      </c>
      <c r="H323" s="22"/>
    </row>
    <row r="324" spans="1:8" ht="15" customHeight="1" x14ac:dyDescent="0.25">
      <c r="A324" s="24">
        <v>44152</v>
      </c>
      <c r="B324" s="22">
        <f>'Расходы 2020'!L334 * -1</f>
        <v>0</v>
      </c>
      <c r="C324" s="25">
        <f>'Доходы 2020'!L334</f>
        <v>0</v>
      </c>
      <c r="D324" s="22">
        <f t="shared" si="85"/>
        <v>0</v>
      </c>
      <c r="E324" s="38"/>
      <c r="F324" s="38"/>
      <c r="G324" s="38"/>
      <c r="H324" s="22"/>
    </row>
    <row r="325" spans="1:8" ht="15" customHeight="1" x14ac:dyDescent="0.25">
      <c r="A325" s="24">
        <v>44153</v>
      </c>
      <c r="B325" s="22">
        <f>'Расходы 2020'!L335 * -1</f>
        <v>0</v>
      </c>
      <c r="C325" s="25">
        <f>'Доходы 2020'!L335</f>
        <v>0</v>
      </c>
      <c r="D325" s="22">
        <f t="shared" si="85"/>
        <v>0</v>
      </c>
      <c r="E325" s="38"/>
      <c r="F325" s="38"/>
      <c r="G325" s="38"/>
      <c r="H325" s="22"/>
    </row>
    <row r="326" spans="1:8" ht="15" customHeight="1" x14ac:dyDescent="0.25">
      <c r="A326" s="24">
        <v>44154</v>
      </c>
      <c r="B326" s="22">
        <f>'Расходы 2020'!L336 * -1</f>
        <v>0</v>
      </c>
      <c r="C326" s="25">
        <f>'Доходы 2020'!L336</f>
        <v>0</v>
      </c>
      <c r="D326" s="22">
        <f t="shared" si="85"/>
        <v>0</v>
      </c>
      <c r="E326" s="38"/>
      <c r="F326" s="38"/>
      <c r="G326" s="38"/>
      <c r="H326" s="22"/>
    </row>
    <row r="327" spans="1:8" ht="15" customHeight="1" x14ac:dyDescent="0.25">
      <c r="A327" s="24">
        <v>44155</v>
      </c>
      <c r="B327" s="22">
        <f>'Расходы 2020'!L337 * -1</f>
        <v>0</v>
      </c>
      <c r="C327" s="25">
        <f>'Доходы 2020'!L337</f>
        <v>0</v>
      </c>
      <c r="D327" s="22">
        <f t="shared" si="85"/>
        <v>0</v>
      </c>
      <c r="E327" s="38"/>
      <c r="F327" s="38"/>
      <c r="G327" s="38"/>
      <c r="H327" s="22"/>
    </row>
    <row r="328" spans="1:8" ht="15" customHeight="1" x14ac:dyDescent="0.25">
      <c r="A328" s="24">
        <v>44156</v>
      </c>
      <c r="B328" s="22">
        <f>'Расходы 2020'!L338 * -1</f>
        <v>0</v>
      </c>
      <c r="C328" s="25">
        <f>'Доходы 2020'!L338</f>
        <v>0</v>
      </c>
      <c r="D328" s="22">
        <f t="shared" si="85"/>
        <v>0</v>
      </c>
      <c r="E328" s="38"/>
      <c r="F328" s="38"/>
      <c r="G328" s="38"/>
      <c r="H328" s="22"/>
    </row>
    <row r="329" spans="1:8" ht="15" customHeight="1" x14ac:dyDescent="0.25">
      <c r="A329" s="24">
        <v>44157</v>
      </c>
      <c r="B329" s="22">
        <f>'Расходы 2020'!L339 * -1</f>
        <v>0</v>
      </c>
      <c r="C329" s="25">
        <f>'Доходы 2020'!L339</f>
        <v>0</v>
      </c>
      <c r="D329" s="22">
        <f t="shared" si="85"/>
        <v>0</v>
      </c>
      <c r="E329" s="38"/>
      <c r="F329" s="38"/>
      <c r="G329" s="38"/>
      <c r="H329" s="22"/>
    </row>
    <row r="330" spans="1:8" ht="15" customHeight="1" x14ac:dyDescent="0.25">
      <c r="A330" s="24">
        <v>44158</v>
      </c>
      <c r="B330" s="22">
        <f>'Расходы 2020'!L340 * -1</f>
        <v>0</v>
      </c>
      <c r="C330" s="25">
        <f>'Доходы 2020'!L340</f>
        <v>0</v>
      </c>
      <c r="D330" s="22">
        <f t="shared" si="85"/>
        <v>0</v>
      </c>
      <c r="E330" s="38">
        <f t="shared" ref="E330" si="90">SUM(B330:B336)</f>
        <v>0</v>
      </c>
      <c r="F330" s="38">
        <f t="shared" ref="F330" si="91">SUM(C330:C336)</f>
        <v>0</v>
      </c>
      <c r="G330" s="38">
        <f>E330+F330</f>
        <v>0</v>
      </c>
      <c r="H330" s="22"/>
    </row>
    <row r="331" spans="1:8" ht="15" customHeight="1" x14ac:dyDescent="0.25">
      <c r="A331" s="24">
        <v>44159</v>
      </c>
      <c r="B331" s="22">
        <f>'Расходы 2020'!L341 * -1</f>
        <v>0</v>
      </c>
      <c r="C331" s="25">
        <f>'Доходы 2020'!L341</f>
        <v>0</v>
      </c>
      <c r="D331" s="22">
        <f t="shared" si="85"/>
        <v>0</v>
      </c>
      <c r="E331" s="38"/>
      <c r="F331" s="38"/>
      <c r="G331" s="38"/>
      <c r="H331" s="22"/>
    </row>
    <row r="332" spans="1:8" ht="15" customHeight="1" x14ac:dyDescent="0.25">
      <c r="A332" s="24">
        <v>44160</v>
      </c>
      <c r="B332" s="22">
        <f>'Расходы 2020'!L342 * -1</f>
        <v>0</v>
      </c>
      <c r="C332" s="25">
        <f>'Доходы 2020'!L342</f>
        <v>0</v>
      </c>
      <c r="D332" s="22">
        <f t="shared" si="85"/>
        <v>0</v>
      </c>
      <c r="E332" s="38"/>
      <c r="F332" s="38"/>
      <c r="G332" s="38"/>
      <c r="H332" s="22"/>
    </row>
    <row r="333" spans="1:8" ht="15" customHeight="1" x14ac:dyDescent="0.25">
      <c r="A333" s="24">
        <v>44161</v>
      </c>
      <c r="B333" s="22">
        <f>'Расходы 2020'!L343 * -1</f>
        <v>0</v>
      </c>
      <c r="C333" s="25">
        <f>'Доходы 2020'!L343</f>
        <v>0</v>
      </c>
      <c r="D333" s="22">
        <f t="shared" si="85"/>
        <v>0</v>
      </c>
      <c r="E333" s="38"/>
      <c r="F333" s="38"/>
      <c r="G333" s="38"/>
      <c r="H333" s="22"/>
    </row>
    <row r="334" spans="1:8" ht="15" customHeight="1" x14ac:dyDescent="0.25">
      <c r="A334" s="24">
        <v>44162</v>
      </c>
      <c r="B334" s="22">
        <f>'Расходы 2020'!L344 * -1</f>
        <v>0</v>
      </c>
      <c r="C334" s="25">
        <f>'Доходы 2020'!L344</f>
        <v>0</v>
      </c>
      <c r="D334" s="22">
        <f t="shared" si="85"/>
        <v>0</v>
      </c>
      <c r="E334" s="38"/>
      <c r="F334" s="38"/>
      <c r="G334" s="38"/>
      <c r="H334" s="22"/>
    </row>
    <row r="335" spans="1:8" ht="15" customHeight="1" x14ac:dyDescent="0.25">
      <c r="A335" s="24">
        <v>44163</v>
      </c>
      <c r="B335" s="22">
        <f>'Расходы 2020'!L345 * -1</f>
        <v>0</v>
      </c>
      <c r="C335" s="25">
        <f>'Доходы 2020'!L345</f>
        <v>0</v>
      </c>
      <c r="D335" s="22">
        <f t="shared" si="85"/>
        <v>0</v>
      </c>
      <c r="E335" s="38"/>
      <c r="F335" s="38"/>
      <c r="G335" s="38"/>
      <c r="H335" s="22"/>
    </row>
    <row r="336" spans="1:8" ht="15" customHeight="1" x14ac:dyDescent="0.25">
      <c r="A336" s="24">
        <v>44164</v>
      </c>
      <c r="B336" s="22">
        <f>'Расходы 2020'!L346 * -1</f>
        <v>0</v>
      </c>
      <c r="C336" s="25">
        <f>'Доходы 2020'!L346</f>
        <v>0</v>
      </c>
      <c r="D336" s="22">
        <f t="shared" si="85"/>
        <v>0</v>
      </c>
      <c r="E336" s="38"/>
      <c r="F336" s="38"/>
      <c r="G336" s="38"/>
      <c r="H336" s="22"/>
    </row>
    <row r="337" spans="1:8" ht="15" customHeight="1" x14ac:dyDescent="0.25">
      <c r="A337" s="24">
        <v>44165</v>
      </c>
      <c r="B337" s="22">
        <f>'Расходы 2020'!L347 * -1</f>
        <v>0</v>
      </c>
      <c r="C337" s="25">
        <f>'Доходы 2020'!L347</f>
        <v>0</v>
      </c>
      <c r="D337" s="22">
        <f t="shared" si="85"/>
        <v>0</v>
      </c>
      <c r="E337" s="38">
        <f t="shared" ref="E337" si="92">SUM(B337:B343)</f>
        <v>0</v>
      </c>
      <c r="F337" s="38">
        <f t="shared" ref="F337" si="93">SUM(C337:C343)</f>
        <v>0</v>
      </c>
      <c r="G337" s="38">
        <f t="shared" ref="G337" si="94">E337+F337</f>
        <v>0</v>
      </c>
      <c r="H337" s="22"/>
    </row>
    <row r="338" spans="1:8" ht="15" customHeight="1" x14ac:dyDescent="0.25">
      <c r="A338" s="24">
        <v>44166</v>
      </c>
      <c r="B338" s="22">
        <f>'Расходы 2020'!L349 * -1</f>
        <v>0</v>
      </c>
      <c r="C338" s="25">
        <f>'Доходы 2020'!L349</f>
        <v>0</v>
      </c>
      <c r="D338" s="22">
        <f t="shared" si="85"/>
        <v>0</v>
      </c>
      <c r="E338" s="38"/>
      <c r="F338" s="38"/>
      <c r="G338" s="38"/>
      <c r="H338" s="22"/>
    </row>
    <row r="339" spans="1:8" ht="15" customHeight="1" x14ac:dyDescent="0.25">
      <c r="A339" s="24">
        <v>44167</v>
      </c>
      <c r="B339" s="22">
        <f>'Расходы 2020'!L350 * -1</f>
        <v>0</v>
      </c>
      <c r="C339" s="25">
        <f>'Доходы 2020'!L350</f>
        <v>0</v>
      </c>
      <c r="D339" s="22">
        <f t="shared" si="85"/>
        <v>0</v>
      </c>
      <c r="E339" s="38"/>
      <c r="F339" s="38"/>
      <c r="G339" s="38"/>
      <c r="H339" s="22"/>
    </row>
    <row r="340" spans="1:8" ht="15" customHeight="1" x14ac:dyDescent="0.25">
      <c r="A340" s="24">
        <v>44168</v>
      </c>
      <c r="B340" s="22">
        <f>'Расходы 2020'!L351 * -1</f>
        <v>0</v>
      </c>
      <c r="C340" s="25">
        <f>'Доходы 2020'!L351</f>
        <v>0</v>
      </c>
      <c r="D340" s="22">
        <f t="shared" si="85"/>
        <v>0</v>
      </c>
      <c r="E340" s="38"/>
      <c r="F340" s="38"/>
      <c r="G340" s="38"/>
      <c r="H340" s="22"/>
    </row>
    <row r="341" spans="1:8" ht="15" customHeight="1" x14ac:dyDescent="0.25">
      <c r="A341" s="24">
        <v>44169</v>
      </c>
      <c r="B341" s="22">
        <f>'Расходы 2020'!L352 * -1</f>
        <v>0</v>
      </c>
      <c r="C341" s="25">
        <f>'Доходы 2020'!L352</f>
        <v>0</v>
      </c>
      <c r="D341" s="22">
        <f t="shared" si="85"/>
        <v>0</v>
      </c>
      <c r="E341" s="38"/>
      <c r="F341" s="38"/>
      <c r="G341" s="38"/>
      <c r="H341" s="22"/>
    </row>
    <row r="342" spans="1:8" ht="15" customHeight="1" x14ac:dyDescent="0.25">
      <c r="A342" s="24">
        <v>44170</v>
      </c>
      <c r="B342" s="22">
        <f>'Расходы 2020'!L353 * -1</f>
        <v>0</v>
      </c>
      <c r="C342" s="25">
        <f>'Доходы 2020'!L353</f>
        <v>0</v>
      </c>
      <c r="D342" s="22">
        <f t="shared" si="85"/>
        <v>0</v>
      </c>
      <c r="E342" s="38"/>
      <c r="F342" s="38"/>
      <c r="G342" s="38"/>
      <c r="H342" s="22"/>
    </row>
    <row r="343" spans="1:8" ht="15" customHeight="1" x14ac:dyDescent="0.25">
      <c r="A343" s="24">
        <v>44171</v>
      </c>
      <c r="B343" s="22">
        <f>'Расходы 2020'!L354 * -1</f>
        <v>0</v>
      </c>
      <c r="C343" s="25">
        <f>'Доходы 2020'!L354</f>
        <v>0</v>
      </c>
      <c r="D343" s="22">
        <f t="shared" si="85"/>
        <v>0</v>
      </c>
      <c r="E343" s="38"/>
      <c r="F343" s="38"/>
      <c r="G343" s="38"/>
      <c r="H343" s="22"/>
    </row>
    <row r="344" spans="1:8" ht="15" customHeight="1" x14ac:dyDescent="0.25">
      <c r="A344" s="24">
        <v>44172</v>
      </c>
      <c r="B344" s="22">
        <f>'Расходы 2020'!L355 * -1</f>
        <v>0</v>
      </c>
      <c r="C344" s="25">
        <f>'Доходы 2020'!L355</f>
        <v>0</v>
      </c>
      <c r="D344" s="22">
        <f t="shared" si="85"/>
        <v>0</v>
      </c>
      <c r="E344" s="38">
        <f>SUM(B344:B350)</f>
        <v>0</v>
      </c>
      <c r="F344" s="38">
        <f>SUM(C344:C350)</f>
        <v>0</v>
      </c>
      <c r="G344" s="38">
        <f t="shared" ref="G344" si="95">E344+F344</f>
        <v>0</v>
      </c>
      <c r="H344" s="22"/>
    </row>
    <row r="345" spans="1:8" ht="15" customHeight="1" x14ac:dyDescent="0.25">
      <c r="A345" s="24">
        <v>44173</v>
      </c>
      <c r="B345" s="22">
        <f>'Расходы 2020'!L356 * -1</f>
        <v>0</v>
      </c>
      <c r="C345" s="25">
        <f>'Доходы 2020'!L356</f>
        <v>0</v>
      </c>
      <c r="D345" s="22">
        <f t="shared" si="85"/>
        <v>0</v>
      </c>
      <c r="E345" s="38"/>
      <c r="F345" s="38"/>
      <c r="G345" s="38"/>
      <c r="H345" s="22"/>
    </row>
    <row r="346" spans="1:8" ht="15" customHeight="1" x14ac:dyDescent="0.25">
      <c r="A346" s="24">
        <v>44174</v>
      </c>
      <c r="B346" s="22">
        <f>'Расходы 2020'!L357 * -1</f>
        <v>0</v>
      </c>
      <c r="C346" s="25">
        <f>'Доходы 2020'!L357</f>
        <v>0</v>
      </c>
      <c r="D346" s="22">
        <f t="shared" si="85"/>
        <v>0</v>
      </c>
      <c r="E346" s="38"/>
      <c r="F346" s="38"/>
      <c r="G346" s="38"/>
      <c r="H346" s="22"/>
    </row>
    <row r="347" spans="1:8" ht="15" customHeight="1" x14ac:dyDescent="0.25">
      <c r="A347" s="24">
        <v>44175</v>
      </c>
      <c r="B347" s="22">
        <f>'Расходы 2020'!L358 * -1</f>
        <v>0</v>
      </c>
      <c r="C347" s="25">
        <f>'Доходы 2020'!L358</f>
        <v>0</v>
      </c>
      <c r="D347" s="22">
        <f t="shared" si="85"/>
        <v>0</v>
      </c>
      <c r="E347" s="38"/>
      <c r="F347" s="38"/>
      <c r="G347" s="38"/>
      <c r="H347" s="22"/>
    </row>
    <row r="348" spans="1:8" ht="15" customHeight="1" x14ac:dyDescent="0.25">
      <c r="A348" s="24">
        <v>44176</v>
      </c>
      <c r="B348" s="22">
        <f>'Расходы 2020'!L359 * -1</f>
        <v>0</v>
      </c>
      <c r="C348" s="25">
        <f>'Доходы 2020'!L359</f>
        <v>0</v>
      </c>
      <c r="D348" s="22">
        <f t="shared" si="85"/>
        <v>0</v>
      </c>
      <c r="E348" s="38"/>
      <c r="F348" s="38"/>
      <c r="G348" s="38"/>
      <c r="H348" s="22"/>
    </row>
    <row r="349" spans="1:8" ht="15" customHeight="1" x14ac:dyDescent="0.25">
      <c r="A349" s="24">
        <v>44177</v>
      </c>
      <c r="B349" s="22">
        <f>'Расходы 2020'!L360 * -1</f>
        <v>0</v>
      </c>
      <c r="C349" s="25">
        <f>'Доходы 2020'!L360</f>
        <v>0</v>
      </c>
      <c r="D349" s="22">
        <f t="shared" si="85"/>
        <v>0</v>
      </c>
      <c r="E349" s="38"/>
      <c r="F349" s="38"/>
      <c r="G349" s="38"/>
      <c r="H349" s="22"/>
    </row>
    <row r="350" spans="1:8" ht="15" customHeight="1" x14ac:dyDescent="0.25">
      <c r="A350" s="24">
        <v>44178</v>
      </c>
      <c r="B350" s="22">
        <f>'Расходы 2020'!L361 * -1</f>
        <v>0</v>
      </c>
      <c r="C350" s="25">
        <f>'Доходы 2020'!L361</f>
        <v>0</v>
      </c>
      <c r="D350" s="22">
        <f t="shared" si="85"/>
        <v>0</v>
      </c>
      <c r="E350" s="38"/>
      <c r="F350" s="38"/>
      <c r="G350" s="38"/>
      <c r="H350" s="22"/>
    </row>
    <row r="351" spans="1:8" ht="15" customHeight="1" x14ac:dyDescent="0.25">
      <c r="A351" s="24">
        <v>44179</v>
      </c>
      <c r="B351" s="22">
        <f>'Расходы 2020'!L362 * -1</f>
        <v>0</v>
      </c>
      <c r="C351" s="25">
        <f>'Доходы 2020'!L362</f>
        <v>0</v>
      </c>
      <c r="D351" s="22">
        <f t="shared" si="85"/>
        <v>0</v>
      </c>
      <c r="E351" s="38">
        <f t="shared" ref="E351" si="96">SUM(B351:B357)</f>
        <v>0</v>
      </c>
      <c r="F351" s="38">
        <f t="shared" ref="F351" si="97">SUM(C351:C357)</f>
        <v>0</v>
      </c>
      <c r="G351" s="38">
        <f t="shared" ref="G351" si="98">E351+F351</f>
        <v>0</v>
      </c>
      <c r="H351" s="22"/>
    </row>
    <row r="352" spans="1:8" ht="15" customHeight="1" x14ac:dyDescent="0.25">
      <c r="A352" s="24">
        <v>44180</v>
      </c>
      <c r="B352" s="22">
        <f>'Расходы 2020'!L363 * -1</f>
        <v>0</v>
      </c>
      <c r="C352" s="25">
        <f>'Доходы 2020'!L363</f>
        <v>0</v>
      </c>
      <c r="D352" s="22">
        <f t="shared" si="85"/>
        <v>0</v>
      </c>
      <c r="E352" s="38"/>
      <c r="F352" s="38"/>
      <c r="G352" s="38"/>
      <c r="H352" s="22"/>
    </row>
    <row r="353" spans="1:8" ht="15" customHeight="1" x14ac:dyDescent="0.25">
      <c r="A353" s="24">
        <v>44181</v>
      </c>
      <c r="B353" s="22">
        <f>'Расходы 2020'!L364 * -1</f>
        <v>0</v>
      </c>
      <c r="C353" s="25">
        <f>'Доходы 2020'!L364</f>
        <v>0</v>
      </c>
      <c r="D353" s="22">
        <f t="shared" si="85"/>
        <v>0</v>
      </c>
      <c r="E353" s="38"/>
      <c r="F353" s="38"/>
      <c r="G353" s="38"/>
      <c r="H353" s="22"/>
    </row>
    <row r="354" spans="1:8" ht="15" customHeight="1" x14ac:dyDescent="0.25">
      <c r="A354" s="24">
        <v>44182</v>
      </c>
      <c r="B354" s="22">
        <f>'Расходы 2020'!L365 * -1</f>
        <v>0</v>
      </c>
      <c r="C354" s="25">
        <f>'Доходы 2020'!L365</f>
        <v>0</v>
      </c>
      <c r="D354" s="22">
        <f t="shared" si="85"/>
        <v>0</v>
      </c>
      <c r="E354" s="38"/>
      <c r="F354" s="38"/>
      <c r="G354" s="38"/>
      <c r="H354" s="22"/>
    </row>
    <row r="355" spans="1:8" ht="15" customHeight="1" x14ac:dyDescent="0.25">
      <c r="A355" s="24">
        <v>44183</v>
      </c>
      <c r="B355" s="22">
        <f>'Расходы 2020'!L366 * -1</f>
        <v>0</v>
      </c>
      <c r="C355" s="25">
        <f>'Доходы 2020'!L366</f>
        <v>0</v>
      </c>
      <c r="D355" s="22">
        <f t="shared" si="85"/>
        <v>0</v>
      </c>
      <c r="E355" s="38"/>
      <c r="F355" s="38"/>
      <c r="G355" s="38"/>
      <c r="H355" s="22"/>
    </row>
    <row r="356" spans="1:8" ht="15" customHeight="1" x14ac:dyDescent="0.25">
      <c r="A356" s="24">
        <v>44184</v>
      </c>
      <c r="B356" s="22">
        <f>'Расходы 2020'!L367 * -1</f>
        <v>0</v>
      </c>
      <c r="C356" s="25">
        <f>'Доходы 2020'!L367</f>
        <v>0</v>
      </c>
      <c r="D356" s="22">
        <f t="shared" si="85"/>
        <v>0</v>
      </c>
      <c r="E356" s="38"/>
      <c r="F356" s="38"/>
      <c r="G356" s="38"/>
      <c r="H356" s="22"/>
    </row>
    <row r="357" spans="1:8" ht="15" customHeight="1" x14ac:dyDescent="0.25">
      <c r="A357" s="24">
        <v>44185</v>
      </c>
      <c r="B357" s="22">
        <f>'Расходы 2020'!L368 * -1</f>
        <v>0</v>
      </c>
      <c r="C357" s="25">
        <f>'Доходы 2020'!L368</f>
        <v>0</v>
      </c>
      <c r="D357" s="22">
        <f t="shared" si="85"/>
        <v>0</v>
      </c>
      <c r="E357" s="38"/>
      <c r="F357" s="38"/>
      <c r="G357" s="38"/>
      <c r="H357" s="22"/>
    </row>
    <row r="358" spans="1:8" ht="15" customHeight="1" x14ac:dyDescent="0.25">
      <c r="A358" s="24">
        <v>44186</v>
      </c>
      <c r="B358" s="22">
        <f>'Расходы 2020'!L369 * -1</f>
        <v>0</v>
      </c>
      <c r="C358" s="25">
        <f>'Доходы 2020'!L369</f>
        <v>0</v>
      </c>
      <c r="D358" s="22">
        <f t="shared" si="85"/>
        <v>0</v>
      </c>
      <c r="E358" s="38">
        <f t="shared" ref="E358" si="99">SUM(B358:B364)</f>
        <v>0</v>
      </c>
      <c r="F358" s="38">
        <f t="shared" ref="F358" si="100">SUM(C358:C364)</f>
        <v>0</v>
      </c>
      <c r="G358" s="38">
        <f t="shared" ref="G358" si="101">E358+F358</f>
        <v>0</v>
      </c>
      <c r="H358" s="22"/>
    </row>
    <row r="359" spans="1:8" ht="15" customHeight="1" x14ac:dyDescent="0.25">
      <c r="A359" s="24">
        <v>44187</v>
      </c>
      <c r="B359" s="22">
        <f>'Расходы 2020'!L370 * -1</f>
        <v>0</v>
      </c>
      <c r="C359" s="25">
        <f>'Доходы 2020'!L370</f>
        <v>0</v>
      </c>
      <c r="D359" s="22">
        <f t="shared" si="85"/>
        <v>0</v>
      </c>
      <c r="E359" s="38"/>
      <c r="F359" s="38"/>
      <c r="G359" s="38"/>
      <c r="H359" s="22"/>
    </row>
    <row r="360" spans="1:8" ht="15" customHeight="1" x14ac:dyDescent="0.25">
      <c r="A360" s="24">
        <v>44188</v>
      </c>
      <c r="B360" s="22">
        <f>'Расходы 2020'!L371 * -1</f>
        <v>0</v>
      </c>
      <c r="C360" s="25">
        <f>'Доходы 2020'!L371</f>
        <v>0</v>
      </c>
      <c r="D360" s="22">
        <f t="shared" si="85"/>
        <v>0</v>
      </c>
      <c r="E360" s="38"/>
      <c r="F360" s="38"/>
      <c r="G360" s="38"/>
      <c r="H360" s="22"/>
    </row>
    <row r="361" spans="1:8" ht="15" customHeight="1" x14ac:dyDescent="0.25">
      <c r="A361" s="24">
        <v>44189</v>
      </c>
      <c r="B361" s="22">
        <f>'Расходы 2020'!L372 * -1</f>
        <v>0</v>
      </c>
      <c r="C361" s="25">
        <f>'Доходы 2020'!L372</f>
        <v>0</v>
      </c>
      <c r="D361" s="22">
        <f t="shared" si="85"/>
        <v>0</v>
      </c>
      <c r="E361" s="38"/>
      <c r="F361" s="38"/>
      <c r="G361" s="38"/>
      <c r="H361" s="22"/>
    </row>
    <row r="362" spans="1:8" ht="15" customHeight="1" x14ac:dyDescent="0.25">
      <c r="A362" s="24">
        <v>44190</v>
      </c>
      <c r="B362" s="22">
        <f>'Расходы 2020'!L373 * -1</f>
        <v>0</v>
      </c>
      <c r="C362" s="25">
        <f>'Доходы 2020'!L373</f>
        <v>0</v>
      </c>
      <c r="D362" s="22">
        <f t="shared" si="85"/>
        <v>0</v>
      </c>
      <c r="E362" s="38"/>
      <c r="F362" s="38"/>
      <c r="G362" s="38"/>
      <c r="H362" s="22"/>
    </row>
    <row r="363" spans="1:8" ht="15" customHeight="1" x14ac:dyDescent="0.25">
      <c r="A363" s="24">
        <v>44191</v>
      </c>
      <c r="B363" s="22">
        <f>'Расходы 2020'!L374 * -1</f>
        <v>0</v>
      </c>
      <c r="C363" s="25">
        <f>'Доходы 2020'!L374</f>
        <v>0</v>
      </c>
      <c r="D363" s="22">
        <f t="shared" si="85"/>
        <v>0</v>
      </c>
      <c r="E363" s="38"/>
      <c r="F363" s="38"/>
      <c r="G363" s="38"/>
      <c r="H363" s="22"/>
    </row>
    <row r="364" spans="1:8" ht="15" customHeight="1" x14ac:dyDescent="0.25">
      <c r="A364" s="24">
        <v>44192</v>
      </c>
      <c r="B364" s="22">
        <f>'Расходы 2020'!L375 * -1</f>
        <v>0</v>
      </c>
      <c r="C364" s="25">
        <f>'Доходы 2020'!L375</f>
        <v>0</v>
      </c>
      <c r="D364" s="22">
        <f t="shared" si="85"/>
        <v>0</v>
      </c>
      <c r="E364" s="38"/>
      <c r="F364" s="38"/>
      <c r="G364" s="38"/>
      <c r="H364" s="22"/>
    </row>
    <row r="365" spans="1:8" ht="15" customHeight="1" x14ac:dyDescent="0.25">
      <c r="A365" s="24">
        <v>44193</v>
      </c>
      <c r="B365" s="22">
        <f>'Расходы 2020'!L376 * -1</f>
        <v>0</v>
      </c>
      <c r="C365" s="25">
        <f>'Доходы 2020'!L376</f>
        <v>0</v>
      </c>
      <c r="D365" s="22">
        <f t="shared" si="85"/>
        <v>0</v>
      </c>
      <c r="E365" s="22"/>
      <c r="F365" s="22"/>
      <c r="G365" s="22"/>
      <c r="H365" s="22"/>
    </row>
    <row r="366" spans="1:8" ht="15" customHeight="1" x14ac:dyDescent="0.25">
      <c r="A366" s="24">
        <v>44194</v>
      </c>
      <c r="B366" s="22">
        <f>'Расходы 2020'!L377 * -1</f>
        <v>0</v>
      </c>
      <c r="C366" s="25">
        <f>'Доходы 2020'!L377</f>
        <v>0</v>
      </c>
      <c r="D366" s="22">
        <f t="shared" si="85"/>
        <v>0</v>
      </c>
      <c r="E366" s="22"/>
      <c r="F366" s="22"/>
      <c r="G366" s="22"/>
      <c r="H366" s="22"/>
    </row>
    <row r="367" spans="1:8" ht="15" customHeight="1" x14ac:dyDescent="0.25">
      <c r="A367" s="24">
        <v>44195</v>
      </c>
      <c r="B367" s="22">
        <f>'Расходы 2020'!L378 * -1</f>
        <v>0</v>
      </c>
      <c r="C367" s="25">
        <f>'Доходы 2020'!L378</f>
        <v>0</v>
      </c>
      <c r="D367" s="22">
        <f t="shared" si="85"/>
        <v>0</v>
      </c>
      <c r="E367" s="22"/>
      <c r="F367" s="22"/>
      <c r="G367" s="22"/>
      <c r="H367" s="22"/>
    </row>
    <row r="368" spans="1:8" ht="15" customHeight="1" x14ac:dyDescent="0.25">
      <c r="A368" s="24">
        <v>44196</v>
      </c>
      <c r="B368" s="22">
        <f>'Расходы 2020'!L379 * -1</f>
        <v>0</v>
      </c>
      <c r="C368" s="25">
        <f>'Доходы 2020'!L379</f>
        <v>0</v>
      </c>
      <c r="D368" s="22">
        <f t="shared" si="85"/>
        <v>0</v>
      </c>
      <c r="E368" s="22"/>
      <c r="F368" s="22"/>
      <c r="G368" s="22"/>
      <c r="H368" s="22"/>
    </row>
    <row r="369" spans="1:8" x14ac:dyDescent="0.25">
      <c r="H369" s="22"/>
    </row>
    <row r="370" spans="1:8" x14ac:dyDescent="0.25">
      <c r="H370" s="22"/>
    </row>
    <row r="371" spans="1:8" x14ac:dyDescent="0.25">
      <c r="H371" s="22"/>
    </row>
    <row r="372" spans="1:8" x14ac:dyDescent="0.25">
      <c r="H372" s="22"/>
    </row>
    <row r="374" spans="1:8" x14ac:dyDescent="0.25">
      <c r="A374" s="24"/>
    </row>
  </sheetData>
  <mergeCells count="154">
    <mergeCell ref="E358:E364"/>
    <mergeCell ref="F358:F364"/>
    <mergeCell ref="G358:G364"/>
    <mergeCell ref="E344:E350"/>
    <mergeCell ref="F344:F350"/>
    <mergeCell ref="G344:G350"/>
    <mergeCell ref="E351:E357"/>
    <mergeCell ref="F351:F357"/>
    <mergeCell ref="G351:G357"/>
    <mergeCell ref="E330:E336"/>
    <mergeCell ref="F330:F336"/>
    <mergeCell ref="G330:G336"/>
    <mergeCell ref="E337:E343"/>
    <mergeCell ref="F337:F343"/>
    <mergeCell ref="G337:G343"/>
    <mergeCell ref="E316:E322"/>
    <mergeCell ref="F316:F322"/>
    <mergeCell ref="G316:G322"/>
    <mergeCell ref="E323:E329"/>
    <mergeCell ref="F323:F329"/>
    <mergeCell ref="G323:G329"/>
    <mergeCell ref="E302:E308"/>
    <mergeCell ref="F302:F308"/>
    <mergeCell ref="G302:G308"/>
    <mergeCell ref="E309:E315"/>
    <mergeCell ref="F309:F315"/>
    <mergeCell ref="G309:G315"/>
    <mergeCell ref="E288:E294"/>
    <mergeCell ref="F288:F294"/>
    <mergeCell ref="G288:G294"/>
    <mergeCell ref="E295:E301"/>
    <mergeCell ref="F295:F301"/>
    <mergeCell ref="G295:G301"/>
    <mergeCell ref="E274:E280"/>
    <mergeCell ref="F274:F280"/>
    <mergeCell ref="G274:G280"/>
    <mergeCell ref="E281:E287"/>
    <mergeCell ref="F281:F287"/>
    <mergeCell ref="G281:G287"/>
    <mergeCell ref="E260:E266"/>
    <mergeCell ref="F260:F266"/>
    <mergeCell ref="G260:G266"/>
    <mergeCell ref="E267:E273"/>
    <mergeCell ref="F267:F273"/>
    <mergeCell ref="G267:G273"/>
    <mergeCell ref="E246:E252"/>
    <mergeCell ref="F246:F252"/>
    <mergeCell ref="G246:G252"/>
    <mergeCell ref="E253:E259"/>
    <mergeCell ref="F253:F259"/>
    <mergeCell ref="G253:G259"/>
    <mergeCell ref="E232:E238"/>
    <mergeCell ref="F232:F238"/>
    <mergeCell ref="G232:G238"/>
    <mergeCell ref="E239:E245"/>
    <mergeCell ref="F239:F245"/>
    <mergeCell ref="G239:G245"/>
    <mergeCell ref="E218:E224"/>
    <mergeCell ref="F218:F224"/>
    <mergeCell ref="G218:G224"/>
    <mergeCell ref="E225:E231"/>
    <mergeCell ref="F225:F231"/>
    <mergeCell ref="G225:G231"/>
    <mergeCell ref="E204:E210"/>
    <mergeCell ref="F204:F210"/>
    <mergeCell ref="G204:G210"/>
    <mergeCell ref="E211:E217"/>
    <mergeCell ref="F211:F217"/>
    <mergeCell ref="G211:G217"/>
    <mergeCell ref="E190:E196"/>
    <mergeCell ref="F190:F196"/>
    <mergeCell ref="G190:G196"/>
    <mergeCell ref="E197:E203"/>
    <mergeCell ref="F197:F203"/>
    <mergeCell ref="G197:G203"/>
    <mergeCell ref="E176:E182"/>
    <mergeCell ref="F176:F182"/>
    <mergeCell ref="G176:G182"/>
    <mergeCell ref="E183:E189"/>
    <mergeCell ref="F183:F189"/>
    <mergeCell ref="G183:G189"/>
    <mergeCell ref="E162:E168"/>
    <mergeCell ref="F162:F168"/>
    <mergeCell ref="G162:G168"/>
    <mergeCell ref="E169:E175"/>
    <mergeCell ref="F169:F175"/>
    <mergeCell ref="G169:G175"/>
    <mergeCell ref="E148:E154"/>
    <mergeCell ref="F148:F154"/>
    <mergeCell ref="G148:G154"/>
    <mergeCell ref="E155:E161"/>
    <mergeCell ref="F155:F161"/>
    <mergeCell ref="G155:G161"/>
    <mergeCell ref="E134:E140"/>
    <mergeCell ref="F134:F140"/>
    <mergeCell ref="G134:G140"/>
    <mergeCell ref="E141:E147"/>
    <mergeCell ref="F141:F147"/>
    <mergeCell ref="G141:G147"/>
    <mergeCell ref="E120:E126"/>
    <mergeCell ref="F120:F126"/>
    <mergeCell ref="G120:G126"/>
    <mergeCell ref="E127:E133"/>
    <mergeCell ref="F127:F133"/>
    <mergeCell ref="G127:G133"/>
    <mergeCell ref="E106:E112"/>
    <mergeCell ref="F106:F112"/>
    <mergeCell ref="G106:G112"/>
    <mergeCell ref="E113:E119"/>
    <mergeCell ref="F113:F119"/>
    <mergeCell ref="G113:G119"/>
    <mergeCell ref="E92:E98"/>
    <mergeCell ref="F92:F98"/>
    <mergeCell ref="G92:G98"/>
    <mergeCell ref="E99:E105"/>
    <mergeCell ref="F99:F105"/>
    <mergeCell ref="G99:G105"/>
    <mergeCell ref="F29:F35"/>
    <mergeCell ref="E78:E84"/>
    <mergeCell ref="F78:F84"/>
    <mergeCell ref="G78:G84"/>
    <mergeCell ref="E85:E91"/>
    <mergeCell ref="F85:F91"/>
    <mergeCell ref="G85:G91"/>
    <mergeCell ref="E64:E70"/>
    <mergeCell ref="F64:F70"/>
    <mergeCell ref="G64:G70"/>
    <mergeCell ref="E71:E77"/>
    <mergeCell ref="F71:F77"/>
    <mergeCell ref="G71:G77"/>
    <mergeCell ref="A1:G1"/>
    <mergeCell ref="E8:E14"/>
    <mergeCell ref="F8:F14"/>
    <mergeCell ref="G15:G21"/>
    <mergeCell ref="G8:G14"/>
    <mergeCell ref="G43:G49"/>
    <mergeCell ref="E57:E63"/>
    <mergeCell ref="F57:F63"/>
    <mergeCell ref="G57:G63"/>
    <mergeCell ref="G50:G56"/>
    <mergeCell ref="G36:G42"/>
    <mergeCell ref="G29:G35"/>
    <mergeCell ref="G22:G28"/>
    <mergeCell ref="E36:E42"/>
    <mergeCell ref="F36:F42"/>
    <mergeCell ref="E43:E49"/>
    <mergeCell ref="F43:F49"/>
    <mergeCell ref="E50:E56"/>
    <mergeCell ref="F50:F56"/>
    <mergeCell ref="E15:E21"/>
    <mergeCell ref="F15:F21"/>
    <mergeCell ref="E22:E28"/>
    <mergeCell ref="F22:F28"/>
    <mergeCell ref="E29:E35"/>
  </mergeCells>
  <conditionalFormatting sqref="B3:G3 B365:G400 B4:D364 E8:G8 E15:G15 E22:G22 E29:G29 E36:G36 E43:G43 E50:G50 E57:G57 E64:G64 E71:G71 E78:G78 E85:G85 E92:G92 E99:G99 E106:G106 E113:G113 E120:G120 E127:G127 E134:G134 E141:G141 E148:G148 E155:G155 E162:G162 E169:G169 E176:G176 E183:G183 E190:G190 E197:G197 E204:G204 E211:G211 E218:G218 E225:G225 E232:G232 E239:G239 E246:G246 E253:G253 E260:G260 E267:G267 E274:G274 E281:G281 E288:G288 E295:G295 E302:G302 E309:G309 E316:G316 E323:G323 E330:G330 E337:G337 E344:G344 E351:G351 E358:G358">
    <cfRule type="cellIs" dxfId="17" priority="2" operator="greaterThan">
      <formula>0</formula>
    </cfRule>
  </conditionalFormatting>
  <conditionalFormatting sqref="I2:K2 I6:J6 I8:J8 I10:J10 I14:J14 I16:J16 I18:J18 I20:J20 I22:J22 I24:J24 I26:J26 I28:J28 I30:J30 I32:J32 I34:J34 I36:J36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C9AA-4AAC-412F-B983-8095E4A7C2E5}">
  <dimension ref="A1:AI428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L18" sqref="L18"/>
    </sheetView>
  </sheetViews>
  <sheetFormatPr defaultRowHeight="15" x14ac:dyDescent="0.25"/>
  <cols>
    <col min="1" max="1" width="13.7109375" style="1" customWidth="1"/>
    <col min="2" max="12" width="14.7109375" style="1" customWidth="1"/>
    <col min="13" max="14" width="9.140625" style="1" customWidth="1"/>
    <col min="15" max="16384" width="9.140625" style="1"/>
  </cols>
  <sheetData>
    <row r="1" spans="1:35" ht="30" customHeight="1" x14ac:dyDescent="0.25">
      <c r="A1" s="7" t="s">
        <v>5</v>
      </c>
      <c r="B1" s="8">
        <f>SUM(B34,B64,B96,B127,B159,B190,B222,B254,B285,B317,B348,B380)</f>
        <v>0</v>
      </c>
      <c r="C1" s="8">
        <f t="shared" ref="C1:K1" si="0">SUM(C34,C64,C96,C127,C159,C190,C222,C254,C285,C317,C348,C380)</f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SUM(B1:K1)</f>
        <v>0</v>
      </c>
      <c r="M1" s="4"/>
      <c r="N1" s="5"/>
      <c r="O1" s="5"/>
    </row>
    <row r="2" spans="1:35" ht="30" customHeight="1" x14ac:dyDescent="0.25">
      <c r="A2" s="9" t="s">
        <v>35</v>
      </c>
      <c r="B2" s="10" t="s">
        <v>73</v>
      </c>
      <c r="C2" s="10" t="s">
        <v>73</v>
      </c>
      <c r="D2" s="10" t="s">
        <v>73</v>
      </c>
      <c r="E2" s="10" t="s">
        <v>73</v>
      </c>
      <c r="F2" s="10" t="s">
        <v>73</v>
      </c>
      <c r="G2" s="10" t="s">
        <v>73</v>
      </c>
      <c r="H2" s="10" t="s">
        <v>73</v>
      </c>
      <c r="I2" s="10" t="s">
        <v>73</v>
      </c>
      <c r="J2" s="10" t="s">
        <v>73</v>
      </c>
      <c r="K2" s="10" t="s">
        <v>73</v>
      </c>
      <c r="L2" s="7" t="s">
        <v>12</v>
      </c>
      <c r="M2" s="6"/>
      <c r="N2" s="5"/>
      <c r="O2" s="5"/>
      <c r="P2" s="5"/>
    </row>
    <row r="3" spans="1:35" ht="15" customHeight="1" x14ac:dyDescent="0.25">
      <c r="A3" s="12">
        <v>43831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6" si="1">SUM($B3:$K3)</f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5" customHeight="1" x14ac:dyDescent="0.25">
      <c r="A4" s="12">
        <v>43832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" customHeight="1" x14ac:dyDescent="0.25">
      <c r="A5" s="12">
        <v>43833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 customHeight="1" x14ac:dyDescent="0.25">
      <c r="A6" s="12">
        <v>43834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5" customHeight="1" x14ac:dyDescent="0.25">
      <c r="A7" s="12">
        <v>43835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5" customHeight="1" x14ac:dyDescent="0.25">
      <c r="A8" s="12">
        <v>43836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2">
        <v>43837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2">
        <v>43838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2">
        <v>43839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2">
        <v>43840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2">
        <v>43841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2">
        <v>43842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2">
        <v>43843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2">
        <v>43844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2">
        <v>43845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2">
        <v>43846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2">
        <v>43847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2">
        <v>43848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2">
        <v>43849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2">
        <v>43850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2">
        <v>43851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2">
        <v>43852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2">
        <v>43853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2">
        <v>43854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2">
        <v>43855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2">
        <v>43856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2">
        <v>43857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2">
        <v>43858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2">
        <v>43859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2">
        <v>43860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2">
        <v>43861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30" customHeight="1" x14ac:dyDescent="0.25">
      <c r="A34" s="14" t="s">
        <v>36</v>
      </c>
      <c r="B34" s="13">
        <f>SUM(B3:B33)</f>
        <v>0</v>
      </c>
      <c r="C34" s="13">
        <f>SUM(C3:C33)</f>
        <v>0</v>
      </c>
      <c r="D34" s="13">
        <f t="shared" ref="D34:K34" si="2">SUM(D3:D33)</f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2">
        <v>43862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2">
        <v>43863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2">
        <v>43864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2">
        <v>43865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2">
        <v>43866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2">
        <v>43867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2">
        <v>43868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2">
        <v>43869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2">
        <v>43870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2">
        <v>43871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2">
        <v>43872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2">
        <v>43873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2">
        <v>43874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2">
        <v>43875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2">
        <v>43876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2">
        <v>43877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2">
        <v>43878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2">
        <v>43879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2">
        <v>43880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2">
        <v>43881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2">
        <v>43882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2">
        <v>43883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2">
        <v>43884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2">
        <v>43885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2">
        <v>43886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2">
        <v>43887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2">
        <v>43888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2">
        <v>43889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2">
        <v>43890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f t="shared" si="1"/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30" customHeight="1" x14ac:dyDescent="0.25">
      <c r="A64" s="14" t="s">
        <v>37</v>
      </c>
      <c r="B64" s="13">
        <f>SUM(B35:B63)</f>
        <v>0</v>
      </c>
      <c r="C64" s="13">
        <f t="shared" ref="C64:K64" si="3">SUM(C35:C63)</f>
        <v>0</v>
      </c>
      <c r="D64" s="13">
        <f t="shared" si="3"/>
        <v>0</v>
      </c>
      <c r="E64" s="13">
        <f t="shared" si="3"/>
        <v>0</v>
      </c>
      <c r="F64" s="13">
        <f t="shared" si="3"/>
        <v>0</v>
      </c>
      <c r="G64" s="13">
        <f t="shared" si="3"/>
        <v>0</v>
      </c>
      <c r="H64" s="13">
        <f t="shared" si="3"/>
        <v>0</v>
      </c>
      <c r="I64" s="13">
        <f t="shared" si="3"/>
        <v>0</v>
      </c>
      <c r="J64" s="13">
        <f t="shared" si="3"/>
        <v>0</v>
      </c>
      <c r="K64" s="13">
        <f t="shared" si="3"/>
        <v>0</v>
      </c>
      <c r="L64" s="13">
        <f t="shared" si="1"/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2">
        <v>43891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2">
        <v>43892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2">
        <v>43893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ref="L67:L130" si="4">SUM($B67:$K67)</f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2">
        <v>43894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4"/>
        <v>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2">
        <v>43895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4"/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2">
        <v>43896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2">
        <v>43897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2">
        <v>43898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2">
        <v>43899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2">
        <v>43900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2">
        <v>43901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2">
        <v>43902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2">
        <v>43903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2">
        <v>43904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2">
        <v>43905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2">
        <v>43906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12">
        <v>43907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12">
        <v>43908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12">
        <v>43909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5">
      <c r="A84" s="12">
        <v>43910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5">
      <c r="A85" s="12">
        <v>43911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5">
      <c r="A86" s="12">
        <v>43912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25">
      <c r="A87" s="12">
        <v>43913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25">
      <c r="A88" s="12">
        <v>43914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25">
      <c r="A89" s="12">
        <v>43915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25">
      <c r="A90" s="12">
        <v>43916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25">
      <c r="A91" s="12">
        <v>43917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s="12">
        <v>43918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25">
      <c r="A93" s="12">
        <v>43919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25">
      <c r="A94" s="12">
        <v>43920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 t="shared" si="4"/>
        <v>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25">
      <c r="A95" s="12">
        <v>43921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f t="shared" si="4"/>
        <v>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30" customHeight="1" x14ac:dyDescent="0.25">
      <c r="A96" s="14" t="s">
        <v>38</v>
      </c>
      <c r="B96" s="13">
        <f>SUM(B65:B95)</f>
        <v>0</v>
      </c>
      <c r="C96" s="13">
        <f t="shared" ref="C96:K96" si="5">SUM(C65:C95)</f>
        <v>0</v>
      </c>
      <c r="D96" s="13">
        <f t="shared" si="5"/>
        <v>0</v>
      </c>
      <c r="E96" s="13">
        <f t="shared" si="5"/>
        <v>0</v>
      </c>
      <c r="F96" s="13">
        <f t="shared" si="5"/>
        <v>0</v>
      </c>
      <c r="G96" s="13">
        <f t="shared" si="5"/>
        <v>0</v>
      </c>
      <c r="H96" s="13">
        <f t="shared" si="5"/>
        <v>0</v>
      </c>
      <c r="I96" s="13">
        <f t="shared" si="5"/>
        <v>0</v>
      </c>
      <c r="J96" s="13">
        <f t="shared" si="5"/>
        <v>0</v>
      </c>
      <c r="K96" s="13">
        <f t="shared" si="5"/>
        <v>0</v>
      </c>
      <c r="L96" s="13">
        <f t="shared" si="4"/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5">
      <c r="A97" s="12">
        <v>43922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5">
      <c r="A98" s="12">
        <v>43923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5">
      <c r="A99" s="12">
        <v>43924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5">
      <c r="A100" s="12">
        <v>43925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5">
      <c r="A101" s="12">
        <v>43926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5">
      <c r="A102" s="12">
        <v>43927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5">
      <c r="A103" s="12">
        <v>43928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25">
      <c r="A104" s="12">
        <v>43929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25">
      <c r="A105" s="12">
        <v>43930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25">
      <c r="A106" s="12">
        <v>43931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25">
      <c r="A107" s="12">
        <v>43932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25">
      <c r="A108" s="12">
        <v>43933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25">
      <c r="A109" s="12">
        <v>43934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25">
      <c r="A110" s="12">
        <v>43935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25">
      <c r="A111" s="12">
        <v>43936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25">
      <c r="A112" s="12">
        <v>43937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25">
      <c r="A113" s="12">
        <v>43938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25">
      <c r="A114" s="12">
        <v>43939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5">
      <c r="A115" s="12">
        <v>43940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12">
        <v>43941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25">
      <c r="A117" s="12">
        <v>43942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25">
      <c r="A118" s="12">
        <v>43943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25">
      <c r="A119" s="12">
        <v>43944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25">
      <c r="A120" s="12">
        <v>43945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25">
      <c r="A121" s="12">
        <v>43946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25">
      <c r="A122" s="12">
        <v>43947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25">
      <c r="A123" s="12">
        <v>43948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25">
      <c r="A124" s="12">
        <v>43949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25">
      <c r="A125" s="12">
        <v>43950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25">
      <c r="A126" s="12">
        <v>43951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f t="shared" si="4"/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30" customHeight="1" x14ac:dyDescent="0.25">
      <c r="A127" s="14" t="s">
        <v>39</v>
      </c>
      <c r="B127" s="13">
        <f>SUM(B97:B126)</f>
        <v>0</v>
      </c>
      <c r="C127" s="13">
        <f t="shared" ref="C127:K127" si="6">SUM(C97:C126)</f>
        <v>0</v>
      </c>
      <c r="D127" s="13">
        <f t="shared" si="6"/>
        <v>0</v>
      </c>
      <c r="E127" s="13">
        <f t="shared" si="6"/>
        <v>0</v>
      </c>
      <c r="F127" s="13">
        <f t="shared" si="6"/>
        <v>0</v>
      </c>
      <c r="G127" s="13">
        <f t="shared" si="6"/>
        <v>0</v>
      </c>
      <c r="H127" s="13">
        <f t="shared" si="6"/>
        <v>0</v>
      </c>
      <c r="I127" s="13">
        <f t="shared" si="6"/>
        <v>0</v>
      </c>
      <c r="J127" s="13">
        <f t="shared" si="6"/>
        <v>0</v>
      </c>
      <c r="K127" s="13">
        <f t="shared" si="6"/>
        <v>0</v>
      </c>
      <c r="L127" s="13">
        <f t="shared" si="4"/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5">
      <c r="A128" s="12">
        <v>43952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25">
      <c r="A129" s="12">
        <v>43953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25">
      <c r="A130" s="12">
        <v>43954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25">
      <c r="A131" s="12">
        <v>43955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ref="L131:L194" si="7">SUM($B131:$K131)</f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25">
      <c r="A132" s="12">
        <v>43956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7"/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25">
      <c r="A133" s="12">
        <v>43957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7"/>
        <v>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25">
      <c r="A134" s="12">
        <v>43958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si="7"/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25">
      <c r="A135" s="12">
        <v>43959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si="7"/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25">
      <c r="A136" s="12">
        <v>43960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25">
      <c r="A137" s="12">
        <v>43961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25">
      <c r="A138" s="12">
        <v>43962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25">
      <c r="A139" s="12">
        <v>43963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25">
      <c r="A140" s="12">
        <v>43964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25">
      <c r="A141" s="12">
        <v>43965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25">
      <c r="A142" s="12">
        <v>43966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25">
      <c r="A143" s="12">
        <v>43967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25">
      <c r="A144" s="12">
        <v>43968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25">
      <c r="A145" s="12">
        <v>43969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25">
      <c r="A146" s="12">
        <v>43970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25">
      <c r="A147" s="12">
        <v>43971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25">
      <c r="A148" s="12">
        <v>43972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25">
      <c r="A149" s="12">
        <v>43973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25">
      <c r="A150" s="12">
        <v>43974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x14ac:dyDescent="0.25">
      <c r="A151" s="12">
        <v>43975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x14ac:dyDescent="0.25">
      <c r="A152" s="12">
        <v>43976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x14ac:dyDescent="0.25">
      <c r="A153" s="12">
        <v>43977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x14ac:dyDescent="0.25">
      <c r="A154" s="12">
        <v>43978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x14ac:dyDescent="0.25">
      <c r="A155" s="12">
        <v>43979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x14ac:dyDescent="0.25">
      <c r="A156" s="12">
        <v>43980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x14ac:dyDescent="0.25">
      <c r="A157" s="12">
        <v>43981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x14ac:dyDescent="0.25">
      <c r="A158" s="12">
        <v>43982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f t="shared" si="7"/>
        <v>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30" customHeight="1" x14ac:dyDescent="0.25">
      <c r="A159" s="14" t="s">
        <v>40</v>
      </c>
      <c r="B159" s="13">
        <f>SUM(B128:B158)</f>
        <v>0</v>
      </c>
      <c r="C159" s="13">
        <f t="shared" ref="C159:K159" si="8">SUM(C128:C158)</f>
        <v>0</v>
      </c>
      <c r="D159" s="13">
        <f t="shared" si="8"/>
        <v>0</v>
      </c>
      <c r="E159" s="13">
        <f t="shared" si="8"/>
        <v>0</v>
      </c>
      <c r="F159" s="13">
        <f t="shared" si="8"/>
        <v>0</v>
      </c>
      <c r="G159" s="13">
        <f t="shared" si="8"/>
        <v>0</v>
      </c>
      <c r="H159" s="13">
        <f t="shared" si="8"/>
        <v>0</v>
      </c>
      <c r="I159" s="13">
        <f t="shared" si="8"/>
        <v>0</v>
      </c>
      <c r="J159" s="13">
        <f t="shared" si="8"/>
        <v>0</v>
      </c>
      <c r="K159" s="13">
        <f t="shared" si="8"/>
        <v>0</v>
      </c>
      <c r="L159" s="13">
        <f t="shared" si="7"/>
        <v>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x14ac:dyDescent="0.25">
      <c r="A160" s="12">
        <v>43983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x14ac:dyDescent="0.25">
      <c r="A161" s="12">
        <v>43984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x14ac:dyDescent="0.25">
      <c r="A162" s="12">
        <v>43985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x14ac:dyDescent="0.25">
      <c r="A163" s="12">
        <v>43986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x14ac:dyDescent="0.25">
      <c r="A164" s="12">
        <v>43987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x14ac:dyDescent="0.25">
      <c r="A165" s="12">
        <v>43988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x14ac:dyDescent="0.25">
      <c r="A166" s="12">
        <v>43989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x14ac:dyDescent="0.25">
      <c r="A167" s="12">
        <v>43990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x14ac:dyDescent="0.25">
      <c r="A168" s="12">
        <v>43991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x14ac:dyDescent="0.25">
      <c r="A169" s="12">
        <v>43992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25">
      <c r="A170" s="12">
        <v>43993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x14ac:dyDescent="0.25">
      <c r="A171" s="12">
        <v>43994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x14ac:dyDescent="0.25">
      <c r="A172" s="12">
        <v>43995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x14ac:dyDescent="0.25">
      <c r="A173" s="12">
        <v>43996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x14ac:dyDescent="0.25">
      <c r="A174" s="12">
        <v>43997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x14ac:dyDescent="0.25">
      <c r="A175" s="12">
        <v>43998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x14ac:dyDescent="0.25">
      <c r="A176" s="12">
        <v>43999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x14ac:dyDescent="0.25">
      <c r="A177" s="12">
        <v>44000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25">
      <c r="A178" s="12">
        <v>44001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25">
      <c r="A179" s="12">
        <v>44002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5">
      <c r="A180" s="12">
        <v>44003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5">
      <c r="A181" s="12">
        <v>44004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5">
      <c r="A182" s="12">
        <v>44005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5">
      <c r="A183" s="12">
        <v>44006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5">
      <c r="A184" s="12">
        <v>44007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5">
      <c r="A185" s="12">
        <v>44008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5">
      <c r="A186" s="12">
        <v>44009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5">
      <c r="A187" s="12">
        <v>44010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5">
      <c r="A188" s="12">
        <v>44011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x14ac:dyDescent="0.25">
      <c r="A189" s="12">
        <v>44012</v>
      </c>
      <c r="B189" s="13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f t="shared" si="7"/>
        <v>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30" customHeight="1" x14ac:dyDescent="0.25">
      <c r="A190" s="14" t="s">
        <v>41</v>
      </c>
      <c r="B190" s="13">
        <f>SUM(B160:B189)</f>
        <v>0</v>
      </c>
      <c r="C190" s="13">
        <f t="shared" ref="C190:K190" si="9">SUM(C160:C189)</f>
        <v>0</v>
      </c>
      <c r="D190" s="13">
        <f t="shared" si="9"/>
        <v>0</v>
      </c>
      <c r="E190" s="13">
        <f t="shared" si="9"/>
        <v>0</v>
      </c>
      <c r="F190" s="13">
        <f t="shared" si="9"/>
        <v>0</v>
      </c>
      <c r="G190" s="13">
        <f t="shared" si="9"/>
        <v>0</v>
      </c>
      <c r="H190" s="13">
        <f t="shared" si="9"/>
        <v>0</v>
      </c>
      <c r="I190" s="13">
        <f t="shared" si="9"/>
        <v>0</v>
      </c>
      <c r="J190" s="13">
        <f t="shared" si="9"/>
        <v>0</v>
      </c>
      <c r="K190" s="13">
        <f t="shared" si="9"/>
        <v>0</v>
      </c>
      <c r="L190" s="13">
        <f t="shared" si="7"/>
        <v>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5">
      <c r="A191" s="12">
        <v>44013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5">
      <c r="A192" s="12">
        <v>44014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25">
      <c r="A193" s="12">
        <v>44015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25">
      <c r="A194" s="12">
        <v>44016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25">
      <c r="A195" s="12">
        <v>44017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ref="L195:L258" si="10">SUM($B195:$K195)</f>
        <v>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25">
      <c r="A196" s="12">
        <v>44018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10"/>
        <v>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25">
      <c r="A197" s="12">
        <v>44019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10"/>
        <v>0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25">
      <c r="A198" s="12">
        <v>44020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10"/>
        <v>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25">
      <c r="A199" s="12">
        <v>44021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10"/>
        <v>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25">
      <c r="A200" s="12">
        <v>44022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si="10"/>
        <v>0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25">
      <c r="A201" s="12">
        <v>44023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10"/>
        <v>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25">
      <c r="A202" s="12">
        <v>44024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x14ac:dyDescent="0.25">
      <c r="A203" s="12">
        <v>44025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x14ac:dyDescent="0.25">
      <c r="A204" s="12">
        <v>44026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x14ac:dyDescent="0.25">
      <c r="A205" s="12">
        <v>44027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x14ac:dyDescent="0.25">
      <c r="A206" s="12">
        <v>44028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x14ac:dyDescent="0.25">
      <c r="A207" s="12">
        <v>44029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x14ac:dyDescent="0.25">
      <c r="A208" s="12">
        <v>44030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x14ac:dyDescent="0.25">
      <c r="A209" s="12">
        <v>44031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x14ac:dyDescent="0.25">
      <c r="A210" s="12">
        <v>44032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x14ac:dyDescent="0.25">
      <c r="A211" s="12">
        <v>44033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x14ac:dyDescent="0.25">
      <c r="A212" s="12">
        <v>44034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x14ac:dyDescent="0.25">
      <c r="A213" s="12">
        <v>44035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x14ac:dyDescent="0.25">
      <c r="A214" s="12">
        <v>44036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x14ac:dyDescent="0.25">
      <c r="A215" s="12">
        <v>44037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x14ac:dyDescent="0.25">
      <c r="A216" s="12">
        <v>44038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x14ac:dyDescent="0.25">
      <c r="A217" s="12">
        <v>44039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x14ac:dyDescent="0.25">
      <c r="A218" s="12">
        <v>44040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x14ac:dyDescent="0.25">
      <c r="A219" s="12">
        <v>44041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x14ac:dyDescent="0.25">
      <c r="A220" s="12">
        <v>44042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x14ac:dyDescent="0.25">
      <c r="A221" s="12">
        <v>44043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f t="shared" si="10"/>
        <v>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30" customHeight="1" x14ac:dyDescent="0.25">
      <c r="A222" s="14" t="s">
        <v>42</v>
      </c>
      <c r="B222" s="13">
        <f>SUM(B191:B221)</f>
        <v>0</v>
      </c>
      <c r="C222" s="13">
        <f t="shared" ref="C222:K222" si="11">SUM(C191:C221)</f>
        <v>0</v>
      </c>
      <c r="D222" s="13">
        <f t="shared" si="11"/>
        <v>0</v>
      </c>
      <c r="E222" s="13">
        <f t="shared" si="11"/>
        <v>0</v>
      </c>
      <c r="F222" s="13">
        <f t="shared" si="11"/>
        <v>0</v>
      </c>
      <c r="G222" s="13">
        <f t="shared" si="11"/>
        <v>0</v>
      </c>
      <c r="H222" s="13">
        <f t="shared" si="11"/>
        <v>0</v>
      </c>
      <c r="I222" s="13">
        <f t="shared" si="11"/>
        <v>0</v>
      </c>
      <c r="J222" s="13">
        <f t="shared" si="11"/>
        <v>0</v>
      </c>
      <c r="K222" s="13">
        <f t="shared" si="11"/>
        <v>0</v>
      </c>
      <c r="L222" s="13">
        <f t="shared" si="10"/>
        <v>0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x14ac:dyDescent="0.25">
      <c r="A223" s="12">
        <v>44044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x14ac:dyDescent="0.25">
      <c r="A224" s="12">
        <v>44045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25">
      <c r="A225" s="12">
        <v>44046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x14ac:dyDescent="0.25">
      <c r="A226" s="12">
        <v>44047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x14ac:dyDescent="0.25">
      <c r="A227" s="12">
        <v>44048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x14ac:dyDescent="0.25">
      <c r="A228" s="12">
        <v>44049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x14ac:dyDescent="0.25">
      <c r="A229" s="12">
        <v>44050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x14ac:dyDescent="0.25">
      <c r="A230" s="12">
        <v>44051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x14ac:dyDescent="0.25">
      <c r="A231" s="12">
        <v>44052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x14ac:dyDescent="0.25">
      <c r="A232" s="12">
        <v>44053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x14ac:dyDescent="0.25">
      <c r="A233" s="12">
        <v>44054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x14ac:dyDescent="0.25">
      <c r="A234" s="12">
        <v>44055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x14ac:dyDescent="0.25">
      <c r="A235" s="12">
        <v>44056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25">
      <c r="A236" s="12">
        <v>44057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25">
      <c r="A237" s="12">
        <v>44058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25">
      <c r="A238" s="12">
        <v>44059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25">
      <c r="A239" s="12">
        <v>44060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25">
      <c r="A240" s="12">
        <v>44061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25">
      <c r="A241" s="12">
        <v>44062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25">
      <c r="A242" s="12">
        <v>44063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25">
      <c r="A243" s="12">
        <v>44064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25">
      <c r="A244" s="12">
        <v>44065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25">
      <c r="A245" s="12">
        <v>44066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25">
      <c r="A246" s="12">
        <v>44067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25">
      <c r="A247" s="12">
        <v>44068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25">
      <c r="A248" s="12">
        <v>44069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25">
      <c r="A249" s="12">
        <v>44070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25">
      <c r="A250" s="12">
        <v>44071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25">
      <c r="A251" s="12">
        <v>44072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x14ac:dyDescent="0.25">
      <c r="A252" s="12">
        <v>44073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x14ac:dyDescent="0.25">
      <c r="A253" s="12">
        <v>44074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f t="shared" si="10"/>
        <v>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30" customHeight="1" x14ac:dyDescent="0.25">
      <c r="A254" s="14" t="s">
        <v>43</v>
      </c>
      <c r="B254" s="13">
        <f>SUM(B223:B253)</f>
        <v>0</v>
      </c>
      <c r="C254" s="13">
        <f t="shared" ref="C254:K254" si="12">SUM(C223:C253)</f>
        <v>0</v>
      </c>
      <c r="D254" s="13">
        <f t="shared" si="12"/>
        <v>0</v>
      </c>
      <c r="E254" s="13">
        <f t="shared" si="12"/>
        <v>0</v>
      </c>
      <c r="F254" s="13">
        <f t="shared" si="12"/>
        <v>0</v>
      </c>
      <c r="G254" s="13">
        <f t="shared" si="12"/>
        <v>0</v>
      </c>
      <c r="H254" s="13">
        <f t="shared" si="12"/>
        <v>0</v>
      </c>
      <c r="I254" s="13">
        <f t="shared" si="12"/>
        <v>0</v>
      </c>
      <c r="J254" s="13">
        <f t="shared" si="12"/>
        <v>0</v>
      </c>
      <c r="K254" s="13">
        <f t="shared" si="12"/>
        <v>0</v>
      </c>
      <c r="L254" s="13">
        <f t="shared" si="10"/>
        <v>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x14ac:dyDescent="0.25">
      <c r="A255" s="12">
        <v>44075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0"/>
        <v>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x14ac:dyDescent="0.25">
      <c r="A256" s="12">
        <v>44076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0"/>
        <v>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x14ac:dyDescent="0.25">
      <c r="A257" s="12">
        <v>44077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0"/>
        <v>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x14ac:dyDescent="0.25">
      <c r="A258" s="12">
        <v>44078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0"/>
        <v>0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x14ac:dyDescent="0.25">
      <c r="A259" s="12">
        <v>44079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ref="L259:L322" si="13">SUM($B259:$K259)</f>
        <v>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x14ac:dyDescent="0.25">
      <c r="A260" s="12">
        <v>44080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3"/>
        <v>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x14ac:dyDescent="0.25">
      <c r="A261" s="12">
        <v>44081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3"/>
        <v>0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x14ac:dyDescent="0.25">
      <c r="A262" s="12">
        <v>44082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3"/>
        <v>0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x14ac:dyDescent="0.25">
      <c r="A263" s="12">
        <v>44083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3"/>
        <v>0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x14ac:dyDescent="0.25">
      <c r="A264" s="12">
        <v>44084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13"/>
        <v>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x14ac:dyDescent="0.25">
      <c r="A265" s="12">
        <v>44085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3"/>
        <v>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x14ac:dyDescent="0.25">
      <c r="A266" s="12">
        <v>44086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3"/>
        <v>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x14ac:dyDescent="0.25">
      <c r="A267" s="12">
        <v>44087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3"/>
        <v>0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x14ac:dyDescent="0.25">
      <c r="A268" s="12">
        <v>44088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3"/>
        <v>0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x14ac:dyDescent="0.25">
      <c r="A269" s="12">
        <v>44089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3"/>
        <v>0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x14ac:dyDescent="0.25">
      <c r="A270" s="12">
        <v>44090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3"/>
        <v>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x14ac:dyDescent="0.25">
      <c r="A271" s="12">
        <v>44091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3"/>
        <v>0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x14ac:dyDescent="0.25">
      <c r="A272" s="12">
        <v>44092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3"/>
        <v>0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x14ac:dyDescent="0.25">
      <c r="A273" s="12">
        <v>44093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3"/>
        <v>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x14ac:dyDescent="0.25">
      <c r="A274" s="12">
        <v>44094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3"/>
        <v>0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x14ac:dyDescent="0.25">
      <c r="A275" s="12">
        <v>44095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3"/>
        <v>0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x14ac:dyDescent="0.25">
      <c r="A276" s="12">
        <v>44096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3"/>
        <v>0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x14ac:dyDescent="0.25">
      <c r="A277" s="12">
        <v>44097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3"/>
        <v>0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x14ac:dyDescent="0.25">
      <c r="A278" s="12">
        <v>44098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3"/>
        <v>0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x14ac:dyDescent="0.25">
      <c r="A279" s="12">
        <v>44099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3"/>
        <v>0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25">
      <c r="A280" s="12">
        <v>44100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3"/>
        <v>0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x14ac:dyDescent="0.25">
      <c r="A281" s="12">
        <v>44101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3"/>
        <v>0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x14ac:dyDescent="0.25">
      <c r="A282" s="12">
        <v>44102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3"/>
        <v>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x14ac:dyDescent="0.25">
      <c r="A283" s="12">
        <v>44103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3"/>
        <v>0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x14ac:dyDescent="0.25">
      <c r="A284" s="12">
        <v>44104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f t="shared" si="13"/>
        <v>0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30" customHeight="1" x14ac:dyDescent="0.25">
      <c r="A285" s="14" t="s">
        <v>44</v>
      </c>
      <c r="B285" s="13">
        <f>SUM(B255:B284)</f>
        <v>0</v>
      </c>
      <c r="C285" s="13">
        <f t="shared" ref="C285:K285" si="14">SUM(C255:C284)</f>
        <v>0</v>
      </c>
      <c r="D285" s="13">
        <f t="shared" si="14"/>
        <v>0</v>
      </c>
      <c r="E285" s="13">
        <f t="shared" si="14"/>
        <v>0</v>
      </c>
      <c r="F285" s="13">
        <f t="shared" si="14"/>
        <v>0</v>
      </c>
      <c r="G285" s="13">
        <f t="shared" si="14"/>
        <v>0</v>
      </c>
      <c r="H285" s="13">
        <f t="shared" si="14"/>
        <v>0</v>
      </c>
      <c r="I285" s="13">
        <f t="shared" si="14"/>
        <v>0</v>
      </c>
      <c r="J285" s="13">
        <f t="shared" si="14"/>
        <v>0</v>
      </c>
      <c r="K285" s="13">
        <f t="shared" si="14"/>
        <v>0</v>
      </c>
      <c r="L285" s="13">
        <f t="shared" si="13"/>
        <v>0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x14ac:dyDescent="0.25">
      <c r="A286" s="12">
        <v>44105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3"/>
        <v>0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x14ac:dyDescent="0.25">
      <c r="A287" s="12">
        <v>44106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3"/>
        <v>0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x14ac:dyDescent="0.25">
      <c r="A288" s="12">
        <v>44107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3"/>
        <v>0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x14ac:dyDescent="0.25">
      <c r="A289" s="12">
        <v>44108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3"/>
        <v>0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x14ac:dyDescent="0.25">
      <c r="A290" s="12">
        <v>44109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3"/>
        <v>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25">
      <c r="A291" s="12">
        <v>44110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3"/>
        <v>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25">
      <c r="A292" s="12">
        <v>44111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3"/>
        <v>0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25">
      <c r="A293" s="12">
        <v>44112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3"/>
        <v>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25">
      <c r="A294" s="12">
        <v>44113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3"/>
        <v>0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25">
      <c r="A295" s="12">
        <v>44114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3"/>
        <v>0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25">
      <c r="A296" s="12">
        <v>44115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3"/>
        <v>0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25">
      <c r="A297" s="12">
        <v>44116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3"/>
        <v>0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25">
      <c r="A298" s="12">
        <v>44117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3"/>
        <v>0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25">
      <c r="A299" s="12">
        <v>44118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3"/>
        <v>0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25">
      <c r="A300" s="12">
        <v>44119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3"/>
        <v>0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25">
      <c r="A301" s="12">
        <v>44120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3"/>
        <v>0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25">
      <c r="A302" s="12">
        <v>44121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3"/>
        <v>0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25">
      <c r="A303" s="12">
        <v>44122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3"/>
        <v>0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25">
      <c r="A304" s="12">
        <v>44123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3"/>
        <v>0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25">
      <c r="A305" s="12">
        <v>44124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3"/>
        <v>0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25">
      <c r="A306" s="12">
        <v>44125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3"/>
        <v>0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25">
      <c r="A307" s="12">
        <v>44126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3"/>
        <v>0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x14ac:dyDescent="0.25">
      <c r="A308" s="12">
        <v>44127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3"/>
        <v>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25">
      <c r="A309" s="12">
        <v>44128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3"/>
        <v>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25">
      <c r="A310" s="12">
        <v>44129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3"/>
        <v>0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x14ac:dyDescent="0.25">
      <c r="A311" s="12">
        <v>44130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3"/>
        <v>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25">
      <c r="A312" s="12">
        <v>44131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3"/>
        <v>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25">
      <c r="A313" s="12">
        <v>44132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3"/>
        <v>0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25">
      <c r="A314" s="12">
        <v>44133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3"/>
        <v>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x14ac:dyDescent="0.25">
      <c r="A315" s="12">
        <v>44134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3"/>
        <v>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x14ac:dyDescent="0.25">
      <c r="A316" s="12">
        <v>44135</v>
      </c>
      <c r="B316" s="13">
        <v>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f t="shared" si="13"/>
        <v>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30" customHeight="1" x14ac:dyDescent="0.25">
      <c r="A317" s="14" t="s">
        <v>45</v>
      </c>
      <c r="B317" s="13">
        <f>SUM(B286:B316)</f>
        <v>0</v>
      </c>
      <c r="C317" s="13">
        <f t="shared" ref="C317:K317" si="15">SUM(C286:C316)</f>
        <v>0</v>
      </c>
      <c r="D317" s="13">
        <f t="shared" si="15"/>
        <v>0</v>
      </c>
      <c r="E317" s="13">
        <f t="shared" si="15"/>
        <v>0</v>
      </c>
      <c r="F317" s="13">
        <f t="shared" si="15"/>
        <v>0</v>
      </c>
      <c r="G317" s="13">
        <f t="shared" si="15"/>
        <v>0</v>
      </c>
      <c r="H317" s="13">
        <f t="shared" si="15"/>
        <v>0</v>
      </c>
      <c r="I317" s="13">
        <f t="shared" si="15"/>
        <v>0</v>
      </c>
      <c r="J317" s="13">
        <f t="shared" si="15"/>
        <v>0</v>
      </c>
      <c r="K317" s="13">
        <f t="shared" si="15"/>
        <v>0</v>
      </c>
      <c r="L317" s="13">
        <f t="shared" si="13"/>
        <v>0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25">
      <c r="A318" s="12">
        <v>44136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3"/>
        <v>0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25">
      <c r="A319" s="12">
        <v>44137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3"/>
        <v>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25">
      <c r="A320" s="12">
        <v>44138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13"/>
        <v>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x14ac:dyDescent="0.25">
      <c r="A321" s="12">
        <v>44139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3"/>
        <v>0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x14ac:dyDescent="0.25">
      <c r="A322" s="12">
        <v>44140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3"/>
        <v>0</v>
      </c>
    </row>
    <row r="323" spans="1:35" x14ac:dyDescent="0.25">
      <c r="A323" s="12">
        <v>44141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ref="L323:L380" si="16">SUM($B323:$K323)</f>
        <v>0</v>
      </c>
    </row>
    <row r="324" spans="1:35" x14ac:dyDescent="0.25">
      <c r="A324" s="12">
        <v>44142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6"/>
        <v>0</v>
      </c>
    </row>
    <row r="325" spans="1:35" x14ac:dyDescent="0.25">
      <c r="A325" s="12">
        <v>44143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6"/>
        <v>0</v>
      </c>
    </row>
    <row r="326" spans="1:35" x14ac:dyDescent="0.25">
      <c r="A326" s="12">
        <v>44144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6"/>
        <v>0</v>
      </c>
    </row>
    <row r="327" spans="1:35" x14ac:dyDescent="0.25">
      <c r="A327" s="12">
        <v>44145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6"/>
        <v>0</v>
      </c>
    </row>
    <row r="328" spans="1:35" x14ac:dyDescent="0.25">
      <c r="A328" s="12">
        <v>44146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6"/>
        <v>0</v>
      </c>
    </row>
    <row r="329" spans="1:35" x14ac:dyDescent="0.25">
      <c r="A329" s="12">
        <v>44147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6"/>
        <v>0</v>
      </c>
    </row>
    <row r="330" spans="1:35" x14ac:dyDescent="0.25">
      <c r="A330" s="12">
        <v>44148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6"/>
        <v>0</v>
      </c>
    </row>
    <row r="331" spans="1:35" x14ac:dyDescent="0.25">
      <c r="A331" s="12">
        <v>44149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16"/>
        <v>0</v>
      </c>
    </row>
    <row r="332" spans="1:35" x14ac:dyDescent="0.25">
      <c r="A332" s="12">
        <v>44150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35" x14ac:dyDescent="0.25">
      <c r="A333" s="12">
        <v>44151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35" x14ac:dyDescent="0.25">
      <c r="A334" s="12">
        <v>44152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35" x14ac:dyDescent="0.25">
      <c r="A335" s="12">
        <v>44153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35" x14ac:dyDescent="0.25">
      <c r="A336" s="12">
        <v>44154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x14ac:dyDescent="0.25">
      <c r="A337" s="12">
        <v>44155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x14ac:dyDescent="0.25">
      <c r="A338" s="12">
        <v>44156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x14ac:dyDescent="0.25">
      <c r="A339" s="12">
        <v>44157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x14ac:dyDescent="0.25">
      <c r="A340" s="12">
        <v>44158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x14ac:dyDescent="0.25">
      <c r="A341" s="12">
        <v>44159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x14ac:dyDescent="0.25">
      <c r="A342" s="12">
        <v>44160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x14ac:dyDescent="0.25">
      <c r="A343" s="12">
        <v>44161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x14ac:dyDescent="0.25">
      <c r="A344" s="12">
        <v>44162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x14ac:dyDescent="0.25">
      <c r="A345" s="12">
        <v>44163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x14ac:dyDescent="0.25">
      <c r="A346" s="12">
        <v>44164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x14ac:dyDescent="0.25">
      <c r="A347" s="12">
        <v>44165</v>
      </c>
      <c r="B347" s="13">
        <v>0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f t="shared" si="16"/>
        <v>0</v>
      </c>
    </row>
    <row r="348" spans="1:12" ht="30" customHeight="1" x14ac:dyDescent="0.25">
      <c r="A348" s="14" t="s">
        <v>46</v>
      </c>
      <c r="B348" s="13">
        <f>SUM(B318:B347)</f>
        <v>0</v>
      </c>
      <c r="C348" s="13">
        <f t="shared" ref="C348:K348" si="17">SUM(C318:C347)</f>
        <v>0</v>
      </c>
      <c r="D348" s="13">
        <f t="shared" si="17"/>
        <v>0</v>
      </c>
      <c r="E348" s="13">
        <f t="shared" si="17"/>
        <v>0</v>
      </c>
      <c r="F348" s="13">
        <f t="shared" si="17"/>
        <v>0</v>
      </c>
      <c r="G348" s="13">
        <f t="shared" si="17"/>
        <v>0</v>
      </c>
      <c r="H348" s="13">
        <f t="shared" si="17"/>
        <v>0</v>
      </c>
      <c r="I348" s="13">
        <f t="shared" si="17"/>
        <v>0</v>
      </c>
      <c r="J348" s="13">
        <f t="shared" si="17"/>
        <v>0</v>
      </c>
      <c r="K348" s="13">
        <f t="shared" si="17"/>
        <v>0</v>
      </c>
      <c r="L348" s="13">
        <f t="shared" si="16"/>
        <v>0</v>
      </c>
    </row>
    <row r="349" spans="1:12" x14ac:dyDescent="0.25">
      <c r="A349" s="12">
        <v>44166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x14ac:dyDescent="0.25">
      <c r="A350" s="12">
        <v>44167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x14ac:dyDescent="0.25">
      <c r="A351" s="12">
        <v>44168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x14ac:dyDescent="0.25">
      <c r="A352" s="12">
        <v>44169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x14ac:dyDescent="0.25">
      <c r="A353" s="12">
        <v>44170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x14ac:dyDescent="0.25">
      <c r="A354" s="12">
        <v>44171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x14ac:dyDescent="0.25">
      <c r="A355" s="12">
        <v>44172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x14ac:dyDescent="0.25">
      <c r="A356" s="12">
        <v>44173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x14ac:dyDescent="0.25">
      <c r="A357" s="12">
        <v>44174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x14ac:dyDescent="0.25">
      <c r="A358" s="12">
        <v>44175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x14ac:dyDescent="0.25">
      <c r="A359" s="12">
        <v>44176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x14ac:dyDescent="0.25">
      <c r="A360" s="12">
        <v>44177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x14ac:dyDescent="0.25">
      <c r="A361" s="12">
        <v>44178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x14ac:dyDescent="0.25">
      <c r="A362" s="12">
        <v>44179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x14ac:dyDescent="0.25">
      <c r="A363" s="12">
        <v>44180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x14ac:dyDescent="0.25">
      <c r="A364" s="12">
        <v>44181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x14ac:dyDescent="0.25">
      <c r="A365" s="12">
        <v>44182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x14ac:dyDescent="0.25">
      <c r="A366" s="12">
        <v>44183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x14ac:dyDescent="0.25">
      <c r="A367" s="12">
        <v>44184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x14ac:dyDescent="0.25">
      <c r="A368" s="12">
        <v>44185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x14ac:dyDescent="0.25">
      <c r="A369" s="12">
        <v>44186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x14ac:dyDescent="0.25">
      <c r="A370" s="12">
        <v>44187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x14ac:dyDescent="0.25">
      <c r="A371" s="12">
        <v>44188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x14ac:dyDescent="0.25">
      <c r="A372" s="12">
        <v>44189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x14ac:dyDescent="0.25">
      <c r="A373" s="12">
        <v>44190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x14ac:dyDescent="0.25">
      <c r="A374" s="12">
        <v>44191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x14ac:dyDescent="0.25">
      <c r="A375" s="12">
        <v>44192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x14ac:dyDescent="0.25">
      <c r="A376" s="12">
        <v>44193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x14ac:dyDescent="0.25">
      <c r="A377" s="12">
        <v>44194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x14ac:dyDescent="0.25">
      <c r="A378" s="12">
        <v>44195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x14ac:dyDescent="0.25">
      <c r="A379" s="12">
        <v>44196</v>
      </c>
      <c r="B379" s="13">
        <v>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f t="shared" si="16"/>
        <v>0</v>
      </c>
    </row>
    <row r="380" spans="1:12" ht="30" customHeight="1" x14ac:dyDescent="0.25">
      <c r="A380" s="7" t="s">
        <v>47</v>
      </c>
      <c r="B380" s="13">
        <f>SUM(B349:B379)</f>
        <v>0</v>
      </c>
      <c r="C380" s="13">
        <f t="shared" ref="C380:K380" si="18">SUM(C349:C379)</f>
        <v>0</v>
      </c>
      <c r="D380" s="13">
        <f t="shared" si="18"/>
        <v>0</v>
      </c>
      <c r="E380" s="13">
        <f t="shared" si="18"/>
        <v>0</v>
      </c>
      <c r="F380" s="13">
        <f t="shared" si="18"/>
        <v>0</v>
      </c>
      <c r="G380" s="13">
        <f t="shared" si="18"/>
        <v>0</v>
      </c>
      <c r="H380" s="13">
        <f t="shared" si="18"/>
        <v>0</v>
      </c>
      <c r="I380" s="13">
        <f t="shared" si="18"/>
        <v>0</v>
      </c>
      <c r="J380" s="13">
        <f t="shared" si="18"/>
        <v>0</v>
      </c>
      <c r="K380" s="13">
        <f t="shared" si="18"/>
        <v>0</v>
      </c>
      <c r="L380" s="13">
        <f t="shared" si="16"/>
        <v>0</v>
      </c>
    </row>
    <row r="381" spans="1:12" ht="15" customHeight="1" x14ac:dyDescent="0.25"/>
    <row r="382" spans="1:12" ht="15" customHeight="1" x14ac:dyDescent="0.25"/>
    <row r="383" spans="1:12" ht="15" customHeight="1" x14ac:dyDescent="0.25"/>
    <row r="384" spans="1:12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</sheetData>
  <conditionalFormatting sqref="L3:L500">
    <cfRule type="cellIs" dxfId="15" priority="4" operator="greaterThan">
      <formula>0</formula>
    </cfRule>
  </conditionalFormatting>
  <conditionalFormatting sqref="B3:K500">
    <cfRule type="cellIs" dxfId="14" priority="2" operator="equal">
      <formula>0</formula>
    </cfRule>
    <cfRule type="cellIs" dxfId="13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70A3-957A-4FC5-A652-6A1722FA642C}">
  <dimension ref="A1:AO515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L5" sqref="L5"/>
    </sheetView>
  </sheetViews>
  <sheetFormatPr defaultRowHeight="14.25" x14ac:dyDescent="0.25"/>
  <cols>
    <col min="1" max="1" width="13.7109375" style="16" customWidth="1"/>
    <col min="2" max="12" width="14.7109375" style="16" customWidth="1"/>
    <col min="13" max="20" width="9.140625" style="16" customWidth="1"/>
    <col min="21" max="16384" width="9.140625" style="16"/>
  </cols>
  <sheetData>
    <row r="1" spans="1:41" ht="30" customHeight="1" x14ac:dyDescent="0.25">
      <c r="A1" s="15" t="s">
        <v>5</v>
      </c>
      <c r="B1" s="8">
        <f>SUM(B34,B64,B96,B127,B159,B190,B222,B254,B285,B317,B348,B380)</f>
        <v>0</v>
      </c>
      <c r="C1" s="8">
        <f t="shared" ref="C1:K1" si="0">SUM(C34,C64,C96,C127,C159,C190,C222,C254,C285,C317,C348,C380)</f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SUM($B$1:$K$1)</f>
        <v>0</v>
      </c>
      <c r="M1" s="8"/>
      <c r="N1" s="8"/>
      <c r="O1" s="8"/>
      <c r="P1" s="8"/>
      <c r="Q1" s="8"/>
      <c r="R1" s="7"/>
      <c r="S1" s="7"/>
      <c r="T1" s="7"/>
      <c r="U1" s="7"/>
    </row>
    <row r="2" spans="1:41" ht="30" customHeight="1" x14ac:dyDescent="0.25">
      <c r="A2" s="9" t="s">
        <v>48</v>
      </c>
      <c r="B2" s="17" t="s">
        <v>73</v>
      </c>
      <c r="C2" s="17" t="s">
        <v>73</v>
      </c>
      <c r="D2" s="17" t="s">
        <v>73</v>
      </c>
      <c r="E2" s="17" t="s">
        <v>73</v>
      </c>
      <c r="F2" s="17" t="s">
        <v>73</v>
      </c>
      <c r="G2" s="17" t="s">
        <v>73</v>
      </c>
      <c r="H2" s="17" t="s">
        <v>73</v>
      </c>
      <c r="I2" s="17" t="s">
        <v>73</v>
      </c>
      <c r="J2" s="17" t="s">
        <v>73</v>
      </c>
      <c r="K2" s="17" t="s">
        <v>73</v>
      </c>
      <c r="L2" s="11" t="s">
        <v>12</v>
      </c>
      <c r="M2" s="11"/>
      <c r="N2" s="11"/>
      <c r="O2" s="11"/>
      <c r="P2" s="11"/>
      <c r="Q2" s="11"/>
      <c r="R2" s="7"/>
      <c r="S2" s="7"/>
      <c r="T2" s="7"/>
      <c r="U2" s="7"/>
      <c r="V2" s="7"/>
    </row>
    <row r="3" spans="1:41" ht="15" customHeight="1" x14ac:dyDescent="0.25">
      <c r="A3" s="12">
        <v>43831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8" si="1">SUM($B3:$K3)</f>
        <v>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ht="15" customHeight="1" x14ac:dyDescent="0.25">
      <c r="A4" s="12">
        <v>43832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ht="15" customHeight="1" x14ac:dyDescent="0.25">
      <c r="A5" s="12">
        <v>43833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15" customHeight="1" x14ac:dyDescent="0.25">
      <c r="A6" s="12">
        <v>43834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ht="15" customHeight="1" x14ac:dyDescent="0.25">
      <c r="A7" s="12">
        <v>43835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5" customHeight="1" x14ac:dyDescent="0.25">
      <c r="A8" s="12">
        <v>43836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ht="15" customHeight="1" x14ac:dyDescent="0.25">
      <c r="A9" s="12">
        <v>43837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ht="15" customHeight="1" x14ac:dyDescent="0.25">
      <c r="A10" s="12">
        <v>43838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15" customHeight="1" x14ac:dyDescent="0.25">
      <c r="A11" s="12">
        <v>43839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ht="15" customHeight="1" x14ac:dyDescent="0.25">
      <c r="A12" s="12">
        <v>43840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ht="15" customHeight="1" x14ac:dyDescent="0.25">
      <c r="A13" s="12">
        <v>43841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ht="15" customHeight="1" x14ac:dyDescent="0.25">
      <c r="A14" s="12">
        <v>43842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ht="15" customHeight="1" x14ac:dyDescent="0.25">
      <c r="A15" s="12">
        <v>43843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ht="15" customHeight="1" x14ac:dyDescent="0.25">
      <c r="A16" s="12">
        <v>43844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5" customHeight="1" x14ac:dyDescent="0.25">
      <c r="A17" s="12">
        <v>43845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5" customHeight="1" x14ac:dyDescent="0.25">
      <c r="A18" s="12">
        <v>43846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5" customHeight="1" x14ac:dyDescent="0.25">
      <c r="A19" s="12">
        <v>43847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5" customHeight="1" x14ac:dyDescent="0.25">
      <c r="A20" s="12">
        <v>43848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5" customHeight="1" x14ac:dyDescent="0.25">
      <c r="A21" s="12">
        <v>43849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5" customHeight="1" x14ac:dyDescent="0.25">
      <c r="A22" s="12">
        <v>43850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ht="15" customHeight="1" x14ac:dyDescent="0.25">
      <c r="A23" s="12">
        <v>43851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15" customHeight="1" x14ac:dyDescent="0.25">
      <c r="A24" s="12">
        <v>43852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ht="15" customHeight="1" x14ac:dyDescent="0.25">
      <c r="A25" s="12">
        <v>43853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ht="15" customHeight="1" x14ac:dyDescent="0.25">
      <c r="A26" s="12">
        <v>43854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ht="15" customHeight="1" x14ac:dyDescent="0.25">
      <c r="A27" s="12">
        <v>43855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5" customHeight="1" x14ac:dyDescent="0.25">
      <c r="A28" s="12">
        <v>43856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ht="15" customHeight="1" x14ac:dyDescent="0.25">
      <c r="A29" s="12">
        <v>43857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ht="15" customHeight="1" x14ac:dyDescent="0.25">
      <c r="A30" s="12">
        <v>43858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ht="15" customHeight="1" x14ac:dyDescent="0.25">
      <c r="A31" s="12">
        <v>43859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ht="15" customHeight="1" x14ac:dyDescent="0.25">
      <c r="A32" s="12">
        <v>43860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ht="15" customHeight="1" x14ac:dyDescent="0.25">
      <c r="A33" s="12">
        <v>43861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>SUM($B33:$K33)</f>
        <v>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ht="30" customHeight="1" x14ac:dyDescent="0.25">
      <c r="A34" s="14" t="s">
        <v>36</v>
      </c>
      <c r="B34" s="13">
        <f>SUM(B3:B33)</f>
        <v>0</v>
      </c>
      <c r="C34" s="13">
        <f t="shared" ref="C34:K34" si="2">SUM(C3:C33)</f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ht="15" customHeight="1" x14ac:dyDescent="0.25">
      <c r="A35" s="12">
        <v>43862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ht="15" customHeight="1" x14ac:dyDescent="0.25">
      <c r="A36" s="12">
        <v>43863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ht="15" customHeight="1" x14ac:dyDescent="0.25">
      <c r="A37" s="12">
        <v>43864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5" customHeight="1" x14ac:dyDescent="0.25">
      <c r="A38" s="12">
        <v>43865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5" customHeight="1" x14ac:dyDescent="0.25">
      <c r="A39" s="12">
        <v>43866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5" customHeight="1" x14ac:dyDescent="0.25">
      <c r="A40" s="12">
        <v>43867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5" customHeight="1" x14ac:dyDescent="0.25">
      <c r="A41" s="12">
        <v>43868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5" customHeight="1" x14ac:dyDescent="0.25">
      <c r="A42" s="12">
        <v>43869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5" customHeight="1" x14ac:dyDescent="0.25">
      <c r="A43" s="12">
        <v>43870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5" customHeight="1" x14ac:dyDescent="0.25">
      <c r="A44" s="12">
        <v>43871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5" customHeight="1" x14ac:dyDescent="0.25">
      <c r="A45" s="12">
        <v>43872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5" customHeight="1" x14ac:dyDescent="0.25">
      <c r="A46" s="12">
        <v>43873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5" customHeight="1" x14ac:dyDescent="0.25">
      <c r="A47" s="12">
        <v>43874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5" customHeight="1" x14ac:dyDescent="0.25">
      <c r="A48" s="12">
        <v>43875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5" customHeight="1" x14ac:dyDescent="0.25">
      <c r="A49" s="12">
        <v>43876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5" customHeight="1" x14ac:dyDescent="0.25">
      <c r="A50" s="12">
        <v>43877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5" customHeight="1" x14ac:dyDescent="0.25">
      <c r="A51" s="12">
        <v>43878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5" customHeight="1" x14ac:dyDescent="0.25">
      <c r="A52" s="12">
        <v>43879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5" customHeight="1" x14ac:dyDescent="0.25">
      <c r="A53" s="12">
        <v>43880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5" customHeight="1" x14ac:dyDescent="0.25">
      <c r="A54" s="12">
        <v>43881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5" customHeight="1" x14ac:dyDescent="0.25">
      <c r="A55" s="12">
        <v>43882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5" customHeight="1" x14ac:dyDescent="0.25">
      <c r="A56" s="12">
        <v>43883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5" customHeight="1" x14ac:dyDescent="0.25">
      <c r="A57" s="12">
        <v>43884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5" customHeight="1" x14ac:dyDescent="0.25">
      <c r="A58" s="12">
        <v>43885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5" customHeight="1" x14ac:dyDescent="0.25">
      <c r="A59" s="12">
        <v>43886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5" customHeight="1" x14ac:dyDescent="0.25">
      <c r="A60" s="12">
        <v>43887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5" customHeight="1" x14ac:dyDescent="0.25">
      <c r="A61" s="12">
        <v>43888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5" customHeight="1" x14ac:dyDescent="0.25">
      <c r="A62" s="12">
        <v>43889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15" customHeight="1" x14ac:dyDescent="0.25">
      <c r="A63" s="12">
        <v>43890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f>SUM($B63:$K63)</f>
        <v>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30" customHeight="1" x14ac:dyDescent="0.25">
      <c r="A64" s="14" t="s">
        <v>37</v>
      </c>
      <c r="B64" s="13">
        <f>SUM(B35:B63)</f>
        <v>0</v>
      </c>
      <c r="C64" s="13">
        <f t="shared" ref="C64:K64" si="3">SUM(C35:C63)</f>
        <v>0</v>
      </c>
      <c r="D64" s="13">
        <f t="shared" si="3"/>
        <v>0</v>
      </c>
      <c r="E64" s="13">
        <f t="shared" si="3"/>
        <v>0</v>
      </c>
      <c r="F64" s="13">
        <f t="shared" si="3"/>
        <v>0</v>
      </c>
      <c r="G64" s="13">
        <f t="shared" si="3"/>
        <v>0</v>
      </c>
      <c r="H64" s="13">
        <f t="shared" si="3"/>
        <v>0</v>
      </c>
      <c r="I64" s="13">
        <f t="shared" si="3"/>
        <v>0</v>
      </c>
      <c r="J64" s="13">
        <f t="shared" si="3"/>
        <v>0</v>
      </c>
      <c r="K64" s="13">
        <f t="shared" si="3"/>
        <v>0</v>
      </c>
      <c r="L64" s="13">
        <f t="shared" si="1"/>
        <v>0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5" customHeight="1" x14ac:dyDescent="0.25">
      <c r="A65" s="12">
        <v>43891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5" customHeight="1" x14ac:dyDescent="0.25">
      <c r="A66" s="12">
        <v>43892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5" customHeight="1" x14ac:dyDescent="0.25">
      <c r="A67" s="12">
        <v>43893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si="1"/>
        <v>0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5" customHeight="1" x14ac:dyDescent="0.25">
      <c r="A68" s="12">
        <v>43894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1"/>
        <v>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5" customHeight="1" x14ac:dyDescent="0.25">
      <c r="A69" s="12">
        <v>43895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ref="L69:L134" si="4">SUM($B69:$K69)</f>
        <v>0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5" customHeight="1" x14ac:dyDescent="0.25">
      <c r="A70" s="12">
        <v>43896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5" customHeight="1" x14ac:dyDescent="0.25">
      <c r="A71" s="12">
        <v>43897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5" customHeight="1" x14ac:dyDescent="0.25">
      <c r="A72" s="12">
        <v>43898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5" customHeight="1" x14ac:dyDescent="0.25">
      <c r="A73" s="12">
        <v>43899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5" customHeight="1" x14ac:dyDescent="0.25">
      <c r="A74" s="12">
        <v>43900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5" customHeight="1" x14ac:dyDescent="0.25">
      <c r="A75" s="12">
        <v>43901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5" customHeight="1" x14ac:dyDescent="0.25">
      <c r="A76" s="12">
        <v>43902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5" customHeight="1" x14ac:dyDescent="0.25">
      <c r="A77" s="12">
        <v>43903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5" customHeight="1" x14ac:dyDescent="0.25">
      <c r="A78" s="12">
        <v>43904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5" customHeight="1" x14ac:dyDescent="0.25">
      <c r="A79" s="12">
        <v>43905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5" customHeight="1" x14ac:dyDescent="0.25">
      <c r="A80" s="12">
        <v>43906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5" customHeight="1" x14ac:dyDescent="0.25">
      <c r="A81" s="12">
        <v>43907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5" customHeight="1" x14ac:dyDescent="0.25">
      <c r="A82" s="12">
        <v>43908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5" customHeight="1" x14ac:dyDescent="0.25">
      <c r="A83" s="12">
        <v>43909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5" customHeight="1" x14ac:dyDescent="0.25">
      <c r="A84" s="12">
        <v>43910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5" customHeight="1" x14ac:dyDescent="0.25">
      <c r="A85" s="12">
        <v>43911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5" customHeight="1" x14ac:dyDescent="0.25">
      <c r="A86" s="12">
        <v>43912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5" customHeight="1" x14ac:dyDescent="0.25">
      <c r="A87" s="12">
        <v>43913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5" customHeight="1" x14ac:dyDescent="0.25">
      <c r="A88" s="12">
        <v>43914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5" customHeight="1" x14ac:dyDescent="0.25">
      <c r="A89" s="12">
        <v>43915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5" customHeight="1" x14ac:dyDescent="0.25">
      <c r="A90" s="12">
        <v>43916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5" customHeight="1" x14ac:dyDescent="0.25">
      <c r="A91" s="12">
        <v>43917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5" customHeight="1" x14ac:dyDescent="0.25">
      <c r="A92" s="12">
        <v>43918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5" customHeight="1" x14ac:dyDescent="0.25">
      <c r="A93" s="12">
        <v>43919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5" customHeight="1" x14ac:dyDescent="0.25">
      <c r="A94" s="12">
        <v>43920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 t="shared" si="4"/>
        <v>0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15" customHeight="1" x14ac:dyDescent="0.25">
      <c r="A95" s="12">
        <v>43921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f>SUM($B95:$K95)</f>
        <v>0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30" customHeight="1" x14ac:dyDescent="0.25">
      <c r="A96" s="14" t="s">
        <v>38</v>
      </c>
      <c r="B96" s="13">
        <f>SUM(B65:B95)</f>
        <v>0</v>
      </c>
      <c r="C96" s="13">
        <f t="shared" ref="C96:K96" si="5">SUM(C65:C95)</f>
        <v>0</v>
      </c>
      <c r="D96" s="13">
        <f t="shared" si="5"/>
        <v>0</v>
      </c>
      <c r="E96" s="13">
        <f t="shared" si="5"/>
        <v>0</v>
      </c>
      <c r="F96" s="13">
        <f t="shared" si="5"/>
        <v>0</v>
      </c>
      <c r="G96" s="13">
        <f t="shared" si="5"/>
        <v>0</v>
      </c>
      <c r="H96" s="13">
        <f t="shared" si="5"/>
        <v>0</v>
      </c>
      <c r="I96" s="13">
        <f t="shared" si="5"/>
        <v>0</v>
      </c>
      <c r="J96" s="13">
        <f t="shared" si="5"/>
        <v>0</v>
      </c>
      <c r="K96" s="13">
        <f t="shared" si="5"/>
        <v>0</v>
      </c>
      <c r="L96" s="13">
        <f t="shared" si="4"/>
        <v>0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5" customHeight="1" x14ac:dyDescent="0.25">
      <c r="A97" s="12">
        <v>43922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5" customHeight="1" x14ac:dyDescent="0.25">
      <c r="A98" s="12">
        <v>43923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5" customHeight="1" x14ac:dyDescent="0.25">
      <c r="A99" s="12">
        <v>43924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5" customHeight="1" x14ac:dyDescent="0.25">
      <c r="A100" s="12">
        <v>43925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5" customHeight="1" x14ac:dyDescent="0.25">
      <c r="A101" s="12">
        <v>43926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5" customHeight="1" x14ac:dyDescent="0.25">
      <c r="A102" s="12">
        <v>43927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5" customHeight="1" x14ac:dyDescent="0.25">
      <c r="A103" s="12">
        <v>43928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5" customHeight="1" x14ac:dyDescent="0.25">
      <c r="A104" s="12">
        <v>43929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5" customHeight="1" x14ac:dyDescent="0.25">
      <c r="A105" s="12">
        <v>43930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5" customHeight="1" x14ac:dyDescent="0.25">
      <c r="A106" s="12">
        <v>43931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5" customHeight="1" x14ac:dyDescent="0.25">
      <c r="A107" s="12">
        <v>43932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5" customHeight="1" x14ac:dyDescent="0.25">
      <c r="A108" s="12">
        <v>43933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5" customHeight="1" x14ac:dyDescent="0.25">
      <c r="A109" s="12">
        <v>43934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5" customHeight="1" x14ac:dyDescent="0.25">
      <c r="A110" s="12">
        <v>43935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5" customHeight="1" x14ac:dyDescent="0.25">
      <c r="A111" s="12">
        <v>43936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5" customHeight="1" x14ac:dyDescent="0.25">
      <c r="A112" s="12">
        <v>43937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5" customHeight="1" x14ac:dyDescent="0.25">
      <c r="A113" s="12">
        <v>43938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5" customHeight="1" x14ac:dyDescent="0.25">
      <c r="A114" s="12">
        <v>43939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5" customHeight="1" x14ac:dyDescent="0.25">
      <c r="A115" s="12">
        <v>43940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5" customHeight="1" x14ac:dyDescent="0.25">
      <c r="A116" s="12">
        <v>43941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5" customHeight="1" x14ac:dyDescent="0.25">
      <c r="A117" s="12">
        <v>43942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5" customHeight="1" x14ac:dyDescent="0.25">
      <c r="A118" s="12">
        <v>43943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5" customHeight="1" x14ac:dyDescent="0.25">
      <c r="A119" s="12">
        <v>43944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5" customHeight="1" x14ac:dyDescent="0.25">
      <c r="A120" s="12">
        <v>43945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5" customHeight="1" x14ac:dyDescent="0.25">
      <c r="A121" s="12">
        <v>43946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5" customHeight="1" x14ac:dyDescent="0.25">
      <c r="A122" s="12">
        <v>43947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5" customHeight="1" x14ac:dyDescent="0.25">
      <c r="A123" s="12">
        <v>43948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5" customHeight="1" x14ac:dyDescent="0.25">
      <c r="A124" s="12">
        <v>43949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5" customHeight="1" x14ac:dyDescent="0.25">
      <c r="A125" s="12">
        <v>43950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15" customHeight="1" x14ac:dyDescent="0.25">
      <c r="A126" s="12">
        <v>43951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f t="shared" si="4"/>
        <v>0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30" customHeight="1" x14ac:dyDescent="0.25">
      <c r="A127" s="14" t="s">
        <v>39</v>
      </c>
      <c r="B127" s="13">
        <f>SUM(B97:B126)</f>
        <v>0</v>
      </c>
      <c r="C127" s="13">
        <f t="shared" ref="C127:K127" si="6">SUM(C97:C126)</f>
        <v>0</v>
      </c>
      <c r="D127" s="13">
        <f t="shared" si="6"/>
        <v>0</v>
      </c>
      <c r="E127" s="13">
        <f t="shared" si="6"/>
        <v>0</v>
      </c>
      <c r="F127" s="13">
        <f t="shared" si="6"/>
        <v>0</v>
      </c>
      <c r="G127" s="13">
        <f t="shared" si="6"/>
        <v>0</v>
      </c>
      <c r="H127" s="13">
        <f t="shared" si="6"/>
        <v>0</v>
      </c>
      <c r="I127" s="13">
        <f t="shared" si="6"/>
        <v>0</v>
      </c>
      <c r="J127" s="13">
        <f t="shared" si="6"/>
        <v>0</v>
      </c>
      <c r="K127" s="13">
        <f t="shared" si="6"/>
        <v>0</v>
      </c>
      <c r="L127" s="13">
        <f t="shared" si="4"/>
        <v>0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5" customHeight="1" x14ac:dyDescent="0.25">
      <c r="A128" s="12">
        <v>43952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5" customHeight="1" x14ac:dyDescent="0.25">
      <c r="A129" s="12">
        <v>43953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5" customHeight="1" x14ac:dyDescent="0.25">
      <c r="A130" s="12">
        <v>43954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5" customHeight="1" x14ac:dyDescent="0.25">
      <c r="A131" s="12">
        <v>43955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si="4"/>
        <v>0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5" customHeight="1" x14ac:dyDescent="0.25">
      <c r="A132" s="12">
        <v>43956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4"/>
        <v>0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5" customHeight="1" x14ac:dyDescent="0.25">
      <c r="A133" s="12">
        <v>43957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4"/>
        <v>0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5" customHeight="1" x14ac:dyDescent="0.25">
      <c r="A134" s="12">
        <v>43958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si="4"/>
        <v>0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5" customHeight="1" x14ac:dyDescent="0.25">
      <c r="A135" s="12">
        <v>43959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ref="L135:L200" si="7">SUM($B135:$K135)</f>
        <v>0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5" customHeight="1" x14ac:dyDescent="0.25">
      <c r="A136" s="12">
        <v>43960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5" customHeight="1" x14ac:dyDescent="0.25">
      <c r="A137" s="12">
        <v>43961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5" customHeight="1" x14ac:dyDescent="0.25">
      <c r="A138" s="12">
        <v>43962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5" customHeight="1" x14ac:dyDescent="0.25">
      <c r="A139" s="12">
        <v>43963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5" customHeight="1" x14ac:dyDescent="0.25">
      <c r="A140" s="12">
        <v>43964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5" customHeight="1" x14ac:dyDescent="0.25">
      <c r="A141" s="12">
        <v>43965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1:41" ht="15" customHeight="1" x14ac:dyDescent="0.25">
      <c r="A142" s="12">
        <v>43966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 spans="1:41" ht="15" customHeight="1" x14ac:dyDescent="0.25">
      <c r="A143" s="12">
        <v>43967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 spans="1:41" ht="15" customHeight="1" x14ac:dyDescent="0.25">
      <c r="A144" s="12">
        <v>43968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 spans="1:41" ht="15" customHeight="1" x14ac:dyDescent="0.25">
      <c r="A145" s="12">
        <v>43969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 spans="1:41" ht="15" customHeight="1" x14ac:dyDescent="0.25">
      <c r="A146" s="12">
        <v>43970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 spans="1:41" ht="15" customHeight="1" x14ac:dyDescent="0.25">
      <c r="A147" s="12">
        <v>43971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ht="15" customHeight="1" x14ac:dyDescent="0.25">
      <c r="A148" s="12">
        <v>43972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ht="15" customHeight="1" x14ac:dyDescent="0.25">
      <c r="A149" s="12">
        <v>43973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 spans="1:41" ht="15" customHeight="1" x14ac:dyDescent="0.25">
      <c r="A150" s="12">
        <v>43974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1" ht="15" customHeight="1" x14ac:dyDescent="0.25">
      <c r="A151" s="12">
        <v>43975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1" ht="15" customHeight="1" x14ac:dyDescent="0.25">
      <c r="A152" s="12">
        <v>43976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 spans="1:41" ht="15" customHeight="1" x14ac:dyDescent="0.25">
      <c r="A153" s="12">
        <v>43977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 spans="1:41" ht="15" customHeight="1" x14ac:dyDescent="0.25">
      <c r="A154" s="12">
        <v>43978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 spans="1:41" ht="15" customHeight="1" x14ac:dyDescent="0.25">
      <c r="A155" s="12">
        <v>43979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 spans="1:41" ht="15" customHeight="1" x14ac:dyDescent="0.25">
      <c r="A156" s="12">
        <v>43980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1" ht="15" customHeight="1" x14ac:dyDescent="0.25">
      <c r="A157" s="12">
        <v>43981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1" ht="15" customHeight="1" x14ac:dyDescent="0.25">
      <c r="A158" s="12">
        <v>43982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f t="shared" si="7"/>
        <v>0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 spans="1:41" ht="30" customHeight="1" x14ac:dyDescent="0.25">
      <c r="A159" s="14" t="s">
        <v>40</v>
      </c>
      <c r="B159" s="13">
        <f>SUM(B128:B158)</f>
        <v>0</v>
      </c>
      <c r="C159" s="13">
        <f t="shared" ref="C159:K159" si="8">SUM(C128:C158)</f>
        <v>0</v>
      </c>
      <c r="D159" s="13">
        <f t="shared" si="8"/>
        <v>0</v>
      </c>
      <c r="E159" s="13">
        <f t="shared" si="8"/>
        <v>0</v>
      </c>
      <c r="F159" s="13">
        <f t="shared" si="8"/>
        <v>0</v>
      </c>
      <c r="G159" s="13">
        <f t="shared" si="8"/>
        <v>0</v>
      </c>
      <c r="H159" s="13">
        <f t="shared" si="8"/>
        <v>0</v>
      </c>
      <c r="I159" s="13">
        <f t="shared" si="8"/>
        <v>0</v>
      </c>
      <c r="J159" s="13">
        <f t="shared" si="8"/>
        <v>0</v>
      </c>
      <c r="K159" s="13">
        <f t="shared" si="8"/>
        <v>0</v>
      </c>
      <c r="L159" s="13">
        <f t="shared" si="7"/>
        <v>0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 spans="1:41" ht="15" customHeight="1" x14ac:dyDescent="0.25">
      <c r="A160" s="12">
        <v>43983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1:41" ht="15" customHeight="1" x14ac:dyDescent="0.25">
      <c r="A161" s="12">
        <v>43984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 spans="1:41" ht="15" customHeight="1" x14ac:dyDescent="0.25">
      <c r="A162" s="12">
        <v>43985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spans="1:41" ht="15" customHeight="1" x14ac:dyDescent="0.25">
      <c r="A163" s="12">
        <v>43986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 spans="1:41" ht="15" customHeight="1" x14ac:dyDescent="0.25">
      <c r="A164" s="12">
        <v>43987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 spans="1:41" ht="15" customHeight="1" x14ac:dyDescent="0.25">
      <c r="A165" s="12">
        <v>43988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 spans="1:41" ht="15" customHeight="1" x14ac:dyDescent="0.25">
      <c r="A166" s="12">
        <v>43989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 spans="1:41" ht="15" customHeight="1" x14ac:dyDescent="0.25">
      <c r="A167" s="12">
        <v>43990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 ht="15" customHeight="1" x14ac:dyDescent="0.25">
      <c r="A168" s="12">
        <v>43991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 spans="1:41" ht="15" customHeight="1" x14ac:dyDescent="0.25">
      <c r="A169" s="12">
        <v>43992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 spans="1:41" ht="15" customHeight="1" x14ac:dyDescent="0.25">
      <c r="A170" s="12">
        <v>43993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spans="1:41" ht="15" customHeight="1" x14ac:dyDescent="0.25">
      <c r="A171" s="12">
        <v>43994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 spans="1:41" ht="15" customHeight="1" x14ac:dyDescent="0.25">
      <c r="A172" s="12">
        <v>43995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 spans="1:41" ht="15" customHeight="1" x14ac:dyDescent="0.25">
      <c r="A173" s="12">
        <v>43996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 spans="1:41" ht="15" customHeight="1" x14ac:dyDescent="0.25">
      <c r="A174" s="12">
        <v>43997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 ht="15" customHeight="1" x14ac:dyDescent="0.25">
      <c r="A175" s="12">
        <v>43998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 spans="1:41" ht="15" customHeight="1" x14ac:dyDescent="0.25">
      <c r="A176" s="12">
        <v>43999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</row>
    <row r="177" spans="1:41" ht="15" customHeight="1" x14ac:dyDescent="0.25">
      <c r="A177" s="12">
        <v>44000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</row>
    <row r="178" spans="1:41" ht="15" customHeight="1" x14ac:dyDescent="0.25">
      <c r="A178" s="12">
        <v>44001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 spans="1:41" ht="15" customHeight="1" x14ac:dyDescent="0.25">
      <c r="A179" s="12">
        <v>44002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</row>
    <row r="180" spans="1:41" ht="15" customHeight="1" x14ac:dyDescent="0.25">
      <c r="A180" s="12">
        <v>44003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 spans="1:41" ht="15" customHeight="1" x14ac:dyDescent="0.25">
      <c r="A181" s="12">
        <v>44004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 spans="1:41" ht="15" customHeight="1" x14ac:dyDescent="0.25">
      <c r="A182" s="12">
        <v>44005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 spans="1:41" ht="15" customHeight="1" x14ac:dyDescent="0.25">
      <c r="A183" s="12">
        <v>44006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 spans="1:41" ht="15" customHeight="1" x14ac:dyDescent="0.25">
      <c r="A184" s="12">
        <v>44007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</row>
    <row r="185" spans="1:41" ht="15" customHeight="1" x14ac:dyDescent="0.25">
      <c r="A185" s="12">
        <v>44008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</row>
    <row r="186" spans="1:41" ht="15" customHeight="1" x14ac:dyDescent="0.25">
      <c r="A186" s="12">
        <v>44009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</row>
    <row r="187" spans="1:41" ht="15" customHeight="1" x14ac:dyDescent="0.25">
      <c r="A187" s="12">
        <v>44010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</row>
    <row r="188" spans="1:41" ht="15" customHeight="1" x14ac:dyDescent="0.25">
      <c r="A188" s="12">
        <v>44011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</row>
    <row r="189" spans="1:41" ht="15" customHeight="1" x14ac:dyDescent="0.25">
      <c r="A189" s="12">
        <v>44012</v>
      </c>
      <c r="B189" s="13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f t="shared" si="7"/>
        <v>0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</row>
    <row r="190" spans="1:41" ht="30" customHeight="1" x14ac:dyDescent="0.25">
      <c r="A190" s="14" t="s">
        <v>41</v>
      </c>
      <c r="B190" s="13">
        <f>SUM(B160:B189)</f>
        <v>0</v>
      </c>
      <c r="C190" s="13">
        <f t="shared" ref="C190:K190" si="9">SUM(C160:C189)</f>
        <v>0</v>
      </c>
      <c r="D190" s="13">
        <f t="shared" si="9"/>
        <v>0</v>
      </c>
      <c r="E190" s="13">
        <f t="shared" si="9"/>
        <v>0</v>
      </c>
      <c r="F190" s="13">
        <f t="shared" si="9"/>
        <v>0</v>
      </c>
      <c r="G190" s="13">
        <f t="shared" si="9"/>
        <v>0</v>
      </c>
      <c r="H190" s="13">
        <f t="shared" si="9"/>
        <v>0</v>
      </c>
      <c r="I190" s="13">
        <f t="shared" si="9"/>
        <v>0</v>
      </c>
      <c r="J190" s="13">
        <f t="shared" si="9"/>
        <v>0</v>
      </c>
      <c r="K190" s="13">
        <f t="shared" si="9"/>
        <v>0</v>
      </c>
      <c r="L190" s="13">
        <f t="shared" si="7"/>
        <v>0</v>
      </c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</row>
    <row r="191" spans="1:41" ht="15" customHeight="1" x14ac:dyDescent="0.25">
      <c r="A191" s="12">
        <v>44013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</row>
    <row r="192" spans="1:41" ht="15" customHeight="1" x14ac:dyDescent="0.25">
      <c r="A192" s="12">
        <v>44014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</row>
    <row r="193" spans="1:41" ht="15" customHeight="1" x14ac:dyDescent="0.25">
      <c r="A193" s="12">
        <v>44015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</row>
    <row r="194" spans="1:41" ht="15" customHeight="1" x14ac:dyDescent="0.25">
      <c r="A194" s="12">
        <v>44016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</row>
    <row r="195" spans="1:41" ht="15" customHeight="1" x14ac:dyDescent="0.25">
      <c r="A195" s="12">
        <v>44017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si="7"/>
        <v>0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 spans="1:41" ht="15" customHeight="1" x14ac:dyDescent="0.25">
      <c r="A196" s="12">
        <v>44018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7"/>
        <v>0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 spans="1:41" ht="15" customHeight="1" x14ac:dyDescent="0.25">
      <c r="A197" s="12">
        <v>44019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7"/>
        <v>0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 spans="1:41" ht="15" customHeight="1" x14ac:dyDescent="0.25">
      <c r="A198" s="12">
        <v>44020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7"/>
        <v>0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 spans="1:41" ht="15" customHeight="1" x14ac:dyDescent="0.25">
      <c r="A199" s="12">
        <v>44021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7"/>
        <v>0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 spans="1:41" ht="15" customHeight="1" x14ac:dyDescent="0.25">
      <c r="A200" s="12">
        <v>44022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si="7"/>
        <v>0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</row>
    <row r="201" spans="1:41" ht="15" customHeight="1" x14ac:dyDescent="0.25">
      <c r="A201" s="12">
        <v>44023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ref="L201:L252" si="10">SUM($B201:$K201)</f>
        <v>0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 spans="1:41" ht="15" customHeight="1" x14ac:dyDescent="0.25">
      <c r="A202" s="12">
        <v>44024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 spans="1:41" ht="15" customHeight="1" x14ac:dyDescent="0.25">
      <c r="A203" s="12">
        <v>44025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 spans="1:41" ht="15" customHeight="1" x14ac:dyDescent="0.25">
      <c r="A204" s="12">
        <v>44026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 spans="1:41" ht="15" customHeight="1" x14ac:dyDescent="0.25">
      <c r="A205" s="12">
        <v>44027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 spans="1:41" ht="15" customHeight="1" x14ac:dyDescent="0.25">
      <c r="A206" s="12">
        <v>44028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 spans="1:41" ht="15" customHeight="1" x14ac:dyDescent="0.25">
      <c r="A207" s="12">
        <v>44029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 spans="1:41" ht="15" customHeight="1" x14ac:dyDescent="0.25">
      <c r="A208" s="12">
        <v>44030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 spans="1:41" ht="15" customHeight="1" x14ac:dyDescent="0.25">
      <c r="A209" s="12">
        <v>44031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 spans="1:41" ht="15" customHeight="1" x14ac:dyDescent="0.25">
      <c r="A210" s="12">
        <v>44032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 spans="1:41" ht="15" customHeight="1" x14ac:dyDescent="0.25">
      <c r="A211" s="12">
        <v>44033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 spans="1:41" ht="15" customHeight="1" x14ac:dyDescent="0.25">
      <c r="A212" s="12">
        <v>44034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 spans="1:41" ht="15" customHeight="1" x14ac:dyDescent="0.25">
      <c r="A213" s="12">
        <v>44035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 spans="1:41" ht="15" customHeight="1" x14ac:dyDescent="0.25">
      <c r="A214" s="12">
        <v>44036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</row>
    <row r="215" spans="1:41" ht="15" customHeight="1" x14ac:dyDescent="0.25">
      <c r="A215" s="12">
        <v>44037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 spans="1:41" ht="15" customHeight="1" x14ac:dyDescent="0.25">
      <c r="A216" s="12">
        <v>44038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 spans="1:41" ht="15" customHeight="1" x14ac:dyDescent="0.25">
      <c r="A217" s="12">
        <v>44039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 spans="1:41" ht="15" customHeight="1" x14ac:dyDescent="0.25">
      <c r="A218" s="12">
        <v>44040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 spans="1:41" ht="15" customHeight="1" x14ac:dyDescent="0.25">
      <c r="A219" s="12">
        <v>44041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</row>
    <row r="220" spans="1:41" ht="15" customHeight="1" x14ac:dyDescent="0.25">
      <c r="A220" s="12">
        <v>44042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 spans="1:41" ht="15" customHeight="1" x14ac:dyDescent="0.25">
      <c r="A221" s="12">
        <v>44043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f t="shared" si="10"/>
        <v>0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 spans="1:41" ht="30" customHeight="1" x14ac:dyDescent="0.25">
      <c r="A222" s="14" t="s">
        <v>42</v>
      </c>
      <c r="B222" s="13">
        <f>SUM(B191:B221)</f>
        <v>0</v>
      </c>
      <c r="C222" s="13">
        <f t="shared" ref="C222:K222" si="11">SUM(C191:C221)</f>
        <v>0</v>
      </c>
      <c r="D222" s="13">
        <f t="shared" si="11"/>
        <v>0</v>
      </c>
      <c r="E222" s="13">
        <f t="shared" si="11"/>
        <v>0</v>
      </c>
      <c r="F222" s="13">
        <f t="shared" si="11"/>
        <v>0</v>
      </c>
      <c r="G222" s="13">
        <f t="shared" si="11"/>
        <v>0</v>
      </c>
      <c r="H222" s="13">
        <f t="shared" si="11"/>
        <v>0</v>
      </c>
      <c r="I222" s="13">
        <f t="shared" si="11"/>
        <v>0</v>
      </c>
      <c r="J222" s="13">
        <f t="shared" si="11"/>
        <v>0</v>
      </c>
      <c r="K222" s="13">
        <f t="shared" si="11"/>
        <v>0</v>
      </c>
      <c r="L222" s="13">
        <f t="shared" si="10"/>
        <v>0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 spans="1:41" ht="15" customHeight="1" x14ac:dyDescent="0.25">
      <c r="A223" s="12">
        <v>44044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 spans="1:41" ht="15" customHeight="1" x14ac:dyDescent="0.25">
      <c r="A224" s="12">
        <v>44045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 spans="1:41" ht="15" customHeight="1" x14ac:dyDescent="0.25">
      <c r="A225" s="12">
        <v>44046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 spans="1:41" ht="15" customHeight="1" x14ac:dyDescent="0.25">
      <c r="A226" s="12">
        <v>44047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 spans="1:41" ht="15" customHeight="1" x14ac:dyDescent="0.25">
      <c r="A227" s="12">
        <v>44048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 spans="1:41" ht="15" customHeight="1" x14ac:dyDescent="0.25">
      <c r="A228" s="12">
        <v>44049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 spans="1:41" ht="15" customHeight="1" x14ac:dyDescent="0.25">
      <c r="A229" s="12">
        <v>44050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 spans="1:41" ht="15" customHeight="1" x14ac:dyDescent="0.25">
      <c r="A230" s="12">
        <v>44051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 spans="1:41" ht="15" customHeight="1" x14ac:dyDescent="0.25">
      <c r="A231" s="12">
        <v>44052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 spans="1:41" ht="15" customHeight="1" x14ac:dyDescent="0.25">
      <c r="A232" s="12">
        <v>44053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 spans="1:41" ht="15" customHeight="1" x14ac:dyDescent="0.25">
      <c r="A233" s="12">
        <v>44054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 spans="1:41" ht="15" customHeight="1" x14ac:dyDescent="0.25">
      <c r="A234" s="12">
        <v>44055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 spans="1:41" ht="15" customHeight="1" x14ac:dyDescent="0.25">
      <c r="A235" s="12">
        <v>44056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</row>
    <row r="236" spans="1:41" ht="15" customHeight="1" x14ac:dyDescent="0.25">
      <c r="A236" s="12">
        <v>44057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 spans="1:41" ht="15" customHeight="1" x14ac:dyDescent="0.25">
      <c r="A237" s="12">
        <v>44058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 spans="1:41" ht="15" customHeight="1" x14ac:dyDescent="0.25">
      <c r="A238" s="12">
        <v>44059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 spans="1:41" ht="15" customHeight="1" x14ac:dyDescent="0.25">
      <c r="A239" s="12">
        <v>44060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 spans="1:41" ht="15" customHeight="1" x14ac:dyDescent="0.25">
      <c r="A240" s="12">
        <v>44061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 spans="1:41" ht="15" customHeight="1" x14ac:dyDescent="0.25">
      <c r="A241" s="12">
        <v>44062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 spans="1:41" ht="15" customHeight="1" x14ac:dyDescent="0.25">
      <c r="A242" s="12">
        <v>44063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 spans="1:41" ht="15" customHeight="1" x14ac:dyDescent="0.25">
      <c r="A243" s="12">
        <v>44064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 spans="1:41" ht="15" customHeight="1" x14ac:dyDescent="0.25">
      <c r="A244" s="12">
        <v>44065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 spans="1:41" ht="15" customHeight="1" x14ac:dyDescent="0.25">
      <c r="A245" s="12">
        <v>44066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 spans="1:41" ht="15" customHeight="1" x14ac:dyDescent="0.25">
      <c r="A246" s="12">
        <v>44067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 spans="1:41" ht="15" customHeight="1" x14ac:dyDescent="0.25">
      <c r="A247" s="12">
        <v>44068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 spans="1:41" ht="15" customHeight="1" x14ac:dyDescent="0.25">
      <c r="A248" s="12">
        <v>44069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 spans="1:41" ht="15" customHeight="1" x14ac:dyDescent="0.25">
      <c r="A249" s="12">
        <v>44070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 spans="1:41" ht="15" customHeight="1" x14ac:dyDescent="0.25">
      <c r="A250" s="12">
        <v>44071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 spans="1:41" ht="15" customHeight="1" x14ac:dyDescent="0.25">
      <c r="A251" s="12">
        <v>44072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 spans="1:41" ht="15" customHeight="1" x14ac:dyDescent="0.25">
      <c r="A252" s="12">
        <v>44073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 spans="1:41" ht="15" customHeight="1" x14ac:dyDescent="0.25">
      <c r="A253" s="12">
        <v>44074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f t="shared" ref="L253:L319" si="12">SUM($B253:$K253)</f>
        <v>0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 spans="1:41" ht="30" customHeight="1" x14ac:dyDescent="0.25">
      <c r="A254" s="14" t="s">
        <v>43</v>
      </c>
      <c r="B254" s="13">
        <f>SUM(B223:B253)</f>
        <v>0</v>
      </c>
      <c r="C254" s="13">
        <f t="shared" ref="C254:K254" si="13">SUM(C223:C253)</f>
        <v>0</v>
      </c>
      <c r="D254" s="13">
        <f t="shared" si="13"/>
        <v>0</v>
      </c>
      <c r="E254" s="13">
        <f t="shared" si="13"/>
        <v>0</v>
      </c>
      <c r="F254" s="13">
        <f t="shared" si="13"/>
        <v>0</v>
      </c>
      <c r="G254" s="13">
        <f t="shared" si="13"/>
        <v>0</v>
      </c>
      <c r="H254" s="13">
        <f t="shared" si="13"/>
        <v>0</v>
      </c>
      <c r="I254" s="13">
        <f t="shared" si="13"/>
        <v>0</v>
      </c>
      <c r="J254" s="13">
        <f t="shared" si="13"/>
        <v>0</v>
      </c>
      <c r="K254" s="13">
        <f t="shared" si="13"/>
        <v>0</v>
      </c>
      <c r="L254" s="13">
        <f t="shared" si="12"/>
        <v>0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 spans="1:41" ht="15" customHeight="1" x14ac:dyDescent="0.25">
      <c r="A255" s="12">
        <v>44075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2"/>
        <v>0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 spans="1:41" ht="15" customHeight="1" x14ac:dyDescent="0.25">
      <c r="A256" s="12">
        <v>44076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2"/>
        <v>0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 spans="1:41" ht="15" customHeight="1" x14ac:dyDescent="0.25">
      <c r="A257" s="12">
        <v>44077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2"/>
        <v>0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 spans="1:41" ht="15" customHeight="1" x14ac:dyDescent="0.25">
      <c r="A258" s="12">
        <v>44078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2"/>
        <v>0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 spans="1:41" ht="15" customHeight="1" x14ac:dyDescent="0.25">
      <c r="A259" s="12">
        <v>44079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si="12"/>
        <v>0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 spans="1:41" ht="15" customHeight="1" x14ac:dyDescent="0.25">
      <c r="A260" s="12">
        <v>44080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2"/>
        <v>0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 spans="1:41" ht="15" customHeight="1" x14ac:dyDescent="0.25">
      <c r="A261" s="12">
        <v>44081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2"/>
        <v>0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 spans="1:41" ht="15" customHeight="1" x14ac:dyDescent="0.25">
      <c r="A262" s="12">
        <v>44082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2"/>
        <v>0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 spans="1:41" ht="15" customHeight="1" x14ac:dyDescent="0.25">
      <c r="A263" s="12">
        <v>44083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2"/>
        <v>0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 spans="1:41" ht="15" customHeight="1" x14ac:dyDescent="0.25">
      <c r="A264" s="12">
        <v>44084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12"/>
        <v>0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</row>
    <row r="265" spans="1:41" ht="15" customHeight="1" x14ac:dyDescent="0.25">
      <c r="A265" s="12">
        <v>44085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2"/>
        <v>0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 spans="1:41" ht="15" customHeight="1" x14ac:dyDescent="0.25">
      <c r="A266" s="12">
        <v>44086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2"/>
        <v>0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 spans="1:41" ht="15" customHeight="1" x14ac:dyDescent="0.25">
      <c r="A267" s="12">
        <v>44087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2"/>
        <v>0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 spans="1:41" ht="15" customHeight="1" x14ac:dyDescent="0.25">
      <c r="A268" s="12">
        <v>44088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2"/>
        <v>0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 spans="1:41" ht="15" customHeight="1" x14ac:dyDescent="0.25">
      <c r="A269" s="12">
        <v>44089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2"/>
        <v>0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 spans="1:41" ht="15" customHeight="1" x14ac:dyDescent="0.25">
      <c r="A270" s="12">
        <v>44090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2"/>
        <v>0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 spans="1:41" ht="15" customHeight="1" x14ac:dyDescent="0.25">
      <c r="A271" s="12">
        <v>44091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2"/>
        <v>0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</row>
    <row r="272" spans="1:41" ht="15" customHeight="1" x14ac:dyDescent="0.25">
      <c r="A272" s="12">
        <v>44092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2"/>
        <v>0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 spans="1:41" ht="15" customHeight="1" x14ac:dyDescent="0.25">
      <c r="A273" s="12">
        <v>44093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2"/>
        <v>0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 spans="1:41" ht="15" customHeight="1" x14ac:dyDescent="0.25">
      <c r="A274" s="12">
        <v>44094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2"/>
        <v>0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</row>
    <row r="275" spans="1:41" ht="15" customHeight="1" x14ac:dyDescent="0.25">
      <c r="A275" s="12">
        <v>44095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2"/>
        <v>0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 spans="1:41" ht="15" customHeight="1" x14ac:dyDescent="0.25">
      <c r="A276" s="12">
        <v>44096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2"/>
        <v>0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 spans="1:41" ht="15" customHeight="1" x14ac:dyDescent="0.25">
      <c r="A277" s="12">
        <v>44097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2"/>
        <v>0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 spans="1:41" ht="15" customHeight="1" x14ac:dyDescent="0.25">
      <c r="A278" s="12">
        <v>44098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2"/>
        <v>0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 spans="1:41" ht="15" customHeight="1" x14ac:dyDescent="0.25">
      <c r="A279" s="12">
        <v>44099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2"/>
        <v>0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 spans="1:41" ht="15" customHeight="1" x14ac:dyDescent="0.25">
      <c r="A280" s="12">
        <v>44100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2"/>
        <v>0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</row>
    <row r="281" spans="1:41" ht="15" customHeight="1" x14ac:dyDescent="0.25">
      <c r="A281" s="12">
        <v>44101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2"/>
        <v>0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 spans="1:41" ht="15" customHeight="1" x14ac:dyDescent="0.25">
      <c r="A282" s="12">
        <v>44102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2"/>
        <v>0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 spans="1:41" ht="15" customHeight="1" x14ac:dyDescent="0.25">
      <c r="A283" s="12">
        <v>44103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2"/>
        <v>0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 spans="1:41" ht="15" customHeight="1" x14ac:dyDescent="0.25">
      <c r="A284" s="12">
        <v>44104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f t="shared" si="12"/>
        <v>0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 spans="1:41" ht="30" customHeight="1" x14ac:dyDescent="0.25">
      <c r="A285" s="14" t="s">
        <v>44</v>
      </c>
      <c r="B285" s="13">
        <f>SUM(B255:B284)</f>
        <v>0</v>
      </c>
      <c r="C285" s="13">
        <f t="shared" ref="C285:K285" si="14">SUM(C255:C284)</f>
        <v>0</v>
      </c>
      <c r="D285" s="13">
        <f t="shared" si="14"/>
        <v>0</v>
      </c>
      <c r="E285" s="13">
        <f t="shared" si="14"/>
        <v>0</v>
      </c>
      <c r="F285" s="13">
        <f t="shared" si="14"/>
        <v>0</v>
      </c>
      <c r="G285" s="13">
        <f t="shared" si="14"/>
        <v>0</v>
      </c>
      <c r="H285" s="13">
        <f t="shared" si="14"/>
        <v>0</v>
      </c>
      <c r="I285" s="13">
        <f t="shared" si="14"/>
        <v>0</v>
      </c>
      <c r="J285" s="13">
        <f t="shared" si="14"/>
        <v>0</v>
      </c>
      <c r="K285" s="13">
        <f t="shared" si="14"/>
        <v>0</v>
      </c>
      <c r="L285" s="13">
        <f t="shared" si="12"/>
        <v>0</v>
      </c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 spans="1:41" ht="15" customHeight="1" x14ac:dyDescent="0.25">
      <c r="A286" s="12">
        <v>44105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2"/>
        <v>0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 spans="1:41" ht="15" customHeight="1" x14ac:dyDescent="0.25">
      <c r="A287" s="12">
        <v>44106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2"/>
        <v>0</v>
      </c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 spans="1:41" ht="15" customHeight="1" x14ac:dyDescent="0.25">
      <c r="A288" s="12">
        <v>44107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2"/>
        <v>0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 spans="1:41" ht="15" customHeight="1" x14ac:dyDescent="0.25">
      <c r="A289" s="12">
        <v>44108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2"/>
        <v>0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 spans="1:41" ht="15" customHeight="1" x14ac:dyDescent="0.25">
      <c r="A290" s="12">
        <v>44109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2"/>
        <v>0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 spans="1:41" ht="15" customHeight="1" x14ac:dyDescent="0.25">
      <c r="A291" s="12">
        <v>44110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2"/>
        <v>0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 spans="1:41" ht="15" customHeight="1" x14ac:dyDescent="0.25">
      <c r="A292" s="12">
        <v>44111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2"/>
        <v>0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 spans="1:41" ht="15" customHeight="1" x14ac:dyDescent="0.25">
      <c r="A293" s="12">
        <v>44112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2"/>
        <v>0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 spans="1:41" ht="15" customHeight="1" x14ac:dyDescent="0.25">
      <c r="A294" s="12">
        <v>44113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2"/>
        <v>0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 spans="1:41" ht="15" customHeight="1" x14ac:dyDescent="0.25">
      <c r="A295" s="12">
        <v>44114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2"/>
        <v>0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</row>
    <row r="296" spans="1:41" ht="15" customHeight="1" x14ac:dyDescent="0.25">
      <c r="A296" s="12">
        <v>44115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2"/>
        <v>0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 spans="1:41" ht="15" customHeight="1" x14ac:dyDescent="0.25">
      <c r="A297" s="12">
        <v>44116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2"/>
        <v>0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 spans="1:41" ht="15" customHeight="1" x14ac:dyDescent="0.25">
      <c r="A298" s="12">
        <v>44117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2"/>
        <v>0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 spans="1:41" ht="15" customHeight="1" x14ac:dyDescent="0.25">
      <c r="A299" s="12">
        <v>44118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2"/>
        <v>0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 spans="1:41" ht="15" customHeight="1" x14ac:dyDescent="0.25">
      <c r="A300" s="12">
        <v>44119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2"/>
        <v>0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 spans="1:41" ht="15" customHeight="1" x14ac:dyDescent="0.25">
      <c r="A301" s="12">
        <v>44120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2"/>
        <v>0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 spans="1:41" ht="15" customHeight="1" x14ac:dyDescent="0.25">
      <c r="A302" s="12">
        <v>44121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2"/>
        <v>0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 spans="1:41" ht="15" customHeight="1" x14ac:dyDescent="0.25">
      <c r="A303" s="12">
        <v>44122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2"/>
        <v>0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</row>
    <row r="304" spans="1:41" ht="15" customHeight="1" x14ac:dyDescent="0.25">
      <c r="A304" s="12">
        <v>44123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2"/>
        <v>0</v>
      </c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 spans="1:41" ht="15" customHeight="1" x14ac:dyDescent="0.25">
      <c r="A305" s="12">
        <v>44124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2"/>
        <v>0</v>
      </c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 spans="1:41" ht="15" customHeight="1" x14ac:dyDescent="0.25">
      <c r="A306" s="12">
        <v>44125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2"/>
        <v>0</v>
      </c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 spans="1:41" ht="15" customHeight="1" x14ac:dyDescent="0.25">
      <c r="A307" s="12">
        <v>44126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2"/>
        <v>0</v>
      </c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 spans="1:41" ht="15" customHeight="1" x14ac:dyDescent="0.25">
      <c r="A308" s="12">
        <v>44127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2"/>
        <v>0</v>
      </c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 spans="1:41" ht="15" customHeight="1" x14ac:dyDescent="0.25">
      <c r="A309" s="12">
        <v>44128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2"/>
        <v>0</v>
      </c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 spans="1:41" ht="15" customHeight="1" x14ac:dyDescent="0.25">
      <c r="A310" s="12">
        <v>44129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2"/>
        <v>0</v>
      </c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 spans="1:41" ht="15" customHeight="1" x14ac:dyDescent="0.25">
      <c r="A311" s="12">
        <v>44130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2"/>
        <v>0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 spans="1:41" ht="15" customHeight="1" x14ac:dyDescent="0.25">
      <c r="A312" s="12">
        <v>44131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2"/>
        <v>0</v>
      </c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 spans="1:41" ht="15" customHeight="1" x14ac:dyDescent="0.25">
      <c r="A313" s="12">
        <v>44132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2"/>
        <v>0</v>
      </c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 spans="1:41" ht="15" customHeight="1" x14ac:dyDescent="0.25">
      <c r="A314" s="12">
        <v>44133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2"/>
        <v>0</v>
      </c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 spans="1:41" ht="15" customHeight="1" x14ac:dyDescent="0.25">
      <c r="A315" s="12">
        <v>44134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2"/>
        <v>0</v>
      </c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 spans="1:41" ht="15" customHeight="1" x14ac:dyDescent="0.25">
      <c r="A316" s="12">
        <v>44135</v>
      </c>
      <c r="B316" s="13">
        <v>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f t="shared" si="12"/>
        <v>0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</row>
    <row r="317" spans="1:41" ht="30" customHeight="1" x14ac:dyDescent="0.25">
      <c r="A317" s="14" t="s">
        <v>45</v>
      </c>
      <c r="B317" s="13">
        <f>SUM(B286:B316)</f>
        <v>0</v>
      </c>
      <c r="C317" s="13">
        <f t="shared" ref="C317:K317" si="15">SUM(C286:C316)</f>
        <v>0</v>
      </c>
      <c r="D317" s="13">
        <f t="shared" si="15"/>
        <v>0</v>
      </c>
      <c r="E317" s="13">
        <f t="shared" si="15"/>
        <v>0</v>
      </c>
      <c r="F317" s="13">
        <f t="shared" si="15"/>
        <v>0</v>
      </c>
      <c r="G317" s="13">
        <f t="shared" si="15"/>
        <v>0</v>
      </c>
      <c r="H317" s="13">
        <f t="shared" si="15"/>
        <v>0</v>
      </c>
      <c r="I317" s="13">
        <f t="shared" si="15"/>
        <v>0</v>
      </c>
      <c r="J317" s="13">
        <f t="shared" si="15"/>
        <v>0</v>
      </c>
      <c r="K317" s="13">
        <f t="shared" si="15"/>
        <v>0</v>
      </c>
      <c r="L317" s="13">
        <f t="shared" si="12"/>
        <v>0</v>
      </c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 spans="1:41" ht="15" customHeight="1" x14ac:dyDescent="0.25">
      <c r="A318" s="12">
        <v>44136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2"/>
        <v>0</v>
      </c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 spans="1:41" ht="15" customHeight="1" x14ac:dyDescent="0.25">
      <c r="A319" s="12">
        <v>44137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2"/>
        <v>0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 spans="1:41" ht="15" customHeight="1" x14ac:dyDescent="0.25">
      <c r="A320" s="12">
        <v>44138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ref="L320:L380" si="16">SUM($B320:$K320)</f>
        <v>0</v>
      </c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 spans="1:41" ht="15" customHeight="1" x14ac:dyDescent="0.25">
      <c r="A321" s="12">
        <v>44139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6"/>
        <v>0</v>
      </c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</row>
    <row r="322" spans="1:41" ht="15" customHeight="1" x14ac:dyDescent="0.25">
      <c r="A322" s="12">
        <v>44140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6"/>
        <v>0</v>
      </c>
    </row>
    <row r="323" spans="1:41" ht="15" customHeight="1" x14ac:dyDescent="0.25">
      <c r="A323" s="12">
        <v>44141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si="16"/>
        <v>0</v>
      </c>
    </row>
    <row r="324" spans="1:41" ht="15" customHeight="1" x14ac:dyDescent="0.25">
      <c r="A324" s="12">
        <v>44142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6"/>
        <v>0</v>
      </c>
    </row>
    <row r="325" spans="1:41" ht="15" customHeight="1" x14ac:dyDescent="0.25">
      <c r="A325" s="12">
        <v>44143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6"/>
        <v>0</v>
      </c>
    </row>
    <row r="326" spans="1:41" ht="15" customHeight="1" x14ac:dyDescent="0.25">
      <c r="A326" s="12">
        <v>44144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6"/>
        <v>0</v>
      </c>
    </row>
    <row r="327" spans="1:41" ht="15" customHeight="1" x14ac:dyDescent="0.25">
      <c r="A327" s="12">
        <v>44145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6"/>
        <v>0</v>
      </c>
    </row>
    <row r="328" spans="1:41" ht="15" customHeight="1" x14ac:dyDescent="0.25">
      <c r="A328" s="12">
        <v>44146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6"/>
        <v>0</v>
      </c>
    </row>
    <row r="329" spans="1:41" ht="15" customHeight="1" x14ac:dyDescent="0.25">
      <c r="A329" s="12">
        <v>44147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6"/>
        <v>0</v>
      </c>
    </row>
    <row r="330" spans="1:41" ht="15" customHeight="1" x14ac:dyDescent="0.25">
      <c r="A330" s="12">
        <v>44148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6"/>
        <v>0</v>
      </c>
    </row>
    <row r="331" spans="1:41" ht="15" customHeight="1" x14ac:dyDescent="0.25">
      <c r="A331" s="12">
        <v>44149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16"/>
        <v>0</v>
      </c>
    </row>
    <row r="332" spans="1:41" ht="15" customHeight="1" x14ac:dyDescent="0.25">
      <c r="A332" s="12">
        <v>44150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41" ht="15" customHeight="1" x14ac:dyDescent="0.25">
      <c r="A333" s="12">
        <v>44151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41" ht="15" customHeight="1" x14ac:dyDescent="0.25">
      <c r="A334" s="12">
        <v>44152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41" ht="15" customHeight="1" x14ac:dyDescent="0.25">
      <c r="A335" s="12">
        <v>44153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41" ht="15" customHeight="1" x14ac:dyDescent="0.25">
      <c r="A336" s="12">
        <v>44154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ht="15" customHeight="1" x14ac:dyDescent="0.25">
      <c r="A337" s="12">
        <v>44155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ht="15" customHeight="1" x14ac:dyDescent="0.25">
      <c r="A338" s="12">
        <v>44156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ht="15" customHeight="1" x14ac:dyDescent="0.25">
      <c r="A339" s="12">
        <v>44157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ht="15" customHeight="1" x14ac:dyDescent="0.25">
      <c r="A340" s="12">
        <v>44158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ht="15" customHeight="1" x14ac:dyDescent="0.25">
      <c r="A341" s="12">
        <v>44159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ht="15" customHeight="1" x14ac:dyDescent="0.25">
      <c r="A342" s="12">
        <v>44160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ht="15" customHeight="1" x14ac:dyDescent="0.25">
      <c r="A343" s="12">
        <v>44161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ht="15" customHeight="1" x14ac:dyDescent="0.25">
      <c r="A344" s="12">
        <v>44162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ht="15" customHeight="1" x14ac:dyDescent="0.25">
      <c r="A345" s="12">
        <v>44163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ht="15" customHeight="1" x14ac:dyDescent="0.25">
      <c r="A346" s="12">
        <v>44164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ht="15" customHeight="1" x14ac:dyDescent="0.25">
      <c r="A347" s="12">
        <v>44165</v>
      </c>
      <c r="B347" s="13">
        <v>0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f t="shared" si="16"/>
        <v>0</v>
      </c>
    </row>
    <row r="348" spans="1:12" ht="30" customHeight="1" x14ac:dyDescent="0.25">
      <c r="A348" s="14" t="s">
        <v>46</v>
      </c>
      <c r="B348" s="13">
        <f>SUM(B318:B347)</f>
        <v>0</v>
      </c>
      <c r="C348" s="13">
        <f t="shared" ref="C348:K348" si="17">SUM(C318:C347)</f>
        <v>0</v>
      </c>
      <c r="D348" s="13">
        <f t="shared" si="17"/>
        <v>0</v>
      </c>
      <c r="E348" s="13">
        <f t="shared" si="17"/>
        <v>0</v>
      </c>
      <c r="F348" s="13">
        <f t="shared" si="17"/>
        <v>0</v>
      </c>
      <c r="G348" s="13">
        <f t="shared" si="17"/>
        <v>0</v>
      </c>
      <c r="H348" s="13">
        <f t="shared" si="17"/>
        <v>0</v>
      </c>
      <c r="I348" s="13">
        <f t="shared" si="17"/>
        <v>0</v>
      </c>
      <c r="J348" s="13">
        <f t="shared" si="17"/>
        <v>0</v>
      </c>
      <c r="K348" s="13">
        <f t="shared" si="17"/>
        <v>0</v>
      </c>
      <c r="L348" s="13">
        <f t="shared" si="16"/>
        <v>0</v>
      </c>
    </row>
    <row r="349" spans="1:12" ht="15" customHeight="1" x14ac:dyDescent="0.25">
      <c r="A349" s="12">
        <v>44166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ht="15" customHeight="1" x14ac:dyDescent="0.25">
      <c r="A350" s="12">
        <v>44167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ht="15" customHeight="1" x14ac:dyDescent="0.25">
      <c r="A351" s="12">
        <v>44168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ht="15" customHeight="1" x14ac:dyDescent="0.25">
      <c r="A352" s="12">
        <v>44169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ht="15" customHeight="1" x14ac:dyDescent="0.25">
      <c r="A353" s="12">
        <v>44170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ht="15" customHeight="1" x14ac:dyDescent="0.25">
      <c r="A354" s="12">
        <v>44171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ht="15" customHeight="1" x14ac:dyDescent="0.25">
      <c r="A355" s="12">
        <v>44172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ht="15" customHeight="1" x14ac:dyDescent="0.25">
      <c r="A356" s="12">
        <v>44173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ht="15" customHeight="1" x14ac:dyDescent="0.25">
      <c r="A357" s="12">
        <v>44174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ht="15" customHeight="1" x14ac:dyDescent="0.25">
      <c r="A358" s="12">
        <v>44175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ht="15" customHeight="1" x14ac:dyDescent="0.25">
      <c r="A359" s="12">
        <v>44176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ht="15" customHeight="1" x14ac:dyDescent="0.25">
      <c r="A360" s="12">
        <v>44177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ht="15" customHeight="1" x14ac:dyDescent="0.25">
      <c r="A361" s="12">
        <v>44178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ht="15" customHeight="1" x14ac:dyDescent="0.25">
      <c r="A362" s="12">
        <v>44179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ht="15" customHeight="1" x14ac:dyDescent="0.25">
      <c r="A363" s="12">
        <v>44180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ht="15" customHeight="1" x14ac:dyDescent="0.25">
      <c r="A364" s="12">
        <v>44181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ht="15" customHeight="1" x14ac:dyDescent="0.25">
      <c r="A365" s="12">
        <v>44182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ht="15" customHeight="1" x14ac:dyDescent="0.25">
      <c r="A366" s="12">
        <v>44183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ht="15" customHeight="1" x14ac:dyDescent="0.25">
      <c r="A367" s="12">
        <v>44184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ht="15" customHeight="1" x14ac:dyDescent="0.25">
      <c r="A368" s="12">
        <v>44185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ht="15" customHeight="1" x14ac:dyDescent="0.25">
      <c r="A369" s="12">
        <v>44186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ht="15" customHeight="1" x14ac:dyDescent="0.25">
      <c r="A370" s="12">
        <v>44187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ht="15" customHeight="1" x14ac:dyDescent="0.25">
      <c r="A371" s="12">
        <v>44188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ht="15" customHeight="1" x14ac:dyDescent="0.25">
      <c r="A372" s="12">
        <v>44189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ht="15" customHeight="1" x14ac:dyDescent="0.25">
      <c r="A373" s="12">
        <v>44190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ht="15" customHeight="1" x14ac:dyDescent="0.25">
      <c r="A374" s="12">
        <v>44191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ht="15" customHeight="1" x14ac:dyDescent="0.25">
      <c r="A375" s="12">
        <v>44192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ht="15" customHeight="1" x14ac:dyDescent="0.25">
      <c r="A376" s="12">
        <v>44193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ht="15" customHeight="1" x14ac:dyDescent="0.25">
      <c r="A377" s="12">
        <v>44194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ht="15" customHeight="1" x14ac:dyDescent="0.25">
      <c r="A378" s="12">
        <v>44195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ht="15" customHeight="1" x14ac:dyDescent="0.25">
      <c r="A379" s="12">
        <v>44196</v>
      </c>
      <c r="B379" s="13">
        <v>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f t="shared" si="16"/>
        <v>0</v>
      </c>
    </row>
    <row r="380" spans="1:12" ht="30" customHeight="1" x14ac:dyDescent="0.25">
      <c r="A380" s="7" t="s">
        <v>47</v>
      </c>
      <c r="B380" s="13">
        <f>SUM(B349:B379)</f>
        <v>0</v>
      </c>
      <c r="C380" s="13">
        <f t="shared" ref="C380:K380" si="18">SUM(C349:C379)</f>
        <v>0</v>
      </c>
      <c r="D380" s="13">
        <f t="shared" si="18"/>
        <v>0</v>
      </c>
      <c r="E380" s="13">
        <f t="shared" si="18"/>
        <v>0</v>
      </c>
      <c r="F380" s="13">
        <f t="shared" si="18"/>
        <v>0</v>
      </c>
      <c r="G380" s="13">
        <f t="shared" si="18"/>
        <v>0</v>
      </c>
      <c r="H380" s="13">
        <f t="shared" si="18"/>
        <v>0</v>
      </c>
      <c r="I380" s="13">
        <f t="shared" si="18"/>
        <v>0</v>
      </c>
      <c r="J380" s="13">
        <f t="shared" si="18"/>
        <v>0</v>
      </c>
      <c r="K380" s="13">
        <f t="shared" si="18"/>
        <v>0</v>
      </c>
      <c r="L380" s="13">
        <f t="shared" si="16"/>
        <v>0</v>
      </c>
    </row>
    <row r="384" spans="1:12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</sheetData>
  <conditionalFormatting sqref="L3:L500">
    <cfRule type="cellIs" dxfId="12" priority="25" operator="greaterThan">
      <formula>0</formula>
    </cfRule>
  </conditionalFormatting>
  <conditionalFormatting sqref="B3:K500">
    <cfRule type="cellIs" dxfId="11" priority="24" operator="greater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71AC-DD8C-4ABA-8094-61253724FEDA}">
  <dimension ref="A1:K374"/>
  <sheetViews>
    <sheetView tabSelected="1" zoomScaleNormal="100" workbookViewId="0">
      <pane ySplit="2" topLeftCell="A3" activePane="bottomLeft" state="frozen"/>
      <selection activeCell="I10" sqref="I10"/>
      <selection pane="bottomLeft" activeCell="J16" sqref="J16"/>
    </sheetView>
  </sheetViews>
  <sheetFormatPr defaultRowHeight="14.25" x14ac:dyDescent="0.25"/>
  <cols>
    <col min="1" max="8" width="15.7109375" style="20" customWidth="1"/>
    <col min="9" max="11" width="30.7109375" style="20" customWidth="1"/>
    <col min="12" max="14" width="9.140625" style="20" customWidth="1"/>
    <col min="15" max="16384" width="9.140625" style="20"/>
  </cols>
  <sheetData>
    <row r="1" spans="1:11" ht="30" customHeight="1" x14ac:dyDescent="0.25">
      <c r="A1" s="37" t="s">
        <v>74</v>
      </c>
      <c r="B1" s="37"/>
      <c r="C1" s="37"/>
      <c r="D1" s="37"/>
      <c r="E1" s="37"/>
      <c r="F1" s="37"/>
      <c r="G1" s="37"/>
      <c r="H1" s="31"/>
      <c r="I1" s="19" t="s">
        <v>4</v>
      </c>
      <c r="J1" s="19" t="s">
        <v>3</v>
      </c>
      <c r="K1" s="31" t="s">
        <v>5</v>
      </c>
    </row>
    <row r="2" spans="1:11" ht="30" customHeight="1" x14ac:dyDescent="0.25">
      <c r="A2" s="21" t="s">
        <v>0</v>
      </c>
      <c r="B2" s="21" t="s">
        <v>2</v>
      </c>
      <c r="C2" s="21" t="s">
        <v>1</v>
      </c>
      <c r="D2" s="21" t="s">
        <v>12</v>
      </c>
      <c r="E2" s="21" t="s">
        <v>13</v>
      </c>
      <c r="F2" s="21" t="s">
        <v>14</v>
      </c>
      <c r="G2" s="21" t="s">
        <v>15</v>
      </c>
      <c r="H2" s="32"/>
      <c r="I2" s="23">
        <f>'Расходы 2021'!L1 * -1</f>
        <v>0</v>
      </c>
      <c r="J2" s="23">
        <f>'Доходы 2021'!L1</f>
        <v>0</v>
      </c>
      <c r="K2" s="23">
        <f>I2+J2</f>
        <v>0</v>
      </c>
    </row>
    <row r="3" spans="1:11" ht="15" customHeight="1" x14ac:dyDescent="0.25">
      <c r="A3" s="24">
        <v>44197</v>
      </c>
      <c r="B3" s="32">
        <f>'Расходы 2021'!L3 * -1</f>
        <v>0</v>
      </c>
      <c r="C3" s="25">
        <f>'Доходы 2021'!L3</f>
        <v>0</v>
      </c>
      <c r="D3" s="32">
        <f>B3+C3</f>
        <v>0</v>
      </c>
      <c r="E3" s="33"/>
      <c r="F3" s="33"/>
      <c r="G3" s="33"/>
      <c r="H3" s="32"/>
      <c r="I3" s="26"/>
      <c r="J3" s="26"/>
    </row>
    <row r="4" spans="1:11" x14ac:dyDescent="0.25">
      <c r="A4" s="24">
        <v>44198</v>
      </c>
      <c r="B4" s="32">
        <f>'Расходы 2021'!L4 * -1</f>
        <v>0</v>
      </c>
      <c r="C4" s="25">
        <f>'Доходы 2021'!L4</f>
        <v>0</v>
      </c>
      <c r="D4" s="32">
        <f t="shared" ref="D4:D67" si="0">B4+C4</f>
        <v>0</v>
      </c>
      <c r="E4" s="33"/>
      <c r="F4" s="33"/>
      <c r="G4" s="33"/>
      <c r="H4" s="32"/>
      <c r="K4" s="32"/>
    </row>
    <row r="5" spans="1:11" x14ac:dyDescent="0.25">
      <c r="A5" s="24">
        <v>44199</v>
      </c>
      <c r="B5" s="32">
        <f>'Расходы 2021'!L5 * -1</f>
        <v>0</v>
      </c>
      <c r="C5" s="25">
        <f>'Доходы 2021'!L5</f>
        <v>0</v>
      </c>
      <c r="D5" s="32">
        <f t="shared" si="0"/>
        <v>0</v>
      </c>
      <c r="E5" s="33"/>
      <c r="F5" s="33"/>
      <c r="G5" s="33"/>
      <c r="H5" s="32"/>
      <c r="I5" s="19" t="s">
        <v>7</v>
      </c>
      <c r="J5" s="19" t="s">
        <v>6</v>
      </c>
    </row>
    <row r="6" spans="1:11" ht="15" customHeight="1" x14ac:dyDescent="0.25">
      <c r="A6" s="24">
        <v>44200</v>
      </c>
      <c r="B6" s="32">
        <f>'Расходы 2021'!L6 * -1</f>
        <v>0</v>
      </c>
      <c r="C6" s="25">
        <f>'Доходы 2021'!L6</f>
        <v>0</v>
      </c>
      <c r="D6" s="32">
        <f t="shared" si="0"/>
        <v>0</v>
      </c>
      <c r="E6" s="38">
        <f>SUM(B6:B12)</f>
        <v>0</v>
      </c>
      <c r="F6" s="38">
        <f>SUM(C6:C12)</f>
        <v>0</v>
      </c>
      <c r="G6" s="38">
        <f>E6+F6</f>
        <v>0</v>
      </c>
      <c r="H6" s="32"/>
      <c r="I6" s="23">
        <f>AVERAGE(B3:B367)</f>
        <v>0</v>
      </c>
      <c r="J6" s="23">
        <f>AVERAGE(C3:C367)</f>
        <v>0</v>
      </c>
    </row>
    <row r="7" spans="1:11" ht="15" customHeight="1" x14ac:dyDescent="0.25">
      <c r="A7" s="24">
        <v>44201</v>
      </c>
      <c r="B7" s="32">
        <f>'Расходы 2021'!L7 * -1</f>
        <v>0</v>
      </c>
      <c r="C7" s="25">
        <f>'Доходы 2021'!L7</f>
        <v>0</v>
      </c>
      <c r="D7" s="32">
        <f t="shared" si="0"/>
        <v>0</v>
      </c>
      <c r="E7" s="38"/>
      <c r="F7" s="38"/>
      <c r="G7" s="38"/>
      <c r="H7" s="32"/>
      <c r="I7" s="19" t="s">
        <v>10</v>
      </c>
      <c r="J7" s="19" t="s">
        <v>11</v>
      </c>
    </row>
    <row r="8" spans="1:11" ht="15" customHeight="1" x14ac:dyDescent="0.25">
      <c r="A8" s="24">
        <v>44202</v>
      </c>
      <c r="B8" s="32">
        <f>'Расходы 2021'!L8 * -1</f>
        <v>0</v>
      </c>
      <c r="C8" s="25">
        <f>'Доходы 2021'!L8</f>
        <v>0</v>
      </c>
      <c r="D8" s="32">
        <f t="shared" si="0"/>
        <v>0</v>
      </c>
      <c r="E8" s="38"/>
      <c r="F8" s="38"/>
      <c r="G8" s="38"/>
      <c r="H8" s="32"/>
      <c r="I8" s="23">
        <f>AVERAGE(E6:E362)</f>
        <v>0</v>
      </c>
      <c r="J8" s="23">
        <f>AVERAGE(F6:F362)</f>
        <v>0</v>
      </c>
    </row>
    <row r="9" spans="1:11" ht="15" customHeight="1" x14ac:dyDescent="0.25">
      <c r="A9" s="24">
        <v>44203</v>
      </c>
      <c r="B9" s="32">
        <f>'Расходы 2021'!L9 * -1</f>
        <v>0</v>
      </c>
      <c r="C9" s="25">
        <f>'Доходы 2021'!L9</f>
        <v>0</v>
      </c>
      <c r="D9" s="32">
        <f t="shared" si="0"/>
        <v>0</v>
      </c>
      <c r="E9" s="38"/>
      <c r="F9" s="38"/>
      <c r="G9" s="38"/>
      <c r="H9" s="32"/>
      <c r="I9" s="27" t="s">
        <v>9</v>
      </c>
      <c r="J9" s="28" t="s">
        <v>8</v>
      </c>
    </row>
    <row r="10" spans="1:11" ht="15" customHeight="1" x14ac:dyDescent="0.25">
      <c r="A10" s="24">
        <v>44204</v>
      </c>
      <c r="B10" s="32">
        <f>'Расходы 2021'!L10 * -1</f>
        <v>0</v>
      </c>
      <c r="C10" s="25">
        <f>'Доходы 2021'!L10</f>
        <v>0</v>
      </c>
      <c r="D10" s="32">
        <f t="shared" si="0"/>
        <v>0</v>
      </c>
      <c r="E10" s="38"/>
      <c r="F10" s="38"/>
      <c r="G10" s="38"/>
      <c r="H10" s="32"/>
      <c r="I10" s="23">
        <f>AVERAGE(I14,I16,I18,I20,I22,I24,I26,I28,I30,I32,I34,I36)</f>
        <v>0</v>
      </c>
      <c r="J10" s="23">
        <f>AVERAGE(J14,J16,J18,J20,J22,J24,J26,J28,J30,J32,J34,J36)</f>
        <v>0</v>
      </c>
    </row>
    <row r="11" spans="1:11" ht="15" customHeight="1" x14ac:dyDescent="0.25">
      <c r="A11" s="24">
        <v>44205</v>
      </c>
      <c r="B11" s="32">
        <f>'Расходы 2021'!L11 * -1</f>
        <v>0</v>
      </c>
      <c r="C11" s="25">
        <f>'Доходы 2021'!L11</f>
        <v>0</v>
      </c>
      <c r="D11" s="32">
        <f t="shared" si="0"/>
        <v>0</v>
      </c>
      <c r="E11" s="38"/>
      <c r="F11" s="38"/>
      <c r="G11" s="38"/>
      <c r="H11" s="32"/>
    </row>
    <row r="12" spans="1:11" ht="15" customHeight="1" x14ac:dyDescent="0.25">
      <c r="A12" s="24">
        <v>44206</v>
      </c>
      <c r="B12" s="32">
        <f>'Расходы 2021'!L12 * -1</f>
        <v>0</v>
      </c>
      <c r="C12" s="25">
        <f>'Доходы 2021'!L12</f>
        <v>0</v>
      </c>
      <c r="D12" s="32">
        <f t="shared" si="0"/>
        <v>0</v>
      </c>
      <c r="E12" s="38"/>
      <c r="F12" s="38"/>
      <c r="G12" s="38"/>
      <c r="H12" s="32"/>
      <c r="I12" s="32"/>
      <c r="J12" s="32"/>
    </row>
    <row r="13" spans="1:11" ht="15" customHeight="1" x14ac:dyDescent="0.25">
      <c r="A13" s="24">
        <v>44207</v>
      </c>
      <c r="B13" s="32">
        <f>'Расходы 2021'!L13 * -1</f>
        <v>0</v>
      </c>
      <c r="C13" s="25">
        <f>'Доходы 2021'!L13</f>
        <v>0</v>
      </c>
      <c r="D13" s="32">
        <f t="shared" si="0"/>
        <v>0</v>
      </c>
      <c r="E13" s="38">
        <f>SUM(B15:B21)</f>
        <v>0</v>
      </c>
      <c r="F13" s="38">
        <f>SUM(C15:C21)</f>
        <v>0</v>
      </c>
      <c r="G13" s="38">
        <f>E13+F13</f>
        <v>0</v>
      </c>
      <c r="H13" s="32"/>
      <c r="I13" s="19" t="s">
        <v>49</v>
      </c>
      <c r="J13" s="19" t="s">
        <v>50</v>
      </c>
    </row>
    <row r="14" spans="1:11" ht="15" customHeight="1" x14ac:dyDescent="0.25">
      <c r="A14" s="24">
        <v>44208</v>
      </c>
      <c r="B14" s="32">
        <f>'Расходы 2021'!L14 * -1</f>
        <v>0</v>
      </c>
      <c r="C14" s="25">
        <f>'Доходы 2021'!L14</f>
        <v>0</v>
      </c>
      <c r="D14" s="32">
        <f t="shared" si="0"/>
        <v>0</v>
      </c>
      <c r="E14" s="38"/>
      <c r="F14" s="38"/>
      <c r="G14" s="38"/>
      <c r="H14" s="32"/>
      <c r="I14" s="23">
        <f>'Расходы 2021'!L34 * -1</f>
        <v>0</v>
      </c>
      <c r="J14" s="23">
        <f>'Доходы 2021'!L34</f>
        <v>0</v>
      </c>
    </row>
    <row r="15" spans="1:11" ht="15" customHeight="1" x14ac:dyDescent="0.25">
      <c r="A15" s="24">
        <v>44209</v>
      </c>
      <c r="B15" s="32">
        <f>'Расходы 2021'!L15 * -1</f>
        <v>0</v>
      </c>
      <c r="C15" s="25">
        <f>'Доходы 2021'!L15</f>
        <v>0</v>
      </c>
      <c r="D15" s="32">
        <f t="shared" si="0"/>
        <v>0</v>
      </c>
      <c r="E15" s="38"/>
      <c r="F15" s="38"/>
      <c r="G15" s="38"/>
      <c r="H15" s="32"/>
      <c r="I15" s="19" t="s">
        <v>51</v>
      </c>
      <c r="J15" s="19" t="s">
        <v>52</v>
      </c>
    </row>
    <row r="16" spans="1:11" ht="15" customHeight="1" x14ac:dyDescent="0.25">
      <c r="A16" s="24">
        <v>44210</v>
      </c>
      <c r="B16" s="32">
        <f>'Расходы 2021'!L16 * -1</f>
        <v>0</v>
      </c>
      <c r="C16" s="25">
        <f>'Доходы 2021'!L16</f>
        <v>0</v>
      </c>
      <c r="D16" s="32">
        <f t="shared" si="0"/>
        <v>0</v>
      </c>
      <c r="E16" s="38"/>
      <c r="F16" s="38"/>
      <c r="G16" s="38"/>
      <c r="H16" s="32"/>
      <c r="I16" s="23">
        <f>'Расходы 2021'!L63 * -1</f>
        <v>0</v>
      </c>
      <c r="J16" s="23">
        <f>'Доходы 2021'!L63</f>
        <v>0</v>
      </c>
    </row>
    <row r="17" spans="1:10" ht="15" customHeight="1" x14ac:dyDescent="0.25">
      <c r="A17" s="24">
        <v>44211</v>
      </c>
      <c r="B17" s="32">
        <f>'Расходы 2021'!L17 * -1</f>
        <v>0</v>
      </c>
      <c r="C17" s="25">
        <f>'Доходы 2021'!L17</f>
        <v>0</v>
      </c>
      <c r="D17" s="32">
        <f t="shared" si="0"/>
        <v>0</v>
      </c>
      <c r="E17" s="38"/>
      <c r="F17" s="38"/>
      <c r="G17" s="38"/>
      <c r="H17" s="32"/>
      <c r="I17" s="19" t="s">
        <v>53</v>
      </c>
      <c r="J17" s="19" t="s">
        <v>54</v>
      </c>
    </row>
    <row r="18" spans="1:10" ht="15" customHeight="1" x14ac:dyDescent="0.25">
      <c r="A18" s="24">
        <v>44212</v>
      </c>
      <c r="B18" s="32">
        <f>'Расходы 2021'!L18 * -1</f>
        <v>0</v>
      </c>
      <c r="C18" s="25">
        <f>'Доходы 2021'!L18</f>
        <v>0</v>
      </c>
      <c r="D18" s="32">
        <f t="shared" si="0"/>
        <v>0</v>
      </c>
      <c r="E18" s="38"/>
      <c r="F18" s="38"/>
      <c r="G18" s="38"/>
      <c r="H18" s="32"/>
      <c r="I18" s="23">
        <f>'Расходы 2021'!L95 * -1</f>
        <v>0</v>
      </c>
      <c r="J18" s="23">
        <f>'Доходы 2021'!L95</f>
        <v>0</v>
      </c>
    </row>
    <row r="19" spans="1:10" ht="15" customHeight="1" x14ac:dyDescent="0.25">
      <c r="A19" s="24">
        <v>44213</v>
      </c>
      <c r="B19" s="32">
        <f>'Расходы 2021'!L19 * -1</f>
        <v>0</v>
      </c>
      <c r="C19" s="25">
        <f>'Доходы 2021'!L19</f>
        <v>0</v>
      </c>
      <c r="D19" s="32">
        <f t="shared" si="0"/>
        <v>0</v>
      </c>
      <c r="E19" s="38"/>
      <c r="F19" s="38"/>
      <c r="G19" s="38"/>
      <c r="H19" s="32"/>
      <c r="I19" s="19" t="s">
        <v>55</v>
      </c>
      <c r="J19" s="19" t="s">
        <v>56</v>
      </c>
    </row>
    <row r="20" spans="1:10" ht="15" customHeight="1" x14ac:dyDescent="0.25">
      <c r="A20" s="24">
        <v>44214</v>
      </c>
      <c r="B20" s="32">
        <f>'Расходы 2021'!L20 * -1</f>
        <v>0</v>
      </c>
      <c r="C20" s="25">
        <f>'Доходы 2021'!L20</f>
        <v>0</v>
      </c>
      <c r="D20" s="32">
        <f t="shared" si="0"/>
        <v>0</v>
      </c>
      <c r="E20" s="38">
        <f>SUM(B22:B28)</f>
        <v>0</v>
      </c>
      <c r="F20" s="38">
        <f>SUM(C22:C28)</f>
        <v>0</v>
      </c>
      <c r="G20" s="38">
        <f>E20+F20</f>
        <v>0</v>
      </c>
      <c r="H20" s="32"/>
      <c r="I20" s="23">
        <f>'Расходы 2021'!L126 * -1</f>
        <v>0</v>
      </c>
      <c r="J20" s="23">
        <f>'Доходы 2021'!L126</f>
        <v>0</v>
      </c>
    </row>
    <row r="21" spans="1:10" ht="15" customHeight="1" x14ac:dyDescent="0.25">
      <c r="A21" s="24">
        <v>44215</v>
      </c>
      <c r="B21" s="32">
        <f>'Расходы 2021'!L21 * -1</f>
        <v>0</v>
      </c>
      <c r="C21" s="25">
        <f>'Доходы 2021'!L21</f>
        <v>0</v>
      </c>
      <c r="D21" s="32">
        <f t="shared" si="0"/>
        <v>0</v>
      </c>
      <c r="E21" s="38"/>
      <c r="F21" s="38"/>
      <c r="G21" s="38"/>
      <c r="H21" s="32"/>
      <c r="I21" s="19" t="s">
        <v>57</v>
      </c>
      <c r="J21" s="19" t="s">
        <v>58</v>
      </c>
    </row>
    <row r="22" spans="1:10" ht="15" customHeight="1" x14ac:dyDescent="0.25">
      <c r="A22" s="24">
        <v>44216</v>
      </c>
      <c r="B22" s="32">
        <f>'Расходы 2021'!L22 * -1</f>
        <v>0</v>
      </c>
      <c r="C22" s="25">
        <f>'Доходы 2021'!L22</f>
        <v>0</v>
      </c>
      <c r="D22" s="32">
        <f t="shared" si="0"/>
        <v>0</v>
      </c>
      <c r="E22" s="38"/>
      <c r="F22" s="38"/>
      <c r="G22" s="38"/>
      <c r="H22" s="32"/>
      <c r="I22" s="23">
        <f>'Расходы 2021'!L158 * -1</f>
        <v>0</v>
      </c>
      <c r="J22" s="23">
        <f>'Доходы 2021'!L158</f>
        <v>0</v>
      </c>
    </row>
    <row r="23" spans="1:10" ht="15" customHeight="1" x14ac:dyDescent="0.25">
      <c r="A23" s="24">
        <v>44217</v>
      </c>
      <c r="B23" s="32">
        <f>'Расходы 2021'!L23 * -1</f>
        <v>0</v>
      </c>
      <c r="C23" s="25">
        <f>'Доходы 2021'!L23</f>
        <v>0</v>
      </c>
      <c r="D23" s="32">
        <f t="shared" si="0"/>
        <v>0</v>
      </c>
      <c r="E23" s="38"/>
      <c r="F23" s="38"/>
      <c r="G23" s="38"/>
      <c r="H23" s="32"/>
      <c r="I23" s="19" t="s">
        <v>59</v>
      </c>
      <c r="J23" s="19" t="s">
        <v>60</v>
      </c>
    </row>
    <row r="24" spans="1:10" ht="15" customHeight="1" x14ac:dyDescent="0.25">
      <c r="A24" s="24">
        <v>44218</v>
      </c>
      <c r="B24" s="32">
        <f>'Расходы 2021'!L24 * -1</f>
        <v>0</v>
      </c>
      <c r="C24" s="25">
        <f>'Доходы 2021'!L24</f>
        <v>0</v>
      </c>
      <c r="D24" s="32">
        <f t="shared" si="0"/>
        <v>0</v>
      </c>
      <c r="E24" s="38"/>
      <c r="F24" s="38"/>
      <c r="G24" s="38"/>
      <c r="H24" s="32"/>
      <c r="I24" s="23">
        <f>'Расходы 2021'!L189 * -1</f>
        <v>0</v>
      </c>
      <c r="J24" s="23">
        <f>'Доходы 2021'!L189</f>
        <v>0</v>
      </c>
    </row>
    <row r="25" spans="1:10" ht="15" customHeight="1" x14ac:dyDescent="0.25">
      <c r="A25" s="24">
        <v>44219</v>
      </c>
      <c r="B25" s="32">
        <f>'Расходы 2021'!L25 * -1</f>
        <v>0</v>
      </c>
      <c r="C25" s="25">
        <f>'Доходы 2021'!L25</f>
        <v>0</v>
      </c>
      <c r="D25" s="32">
        <f t="shared" si="0"/>
        <v>0</v>
      </c>
      <c r="E25" s="38"/>
      <c r="F25" s="38"/>
      <c r="G25" s="38"/>
      <c r="H25" s="32"/>
      <c r="I25" s="19" t="s">
        <v>61</v>
      </c>
      <c r="J25" s="19" t="s">
        <v>62</v>
      </c>
    </row>
    <row r="26" spans="1:10" ht="15" customHeight="1" x14ac:dyDescent="0.25">
      <c r="A26" s="24">
        <v>44220</v>
      </c>
      <c r="B26" s="32">
        <f>'Расходы 2021'!L26 * -1</f>
        <v>0</v>
      </c>
      <c r="C26" s="25">
        <f>'Доходы 2021'!L26</f>
        <v>0</v>
      </c>
      <c r="D26" s="32">
        <f t="shared" si="0"/>
        <v>0</v>
      </c>
      <c r="E26" s="38"/>
      <c r="F26" s="38"/>
      <c r="G26" s="38"/>
      <c r="H26" s="32"/>
      <c r="I26" s="23">
        <f>'Расходы 2021'!L221 * -1</f>
        <v>0</v>
      </c>
      <c r="J26" s="23">
        <f>'Доходы 2021'!L221</f>
        <v>0</v>
      </c>
    </row>
    <row r="27" spans="1:10" ht="15" customHeight="1" x14ac:dyDescent="0.25">
      <c r="A27" s="24">
        <v>44221</v>
      </c>
      <c r="B27" s="32">
        <f>'Расходы 2021'!L27 * -1</f>
        <v>0</v>
      </c>
      <c r="C27" s="25">
        <f>'Доходы 2021'!L27</f>
        <v>0</v>
      </c>
      <c r="D27" s="32">
        <f t="shared" si="0"/>
        <v>0</v>
      </c>
      <c r="E27" s="38">
        <f>SUM(B29:B35)</f>
        <v>0</v>
      </c>
      <c r="F27" s="38">
        <f>SUM(C29:C35)</f>
        <v>0</v>
      </c>
      <c r="G27" s="38">
        <f>E27+F27</f>
        <v>0</v>
      </c>
      <c r="H27" s="32"/>
      <c r="I27" s="19" t="s">
        <v>63</v>
      </c>
      <c r="J27" s="19" t="s">
        <v>64</v>
      </c>
    </row>
    <row r="28" spans="1:10" ht="15" customHeight="1" x14ac:dyDescent="0.25">
      <c r="A28" s="24">
        <v>44222</v>
      </c>
      <c r="B28" s="32">
        <f>'Расходы 2021'!L28 * -1</f>
        <v>0</v>
      </c>
      <c r="C28" s="25">
        <f>'Доходы 2021'!L28</f>
        <v>0</v>
      </c>
      <c r="D28" s="32">
        <f t="shared" si="0"/>
        <v>0</v>
      </c>
      <c r="E28" s="38"/>
      <c r="F28" s="38"/>
      <c r="G28" s="38"/>
      <c r="H28" s="32"/>
      <c r="I28" s="23">
        <f>'Расходы 2021'!L253* -1</f>
        <v>0</v>
      </c>
      <c r="J28" s="23">
        <f>'Доходы 2021'!L253</f>
        <v>0</v>
      </c>
    </row>
    <row r="29" spans="1:10" ht="15" customHeight="1" x14ac:dyDescent="0.25">
      <c r="A29" s="24">
        <v>44223</v>
      </c>
      <c r="B29" s="32">
        <f>'Расходы 2021'!L29 * -1</f>
        <v>0</v>
      </c>
      <c r="C29" s="25">
        <f>'Доходы 2021'!L29</f>
        <v>0</v>
      </c>
      <c r="D29" s="32">
        <f t="shared" si="0"/>
        <v>0</v>
      </c>
      <c r="E29" s="38"/>
      <c r="F29" s="38"/>
      <c r="G29" s="38"/>
      <c r="H29" s="32"/>
      <c r="I29" s="19" t="s">
        <v>65</v>
      </c>
      <c r="J29" s="19" t="s">
        <v>66</v>
      </c>
    </row>
    <row r="30" spans="1:10" ht="15" customHeight="1" x14ac:dyDescent="0.25">
      <c r="A30" s="24">
        <v>44224</v>
      </c>
      <c r="B30" s="32">
        <f>'Расходы 2021'!L30 * -1</f>
        <v>0</v>
      </c>
      <c r="C30" s="25">
        <f>'Доходы 2021'!L30</f>
        <v>0</v>
      </c>
      <c r="D30" s="32">
        <f t="shared" si="0"/>
        <v>0</v>
      </c>
      <c r="E30" s="38"/>
      <c r="F30" s="38"/>
      <c r="G30" s="38"/>
      <c r="H30" s="32"/>
      <c r="I30" s="23">
        <f>'Расходы 2021'!L284 * -1</f>
        <v>0</v>
      </c>
      <c r="J30" s="23">
        <f>'Доходы 2021'!L284</f>
        <v>0</v>
      </c>
    </row>
    <row r="31" spans="1:10" ht="15" customHeight="1" x14ac:dyDescent="0.25">
      <c r="A31" s="24">
        <v>44225</v>
      </c>
      <c r="B31" s="32">
        <f>'Расходы 2021'!L31 * -1</f>
        <v>0</v>
      </c>
      <c r="C31" s="25">
        <f>'Доходы 2021'!L31</f>
        <v>0</v>
      </c>
      <c r="D31" s="32">
        <f t="shared" si="0"/>
        <v>0</v>
      </c>
      <c r="E31" s="38"/>
      <c r="F31" s="38"/>
      <c r="G31" s="38"/>
      <c r="H31" s="32"/>
      <c r="I31" s="19" t="s">
        <v>72</v>
      </c>
      <c r="J31" s="19" t="s">
        <v>67</v>
      </c>
    </row>
    <row r="32" spans="1:10" ht="15" customHeight="1" x14ac:dyDescent="0.25">
      <c r="A32" s="24">
        <v>44226</v>
      </c>
      <c r="B32" s="32">
        <f>'Расходы 2021'!L32 * -1</f>
        <v>0</v>
      </c>
      <c r="C32" s="25">
        <f>'Доходы 2021'!L32</f>
        <v>0</v>
      </c>
      <c r="D32" s="32">
        <f t="shared" si="0"/>
        <v>0</v>
      </c>
      <c r="E32" s="38"/>
      <c r="F32" s="38"/>
      <c r="G32" s="38"/>
      <c r="H32" s="32"/>
      <c r="I32" s="23">
        <f>'Расходы 2021'!L316 * -1</f>
        <v>0</v>
      </c>
      <c r="J32" s="23">
        <f>'Доходы 2021'!L316</f>
        <v>0</v>
      </c>
    </row>
    <row r="33" spans="1:10" ht="15" customHeight="1" x14ac:dyDescent="0.25">
      <c r="A33" s="24">
        <v>44227</v>
      </c>
      <c r="B33" s="32">
        <f>'Расходы 2021'!L33 * -1</f>
        <v>0</v>
      </c>
      <c r="C33" s="25">
        <f>'Доходы 2021'!L33</f>
        <v>0</v>
      </c>
      <c r="D33" s="32">
        <f t="shared" si="0"/>
        <v>0</v>
      </c>
      <c r="E33" s="38"/>
      <c r="F33" s="38"/>
      <c r="G33" s="38"/>
      <c r="H33" s="32"/>
      <c r="I33" s="19" t="s">
        <v>68</v>
      </c>
      <c r="J33" s="19" t="s">
        <v>69</v>
      </c>
    </row>
    <row r="34" spans="1:10" ht="15" customHeight="1" x14ac:dyDescent="0.25">
      <c r="A34" s="24">
        <v>44228</v>
      </c>
      <c r="B34" s="32">
        <f>'Расходы 2021'!L35 * -1</f>
        <v>0</v>
      </c>
      <c r="C34" s="25">
        <f>'Доходы 2021'!L35</f>
        <v>0</v>
      </c>
      <c r="D34" s="32">
        <f t="shared" si="0"/>
        <v>0</v>
      </c>
      <c r="E34" s="38">
        <f>SUM(B36:B42)</f>
        <v>0</v>
      </c>
      <c r="F34" s="38">
        <f>SUM(C36:C42)</f>
        <v>0</v>
      </c>
      <c r="G34" s="38">
        <f>E34+F34</f>
        <v>0</v>
      </c>
      <c r="H34" s="32"/>
      <c r="I34" s="23">
        <f>'Расходы 2021'!L347 * -1</f>
        <v>0</v>
      </c>
      <c r="J34" s="23">
        <f>'Доходы 2021'!L347</f>
        <v>0</v>
      </c>
    </row>
    <row r="35" spans="1:10" ht="15" customHeight="1" x14ac:dyDescent="0.25">
      <c r="A35" s="24">
        <v>44229</v>
      </c>
      <c r="B35" s="32">
        <f>'Расходы 2021'!L36 * -1</f>
        <v>0</v>
      </c>
      <c r="C35" s="25">
        <f>'Доходы 2021'!L36</f>
        <v>0</v>
      </c>
      <c r="D35" s="32">
        <f t="shared" si="0"/>
        <v>0</v>
      </c>
      <c r="E35" s="38"/>
      <c r="F35" s="38"/>
      <c r="G35" s="38"/>
      <c r="H35" s="32"/>
      <c r="I35" s="19" t="s">
        <v>70</v>
      </c>
      <c r="J35" s="19" t="s">
        <v>71</v>
      </c>
    </row>
    <row r="36" spans="1:10" ht="15" customHeight="1" x14ac:dyDescent="0.25">
      <c r="A36" s="24">
        <v>44230</v>
      </c>
      <c r="B36" s="32">
        <f>'Расходы 2021'!L37 * -1</f>
        <v>0</v>
      </c>
      <c r="C36" s="25">
        <f>'Доходы 2021'!L37</f>
        <v>0</v>
      </c>
      <c r="D36" s="32">
        <f t="shared" si="0"/>
        <v>0</v>
      </c>
      <c r="E36" s="38"/>
      <c r="F36" s="38"/>
      <c r="G36" s="38"/>
      <c r="H36" s="32"/>
      <c r="I36" s="23">
        <f>'Расходы 2021'!L379 * -1</f>
        <v>0</v>
      </c>
      <c r="J36" s="23">
        <f>'Доходы 2021'!L379</f>
        <v>0</v>
      </c>
    </row>
    <row r="37" spans="1:10" ht="15" customHeight="1" x14ac:dyDescent="0.25">
      <c r="A37" s="24">
        <v>44231</v>
      </c>
      <c r="B37" s="32">
        <f>'Расходы 2021'!L38 * -1</f>
        <v>0</v>
      </c>
      <c r="C37" s="25">
        <f>'Доходы 2021'!L38</f>
        <v>0</v>
      </c>
      <c r="D37" s="32">
        <f t="shared" si="0"/>
        <v>0</v>
      </c>
      <c r="E37" s="38"/>
      <c r="F37" s="38"/>
      <c r="G37" s="38"/>
      <c r="H37" s="32"/>
    </row>
    <row r="38" spans="1:10" ht="15" customHeight="1" x14ac:dyDescent="0.25">
      <c r="A38" s="24">
        <v>44232</v>
      </c>
      <c r="B38" s="32">
        <f>'Расходы 2021'!L39 * -1</f>
        <v>0</v>
      </c>
      <c r="C38" s="25">
        <f>'Доходы 2021'!L39</f>
        <v>0</v>
      </c>
      <c r="D38" s="32">
        <f t="shared" si="0"/>
        <v>0</v>
      </c>
      <c r="E38" s="38"/>
      <c r="F38" s="38"/>
      <c r="G38" s="38"/>
      <c r="H38" s="32"/>
    </row>
    <row r="39" spans="1:10" ht="15" customHeight="1" x14ac:dyDescent="0.25">
      <c r="A39" s="24">
        <v>44233</v>
      </c>
      <c r="B39" s="32">
        <f>'Расходы 2021'!L40 * -1</f>
        <v>0</v>
      </c>
      <c r="C39" s="25">
        <f>'Доходы 2021'!L40</f>
        <v>0</v>
      </c>
      <c r="D39" s="32">
        <f t="shared" si="0"/>
        <v>0</v>
      </c>
      <c r="E39" s="38"/>
      <c r="F39" s="38"/>
      <c r="G39" s="38"/>
      <c r="H39" s="32"/>
    </row>
    <row r="40" spans="1:10" ht="15" customHeight="1" x14ac:dyDescent="0.25">
      <c r="A40" s="24">
        <v>44234</v>
      </c>
      <c r="B40" s="32">
        <f>'Расходы 2021'!L41 * -1</f>
        <v>0</v>
      </c>
      <c r="C40" s="25">
        <f>'Доходы 2021'!L41</f>
        <v>0</v>
      </c>
      <c r="D40" s="32">
        <f t="shared" si="0"/>
        <v>0</v>
      </c>
      <c r="E40" s="38"/>
      <c r="F40" s="38"/>
      <c r="G40" s="38"/>
      <c r="H40" s="32"/>
    </row>
    <row r="41" spans="1:10" ht="15" customHeight="1" x14ac:dyDescent="0.25">
      <c r="A41" s="24">
        <v>44235</v>
      </c>
      <c r="B41" s="32">
        <f>'Расходы 2021'!L42 * -1</f>
        <v>0</v>
      </c>
      <c r="C41" s="25">
        <f>'Доходы 2021'!L42</f>
        <v>0</v>
      </c>
      <c r="D41" s="32">
        <f t="shared" si="0"/>
        <v>0</v>
      </c>
      <c r="E41" s="38">
        <f>SUM(B43:B49)</f>
        <v>0</v>
      </c>
      <c r="F41" s="38">
        <f>SUM(C43:C49)</f>
        <v>0</v>
      </c>
      <c r="G41" s="38">
        <f>E41+F41</f>
        <v>0</v>
      </c>
      <c r="H41" s="32"/>
    </row>
    <row r="42" spans="1:10" ht="15" customHeight="1" x14ac:dyDescent="0.25">
      <c r="A42" s="24">
        <v>44236</v>
      </c>
      <c r="B42" s="32">
        <f>'Расходы 2021'!L43 * -1</f>
        <v>0</v>
      </c>
      <c r="C42" s="25">
        <f>'Доходы 2021'!L43</f>
        <v>0</v>
      </c>
      <c r="D42" s="32">
        <f t="shared" si="0"/>
        <v>0</v>
      </c>
      <c r="E42" s="38"/>
      <c r="F42" s="38"/>
      <c r="G42" s="38"/>
      <c r="H42" s="32"/>
    </row>
    <row r="43" spans="1:10" ht="15" customHeight="1" x14ac:dyDescent="0.25">
      <c r="A43" s="24">
        <v>44237</v>
      </c>
      <c r="B43" s="32">
        <f>'Расходы 2021'!L44 * -1</f>
        <v>0</v>
      </c>
      <c r="C43" s="25">
        <f>'Доходы 2021'!L44</f>
        <v>0</v>
      </c>
      <c r="D43" s="32">
        <f t="shared" si="0"/>
        <v>0</v>
      </c>
      <c r="E43" s="38"/>
      <c r="F43" s="38"/>
      <c r="G43" s="38"/>
      <c r="H43" s="32"/>
    </row>
    <row r="44" spans="1:10" ht="15" customHeight="1" x14ac:dyDescent="0.25">
      <c r="A44" s="24">
        <v>44238</v>
      </c>
      <c r="B44" s="32">
        <f>'Расходы 2021'!L45 * -1</f>
        <v>0</v>
      </c>
      <c r="C44" s="25">
        <f>'Доходы 2021'!L45</f>
        <v>0</v>
      </c>
      <c r="D44" s="32">
        <f t="shared" si="0"/>
        <v>0</v>
      </c>
      <c r="E44" s="38"/>
      <c r="F44" s="38"/>
      <c r="G44" s="38"/>
      <c r="H44" s="32"/>
    </row>
    <row r="45" spans="1:10" ht="15" customHeight="1" x14ac:dyDescent="0.25">
      <c r="A45" s="24">
        <v>44239</v>
      </c>
      <c r="B45" s="32">
        <f>'Расходы 2021'!L46 * -1</f>
        <v>0</v>
      </c>
      <c r="C45" s="25">
        <f>'Доходы 2021'!L46</f>
        <v>0</v>
      </c>
      <c r="D45" s="32">
        <f t="shared" si="0"/>
        <v>0</v>
      </c>
      <c r="E45" s="38"/>
      <c r="F45" s="38"/>
      <c r="G45" s="38"/>
      <c r="H45" s="32"/>
    </row>
    <row r="46" spans="1:10" ht="15" customHeight="1" x14ac:dyDescent="0.25">
      <c r="A46" s="24">
        <v>44240</v>
      </c>
      <c r="B46" s="32">
        <f>'Расходы 2021'!L47 * -1</f>
        <v>0</v>
      </c>
      <c r="C46" s="25">
        <f>'Доходы 2021'!L47</f>
        <v>0</v>
      </c>
      <c r="D46" s="32">
        <f t="shared" si="0"/>
        <v>0</v>
      </c>
      <c r="E46" s="38"/>
      <c r="F46" s="38"/>
      <c r="G46" s="38"/>
      <c r="H46" s="32"/>
    </row>
    <row r="47" spans="1:10" ht="15" customHeight="1" x14ac:dyDescent="0.25">
      <c r="A47" s="24">
        <v>44241</v>
      </c>
      <c r="B47" s="32">
        <f>'Расходы 2021'!L48 * -1</f>
        <v>0</v>
      </c>
      <c r="C47" s="25">
        <f>'Доходы 2021'!L48</f>
        <v>0</v>
      </c>
      <c r="D47" s="32">
        <f t="shared" si="0"/>
        <v>0</v>
      </c>
      <c r="E47" s="38"/>
      <c r="F47" s="38"/>
      <c r="G47" s="38"/>
      <c r="H47" s="32"/>
    </row>
    <row r="48" spans="1:10" ht="15" customHeight="1" x14ac:dyDescent="0.25">
      <c r="A48" s="24">
        <v>44242</v>
      </c>
      <c r="B48" s="32">
        <f>'Расходы 2021'!L49 * -1</f>
        <v>0</v>
      </c>
      <c r="C48" s="25">
        <f>'Доходы 2021'!L49</f>
        <v>0</v>
      </c>
      <c r="D48" s="32">
        <f t="shared" si="0"/>
        <v>0</v>
      </c>
      <c r="E48" s="38">
        <f>SUM(B50:B56)</f>
        <v>0</v>
      </c>
      <c r="F48" s="38">
        <f>SUM(C50:C56)</f>
        <v>0</v>
      </c>
      <c r="G48" s="38">
        <f>E48+F48</f>
        <v>0</v>
      </c>
      <c r="H48" s="32"/>
    </row>
    <row r="49" spans="1:8" ht="15" customHeight="1" x14ac:dyDescent="0.25">
      <c r="A49" s="24">
        <v>44243</v>
      </c>
      <c r="B49" s="32">
        <f>'Расходы 2021'!L50 * -1</f>
        <v>0</v>
      </c>
      <c r="C49" s="25">
        <f>'Доходы 2021'!L50</f>
        <v>0</v>
      </c>
      <c r="D49" s="32">
        <f t="shared" si="0"/>
        <v>0</v>
      </c>
      <c r="E49" s="38"/>
      <c r="F49" s="38"/>
      <c r="G49" s="38"/>
      <c r="H49" s="32"/>
    </row>
    <row r="50" spans="1:8" ht="15" customHeight="1" x14ac:dyDescent="0.25">
      <c r="A50" s="24">
        <v>44244</v>
      </c>
      <c r="B50" s="32">
        <f>'Расходы 2021'!L51 * -1</f>
        <v>0</v>
      </c>
      <c r="C50" s="25">
        <f>'Доходы 2021'!L51</f>
        <v>0</v>
      </c>
      <c r="D50" s="32">
        <f t="shared" si="0"/>
        <v>0</v>
      </c>
      <c r="E50" s="38"/>
      <c r="F50" s="38"/>
      <c r="G50" s="38"/>
      <c r="H50" s="32"/>
    </row>
    <row r="51" spans="1:8" ht="15" customHeight="1" x14ac:dyDescent="0.25">
      <c r="A51" s="24">
        <v>44245</v>
      </c>
      <c r="B51" s="32">
        <f>'Расходы 2021'!L52 * -1</f>
        <v>0</v>
      </c>
      <c r="C51" s="25">
        <f>'Доходы 2021'!L52</f>
        <v>0</v>
      </c>
      <c r="D51" s="32">
        <f t="shared" si="0"/>
        <v>0</v>
      </c>
      <c r="E51" s="38"/>
      <c r="F51" s="38"/>
      <c r="G51" s="38"/>
      <c r="H51" s="32"/>
    </row>
    <row r="52" spans="1:8" ht="15" customHeight="1" x14ac:dyDescent="0.25">
      <c r="A52" s="24">
        <v>44246</v>
      </c>
      <c r="B52" s="32">
        <f>'Расходы 2021'!L53 * -1</f>
        <v>0</v>
      </c>
      <c r="C52" s="25">
        <f>'Доходы 2021'!L53</f>
        <v>0</v>
      </c>
      <c r="D52" s="32">
        <f t="shared" si="0"/>
        <v>0</v>
      </c>
      <c r="E52" s="38"/>
      <c r="F52" s="38"/>
      <c r="G52" s="38"/>
      <c r="H52" s="32"/>
    </row>
    <row r="53" spans="1:8" ht="15" customHeight="1" x14ac:dyDescent="0.25">
      <c r="A53" s="24">
        <v>44247</v>
      </c>
      <c r="B53" s="32">
        <f>'Расходы 2021'!L54 * -1</f>
        <v>0</v>
      </c>
      <c r="C53" s="25">
        <f>'Доходы 2021'!L54</f>
        <v>0</v>
      </c>
      <c r="D53" s="32">
        <f t="shared" si="0"/>
        <v>0</v>
      </c>
      <c r="E53" s="38"/>
      <c r="F53" s="38"/>
      <c r="G53" s="38"/>
      <c r="H53" s="32"/>
    </row>
    <row r="54" spans="1:8" ht="15" customHeight="1" x14ac:dyDescent="0.25">
      <c r="A54" s="24">
        <v>44248</v>
      </c>
      <c r="B54" s="32">
        <f>'Расходы 2021'!L55 * -1</f>
        <v>0</v>
      </c>
      <c r="C54" s="25">
        <f>'Доходы 2021'!L55</f>
        <v>0</v>
      </c>
      <c r="D54" s="32">
        <f t="shared" si="0"/>
        <v>0</v>
      </c>
      <c r="E54" s="38"/>
      <c r="F54" s="38"/>
      <c r="G54" s="38"/>
      <c r="H54" s="32"/>
    </row>
    <row r="55" spans="1:8" ht="15" customHeight="1" x14ac:dyDescent="0.25">
      <c r="A55" s="24">
        <v>44249</v>
      </c>
      <c r="B55" s="32">
        <f>'Расходы 2021'!L56 * -1</f>
        <v>0</v>
      </c>
      <c r="C55" s="25">
        <f>'Доходы 2021'!L56</f>
        <v>0</v>
      </c>
      <c r="D55" s="32">
        <f t="shared" si="0"/>
        <v>0</v>
      </c>
      <c r="E55" s="38">
        <f>SUM(B57:B63)</f>
        <v>0</v>
      </c>
      <c r="F55" s="38">
        <f>SUM(C57:C63)</f>
        <v>0</v>
      </c>
      <c r="G55" s="38">
        <f>E55+F55</f>
        <v>0</v>
      </c>
      <c r="H55" s="32"/>
    </row>
    <row r="56" spans="1:8" ht="15" customHeight="1" x14ac:dyDescent="0.25">
      <c r="A56" s="24">
        <v>44250</v>
      </c>
      <c r="B56" s="32">
        <f>'Расходы 2021'!L57 * -1</f>
        <v>0</v>
      </c>
      <c r="C56" s="25">
        <f>'Доходы 2021'!L57</f>
        <v>0</v>
      </c>
      <c r="D56" s="32">
        <f t="shared" si="0"/>
        <v>0</v>
      </c>
      <c r="E56" s="38"/>
      <c r="F56" s="38"/>
      <c r="G56" s="38"/>
      <c r="H56" s="32"/>
    </row>
    <row r="57" spans="1:8" ht="15" customHeight="1" x14ac:dyDescent="0.25">
      <c r="A57" s="24">
        <v>44251</v>
      </c>
      <c r="B57" s="32">
        <f>'Расходы 2021'!L58 * -1</f>
        <v>0</v>
      </c>
      <c r="C57" s="25">
        <f>'Доходы 2021'!L58</f>
        <v>0</v>
      </c>
      <c r="D57" s="32">
        <f t="shared" si="0"/>
        <v>0</v>
      </c>
      <c r="E57" s="38"/>
      <c r="F57" s="38"/>
      <c r="G57" s="38"/>
      <c r="H57" s="32"/>
    </row>
    <row r="58" spans="1:8" ht="15" customHeight="1" x14ac:dyDescent="0.25">
      <c r="A58" s="24">
        <v>44252</v>
      </c>
      <c r="B58" s="32">
        <f>'Расходы 2021'!L59 * -1</f>
        <v>0</v>
      </c>
      <c r="C58" s="25">
        <f>'Доходы 2021'!L59</f>
        <v>0</v>
      </c>
      <c r="D58" s="32">
        <f t="shared" si="0"/>
        <v>0</v>
      </c>
      <c r="E58" s="38"/>
      <c r="F58" s="38"/>
      <c r="G58" s="38"/>
      <c r="H58" s="32"/>
    </row>
    <row r="59" spans="1:8" ht="15" customHeight="1" x14ac:dyDescent="0.25">
      <c r="A59" s="24">
        <v>44253</v>
      </c>
      <c r="B59" s="32">
        <f>'Расходы 2021'!L60 * -1</f>
        <v>0</v>
      </c>
      <c r="C59" s="25">
        <f>'Доходы 2021'!L60</f>
        <v>0</v>
      </c>
      <c r="D59" s="32">
        <f t="shared" si="0"/>
        <v>0</v>
      </c>
      <c r="E59" s="38"/>
      <c r="F59" s="38"/>
      <c r="G59" s="38"/>
      <c r="H59" s="32"/>
    </row>
    <row r="60" spans="1:8" ht="15" customHeight="1" x14ac:dyDescent="0.25">
      <c r="A60" s="24">
        <v>44254</v>
      </c>
      <c r="B60" s="32">
        <f>'Расходы 2021'!L61 * -1</f>
        <v>0</v>
      </c>
      <c r="C60" s="25">
        <f>'Доходы 2021'!L61</f>
        <v>0</v>
      </c>
      <c r="D60" s="32">
        <f t="shared" si="0"/>
        <v>0</v>
      </c>
      <c r="E60" s="38"/>
      <c r="F60" s="38"/>
      <c r="G60" s="38"/>
      <c r="H60" s="32"/>
    </row>
    <row r="61" spans="1:8" ht="15" customHeight="1" x14ac:dyDescent="0.25">
      <c r="A61" s="24">
        <v>44255</v>
      </c>
      <c r="B61" s="32">
        <f>'Расходы 2021'!L62 * -1</f>
        <v>0</v>
      </c>
      <c r="C61" s="25">
        <f>'Доходы 2021'!L62</f>
        <v>0</v>
      </c>
      <c r="D61" s="32">
        <f t="shared" si="0"/>
        <v>0</v>
      </c>
      <c r="E61" s="38"/>
      <c r="F61" s="38"/>
      <c r="G61" s="38"/>
      <c r="H61" s="32"/>
    </row>
    <row r="62" spans="1:8" ht="15" customHeight="1" x14ac:dyDescent="0.25">
      <c r="A62" s="24">
        <v>44256</v>
      </c>
      <c r="B62" s="32">
        <f>'Расходы 2021'!L64 * -1</f>
        <v>0</v>
      </c>
      <c r="C62" s="25">
        <f>'Доходы 2021'!L64</f>
        <v>0</v>
      </c>
      <c r="D62" s="32">
        <f t="shared" si="0"/>
        <v>0</v>
      </c>
      <c r="E62" s="38">
        <f>SUM(B64:B70)</f>
        <v>0</v>
      </c>
      <c r="F62" s="38">
        <f>SUM(C64:C70)</f>
        <v>0</v>
      </c>
      <c r="G62" s="38">
        <f>E62+F62</f>
        <v>0</v>
      </c>
      <c r="H62" s="32"/>
    </row>
    <row r="63" spans="1:8" ht="15" customHeight="1" x14ac:dyDescent="0.25">
      <c r="A63" s="24">
        <v>44257</v>
      </c>
      <c r="B63" s="32">
        <f>'Расходы 2021'!L65 * -1</f>
        <v>0</v>
      </c>
      <c r="C63" s="25">
        <f>'Доходы 2021'!L65</f>
        <v>0</v>
      </c>
      <c r="D63" s="32">
        <f t="shared" si="0"/>
        <v>0</v>
      </c>
      <c r="E63" s="38"/>
      <c r="F63" s="38"/>
      <c r="G63" s="38"/>
      <c r="H63" s="32"/>
    </row>
    <row r="64" spans="1:8" ht="15" customHeight="1" x14ac:dyDescent="0.25">
      <c r="A64" s="24">
        <v>44258</v>
      </c>
      <c r="B64" s="32">
        <f>'Расходы 2021'!L66 * -1</f>
        <v>0</v>
      </c>
      <c r="C64" s="25">
        <f>'Доходы 2021'!L66</f>
        <v>0</v>
      </c>
      <c r="D64" s="32">
        <f t="shared" si="0"/>
        <v>0</v>
      </c>
      <c r="E64" s="38"/>
      <c r="F64" s="38"/>
      <c r="G64" s="38"/>
      <c r="H64" s="32"/>
    </row>
    <row r="65" spans="1:8" ht="15" customHeight="1" x14ac:dyDescent="0.25">
      <c r="A65" s="24">
        <v>44259</v>
      </c>
      <c r="B65" s="32">
        <f>'Расходы 2021'!L67 * -1</f>
        <v>0</v>
      </c>
      <c r="C65" s="25">
        <f>'Доходы 2021'!L67</f>
        <v>0</v>
      </c>
      <c r="D65" s="32">
        <f t="shared" si="0"/>
        <v>0</v>
      </c>
      <c r="E65" s="38"/>
      <c r="F65" s="38"/>
      <c r="G65" s="38"/>
      <c r="H65" s="32"/>
    </row>
    <row r="66" spans="1:8" ht="15" customHeight="1" x14ac:dyDescent="0.25">
      <c r="A66" s="24">
        <v>44260</v>
      </c>
      <c r="B66" s="32">
        <f>'Расходы 2021'!L68 * -1</f>
        <v>0</v>
      </c>
      <c r="C66" s="25">
        <f>'Доходы 2021'!L68</f>
        <v>0</v>
      </c>
      <c r="D66" s="32">
        <f t="shared" si="0"/>
        <v>0</v>
      </c>
      <c r="E66" s="38"/>
      <c r="F66" s="38"/>
      <c r="G66" s="38"/>
      <c r="H66" s="32"/>
    </row>
    <row r="67" spans="1:8" ht="15" customHeight="1" x14ac:dyDescent="0.25">
      <c r="A67" s="24">
        <v>44261</v>
      </c>
      <c r="B67" s="32">
        <f>'Расходы 2021'!L69 * -1</f>
        <v>0</v>
      </c>
      <c r="C67" s="25">
        <f>'Доходы 2021'!L69</f>
        <v>0</v>
      </c>
      <c r="D67" s="32">
        <f t="shared" si="0"/>
        <v>0</v>
      </c>
      <c r="E67" s="38"/>
      <c r="F67" s="38"/>
      <c r="G67" s="38"/>
      <c r="H67" s="32"/>
    </row>
    <row r="68" spans="1:8" ht="15" customHeight="1" x14ac:dyDescent="0.25">
      <c r="A68" s="24">
        <v>44262</v>
      </c>
      <c r="B68" s="32">
        <f>'Расходы 2021'!L70 * -1</f>
        <v>0</v>
      </c>
      <c r="C68" s="25">
        <f>'Доходы 2021'!L70</f>
        <v>0</v>
      </c>
      <c r="D68" s="32">
        <f t="shared" ref="D68:D131" si="1">B68+C68</f>
        <v>0</v>
      </c>
      <c r="E68" s="38"/>
      <c r="F68" s="38"/>
      <c r="G68" s="38"/>
      <c r="H68" s="32"/>
    </row>
    <row r="69" spans="1:8" ht="15" customHeight="1" x14ac:dyDescent="0.25">
      <c r="A69" s="24">
        <v>44263</v>
      </c>
      <c r="B69" s="32">
        <f>'Расходы 2021'!L71 * -1</f>
        <v>0</v>
      </c>
      <c r="C69" s="25">
        <f>'Доходы 2021'!L71</f>
        <v>0</v>
      </c>
      <c r="D69" s="32">
        <f t="shared" si="1"/>
        <v>0</v>
      </c>
      <c r="E69" s="38">
        <f>SUM(B71:B77)</f>
        <v>0</v>
      </c>
      <c r="F69" s="38">
        <f>SUM(C71:C77)</f>
        <v>0</v>
      </c>
      <c r="G69" s="38">
        <f>E69+F69</f>
        <v>0</v>
      </c>
      <c r="H69" s="32"/>
    </row>
    <row r="70" spans="1:8" ht="15" customHeight="1" x14ac:dyDescent="0.25">
      <c r="A70" s="24">
        <v>44264</v>
      </c>
      <c r="B70" s="32">
        <f>'Расходы 2021'!L72 * -1</f>
        <v>0</v>
      </c>
      <c r="C70" s="25">
        <f>'Доходы 2021'!L72</f>
        <v>0</v>
      </c>
      <c r="D70" s="32">
        <f t="shared" si="1"/>
        <v>0</v>
      </c>
      <c r="E70" s="38"/>
      <c r="F70" s="38"/>
      <c r="G70" s="38"/>
      <c r="H70" s="32"/>
    </row>
    <row r="71" spans="1:8" ht="15" customHeight="1" x14ac:dyDescent="0.25">
      <c r="A71" s="24">
        <v>44265</v>
      </c>
      <c r="B71" s="32">
        <f>'Расходы 2021'!L73 * -1</f>
        <v>0</v>
      </c>
      <c r="C71" s="25">
        <f>'Доходы 2021'!L73</f>
        <v>0</v>
      </c>
      <c r="D71" s="32">
        <f t="shared" si="1"/>
        <v>0</v>
      </c>
      <c r="E71" s="38"/>
      <c r="F71" s="38"/>
      <c r="G71" s="38"/>
      <c r="H71" s="32"/>
    </row>
    <row r="72" spans="1:8" ht="15" customHeight="1" x14ac:dyDescent="0.25">
      <c r="A72" s="24">
        <v>44266</v>
      </c>
      <c r="B72" s="32">
        <f>'Расходы 2021'!L74 * -1</f>
        <v>0</v>
      </c>
      <c r="C72" s="25">
        <f>'Доходы 2021'!L74</f>
        <v>0</v>
      </c>
      <c r="D72" s="32">
        <f t="shared" si="1"/>
        <v>0</v>
      </c>
      <c r="E72" s="38"/>
      <c r="F72" s="38"/>
      <c r="G72" s="38"/>
      <c r="H72" s="32"/>
    </row>
    <row r="73" spans="1:8" ht="15" customHeight="1" x14ac:dyDescent="0.25">
      <c r="A73" s="24">
        <v>44267</v>
      </c>
      <c r="B73" s="32">
        <f>'Расходы 2021'!L75 * -1</f>
        <v>0</v>
      </c>
      <c r="C73" s="25">
        <f>'Доходы 2021'!L75</f>
        <v>0</v>
      </c>
      <c r="D73" s="32">
        <f t="shared" si="1"/>
        <v>0</v>
      </c>
      <c r="E73" s="38"/>
      <c r="F73" s="38"/>
      <c r="G73" s="38"/>
      <c r="H73" s="32"/>
    </row>
    <row r="74" spans="1:8" ht="15" customHeight="1" x14ac:dyDescent="0.25">
      <c r="A74" s="24">
        <v>44268</v>
      </c>
      <c r="B74" s="32">
        <f>'Расходы 2021'!L76 * -1</f>
        <v>0</v>
      </c>
      <c r="C74" s="25">
        <f>'Доходы 2021'!L76</f>
        <v>0</v>
      </c>
      <c r="D74" s="32">
        <f t="shared" si="1"/>
        <v>0</v>
      </c>
      <c r="E74" s="38"/>
      <c r="F74" s="38"/>
      <c r="G74" s="38"/>
      <c r="H74" s="32"/>
    </row>
    <row r="75" spans="1:8" ht="15" customHeight="1" x14ac:dyDescent="0.25">
      <c r="A75" s="24">
        <v>44269</v>
      </c>
      <c r="B75" s="32">
        <f>'Расходы 2021'!L77 * -1</f>
        <v>0</v>
      </c>
      <c r="C75" s="25">
        <f>'Доходы 2021'!L77</f>
        <v>0</v>
      </c>
      <c r="D75" s="32">
        <f t="shared" si="1"/>
        <v>0</v>
      </c>
      <c r="E75" s="38"/>
      <c r="F75" s="38"/>
      <c r="G75" s="38"/>
      <c r="H75" s="32"/>
    </row>
    <row r="76" spans="1:8" ht="15" customHeight="1" x14ac:dyDescent="0.25">
      <c r="A76" s="24">
        <v>44270</v>
      </c>
      <c r="B76" s="32">
        <f>'Расходы 2021'!L78 * -1</f>
        <v>0</v>
      </c>
      <c r="C76" s="25">
        <f>'Доходы 2021'!L78</f>
        <v>0</v>
      </c>
      <c r="D76" s="32">
        <f t="shared" si="1"/>
        <v>0</v>
      </c>
      <c r="E76" s="38">
        <f>SUM(B78:B84)</f>
        <v>0</v>
      </c>
      <c r="F76" s="38">
        <f>SUM(C78:C84)</f>
        <v>0</v>
      </c>
      <c r="G76" s="38">
        <f>E76+F76</f>
        <v>0</v>
      </c>
      <c r="H76" s="32"/>
    </row>
    <row r="77" spans="1:8" ht="15" customHeight="1" x14ac:dyDescent="0.25">
      <c r="A77" s="24">
        <v>44271</v>
      </c>
      <c r="B77" s="32">
        <f>'Расходы 2021'!L79 * -1</f>
        <v>0</v>
      </c>
      <c r="C77" s="25">
        <f>'Доходы 2021'!L79</f>
        <v>0</v>
      </c>
      <c r="D77" s="32">
        <f t="shared" si="1"/>
        <v>0</v>
      </c>
      <c r="E77" s="38"/>
      <c r="F77" s="38"/>
      <c r="G77" s="38"/>
      <c r="H77" s="32"/>
    </row>
    <row r="78" spans="1:8" ht="15" customHeight="1" x14ac:dyDescent="0.25">
      <c r="A78" s="24">
        <v>44272</v>
      </c>
      <c r="B78" s="32">
        <f>'Расходы 2021'!L80 * -1</f>
        <v>0</v>
      </c>
      <c r="C78" s="25">
        <f>'Доходы 2021'!L80</f>
        <v>0</v>
      </c>
      <c r="D78" s="32">
        <f t="shared" si="1"/>
        <v>0</v>
      </c>
      <c r="E78" s="38"/>
      <c r="F78" s="38"/>
      <c r="G78" s="38"/>
      <c r="H78" s="32"/>
    </row>
    <row r="79" spans="1:8" ht="15" customHeight="1" x14ac:dyDescent="0.25">
      <c r="A79" s="24">
        <v>44273</v>
      </c>
      <c r="B79" s="32">
        <f>'Расходы 2021'!L81 * -1</f>
        <v>0</v>
      </c>
      <c r="C79" s="25">
        <f>'Доходы 2021'!L81</f>
        <v>0</v>
      </c>
      <c r="D79" s="32">
        <f t="shared" si="1"/>
        <v>0</v>
      </c>
      <c r="E79" s="38"/>
      <c r="F79" s="38"/>
      <c r="G79" s="38"/>
      <c r="H79" s="32"/>
    </row>
    <row r="80" spans="1:8" ht="15" customHeight="1" x14ac:dyDescent="0.25">
      <c r="A80" s="24">
        <v>44274</v>
      </c>
      <c r="B80" s="32">
        <f>'Расходы 2021'!L82 * -1</f>
        <v>0</v>
      </c>
      <c r="C80" s="25">
        <f>'Доходы 2021'!L82</f>
        <v>0</v>
      </c>
      <c r="D80" s="32">
        <f t="shared" si="1"/>
        <v>0</v>
      </c>
      <c r="E80" s="38"/>
      <c r="F80" s="38"/>
      <c r="G80" s="38"/>
      <c r="H80" s="32"/>
    </row>
    <row r="81" spans="1:8" ht="15" customHeight="1" x14ac:dyDescent="0.25">
      <c r="A81" s="24">
        <v>44275</v>
      </c>
      <c r="B81" s="32">
        <f>'Расходы 2021'!L83 * -1</f>
        <v>0</v>
      </c>
      <c r="C81" s="25">
        <f>'Доходы 2021'!L83</f>
        <v>0</v>
      </c>
      <c r="D81" s="32">
        <f t="shared" si="1"/>
        <v>0</v>
      </c>
      <c r="E81" s="38"/>
      <c r="F81" s="38"/>
      <c r="G81" s="38"/>
      <c r="H81" s="32"/>
    </row>
    <row r="82" spans="1:8" ht="15" customHeight="1" x14ac:dyDescent="0.25">
      <c r="A82" s="24">
        <v>44276</v>
      </c>
      <c r="B82" s="32">
        <f>'Расходы 2021'!L84 * -1</f>
        <v>0</v>
      </c>
      <c r="C82" s="25">
        <f>'Доходы 2021'!L84</f>
        <v>0</v>
      </c>
      <c r="D82" s="32">
        <f t="shared" si="1"/>
        <v>0</v>
      </c>
      <c r="E82" s="38"/>
      <c r="F82" s="38"/>
      <c r="G82" s="38"/>
      <c r="H82" s="32"/>
    </row>
    <row r="83" spans="1:8" ht="15" customHeight="1" x14ac:dyDescent="0.25">
      <c r="A83" s="24">
        <v>44277</v>
      </c>
      <c r="B83" s="32">
        <f>'Расходы 2021'!L85 * -1</f>
        <v>0</v>
      </c>
      <c r="C83" s="25">
        <f>'Доходы 2021'!L85</f>
        <v>0</v>
      </c>
      <c r="D83" s="32">
        <f t="shared" si="1"/>
        <v>0</v>
      </c>
      <c r="E83" s="38">
        <f>SUM(B85:B91)</f>
        <v>0</v>
      </c>
      <c r="F83" s="38">
        <f>SUM(C85:C91)</f>
        <v>0</v>
      </c>
      <c r="G83" s="38">
        <f>E83+F83</f>
        <v>0</v>
      </c>
      <c r="H83" s="32"/>
    </row>
    <row r="84" spans="1:8" ht="15" customHeight="1" x14ac:dyDescent="0.25">
      <c r="A84" s="24">
        <v>44278</v>
      </c>
      <c r="B84" s="32">
        <f>'Расходы 2021'!L86 * -1</f>
        <v>0</v>
      </c>
      <c r="C84" s="25">
        <f>'Доходы 2021'!L86</f>
        <v>0</v>
      </c>
      <c r="D84" s="32">
        <f t="shared" si="1"/>
        <v>0</v>
      </c>
      <c r="E84" s="38"/>
      <c r="F84" s="38"/>
      <c r="G84" s="38"/>
      <c r="H84" s="32"/>
    </row>
    <row r="85" spans="1:8" ht="15" customHeight="1" x14ac:dyDescent="0.25">
      <c r="A85" s="24">
        <v>44279</v>
      </c>
      <c r="B85" s="32">
        <f>'Расходы 2021'!L87 * -1</f>
        <v>0</v>
      </c>
      <c r="C85" s="25">
        <f>'Доходы 2021'!L87</f>
        <v>0</v>
      </c>
      <c r="D85" s="32">
        <f t="shared" si="1"/>
        <v>0</v>
      </c>
      <c r="E85" s="38"/>
      <c r="F85" s="38"/>
      <c r="G85" s="38"/>
      <c r="H85" s="32"/>
    </row>
    <row r="86" spans="1:8" ht="15" customHeight="1" x14ac:dyDescent="0.25">
      <c r="A86" s="24">
        <v>44280</v>
      </c>
      <c r="B86" s="32">
        <f>'Расходы 2021'!L88 * -1</f>
        <v>0</v>
      </c>
      <c r="C86" s="25">
        <f>'Доходы 2021'!L88</f>
        <v>0</v>
      </c>
      <c r="D86" s="32">
        <f t="shared" si="1"/>
        <v>0</v>
      </c>
      <c r="E86" s="38"/>
      <c r="F86" s="38"/>
      <c r="G86" s="38"/>
      <c r="H86" s="32"/>
    </row>
    <row r="87" spans="1:8" ht="15" customHeight="1" x14ac:dyDescent="0.25">
      <c r="A87" s="24">
        <v>44281</v>
      </c>
      <c r="B87" s="32">
        <f>'Расходы 2021'!L89 * -1</f>
        <v>0</v>
      </c>
      <c r="C87" s="25">
        <f>'Доходы 2021'!L89</f>
        <v>0</v>
      </c>
      <c r="D87" s="32">
        <f t="shared" si="1"/>
        <v>0</v>
      </c>
      <c r="E87" s="38"/>
      <c r="F87" s="38"/>
      <c r="G87" s="38"/>
      <c r="H87" s="32"/>
    </row>
    <row r="88" spans="1:8" ht="15" customHeight="1" x14ac:dyDescent="0.25">
      <c r="A88" s="24">
        <v>44282</v>
      </c>
      <c r="B88" s="32">
        <f>'Расходы 2021'!L90 * -1</f>
        <v>0</v>
      </c>
      <c r="C88" s="25">
        <f>'Доходы 2021'!L90</f>
        <v>0</v>
      </c>
      <c r="D88" s="32">
        <f t="shared" si="1"/>
        <v>0</v>
      </c>
      <c r="E88" s="38"/>
      <c r="F88" s="38"/>
      <c r="G88" s="38"/>
      <c r="H88" s="32"/>
    </row>
    <row r="89" spans="1:8" ht="15" customHeight="1" x14ac:dyDescent="0.25">
      <c r="A89" s="24">
        <v>44283</v>
      </c>
      <c r="B89" s="32">
        <f>'Расходы 2021'!L91 * -1</f>
        <v>0</v>
      </c>
      <c r="C89" s="25">
        <f>'Доходы 2021'!L91</f>
        <v>0</v>
      </c>
      <c r="D89" s="32">
        <f t="shared" si="1"/>
        <v>0</v>
      </c>
      <c r="E89" s="38"/>
      <c r="F89" s="38"/>
      <c r="G89" s="38"/>
      <c r="H89" s="32"/>
    </row>
    <row r="90" spans="1:8" ht="15" customHeight="1" x14ac:dyDescent="0.25">
      <c r="A90" s="24">
        <v>44284</v>
      </c>
      <c r="B90" s="32">
        <f>'Расходы 2021'!L92 * -1</f>
        <v>0</v>
      </c>
      <c r="C90" s="25">
        <f>'Доходы 2021'!L92</f>
        <v>0</v>
      </c>
      <c r="D90" s="32">
        <f t="shared" si="1"/>
        <v>0</v>
      </c>
      <c r="E90" s="38">
        <f>SUM(B92:B98)</f>
        <v>0</v>
      </c>
      <c r="F90" s="38">
        <f>SUM(C92:C98)</f>
        <v>0</v>
      </c>
      <c r="G90" s="38">
        <f>E90+F90</f>
        <v>0</v>
      </c>
      <c r="H90" s="32"/>
    </row>
    <row r="91" spans="1:8" ht="15" customHeight="1" x14ac:dyDescent="0.25">
      <c r="A91" s="24">
        <v>44285</v>
      </c>
      <c r="B91" s="32">
        <f>'Расходы 2021'!L93 * -1</f>
        <v>0</v>
      </c>
      <c r="C91" s="25">
        <f>'Доходы 2021'!L93</f>
        <v>0</v>
      </c>
      <c r="D91" s="32">
        <f t="shared" si="1"/>
        <v>0</v>
      </c>
      <c r="E91" s="38"/>
      <c r="F91" s="38"/>
      <c r="G91" s="38"/>
      <c r="H91" s="32"/>
    </row>
    <row r="92" spans="1:8" ht="15" customHeight="1" x14ac:dyDescent="0.25">
      <c r="A92" s="24">
        <v>44286</v>
      </c>
      <c r="B92" s="32">
        <f>'Расходы 2021'!L94 * -1</f>
        <v>0</v>
      </c>
      <c r="C92" s="25">
        <f>'Доходы 2021'!L94</f>
        <v>0</v>
      </c>
      <c r="D92" s="32">
        <f t="shared" si="1"/>
        <v>0</v>
      </c>
      <c r="E92" s="38"/>
      <c r="F92" s="38"/>
      <c r="G92" s="38"/>
      <c r="H92" s="32"/>
    </row>
    <row r="93" spans="1:8" ht="15" customHeight="1" x14ac:dyDescent="0.25">
      <c r="A93" s="24">
        <v>44287</v>
      </c>
      <c r="B93" s="32">
        <f>'Расходы 2021'!L96 * -1</f>
        <v>0</v>
      </c>
      <c r="C93" s="25">
        <f>'Доходы 2021'!L96</f>
        <v>0</v>
      </c>
      <c r="D93" s="32">
        <f t="shared" si="1"/>
        <v>0</v>
      </c>
      <c r="E93" s="38"/>
      <c r="F93" s="38"/>
      <c r="G93" s="38"/>
      <c r="H93" s="32"/>
    </row>
    <row r="94" spans="1:8" ht="15" customHeight="1" x14ac:dyDescent="0.25">
      <c r="A94" s="24">
        <v>44288</v>
      </c>
      <c r="B94" s="32">
        <f>'Расходы 2021'!L97 * -1</f>
        <v>0</v>
      </c>
      <c r="C94" s="25">
        <f>'Доходы 2021'!L97</f>
        <v>0</v>
      </c>
      <c r="D94" s="32">
        <f t="shared" si="1"/>
        <v>0</v>
      </c>
      <c r="E94" s="38"/>
      <c r="F94" s="38"/>
      <c r="G94" s="38"/>
      <c r="H94" s="32"/>
    </row>
    <row r="95" spans="1:8" ht="15" customHeight="1" x14ac:dyDescent="0.25">
      <c r="A95" s="24">
        <v>44289</v>
      </c>
      <c r="B95" s="32">
        <f>'Расходы 2021'!L98 * -1</f>
        <v>0</v>
      </c>
      <c r="C95" s="25">
        <f>'Доходы 2021'!L98</f>
        <v>0</v>
      </c>
      <c r="D95" s="32">
        <f t="shared" si="1"/>
        <v>0</v>
      </c>
      <c r="E95" s="38"/>
      <c r="F95" s="38"/>
      <c r="G95" s="38"/>
      <c r="H95" s="32"/>
    </row>
    <row r="96" spans="1:8" ht="15" customHeight="1" x14ac:dyDescent="0.25">
      <c r="A96" s="24">
        <v>44290</v>
      </c>
      <c r="B96" s="32">
        <f>'Расходы 2021'!L99 * -1</f>
        <v>0</v>
      </c>
      <c r="C96" s="25">
        <f>'Доходы 2021'!L99</f>
        <v>0</v>
      </c>
      <c r="D96" s="32">
        <f t="shared" si="1"/>
        <v>0</v>
      </c>
      <c r="E96" s="38"/>
      <c r="F96" s="38"/>
      <c r="G96" s="38"/>
      <c r="H96" s="32"/>
    </row>
    <row r="97" spans="1:8" ht="15" customHeight="1" x14ac:dyDescent="0.25">
      <c r="A97" s="24">
        <v>44291</v>
      </c>
      <c r="B97" s="32">
        <f>'Расходы 2021'!L100 * -1</f>
        <v>0</v>
      </c>
      <c r="C97" s="25">
        <f>'Доходы 2021'!L100</f>
        <v>0</v>
      </c>
      <c r="D97" s="32">
        <f t="shared" si="1"/>
        <v>0</v>
      </c>
      <c r="E97" s="38">
        <f>SUM(B99:B105)</f>
        <v>0</v>
      </c>
      <c r="F97" s="38">
        <f>SUM(C99:C105)</f>
        <v>0</v>
      </c>
      <c r="G97" s="38">
        <f>E97+F97</f>
        <v>0</v>
      </c>
      <c r="H97" s="32"/>
    </row>
    <row r="98" spans="1:8" ht="15" customHeight="1" x14ac:dyDescent="0.25">
      <c r="A98" s="24">
        <v>44292</v>
      </c>
      <c r="B98" s="32">
        <f>'Расходы 2021'!L101 * -1</f>
        <v>0</v>
      </c>
      <c r="C98" s="25">
        <f>'Доходы 2021'!L101</f>
        <v>0</v>
      </c>
      <c r="D98" s="32">
        <f t="shared" si="1"/>
        <v>0</v>
      </c>
      <c r="E98" s="38"/>
      <c r="F98" s="38"/>
      <c r="G98" s="38"/>
      <c r="H98" s="32"/>
    </row>
    <row r="99" spans="1:8" ht="15" customHeight="1" x14ac:dyDescent="0.25">
      <c r="A99" s="24">
        <v>44293</v>
      </c>
      <c r="B99" s="32">
        <f>'Расходы 2021'!L102 * -1</f>
        <v>0</v>
      </c>
      <c r="C99" s="25">
        <f>'Доходы 2021'!L102</f>
        <v>0</v>
      </c>
      <c r="D99" s="32">
        <f t="shared" si="1"/>
        <v>0</v>
      </c>
      <c r="E99" s="38"/>
      <c r="F99" s="38"/>
      <c r="G99" s="38"/>
      <c r="H99" s="32"/>
    </row>
    <row r="100" spans="1:8" ht="15" customHeight="1" x14ac:dyDescent="0.25">
      <c r="A100" s="24">
        <v>44294</v>
      </c>
      <c r="B100" s="32">
        <f>'Расходы 2021'!L103 * -1</f>
        <v>0</v>
      </c>
      <c r="C100" s="25">
        <f>'Доходы 2021'!L103</f>
        <v>0</v>
      </c>
      <c r="D100" s="32">
        <f t="shared" si="1"/>
        <v>0</v>
      </c>
      <c r="E100" s="38"/>
      <c r="F100" s="38"/>
      <c r="G100" s="38"/>
      <c r="H100" s="32"/>
    </row>
    <row r="101" spans="1:8" ht="15" customHeight="1" x14ac:dyDescent="0.25">
      <c r="A101" s="24">
        <v>44295</v>
      </c>
      <c r="B101" s="32">
        <f>'Расходы 2021'!L104 * -1</f>
        <v>0</v>
      </c>
      <c r="C101" s="25">
        <f>'Доходы 2021'!L104</f>
        <v>0</v>
      </c>
      <c r="D101" s="32">
        <f t="shared" si="1"/>
        <v>0</v>
      </c>
      <c r="E101" s="38"/>
      <c r="F101" s="38"/>
      <c r="G101" s="38"/>
      <c r="H101" s="32"/>
    </row>
    <row r="102" spans="1:8" ht="15" customHeight="1" x14ac:dyDescent="0.25">
      <c r="A102" s="24">
        <v>44296</v>
      </c>
      <c r="B102" s="32">
        <f>'Расходы 2021'!L105 * -1</f>
        <v>0</v>
      </c>
      <c r="C102" s="25">
        <f>'Доходы 2021'!L105</f>
        <v>0</v>
      </c>
      <c r="D102" s="32">
        <f t="shared" si="1"/>
        <v>0</v>
      </c>
      <c r="E102" s="38"/>
      <c r="F102" s="38"/>
      <c r="G102" s="38"/>
      <c r="H102" s="32"/>
    </row>
    <row r="103" spans="1:8" ht="15" customHeight="1" x14ac:dyDescent="0.25">
      <c r="A103" s="24">
        <v>44297</v>
      </c>
      <c r="B103" s="32">
        <f>'Расходы 2021'!L106 * -1</f>
        <v>0</v>
      </c>
      <c r="C103" s="25">
        <f>'Доходы 2021'!L106</f>
        <v>0</v>
      </c>
      <c r="D103" s="32">
        <f t="shared" si="1"/>
        <v>0</v>
      </c>
      <c r="E103" s="38"/>
      <c r="F103" s="38"/>
      <c r="G103" s="38"/>
      <c r="H103" s="32"/>
    </row>
    <row r="104" spans="1:8" ht="15" customHeight="1" x14ac:dyDescent="0.25">
      <c r="A104" s="24">
        <v>44298</v>
      </c>
      <c r="B104" s="32">
        <f>'Расходы 2021'!L107 * -1</f>
        <v>0</v>
      </c>
      <c r="C104" s="25">
        <f>'Доходы 2021'!L107</f>
        <v>0</v>
      </c>
      <c r="D104" s="32">
        <f t="shared" si="1"/>
        <v>0</v>
      </c>
      <c r="E104" s="38">
        <f>SUM(B106:B112)</f>
        <v>0</v>
      </c>
      <c r="F104" s="38">
        <f>SUM(C106:C112)</f>
        <v>0</v>
      </c>
      <c r="G104" s="38">
        <f>E104+F104</f>
        <v>0</v>
      </c>
      <c r="H104" s="32"/>
    </row>
    <row r="105" spans="1:8" ht="15" customHeight="1" x14ac:dyDescent="0.25">
      <c r="A105" s="24">
        <v>44299</v>
      </c>
      <c r="B105" s="32">
        <f>'Расходы 2021'!L108 * -1</f>
        <v>0</v>
      </c>
      <c r="C105" s="25">
        <f>'Доходы 2021'!L108</f>
        <v>0</v>
      </c>
      <c r="D105" s="32">
        <f t="shared" si="1"/>
        <v>0</v>
      </c>
      <c r="E105" s="38"/>
      <c r="F105" s="38"/>
      <c r="G105" s="38"/>
      <c r="H105" s="32"/>
    </row>
    <row r="106" spans="1:8" ht="15" customHeight="1" x14ac:dyDescent="0.25">
      <c r="A106" s="24">
        <v>44300</v>
      </c>
      <c r="B106" s="32">
        <f>'Расходы 2021'!L109 * -1</f>
        <v>0</v>
      </c>
      <c r="C106" s="25">
        <f>'Доходы 2021'!L109</f>
        <v>0</v>
      </c>
      <c r="D106" s="32">
        <f t="shared" si="1"/>
        <v>0</v>
      </c>
      <c r="E106" s="38"/>
      <c r="F106" s="38"/>
      <c r="G106" s="38"/>
      <c r="H106" s="32"/>
    </row>
    <row r="107" spans="1:8" ht="15" customHeight="1" x14ac:dyDescent="0.25">
      <c r="A107" s="24">
        <v>44301</v>
      </c>
      <c r="B107" s="32">
        <f>'Расходы 2021'!L110 * -1</f>
        <v>0</v>
      </c>
      <c r="C107" s="25">
        <f>'Доходы 2021'!L110</f>
        <v>0</v>
      </c>
      <c r="D107" s="32">
        <f t="shared" si="1"/>
        <v>0</v>
      </c>
      <c r="E107" s="38"/>
      <c r="F107" s="38"/>
      <c r="G107" s="38"/>
      <c r="H107" s="32"/>
    </row>
    <row r="108" spans="1:8" ht="15" customHeight="1" x14ac:dyDescent="0.25">
      <c r="A108" s="24">
        <v>44302</v>
      </c>
      <c r="B108" s="32">
        <f>'Расходы 2021'!L111 * -1</f>
        <v>0</v>
      </c>
      <c r="C108" s="25">
        <f>'Доходы 2021'!L111</f>
        <v>0</v>
      </c>
      <c r="D108" s="32">
        <f t="shared" si="1"/>
        <v>0</v>
      </c>
      <c r="E108" s="38"/>
      <c r="F108" s="38"/>
      <c r="G108" s="38"/>
      <c r="H108" s="32"/>
    </row>
    <row r="109" spans="1:8" ht="15" customHeight="1" x14ac:dyDescent="0.25">
      <c r="A109" s="24">
        <v>44303</v>
      </c>
      <c r="B109" s="32">
        <f>'Расходы 2021'!L112 * -1</f>
        <v>0</v>
      </c>
      <c r="C109" s="25">
        <f>'Доходы 2021'!L112</f>
        <v>0</v>
      </c>
      <c r="D109" s="32">
        <f t="shared" si="1"/>
        <v>0</v>
      </c>
      <c r="E109" s="38"/>
      <c r="F109" s="38"/>
      <c r="G109" s="38"/>
      <c r="H109" s="32"/>
    </row>
    <row r="110" spans="1:8" ht="15" customHeight="1" x14ac:dyDescent="0.25">
      <c r="A110" s="24">
        <v>44304</v>
      </c>
      <c r="B110" s="32">
        <f>'Расходы 2021'!L113 * -1</f>
        <v>0</v>
      </c>
      <c r="C110" s="25">
        <f>'Доходы 2021'!L113</f>
        <v>0</v>
      </c>
      <c r="D110" s="32">
        <f t="shared" si="1"/>
        <v>0</v>
      </c>
      <c r="E110" s="38"/>
      <c r="F110" s="38"/>
      <c r="G110" s="38"/>
      <c r="H110" s="32"/>
    </row>
    <row r="111" spans="1:8" ht="15" customHeight="1" x14ac:dyDescent="0.25">
      <c r="A111" s="24">
        <v>44305</v>
      </c>
      <c r="B111" s="32">
        <f>'Расходы 2021'!L114 * -1</f>
        <v>0</v>
      </c>
      <c r="C111" s="25">
        <f>'Доходы 2021'!L114</f>
        <v>0</v>
      </c>
      <c r="D111" s="32">
        <f t="shared" si="1"/>
        <v>0</v>
      </c>
      <c r="E111" s="38">
        <f>SUM(B113:B119)</f>
        <v>0</v>
      </c>
      <c r="F111" s="38">
        <f>SUM(C113:C119)</f>
        <v>0</v>
      </c>
      <c r="G111" s="38">
        <f>E111+F111</f>
        <v>0</v>
      </c>
      <c r="H111" s="32"/>
    </row>
    <row r="112" spans="1:8" ht="15" customHeight="1" x14ac:dyDescent="0.25">
      <c r="A112" s="24">
        <v>44306</v>
      </c>
      <c r="B112" s="32">
        <f>'Расходы 2021'!L115 * -1</f>
        <v>0</v>
      </c>
      <c r="C112" s="25">
        <f>'Доходы 2021'!L115</f>
        <v>0</v>
      </c>
      <c r="D112" s="32">
        <f t="shared" si="1"/>
        <v>0</v>
      </c>
      <c r="E112" s="38"/>
      <c r="F112" s="38"/>
      <c r="G112" s="38"/>
      <c r="H112" s="32"/>
    </row>
    <row r="113" spans="1:8" ht="15" customHeight="1" x14ac:dyDescent="0.25">
      <c r="A113" s="24">
        <v>44307</v>
      </c>
      <c r="B113" s="32">
        <f>'Расходы 2021'!L116 * -1</f>
        <v>0</v>
      </c>
      <c r="C113" s="25">
        <f>'Доходы 2021'!L116</f>
        <v>0</v>
      </c>
      <c r="D113" s="32">
        <f t="shared" si="1"/>
        <v>0</v>
      </c>
      <c r="E113" s="38"/>
      <c r="F113" s="38"/>
      <c r="G113" s="38"/>
      <c r="H113" s="32"/>
    </row>
    <row r="114" spans="1:8" ht="15" customHeight="1" x14ac:dyDescent="0.25">
      <c r="A114" s="24">
        <v>44308</v>
      </c>
      <c r="B114" s="32">
        <f>'Расходы 2021'!L117 * -1</f>
        <v>0</v>
      </c>
      <c r="C114" s="25">
        <f>'Доходы 2021'!L117</f>
        <v>0</v>
      </c>
      <c r="D114" s="32">
        <f t="shared" si="1"/>
        <v>0</v>
      </c>
      <c r="E114" s="38"/>
      <c r="F114" s="38"/>
      <c r="G114" s="38"/>
      <c r="H114" s="32"/>
    </row>
    <row r="115" spans="1:8" ht="15" customHeight="1" x14ac:dyDescent="0.25">
      <c r="A115" s="24">
        <v>44309</v>
      </c>
      <c r="B115" s="32">
        <f>'Расходы 2021'!L118 * -1</f>
        <v>0</v>
      </c>
      <c r="C115" s="25">
        <f>'Доходы 2021'!L118</f>
        <v>0</v>
      </c>
      <c r="D115" s="32">
        <f t="shared" si="1"/>
        <v>0</v>
      </c>
      <c r="E115" s="38"/>
      <c r="F115" s="38"/>
      <c r="G115" s="38"/>
      <c r="H115" s="32"/>
    </row>
    <row r="116" spans="1:8" ht="15" customHeight="1" x14ac:dyDescent="0.25">
      <c r="A116" s="24">
        <v>44310</v>
      </c>
      <c r="B116" s="32">
        <f>'Расходы 2021'!L119 * -1</f>
        <v>0</v>
      </c>
      <c r="C116" s="25">
        <f>'Доходы 2021'!L119</f>
        <v>0</v>
      </c>
      <c r="D116" s="32">
        <f t="shared" si="1"/>
        <v>0</v>
      </c>
      <c r="E116" s="38"/>
      <c r="F116" s="38"/>
      <c r="G116" s="38"/>
      <c r="H116" s="32"/>
    </row>
    <row r="117" spans="1:8" ht="15" customHeight="1" x14ac:dyDescent="0.25">
      <c r="A117" s="24">
        <v>44311</v>
      </c>
      <c r="B117" s="32">
        <f>'Расходы 2021'!L120 * -1</f>
        <v>0</v>
      </c>
      <c r="C117" s="25">
        <f>'Доходы 2021'!L120</f>
        <v>0</v>
      </c>
      <c r="D117" s="32">
        <f t="shared" si="1"/>
        <v>0</v>
      </c>
      <c r="E117" s="38"/>
      <c r="F117" s="38"/>
      <c r="G117" s="38"/>
      <c r="H117" s="32"/>
    </row>
    <row r="118" spans="1:8" ht="15" customHeight="1" x14ac:dyDescent="0.25">
      <c r="A118" s="24">
        <v>44312</v>
      </c>
      <c r="B118" s="32">
        <f>'Расходы 2021'!L121 * -1</f>
        <v>0</v>
      </c>
      <c r="C118" s="25">
        <f>'Доходы 2021'!L121</f>
        <v>0</v>
      </c>
      <c r="D118" s="32">
        <f t="shared" si="1"/>
        <v>0</v>
      </c>
      <c r="E118" s="38">
        <f>SUM(B120:B126)</f>
        <v>0</v>
      </c>
      <c r="F118" s="38">
        <f>SUM(C120:C126)</f>
        <v>0</v>
      </c>
      <c r="G118" s="38">
        <f>E118+F118</f>
        <v>0</v>
      </c>
      <c r="H118" s="32"/>
    </row>
    <row r="119" spans="1:8" ht="15" customHeight="1" x14ac:dyDescent="0.25">
      <c r="A119" s="24">
        <v>44313</v>
      </c>
      <c r="B119" s="32">
        <f>'Расходы 2021'!L122 * -1</f>
        <v>0</v>
      </c>
      <c r="C119" s="25">
        <f>'Доходы 2021'!L122</f>
        <v>0</v>
      </c>
      <c r="D119" s="32">
        <f t="shared" si="1"/>
        <v>0</v>
      </c>
      <c r="E119" s="38"/>
      <c r="F119" s="38"/>
      <c r="G119" s="38"/>
      <c r="H119" s="32"/>
    </row>
    <row r="120" spans="1:8" ht="15" customHeight="1" x14ac:dyDescent="0.25">
      <c r="A120" s="24">
        <v>44314</v>
      </c>
      <c r="B120" s="32">
        <f>'Расходы 2021'!L123 * -1</f>
        <v>0</v>
      </c>
      <c r="C120" s="25">
        <f>'Доходы 2021'!L123</f>
        <v>0</v>
      </c>
      <c r="D120" s="32">
        <f t="shared" si="1"/>
        <v>0</v>
      </c>
      <c r="E120" s="38"/>
      <c r="F120" s="38"/>
      <c r="G120" s="38"/>
      <c r="H120" s="32"/>
    </row>
    <row r="121" spans="1:8" ht="15" customHeight="1" x14ac:dyDescent="0.25">
      <c r="A121" s="24">
        <v>44315</v>
      </c>
      <c r="B121" s="32">
        <f>'Расходы 2021'!L124 * -1</f>
        <v>0</v>
      </c>
      <c r="C121" s="25">
        <f>'Доходы 2021'!L124</f>
        <v>0</v>
      </c>
      <c r="D121" s="32">
        <f t="shared" si="1"/>
        <v>0</v>
      </c>
      <c r="E121" s="38"/>
      <c r="F121" s="38"/>
      <c r="G121" s="38"/>
      <c r="H121" s="32"/>
    </row>
    <row r="122" spans="1:8" ht="15" customHeight="1" x14ac:dyDescent="0.25">
      <c r="A122" s="24">
        <v>44316</v>
      </c>
      <c r="B122" s="32">
        <f>'Расходы 2021'!L125 * -1</f>
        <v>0</v>
      </c>
      <c r="C122" s="25">
        <f>'Доходы 2021'!L125</f>
        <v>0</v>
      </c>
      <c r="D122" s="32">
        <f t="shared" si="1"/>
        <v>0</v>
      </c>
      <c r="E122" s="38"/>
      <c r="F122" s="38"/>
      <c r="G122" s="38"/>
      <c r="H122" s="32"/>
    </row>
    <row r="123" spans="1:8" ht="15" customHeight="1" x14ac:dyDescent="0.25">
      <c r="A123" s="24">
        <v>44317</v>
      </c>
      <c r="B123" s="32">
        <f>'Расходы 2021'!L127 * -1</f>
        <v>0</v>
      </c>
      <c r="C123" s="25">
        <f>'Доходы 2021'!L127</f>
        <v>0</v>
      </c>
      <c r="D123" s="32">
        <f t="shared" si="1"/>
        <v>0</v>
      </c>
      <c r="E123" s="38"/>
      <c r="F123" s="38"/>
      <c r="G123" s="38"/>
      <c r="H123" s="32"/>
    </row>
    <row r="124" spans="1:8" ht="15" customHeight="1" x14ac:dyDescent="0.25">
      <c r="A124" s="24">
        <v>44318</v>
      </c>
      <c r="B124" s="32">
        <f>'Расходы 2021'!L128 * -1</f>
        <v>0</v>
      </c>
      <c r="C124" s="25">
        <f>'Доходы 2021'!L128</f>
        <v>0</v>
      </c>
      <c r="D124" s="32">
        <f t="shared" si="1"/>
        <v>0</v>
      </c>
      <c r="E124" s="38"/>
      <c r="F124" s="38"/>
      <c r="G124" s="38"/>
      <c r="H124" s="32"/>
    </row>
    <row r="125" spans="1:8" ht="15" customHeight="1" x14ac:dyDescent="0.25">
      <c r="A125" s="24">
        <v>44319</v>
      </c>
      <c r="B125" s="32">
        <f>'Расходы 2021'!L129 * -1</f>
        <v>0</v>
      </c>
      <c r="C125" s="25">
        <f>'Доходы 2021'!L129</f>
        <v>0</v>
      </c>
      <c r="D125" s="32">
        <f t="shared" si="1"/>
        <v>0</v>
      </c>
      <c r="E125" s="38">
        <f>SUM(B127:B133)</f>
        <v>0</v>
      </c>
      <c r="F125" s="38">
        <f>SUM(C127:C133)</f>
        <v>0</v>
      </c>
      <c r="G125" s="38">
        <f>E125+F125</f>
        <v>0</v>
      </c>
      <c r="H125" s="32"/>
    </row>
    <row r="126" spans="1:8" ht="15" customHeight="1" x14ac:dyDescent="0.25">
      <c r="A126" s="24">
        <v>44320</v>
      </c>
      <c r="B126" s="32">
        <f>'Расходы 2021'!L130 * -1</f>
        <v>0</v>
      </c>
      <c r="C126" s="25">
        <f>'Доходы 2021'!L130</f>
        <v>0</v>
      </c>
      <c r="D126" s="32">
        <f t="shared" si="1"/>
        <v>0</v>
      </c>
      <c r="E126" s="38"/>
      <c r="F126" s="38"/>
      <c r="G126" s="38"/>
      <c r="H126" s="32"/>
    </row>
    <row r="127" spans="1:8" ht="15" customHeight="1" x14ac:dyDescent="0.25">
      <c r="A127" s="24">
        <v>44321</v>
      </c>
      <c r="B127" s="32">
        <f>'Расходы 2021'!L131 * -1</f>
        <v>0</v>
      </c>
      <c r="C127" s="25">
        <f>'Доходы 2021'!L131</f>
        <v>0</v>
      </c>
      <c r="D127" s="32">
        <f t="shared" si="1"/>
        <v>0</v>
      </c>
      <c r="E127" s="38"/>
      <c r="F127" s="38"/>
      <c r="G127" s="38"/>
      <c r="H127" s="32"/>
    </row>
    <row r="128" spans="1:8" ht="15" customHeight="1" x14ac:dyDescent="0.25">
      <c r="A128" s="24">
        <v>44322</v>
      </c>
      <c r="B128" s="32">
        <f>'Расходы 2021'!L132 * -1</f>
        <v>0</v>
      </c>
      <c r="C128" s="25">
        <f>'Доходы 2021'!L132</f>
        <v>0</v>
      </c>
      <c r="D128" s="32">
        <f t="shared" si="1"/>
        <v>0</v>
      </c>
      <c r="E128" s="38"/>
      <c r="F128" s="38"/>
      <c r="G128" s="38"/>
      <c r="H128" s="32"/>
    </row>
    <row r="129" spans="1:8" ht="15" customHeight="1" x14ac:dyDescent="0.25">
      <c r="A129" s="24">
        <v>44323</v>
      </c>
      <c r="B129" s="32">
        <f>'Расходы 2021'!L133 * -1</f>
        <v>0</v>
      </c>
      <c r="C129" s="25">
        <f>'Доходы 2021'!L133</f>
        <v>0</v>
      </c>
      <c r="D129" s="32">
        <f t="shared" si="1"/>
        <v>0</v>
      </c>
      <c r="E129" s="38"/>
      <c r="F129" s="38"/>
      <c r="G129" s="38"/>
      <c r="H129" s="32"/>
    </row>
    <row r="130" spans="1:8" ht="15" customHeight="1" x14ac:dyDescent="0.25">
      <c r="A130" s="24">
        <v>44324</v>
      </c>
      <c r="B130" s="32">
        <f>'Расходы 2021'!L134 * -1</f>
        <v>0</v>
      </c>
      <c r="C130" s="25">
        <f>'Доходы 2021'!L134</f>
        <v>0</v>
      </c>
      <c r="D130" s="32">
        <f t="shared" si="1"/>
        <v>0</v>
      </c>
      <c r="E130" s="38"/>
      <c r="F130" s="38"/>
      <c r="G130" s="38"/>
      <c r="H130" s="32"/>
    </row>
    <row r="131" spans="1:8" ht="15" customHeight="1" x14ac:dyDescent="0.25">
      <c r="A131" s="24">
        <v>44325</v>
      </c>
      <c r="B131" s="32">
        <f>'Расходы 2021'!L135 * -1</f>
        <v>0</v>
      </c>
      <c r="C131" s="25">
        <f>'Доходы 2021'!L135</f>
        <v>0</v>
      </c>
      <c r="D131" s="32">
        <f t="shared" si="1"/>
        <v>0</v>
      </c>
      <c r="E131" s="38"/>
      <c r="F131" s="38"/>
      <c r="G131" s="38"/>
      <c r="H131" s="32"/>
    </row>
    <row r="132" spans="1:8" ht="15" customHeight="1" x14ac:dyDescent="0.25">
      <c r="A132" s="24">
        <v>44326</v>
      </c>
      <c r="B132" s="32">
        <f>'Расходы 2021'!L136 * -1</f>
        <v>0</v>
      </c>
      <c r="C132" s="25">
        <f>'Доходы 2021'!L136</f>
        <v>0</v>
      </c>
      <c r="D132" s="32">
        <f t="shared" ref="D132:D195" si="2">B132+C132</f>
        <v>0</v>
      </c>
      <c r="E132" s="38">
        <f>SUM(B134:B140)</f>
        <v>0</v>
      </c>
      <c r="F132" s="38">
        <f>SUM(C134:C140)</f>
        <v>0</v>
      </c>
      <c r="G132" s="38">
        <f>E132+F132</f>
        <v>0</v>
      </c>
      <c r="H132" s="32"/>
    </row>
    <row r="133" spans="1:8" ht="15" customHeight="1" x14ac:dyDescent="0.25">
      <c r="A133" s="24">
        <v>44327</v>
      </c>
      <c r="B133" s="32">
        <f>'Расходы 2021'!L137 * -1</f>
        <v>0</v>
      </c>
      <c r="C133" s="25">
        <f>'Доходы 2021'!L137</f>
        <v>0</v>
      </c>
      <c r="D133" s="32">
        <f t="shared" si="2"/>
        <v>0</v>
      </c>
      <c r="E133" s="38"/>
      <c r="F133" s="38"/>
      <c r="G133" s="38"/>
      <c r="H133" s="32"/>
    </row>
    <row r="134" spans="1:8" ht="15" customHeight="1" x14ac:dyDescent="0.25">
      <c r="A134" s="24">
        <v>44328</v>
      </c>
      <c r="B134" s="32">
        <f>'Расходы 2021'!L138 * -1</f>
        <v>0</v>
      </c>
      <c r="C134" s="25">
        <f>'Доходы 2021'!L138</f>
        <v>0</v>
      </c>
      <c r="D134" s="32">
        <f t="shared" si="2"/>
        <v>0</v>
      </c>
      <c r="E134" s="38"/>
      <c r="F134" s="38"/>
      <c r="G134" s="38"/>
      <c r="H134" s="32"/>
    </row>
    <row r="135" spans="1:8" ht="15" customHeight="1" x14ac:dyDescent="0.25">
      <c r="A135" s="24">
        <v>44329</v>
      </c>
      <c r="B135" s="32">
        <f>'Расходы 2021'!L139 * -1</f>
        <v>0</v>
      </c>
      <c r="C135" s="25">
        <f>'Доходы 2021'!L139</f>
        <v>0</v>
      </c>
      <c r="D135" s="32">
        <f t="shared" si="2"/>
        <v>0</v>
      </c>
      <c r="E135" s="38"/>
      <c r="F135" s="38"/>
      <c r="G135" s="38"/>
      <c r="H135" s="32"/>
    </row>
    <row r="136" spans="1:8" ht="15" customHeight="1" x14ac:dyDescent="0.25">
      <c r="A136" s="24">
        <v>44330</v>
      </c>
      <c r="B136" s="32">
        <f>'Расходы 2021'!L140 * -1</f>
        <v>0</v>
      </c>
      <c r="C136" s="25">
        <f>'Доходы 2021'!L140</f>
        <v>0</v>
      </c>
      <c r="D136" s="32">
        <f t="shared" si="2"/>
        <v>0</v>
      </c>
      <c r="E136" s="38"/>
      <c r="F136" s="38"/>
      <c r="G136" s="38"/>
      <c r="H136" s="32"/>
    </row>
    <row r="137" spans="1:8" ht="15" customHeight="1" x14ac:dyDescent="0.25">
      <c r="A137" s="24">
        <v>44331</v>
      </c>
      <c r="B137" s="32">
        <f>'Расходы 2021'!L141 * -1</f>
        <v>0</v>
      </c>
      <c r="C137" s="25">
        <f>'Доходы 2021'!L141</f>
        <v>0</v>
      </c>
      <c r="D137" s="32">
        <f t="shared" si="2"/>
        <v>0</v>
      </c>
      <c r="E137" s="38"/>
      <c r="F137" s="38"/>
      <c r="G137" s="38"/>
      <c r="H137" s="32"/>
    </row>
    <row r="138" spans="1:8" ht="15" customHeight="1" x14ac:dyDescent="0.25">
      <c r="A138" s="24">
        <v>44332</v>
      </c>
      <c r="B138" s="32">
        <f>'Расходы 2021'!L142 * -1</f>
        <v>0</v>
      </c>
      <c r="C138" s="25">
        <f>'Доходы 2021'!L142</f>
        <v>0</v>
      </c>
      <c r="D138" s="32">
        <f t="shared" si="2"/>
        <v>0</v>
      </c>
      <c r="E138" s="38"/>
      <c r="F138" s="38"/>
      <c r="G138" s="38"/>
      <c r="H138" s="32"/>
    </row>
    <row r="139" spans="1:8" ht="15" customHeight="1" x14ac:dyDescent="0.25">
      <c r="A139" s="24">
        <v>44333</v>
      </c>
      <c r="B139" s="32">
        <f>'Расходы 2021'!L143 * -1</f>
        <v>0</v>
      </c>
      <c r="C139" s="25">
        <f>'Доходы 2021'!L143</f>
        <v>0</v>
      </c>
      <c r="D139" s="32">
        <f t="shared" si="2"/>
        <v>0</v>
      </c>
      <c r="E139" s="38">
        <f>SUM(B141:B147)</f>
        <v>0</v>
      </c>
      <c r="F139" s="38">
        <f>SUM(C141:C147)</f>
        <v>0</v>
      </c>
      <c r="G139" s="38">
        <f>E139+F139</f>
        <v>0</v>
      </c>
      <c r="H139" s="32"/>
    </row>
    <row r="140" spans="1:8" ht="15" customHeight="1" x14ac:dyDescent="0.25">
      <c r="A140" s="24">
        <v>44334</v>
      </c>
      <c r="B140" s="32">
        <f>'Расходы 2021'!L144 * -1</f>
        <v>0</v>
      </c>
      <c r="C140" s="25">
        <f>'Доходы 2021'!L144</f>
        <v>0</v>
      </c>
      <c r="D140" s="32">
        <f t="shared" si="2"/>
        <v>0</v>
      </c>
      <c r="E140" s="38"/>
      <c r="F140" s="38"/>
      <c r="G140" s="38"/>
      <c r="H140" s="32"/>
    </row>
    <row r="141" spans="1:8" ht="15" customHeight="1" x14ac:dyDescent="0.25">
      <c r="A141" s="24">
        <v>44335</v>
      </c>
      <c r="B141" s="32">
        <f>'Расходы 2021'!L145 * -1</f>
        <v>0</v>
      </c>
      <c r="C141" s="25">
        <f>'Доходы 2021'!L145</f>
        <v>0</v>
      </c>
      <c r="D141" s="32">
        <f t="shared" si="2"/>
        <v>0</v>
      </c>
      <c r="E141" s="38"/>
      <c r="F141" s="38"/>
      <c r="G141" s="38"/>
      <c r="H141" s="32"/>
    </row>
    <row r="142" spans="1:8" ht="15" customHeight="1" x14ac:dyDescent="0.25">
      <c r="A142" s="24">
        <v>44336</v>
      </c>
      <c r="B142" s="32">
        <f>'Расходы 2021'!L146 * -1</f>
        <v>0</v>
      </c>
      <c r="C142" s="25">
        <f>'Доходы 2021'!L146</f>
        <v>0</v>
      </c>
      <c r="D142" s="32">
        <f t="shared" si="2"/>
        <v>0</v>
      </c>
      <c r="E142" s="38"/>
      <c r="F142" s="38"/>
      <c r="G142" s="38"/>
      <c r="H142" s="32"/>
    </row>
    <row r="143" spans="1:8" ht="15" customHeight="1" x14ac:dyDescent="0.25">
      <c r="A143" s="24">
        <v>44337</v>
      </c>
      <c r="B143" s="32">
        <f>'Расходы 2021'!L147 * -1</f>
        <v>0</v>
      </c>
      <c r="C143" s="25">
        <f>'Доходы 2021'!L147</f>
        <v>0</v>
      </c>
      <c r="D143" s="32">
        <f t="shared" si="2"/>
        <v>0</v>
      </c>
      <c r="E143" s="38"/>
      <c r="F143" s="38"/>
      <c r="G143" s="38"/>
      <c r="H143" s="32"/>
    </row>
    <row r="144" spans="1:8" ht="15" customHeight="1" x14ac:dyDescent="0.25">
      <c r="A144" s="24">
        <v>44338</v>
      </c>
      <c r="B144" s="32">
        <f>'Расходы 2021'!L148 * -1</f>
        <v>0</v>
      </c>
      <c r="C144" s="25">
        <f>'Доходы 2021'!L148</f>
        <v>0</v>
      </c>
      <c r="D144" s="32">
        <f t="shared" si="2"/>
        <v>0</v>
      </c>
      <c r="E144" s="38"/>
      <c r="F144" s="38"/>
      <c r="G144" s="38"/>
      <c r="H144" s="32"/>
    </row>
    <row r="145" spans="1:8" ht="15" customHeight="1" x14ac:dyDescent="0.25">
      <c r="A145" s="24">
        <v>44339</v>
      </c>
      <c r="B145" s="32">
        <f>'Расходы 2021'!L149 * -1</f>
        <v>0</v>
      </c>
      <c r="C145" s="25">
        <f>'Доходы 2021'!L149</f>
        <v>0</v>
      </c>
      <c r="D145" s="32">
        <f t="shared" si="2"/>
        <v>0</v>
      </c>
      <c r="E145" s="38"/>
      <c r="F145" s="38"/>
      <c r="G145" s="38"/>
      <c r="H145" s="32"/>
    </row>
    <row r="146" spans="1:8" ht="15" customHeight="1" x14ac:dyDescent="0.25">
      <c r="A146" s="24">
        <v>44340</v>
      </c>
      <c r="B146" s="32">
        <f>'Расходы 2021'!L150 * -1</f>
        <v>0</v>
      </c>
      <c r="C146" s="25">
        <f>'Доходы 2021'!L150</f>
        <v>0</v>
      </c>
      <c r="D146" s="32">
        <f t="shared" si="2"/>
        <v>0</v>
      </c>
      <c r="E146" s="38">
        <f>SUM(B148:B154)</f>
        <v>0</v>
      </c>
      <c r="F146" s="38">
        <f>SUM(C148:C154)</f>
        <v>0</v>
      </c>
      <c r="G146" s="38">
        <f>E146+F146</f>
        <v>0</v>
      </c>
      <c r="H146" s="32"/>
    </row>
    <row r="147" spans="1:8" ht="15" customHeight="1" x14ac:dyDescent="0.25">
      <c r="A147" s="24">
        <v>44341</v>
      </c>
      <c r="B147" s="32">
        <f>'Расходы 2021'!L151 * -1</f>
        <v>0</v>
      </c>
      <c r="C147" s="25">
        <f>'Доходы 2021'!L151</f>
        <v>0</v>
      </c>
      <c r="D147" s="32">
        <f t="shared" si="2"/>
        <v>0</v>
      </c>
      <c r="E147" s="38"/>
      <c r="F147" s="38"/>
      <c r="G147" s="38"/>
      <c r="H147" s="32"/>
    </row>
    <row r="148" spans="1:8" ht="15" customHeight="1" x14ac:dyDescent="0.25">
      <c r="A148" s="24">
        <v>44342</v>
      </c>
      <c r="B148" s="32">
        <f>'Расходы 2021'!L152 * -1</f>
        <v>0</v>
      </c>
      <c r="C148" s="25">
        <f>'Доходы 2021'!L152</f>
        <v>0</v>
      </c>
      <c r="D148" s="32">
        <f t="shared" si="2"/>
        <v>0</v>
      </c>
      <c r="E148" s="38"/>
      <c r="F148" s="38"/>
      <c r="G148" s="38"/>
      <c r="H148" s="32"/>
    </row>
    <row r="149" spans="1:8" ht="15" customHeight="1" x14ac:dyDescent="0.25">
      <c r="A149" s="24">
        <v>44343</v>
      </c>
      <c r="B149" s="32">
        <f>'Расходы 2021'!L153 * -1</f>
        <v>0</v>
      </c>
      <c r="C149" s="25">
        <f>'Доходы 2021'!L153</f>
        <v>0</v>
      </c>
      <c r="D149" s="32">
        <f t="shared" si="2"/>
        <v>0</v>
      </c>
      <c r="E149" s="38"/>
      <c r="F149" s="38"/>
      <c r="G149" s="38"/>
      <c r="H149" s="32"/>
    </row>
    <row r="150" spans="1:8" ht="15" customHeight="1" x14ac:dyDescent="0.25">
      <c r="A150" s="24">
        <v>44344</v>
      </c>
      <c r="B150" s="32">
        <f>'Расходы 2021'!L154 * -1</f>
        <v>0</v>
      </c>
      <c r="C150" s="25">
        <f>'Доходы 2021'!L154</f>
        <v>0</v>
      </c>
      <c r="D150" s="32">
        <f t="shared" si="2"/>
        <v>0</v>
      </c>
      <c r="E150" s="38"/>
      <c r="F150" s="38"/>
      <c r="G150" s="38"/>
      <c r="H150" s="32"/>
    </row>
    <row r="151" spans="1:8" ht="15" customHeight="1" x14ac:dyDescent="0.25">
      <c r="A151" s="24">
        <v>44345</v>
      </c>
      <c r="B151" s="32">
        <f>'Расходы 2021'!L155 * -1</f>
        <v>0</v>
      </c>
      <c r="C151" s="25">
        <f>'Доходы 2021'!L155</f>
        <v>0</v>
      </c>
      <c r="D151" s="32">
        <f t="shared" si="2"/>
        <v>0</v>
      </c>
      <c r="E151" s="38"/>
      <c r="F151" s="38"/>
      <c r="G151" s="38"/>
      <c r="H151" s="32"/>
    </row>
    <row r="152" spans="1:8" ht="15" customHeight="1" x14ac:dyDescent="0.25">
      <c r="A152" s="24">
        <v>44346</v>
      </c>
      <c r="B152" s="32">
        <f>'Расходы 2021'!L156 * -1</f>
        <v>0</v>
      </c>
      <c r="C152" s="25">
        <f>'Доходы 2021'!L156</f>
        <v>0</v>
      </c>
      <c r="D152" s="32">
        <f t="shared" si="2"/>
        <v>0</v>
      </c>
      <c r="E152" s="38"/>
      <c r="F152" s="38"/>
      <c r="G152" s="38"/>
      <c r="H152" s="32"/>
    </row>
    <row r="153" spans="1:8" ht="15" customHeight="1" x14ac:dyDescent="0.25">
      <c r="A153" s="24">
        <v>44347</v>
      </c>
      <c r="B153" s="32">
        <f>'Расходы 2021'!L157 * -1</f>
        <v>0</v>
      </c>
      <c r="C153" s="25">
        <f>'Доходы 2021'!L157</f>
        <v>0</v>
      </c>
      <c r="D153" s="32">
        <f t="shared" si="2"/>
        <v>0</v>
      </c>
      <c r="E153" s="38">
        <f>SUM(B155:B161)</f>
        <v>0</v>
      </c>
      <c r="F153" s="38">
        <f>SUM(C155:C161)</f>
        <v>0</v>
      </c>
      <c r="G153" s="38">
        <f>E153+F153</f>
        <v>0</v>
      </c>
      <c r="H153" s="32"/>
    </row>
    <row r="154" spans="1:8" ht="15" customHeight="1" x14ac:dyDescent="0.25">
      <c r="A154" s="24">
        <v>44348</v>
      </c>
      <c r="B154" s="32">
        <f>'Расходы 2021'!L159 * -1</f>
        <v>0</v>
      </c>
      <c r="C154" s="25">
        <f>'Доходы 2021'!L159</f>
        <v>0</v>
      </c>
      <c r="D154" s="32">
        <f t="shared" si="2"/>
        <v>0</v>
      </c>
      <c r="E154" s="38"/>
      <c r="F154" s="38"/>
      <c r="G154" s="38"/>
      <c r="H154" s="32"/>
    </row>
    <row r="155" spans="1:8" ht="15" customHeight="1" x14ac:dyDescent="0.25">
      <c r="A155" s="24">
        <v>44349</v>
      </c>
      <c r="B155" s="32">
        <f>'Расходы 2021'!L160 * -1</f>
        <v>0</v>
      </c>
      <c r="C155" s="25">
        <f>'Доходы 2021'!L160</f>
        <v>0</v>
      </c>
      <c r="D155" s="32">
        <f t="shared" si="2"/>
        <v>0</v>
      </c>
      <c r="E155" s="38"/>
      <c r="F155" s="38"/>
      <c r="G155" s="38"/>
      <c r="H155" s="32"/>
    </row>
    <row r="156" spans="1:8" ht="15" customHeight="1" x14ac:dyDescent="0.25">
      <c r="A156" s="24">
        <v>44350</v>
      </c>
      <c r="B156" s="32">
        <f>'Расходы 2021'!L161 * -1</f>
        <v>0</v>
      </c>
      <c r="C156" s="25">
        <f>'Доходы 2021'!L161</f>
        <v>0</v>
      </c>
      <c r="D156" s="32">
        <f t="shared" si="2"/>
        <v>0</v>
      </c>
      <c r="E156" s="38"/>
      <c r="F156" s="38"/>
      <c r="G156" s="38"/>
      <c r="H156" s="32"/>
    </row>
    <row r="157" spans="1:8" ht="15" customHeight="1" x14ac:dyDescent="0.25">
      <c r="A157" s="24">
        <v>44351</v>
      </c>
      <c r="B157" s="32">
        <f>'Расходы 2021'!L162 * -1</f>
        <v>0</v>
      </c>
      <c r="C157" s="25">
        <f>'Доходы 2021'!L162</f>
        <v>0</v>
      </c>
      <c r="D157" s="32">
        <f t="shared" si="2"/>
        <v>0</v>
      </c>
      <c r="E157" s="38"/>
      <c r="F157" s="38"/>
      <c r="G157" s="38"/>
      <c r="H157" s="32"/>
    </row>
    <row r="158" spans="1:8" ht="15" customHeight="1" x14ac:dyDescent="0.25">
      <c r="A158" s="24">
        <v>44352</v>
      </c>
      <c r="B158" s="32">
        <f>'Расходы 2021'!L163 * -1</f>
        <v>0</v>
      </c>
      <c r="C158" s="25">
        <f>'Доходы 2021'!L163</f>
        <v>0</v>
      </c>
      <c r="D158" s="32">
        <f t="shared" si="2"/>
        <v>0</v>
      </c>
      <c r="E158" s="38"/>
      <c r="F158" s="38"/>
      <c r="G158" s="38"/>
      <c r="H158" s="32"/>
    </row>
    <row r="159" spans="1:8" ht="15" customHeight="1" x14ac:dyDescent="0.25">
      <c r="A159" s="24">
        <v>44353</v>
      </c>
      <c r="B159" s="32">
        <f>'Расходы 2021'!L164 * -1</f>
        <v>0</v>
      </c>
      <c r="C159" s="25">
        <f>'Доходы 2021'!L164</f>
        <v>0</v>
      </c>
      <c r="D159" s="32">
        <f t="shared" si="2"/>
        <v>0</v>
      </c>
      <c r="E159" s="38"/>
      <c r="F159" s="38"/>
      <c r="G159" s="38"/>
      <c r="H159" s="32"/>
    </row>
    <row r="160" spans="1:8" ht="15" customHeight="1" x14ac:dyDescent="0.25">
      <c r="A160" s="24">
        <v>44354</v>
      </c>
      <c r="B160" s="32">
        <f>'Расходы 2021'!L165 * -1</f>
        <v>0</v>
      </c>
      <c r="C160" s="25">
        <f>'Доходы 2021'!L165</f>
        <v>0</v>
      </c>
      <c r="D160" s="32">
        <f t="shared" si="2"/>
        <v>0</v>
      </c>
      <c r="E160" s="38">
        <f>SUM(B162:B168)</f>
        <v>0</v>
      </c>
      <c r="F160" s="38">
        <f>SUM(C162:C168)</f>
        <v>0</v>
      </c>
      <c r="G160" s="38">
        <f>E160+F160</f>
        <v>0</v>
      </c>
      <c r="H160" s="32"/>
    </row>
    <row r="161" spans="1:8" ht="15" customHeight="1" x14ac:dyDescent="0.25">
      <c r="A161" s="24">
        <v>44355</v>
      </c>
      <c r="B161" s="32">
        <f>'Расходы 2021'!L166 * -1</f>
        <v>0</v>
      </c>
      <c r="C161" s="25">
        <f>'Доходы 2021'!L166</f>
        <v>0</v>
      </c>
      <c r="D161" s="32">
        <f t="shared" si="2"/>
        <v>0</v>
      </c>
      <c r="E161" s="38"/>
      <c r="F161" s="38"/>
      <c r="G161" s="38"/>
      <c r="H161" s="32"/>
    </row>
    <row r="162" spans="1:8" ht="15" customHeight="1" x14ac:dyDescent="0.25">
      <c r="A162" s="24">
        <v>44356</v>
      </c>
      <c r="B162" s="32">
        <f>'Расходы 2021'!L167 * -1</f>
        <v>0</v>
      </c>
      <c r="C162" s="25">
        <f>'Доходы 2021'!L167</f>
        <v>0</v>
      </c>
      <c r="D162" s="32">
        <f t="shared" si="2"/>
        <v>0</v>
      </c>
      <c r="E162" s="38"/>
      <c r="F162" s="38"/>
      <c r="G162" s="38"/>
      <c r="H162" s="32"/>
    </row>
    <row r="163" spans="1:8" ht="15" customHeight="1" x14ac:dyDescent="0.25">
      <c r="A163" s="24">
        <v>44357</v>
      </c>
      <c r="B163" s="32">
        <f>'Расходы 2021'!L168 * -1</f>
        <v>0</v>
      </c>
      <c r="C163" s="25">
        <f>'Доходы 2021'!L168</f>
        <v>0</v>
      </c>
      <c r="D163" s="32">
        <f t="shared" si="2"/>
        <v>0</v>
      </c>
      <c r="E163" s="38"/>
      <c r="F163" s="38"/>
      <c r="G163" s="38"/>
      <c r="H163" s="32"/>
    </row>
    <row r="164" spans="1:8" ht="15" customHeight="1" x14ac:dyDescent="0.25">
      <c r="A164" s="24">
        <v>44358</v>
      </c>
      <c r="B164" s="32">
        <f>'Расходы 2021'!L169 * -1</f>
        <v>0</v>
      </c>
      <c r="C164" s="25">
        <f>'Доходы 2021'!L169</f>
        <v>0</v>
      </c>
      <c r="D164" s="32">
        <f t="shared" si="2"/>
        <v>0</v>
      </c>
      <c r="E164" s="38"/>
      <c r="F164" s="38"/>
      <c r="G164" s="38"/>
      <c r="H164" s="32"/>
    </row>
    <row r="165" spans="1:8" ht="15" customHeight="1" x14ac:dyDescent="0.25">
      <c r="A165" s="24">
        <v>44359</v>
      </c>
      <c r="B165" s="32">
        <f>'Расходы 2021'!L170 * -1</f>
        <v>0</v>
      </c>
      <c r="C165" s="25">
        <f>'Доходы 2021'!L170</f>
        <v>0</v>
      </c>
      <c r="D165" s="32">
        <f t="shared" si="2"/>
        <v>0</v>
      </c>
      <c r="E165" s="38"/>
      <c r="F165" s="38"/>
      <c r="G165" s="38"/>
      <c r="H165" s="32"/>
    </row>
    <row r="166" spans="1:8" ht="15" customHeight="1" x14ac:dyDescent="0.25">
      <c r="A166" s="24">
        <v>44360</v>
      </c>
      <c r="B166" s="32">
        <f>'Расходы 2021'!L171 * -1</f>
        <v>0</v>
      </c>
      <c r="C166" s="25">
        <f>'Доходы 2021'!L171</f>
        <v>0</v>
      </c>
      <c r="D166" s="32">
        <f t="shared" si="2"/>
        <v>0</v>
      </c>
      <c r="E166" s="38"/>
      <c r="F166" s="38"/>
      <c r="G166" s="38"/>
      <c r="H166" s="32"/>
    </row>
    <row r="167" spans="1:8" ht="15" customHeight="1" x14ac:dyDescent="0.25">
      <c r="A167" s="24">
        <v>44361</v>
      </c>
      <c r="B167" s="32">
        <f>'Расходы 2021'!L172 * -1</f>
        <v>0</v>
      </c>
      <c r="C167" s="25">
        <f>'Доходы 2021'!L172</f>
        <v>0</v>
      </c>
      <c r="D167" s="32">
        <f t="shared" si="2"/>
        <v>0</v>
      </c>
      <c r="E167" s="38">
        <f>SUM(B169:B175)</f>
        <v>0</v>
      </c>
      <c r="F167" s="38">
        <f>SUM(C169:C175)</f>
        <v>0</v>
      </c>
      <c r="G167" s="38">
        <f>E167+F167</f>
        <v>0</v>
      </c>
      <c r="H167" s="32"/>
    </row>
    <row r="168" spans="1:8" ht="15" customHeight="1" x14ac:dyDescent="0.25">
      <c r="A168" s="24">
        <v>44362</v>
      </c>
      <c r="B168" s="32">
        <f>'Расходы 2021'!L173 * -1</f>
        <v>0</v>
      </c>
      <c r="C168" s="25">
        <f>'Доходы 2021'!L173</f>
        <v>0</v>
      </c>
      <c r="D168" s="32">
        <f t="shared" si="2"/>
        <v>0</v>
      </c>
      <c r="E168" s="38"/>
      <c r="F168" s="38"/>
      <c r="G168" s="38"/>
      <c r="H168" s="32"/>
    </row>
    <row r="169" spans="1:8" ht="15" customHeight="1" x14ac:dyDescent="0.25">
      <c r="A169" s="24">
        <v>44363</v>
      </c>
      <c r="B169" s="32">
        <f>'Расходы 2021'!L174 * -1</f>
        <v>0</v>
      </c>
      <c r="C169" s="25">
        <f>'Доходы 2021'!L174</f>
        <v>0</v>
      </c>
      <c r="D169" s="32">
        <f t="shared" si="2"/>
        <v>0</v>
      </c>
      <c r="E169" s="38"/>
      <c r="F169" s="38"/>
      <c r="G169" s="38"/>
      <c r="H169" s="32"/>
    </row>
    <row r="170" spans="1:8" ht="15" customHeight="1" x14ac:dyDescent="0.25">
      <c r="A170" s="24">
        <v>44364</v>
      </c>
      <c r="B170" s="32">
        <f>'Расходы 2021'!L175 * -1</f>
        <v>0</v>
      </c>
      <c r="C170" s="25">
        <f>'Доходы 2021'!L175</f>
        <v>0</v>
      </c>
      <c r="D170" s="32">
        <f t="shared" si="2"/>
        <v>0</v>
      </c>
      <c r="E170" s="38"/>
      <c r="F170" s="38"/>
      <c r="G170" s="38"/>
      <c r="H170" s="32"/>
    </row>
    <row r="171" spans="1:8" ht="15" customHeight="1" x14ac:dyDescent="0.25">
      <c r="A171" s="24">
        <v>44365</v>
      </c>
      <c r="B171" s="32">
        <f>'Расходы 2021'!L176 * -1</f>
        <v>0</v>
      </c>
      <c r="C171" s="25">
        <f>'Доходы 2021'!L176</f>
        <v>0</v>
      </c>
      <c r="D171" s="32">
        <f t="shared" si="2"/>
        <v>0</v>
      </c>
      <c r="E171" s="38"/>
      <c r="F171" s="38"/>
      <c r="G171" s="38"/>
      <c r="H171" s="32"/>
    </row>
    <row r="172" spans="1:8" ht="15" customHeight="1" x14ac:dyDescent="0.25">
      <c r="A172" s="24">
        <v>44366</v>
      </c>
      <c r="B172" s="32">
        <f>'Расходы 2021'!L177 * -1</f>
        <v>0</v>
      </c>
      <c r="C172" s="25">
        <f>'Доходы 2021'!L177</f>
        <v>0</v>
      </c>
      <c r="D172" s="32">
        <f t="shared" si="2"/>
        <v>0</v>
      </c>
      <c r="E172" s="38"/>
      <c r="F172" s="38"/>
      <c r="G172" s="38"/>
      <c r="H172" s="32"/>
    </row>
    <row r="173" spans="1:8" ht="15" customHeight="1" x14ac:dyDescent="0.25">
      <c r="A173" s="24">
        <v>44367</v>
      </c>
      <c r="B173" s="32">
        <f>'Расходы 2021'!L178 * -1</f>
        <v>0</v>
      </c>
      <c r="C173" s="25">
        <f>'Доходы 2021'!L178</f>
        <v>0</v>
      </c>
      <c r="D173" s="32">
        <f t="shared" si="2"/>
        <v>0</v>
      </c>
      <c r="E173" s="38"/>
      <c r="F173" s="38"/>
      <c r="G173" s="38"/>
      <c r="H173" s="32"/>
    </row>
    <row r="174" spans="1:8" ht="15" customHeight="1" x14ac:dyDescent="0.25">
      <c r="A174" s="24">
        <v>44368</v>
      </c>
      <c r="B174" s="32">
        <f>'Расходы 2021'!L179 * -1</f>
        <v>0</v>
      </c>
      <c r="C174" s="25">
        <f>'Доходы 2021'!L179</f>
        <v>0</v>
      </c>
      <c r="D174" s="32">
        <f t="shared" si="2"/>
        <v>0</v>
      </c>
      <c r="E174" s="38">
        <f>SUM(B176:B182)</f>
        <v>0</v>
      </c>
      <c r="F174" s="38">
        <f>SUM(C176:C182)</f>
        <v>0</v>
      </c>
      <c r="G174" s="38">
        <f>E174+F174</f>
        <v>0</v>
      </c>
      <c r="H174" s="32"/>
    </row>
    <row r="175" spans="1:8" ht="15" customHeight="1" x14ac:dyDescent="0.25">
      <c r="A175" s="24">
        <v>44369</v>
      </c>
      <c r="B175" s="32">
        <f>'Расходы 2021'!L180 * -1</f>
        <v>0</v>
      </c>
      <c r="C175" s="25">
        <f>'Доходы 2021'!L180</f>
        <v>0</v>
      </c>
      <c r="D175" s="32">
        <f t="shared" si="2"/>
        <v>0</v>
      </c>
      <c r="E175" s="38"/>
      <c r="F175" s="38"/>
      <c r="G175" s="38"/>
      <c r="H175" s="32"/>
    </row>
    <row r="176" spans="1:8" ht="15" customHeight="1" x14ac:dyDescent="0.25">
      <c r="A176" s="24">
        <v>44370</v>
      </c>
      <c r="B176" s="32">
        <f>'Расходы 2021'!L181 * -1</f>
        <v>0</v>
      </c>
      <c r="C176" s="25">
        <f>'Доходы 2021'!L181</f>
        <v>0</v>
      </c>
      <c r="D176" s="32">
        <f t="shared" si="2"/>
        <v>0</v>
      </c>
      <c r="E176" s="38"/>
      <c r="F176" s="38"/>
      <c r="G176" s="38"/>
      <c r="H176" s="32"/>
    </row>
    <row r="177" spans="1:8" ht="15" customHeight="1" x14ac:dyDescent="0.25">
      <c r="A177" s="24">
        <v>44371</v>
      </c>
      <c r="B177" s="32">
        <f>'Расходы 2021'!L182 * -1</f>
        <v>0</v>
      </c>
      <c r="C177" s="25">
        <f>'Доходы 2021'!L182</f>
        <v>0</v>
      </c>
      <c r="D177" s="32">
        <f t="shared" si="2"/>
        <v>0</v>
      </c>
      <c r="E177" s="38"/>
      <c r="F177" s="38"/>
      <c r="G177" s="38"/>
      <c r="H177" s="32"/>
    </row>
    <row r="178" spans="1:8" ht="15" customHeight="1" x14ac:dyDescent="0.25">
      <c r="A178" s="24">
        <v>44372</v>
      </c>
      <c r="B178" s="32">
        <f>'Расходы 2021'!L183 * -1</f>
        <v>0</v>
      </c>
      <c r="C178" s="25">
        <f>'Доходы 2021'!L183</f>
        <v>0</v>
      </c>
      <c r="D178" s="32">
        <f t="shared" si="2"/>
        <v>0</v>
      </c>
      <c r="E178" s="38"/>
      <c r="F178" s="38"/>
      <c r="G178" s="38"/>
      <c r="H178" s="32"/>
    </row>
    <row r="179" spans="1:8" ht="15" customHeight="1" x14ac:dyDescent="0.25">
      <c r="A179" s="24">
        <v>44373</v>
      </c>
      <c r="B179" s="32">
        <f>'Расходы 2021'!L184 * -1</f>
        <v>0</v>
      </c>
      <c r="C179" s="25">
        <f>'Доходы 2021'!L184</f>
        <v>0</v>
      </c>
      <c r="D179" s="32">
        <f t="shared" si="2"/>
        <v>0</v>
      </c>
      <c r="E179" s="38"/>
      <c r="F179" s="38"/>
      <c r="G179" s="38"/>
      <c r="H179" s="32"/>
    </row>
    <row r="180" spans="1:8" ht="15" customHeight="1" x14ac:dyDescent="0.25">
      <c r="A180" s="24">
        <v>44374</v>
      </c>
      <c r="B180" s="32">
        <f>'Расходы 2021'!L185 * -1</f>
        <v>0</v>
      </c>
      <c r="C180" s="25">
        <f>'Доходы 2021'!L185</f>
        <v>0</v>
      </c>
      <c r="D180" s="32">
        <f t="shared" si="2"/>
        <v>0</v>
      </c>
      <c r="E180" s="38"/>
      <c r="F180" s="38"/>
      <c r="G180" s="38"/>
      <c r="H180" s="32"/>
    </row>
    <row r="181" spans="1:8" ht="15" customHeight="1" x14ac:dyDescent="0.25">
      <c r="A181" s="24">
        <v>44375</v>
      </c>
      <c r="B181" s="32">
        <f>'Расходы 2021'!L186 * -1</f>
        <v>0</v>
      </c>
      <c r="C181" s="25">
        <f>'Доходы 2021'!L186</f>
        <v>0</v>
      </c>
      <c r="D181" s="32">
        <f t="shared" si="2"/>
        <v>0</v>
      </c>
      <c r="E181" s="38">
        <f>SUM(B183:B189)</f>
        <v>0</v>
      </c>
      <c r="F181" s="38">
        <f>SUM(C183:C189)</f>
        <v>0</v>
      </c>
      <c r="G181" s="38">
        <f>E181+F181</f>
        <v>0</v>
      </c>
      <c r="H181" s="32"/>
    </row>
    <row r="182" spans="1:8" ht="15" customHeight="1" x14ac:dyDescent="0.25">
      <c r="A182" s="24">
        <v>44376</v>
      </c>
      <c r="B182" s="32">
        <f>'Расходы 2021'!L187 * -1</f>
        <v>0</v>
      </c>
      <c r="C182" s="25">
        <f>'Доходы 2021'!L187</f>
        <v>0</v>
      </c>
      <c r="D182" s="32">
        <f t="shared" si="2"/>
        <v>0</v>
      </c>
      <c r="E182" s="38"/>
      <c r="F182" s="38"/>
      <c r="G182" s="38"/>
      <c r="H182" s="32"/>
    </row>
    <row r="183" spans="1:8" ht="15" customHeight="1" x14ac:dyDescent="0.25">
      <c r="A183" s="24">
        <v>44377</v>
      </c>
      <c r="B183" s="32">
        <f>'Расходы 2021'!L188 * -1</f>
        <v>0</v>
      </c>
      <c r="C183" s="25">
        <f>'Доходы 2021'!L188</f>
        <v>0</v>
      </c>
      <c r="D183" s="32">
        <f t="shared" si="2"/>
        <v>0</v>
      </c>
      <c r="E183" s="38"/>
      <c r="F183" s="38"/>
      <c r="G183" s="38"/>
      <c r="H183" s="32"/>
    </row>
    <row r="184" spans="1:8" ht="15" customHeight="1" x14ac:dyDescent="0.25">
      <c r="A184" s="24">
        <v>44378</v>
      </c>
      <c r="B184" s="32">
        <f>'Расходы 2021'!L190 * -1</f>
        <v>0</v>
      </c>
      <c r="C184" s="25">
        <f>'Доходы 2021'!L190</f>
        <v>0</v>
      </c>
      <c r="D184" s="32">
        <f t="shared" si="2"/>
        <v>0</v>
      </c>
      <c r="E184" s="38"/>
      <c r="F184" s="38"/>
      <c r="G184" s="38"/>
      <c r="H184" s="32"/>
    </row>
    <row r="185" spans="1:8" ht="15" customHeight="1" x14ac:dyDescent="0.25">
      <c r="A185" s="24">
        <v>44379</v>
      </c>
      <c r="B185" s="32">
        <f>'Расходы 2021'!L191 * -1</f>
        <v>0</v>
      </c>
      <c r="C185" s="25">
        <f>'Доходы 2021'!L191</f>
        <v>0</v>
      </c>
      <c r="D185" s="32">
        <f t="shared" si="2"/>
        <v>0</v>
      </c>
      <c r="E185" s="38"/>
      <c r="F185" s="38"/>
      <c r="G185" s="38"/>
      <c r="H185" s="32"/>
    </row>
    <row r="186" spans="1:8" ht="15" customHeight="1" x14ac:dyDescent="0.25">
      <c r="A186" s="24">
        <v>44380</v>
      </c>
      <c r="B186" s="32">
        <f>'Расходы 2021'!L192 * -1</f>
        <v>0</v>
      </c>
      <c r="C186" s="25">
        <f>'Доходы 2021'!L192</f>
        <v>0</v>
      </c>
      <c r="D186" s="32">
        <f t="shared" si="2"/>
        <v>0</v>
      </c>
      <c r="E186" s="38"/>
      <c r="F186" s="38"/>
      <c r="G186" s="38"/>
      <c r="H186" s="32"/>
    </row>
    <row r="187" spans="1:8" ht="15" customHeight="1" x14ac:dyDescent="0.25">
      <c r="A187" s="24">
        <v>44381</v>
      </c>
      <c r="B187" s="32">
        <f>'Расходы 2021'!L193 * -1</f>
        <v>0</v>
      </c>
      <c r="C187" s="25">
        <f>'Доходы 2021'!L193</f>
        <v>0</v>
      </c>
      <c r="D187" s="32">
        <f t="shared" si="2"/>
        <v>0</v>
      </c>
      <c r="E187" s="38"/>
      <c r="F187" s="38"/>
      <c r="G187" s="38"/>
      <c r="H187" s="32"/>
    </row>
    <row r="188" spans="1:8" ht="15" customHeight="1" x14ac:dyDescent="0.25">
      <c r="A188" s="24">
        <v>44382</v>
      </c>
      <c r="B188" s="32">
        <f>'Расходы 2021'!L194 * -1</f>
        <v>0</v>
      </c>
      <c r="C188" s="25">
        <f>'Доходы 2021'!L194</f>
        <v>0</v>
      </c>
      <c r="D188" s="32">
        <f t="shared" si="2"/>
        <v>0</v>
      </c>
      <c r="E188" s="38">
        <f>SUM(B190:B196)</f>
        <v>0</v>
      </c>
      <c r="F188" s="38">
        <f>SUM(C190:C196)</f>
        <v>0</v>
      </c>
      <c r="G188" s="38">
        <f>E188+F188</f>
        <v>0</v>
      </c>
      <c r="H188" s="32"/>
    </row>
    <row r="189" spans="1:8" ht="15" customHeight="1" x14ac:dyDescent="0.25">
      <c r="A189" s="24">
        <v>44383</v>
      </c>
      <c r="B189" s="32">
        <f>'Расходы 2021'!L195 * -1</f>
        <v>0</v>
      </c>
      <c r="C189" s="25">
        <f>'Доходы 2021'!L195</f>
        <v>0</v>
      </c>
      <c r="D189" s="32">
        <f t="shared" si="2"/>
        <v>0</v>
      </c>
      <c r="E189" s="38"/>
      <c r="F189" s="38"/>
      <c r="G189" s="38"/>
      <c r="H189" s="32"/>
    </row>
    <row r="190" spans="1:8" ht="15" customHeight="1" x14ac:dyDescent="0.25">
      <c r="A190" s="24">
        <v>44384</v>
      </c>
      <c r="B190" s="32">
        <f>'Расходы 2021'!L196 * -1</f>
        <v>0</v>
      </c>
      <c r="C190" s="25">
        <f>'Доходы 2021'!L196</f>
        <v>0</v>
      </c>
      <c r="D190" s="32">
        <f t="shared" si="2"/>
        <v>0</v>
      </c>
      <c r="E190" s="38"/>
      <c r="F190" s="38"/>
      <c r="G190" s="38"/>
      <c r="H190" s="32"/>
    </row>
    <row r="191" spans="1:8" ht="15" customHeight="1" x14ac:dyDescent="0.25">
      <c r="A191" s="24">
        <v>44385</v>
      </c>
      <c r="B191" s="32">
        <f>'Расходы 2021'!L197 * -1</f>
        <v>0</v>
      </c>
      <c r="C191" s="25">
        <f>'Доходы 2021'!L197</f>
        <v>0</v>
      </c>
      <c r="D191" s="32">
        <f t="shared" si="2"/>
        <v>0</v>
      </c>
      <c r="E191" s="38"/>
      <c r="F191" s="38"/>
      <c r="G191" s="38"/>
      <c r="H191" s="32"/>
    </row>
    <row r="192" spans="1:8" ht="15" customHeight="1" x14ac:dyDescent="0.25">
      <c r="A192" s="24">
        <v>44386</v>
      </c>
      <c r="B192" s="32">
        <f>'Расходы 2021'!L198 * -1</f>
        <v>0</v>
      </c>
      <c r="C192" s="25">
        <f>'Доходы 2021'!L198</f>
        <v>0</v>
      </c>
      <c r="D192" s="32">
        <f t="shared" si="2"/>
        <v>0</v>
      </c>
      <c r="E192" s="38"/>
      <c r="F192" s="38"/>
      <c r="G192" s="38"/>
      <c r="H192" s="32"/>
    </row>
    <row r="193" spans="1:8" ht="15" customHeight="1" x14ac:dyDescent="0.25">
      <c r="A193" s="24">
        <v>44387</v>
      </c>
      <c r="B193" s="32">
        <f>'Расходы 2021'!L199 * -1</f>
        <v>0</v>
      </c>
      <c r="C193" s="25">
        <f>'Доходы 2021'!L199</f>
        <v>0</v>
      </c>
      <c r="D193" s="32">
        <f t="shared" si="2"/>
        <v>0</v>
      </c>
      <c r="E193" s="38"/>
      <c r="F193" s="38"/>
      <c r="G193" s="38"/>
      <c r="H193" s="32"/>
    </row>
    <row r="194" spans="1:8" ht="15" customHeight="1" x14ac:dyDescent="0.25">
      <c r="A194" s="24">
        <v>44388</v>
      </c>
      <c r="B194" s="32">
        <f>'Расходы 2021'!L200 * -1</f>
        <v>0</v>
      </c>
      <c r="C194" s="25">
        <f>'Доходы 2021'!L200</f>
        <v>0</v>
      </c>
      <c r="D194" s="32">
        <f t="shared" si="2"/>
        <v>0</v>
      </c>
      <c r="E194" s="38"/>
      <c r="F194" s="38"/>
      <c r="G194" s="38"/>
      <c r="H194" s="32"/>
    </row>
    <row r="195" spans="1:8" ht="15" customHeight="1" x14ac:dyDescent="0.25">
      <c r="A195" s="24">
        <v>44389</v>
      </c>
      <c r="B195" s="32">
        <f>'Расходы 2021'!L201 * -1</f>
        <v>0</v>
      </c>
      <c r="C195" s="25">
        <f>'Доходы 2021'!L201</f>
        <v>0</v>
      </c>
      <c r="D195" s="32">
        <f t="shared" si="2"/>
        <v>0</v>
      </c>
      <c r="E195" s="38">
        <f>SUM(B197:B203)</f>
        <v>0</v>
      </c>
      <c r="F195" s="38">
        <f>SUM(C197:C203)</f>
        <v>0</v>
      </c>
      <c r="G195" s="38">
        <f>E195+F195</f>
        <v>0</v>
      </c>
      <c r="H195" s="32"/>
    </row>
    <row r="196" spans="1:8" ht="15" customHeight="1" x14ac:dyDescent="0.25">
      <c r="A196" s="24">
        <v>44390</v>
      </c>
      <c r="B196" s="32">
        <f>'Расходы 2021'!L202 * -1</f>
        <v>0</v>
      </c>
      <c r="C196" s="25">
        <f>'Доходы 2021'!L202</f>
        <v>0</v>
      </c>
      <c r="D196" s="32">
        <f t="shared" ref="D196:D259" si="3">B196+C196</f>
        <v>0</v>
      </c>
      <c r="E196" s="38"/>
      <c r="F196" s="38"/>
      <c r="G196" s="38"/>
      <c r="H196" s="32"/>
    </row>
    <row r="197" spans="1:8" ht="15" customHeight="1" x14ac:dyDescent="0.25">
      <c r="A197" s="24">
        <v>44391</v>
      </c>
      <c r="B197" s="32">
        <f>'Расходы 2021'!L203 * -1</f>
        <v>0</v>
      </c>
      <c r="C197" s="25">
        <f>'Доходы 2021'!L203</f>
        <v>0</v>
      </c>
      <c r="D197" s="32">
        <f t="shared" si="3"/>
        <v>0</v>
      </c>
      <c r="E197" s="38"/>
      <c r="F197" s="38"/>
      <c r="G197" s="38"/>
      <c r="H197" s="32"/>
    </row>
    <row r="198" spans="1:8" ht="15" customHeight="1" x14ac:dyDescent="0.25">
      <c r="A198" s="24">
        <v>44392</v>
      </c>
      <c r="B198" s="32">
        <f>'Расходы 2021'!L204 * -1</f>
        <v>0</v>
      </c>
      <c r="C198" s="25">
        <f>'Доходы 2021'!L204</f>
        <v>0</v>
      </c>
      <c r="D198" s="32">
        <f t="shared" si="3"/>
        <v>0</v>
      </c>
      <c r="E198" s="38"/>
      <c r="F198" s="38"/>
      <c r="G198" s="38"/>
      <c r="H198" s="32"/>
    </row>
    <row r="199" spans="1:8" ht="15" customHeight="1" x14ac:dyDescent="0.25">
      <c r="A199" s="24">
        <v>44393</v>
      </c>
      <c r="B199" s="32">
        <f>'Расходы 2021'!L205 * -1</f>
        <v>0</v>
      </c>
      <c r="C199" s="25">
        <f>'Доходы 2021'!L205</f>
        <v>0</v>
      </c>
      <c r="D199" s="32">
        <f t="shared" si="3"/>
        <v>0</v>
      </c>
      <c r="E199" s="38"/>
      <c r="F199" s="38"/>
      <c r="G199" s="38"/>
      <c r="H199" s="32"/>
    </row>
    <row r="200" spans="1:8" ht="15" customHeight="1" x14ac:dyDescent="0.25">
      <c r="A200" s="24">
        <v>44394</v>
      </c>
      <c r="B200" s="32">
        <f>'Расходы 2021'!L206 * -1</f>
        <v>0</v>
      </c>
      <c r="C200" s="25">
        <f>'Доходы 2021'!L206</f>
        <v>0</v>
      </c>
      <c r="D200" s="32">
        <f t="shared" si="3"/>
        <v>0</v>
      </c>
      <c r="E200" s="38"/>
      <c r="F200" s="38"/>
      <c r="G200" s="38"/>
      <c r="H200" s="32"/>
    </row>
    <row r="201" spans="1:8" ht="15" customHeight="1" x14ac:dyDescent="0.25">
      <c r="A201" s="24">
        <v>44395</v>
      </c>
      <c r="B201" s="32">
        <f>'Расходы 2021'!L207 * -1</f>
        <v>0</v>
      </c>
      <c r="C201" s="25">
        <f>'Доходы 2021'!L207</f>
        <v>0</v>
      </c>
      <c r="D201" s="32">
        <f t="shared" si="3"/>
        <v>0</v>
      </c>
      <c r="E201" s="38"/>
      <c r="F201" s="38"/>
      <c r="G201" s="38"/>
      <c r="H201" s="32"/>
    </row>
    <row r="202" spans="1:8" ht="15" customHeight="1" x14ac:dyDescent="0.25">
      <c r="A202" s="24">
        <v>44396</v>
      </c>
      <c r="B202" s="32">
        <f>'Расходы 2021'!L208 * -1</f>
        <v>0</v>
      </c>
      <c r="C202" s="25">
        <f>'Доходы 2021'!L208</f>
        <v>0</v>
      </c>
      <c r="D202" s="32">
        <f t="shared" si="3"/>
        <v>0</v>
      </c>
      <c r="E202" s="38">
        <f>SUM(B204:B210)</f>
        <v>0</v>
      </c>
      <c r="F202" s="38">
        <f>SUM(C204:C210)</f>
        <v>0</v>
      </c>
      <c r="G202" s="38">
        <f>E202+F202</f>
        <v>0</v>
      </c>
      <c r="H202" s="32"/>
    </row>
    <row r="203" spans="1:8" ht="15" customHeight="1" x14ac:dyDescent="0.25">
      <c r="A203" s="24">
        <v>44397</v>
      </c>
      <c r="B203" s="32">
        <f>'Расходы 2021'!L209 * -1</f>
        <v>0</v>
      </c>
      <c r="C203" s="25">
        <f>'Доходы 2021'!L209</f>
        <v>0</v>
      </c>
      <c r="D203" s="32">
        <f t="shared" si="3"/>
        <v>0</v>
      </c>
      <c r="E203" s="38"/>
      <c r="F203" s="38"/>
      <c r="G203" s="38"/>
      <c r="H203" s="32"/>
    </row>
    <row r="204" spans="1:8" ht="15" customHeight="1" x14ac:dyDescent="0.25">
      <c r="A204" s="24">
        <v>44398</v>
      </c>
      <c r="B204" s="32">
        <f>'Расходы 2021'!L210 * -1</f>
        <v>0</v>
      </c>
      <c r="C204" s="25">
        <f>'Доходы 2021'!L210</f>
        <v>0</v>
      </c>
      <c r="D204" s="32">
        <f t="shared" si="3"/>
        <v>0</v>
      </c>
      <c r="E204" s="38"/>
      <c r="F204" s="38"/>
      <c r="G204" s="38"/>
      <c r="H204" s="32"/>
    </row>
    <row r="205" spans="1:8" ht="15" customHeight="1" x14ac:dyDescent="0.25">
      <c r="A205" s="24">
        <v>44399</v>
      </c>
      <c r="B205" s="32">
        <f>'Расходы 2021'!L211 * -1</f>
        <v>0</v>
      </c>
      <c r="C205" s="25">
        <f>'Доходы 2021'!L211</f>
        <v>0</v>
      </c>
      <c r="D205" s="32">
        <f t="shared" si="3"/>
        <v>0</v>
      </c>
      <c r="E205" s="38"/>
      <c r="F205" s="38"/>
      <c r="G205" s="38"/>
      <c r="H205" s="32"/>
    </row>
    <row r="206" spans="1:8" ht="15" customHeight="1" x14ac:dyDescent="0.25">
      <c r="A206" s="24">
        <v>44400</v>
      </c>
      <c r="B206" s="32">
        <f>'Расходы 2021'!L212 * -1</f>
        <v>0</v>
      </c>
      <c r="C206" s="25">
        <f>'Доходы 2021'!L212</f>
        <v>0</v>
      </c>
      <c r="D206" s="32">
        <f t="shared" si="3"/>
        <v>0</v>
      </c>
      <c r="E206" s="38"/>
      <c r="F206" s="38"/>
      <c r="G206" s="38"/>
      <c r="H206" s="32"/>
    </row>
    <row r="207" spans="1:8" ht="15" customHeight="1" x14ac:dyDescent="0.25">
      <c r="A207" s="24">
        <v>44401</v>
      </c>
      <c r="B207" s="32">
        <f>'Расходы 2021'!L213 * -1</f>
        <v>0</v>
      </c>
      <c r="C207" s="25">
        <f>'Доходы 2021'!L213</f>
        <v>0</v>
      </c>
      <c r="D207" s="32">
        <f t="shared" si="3"/>
        <v>0</v>
      </c>
      <c r="E207" s="38"/>
      <c r="F207" s="38"/>
      <c r="G207" s="38"/>
      <c r="H207" s="32"/>
    </row>
    <row r="208" spans="1:8" ht="15" customHeight="1" x14ac:dyDescent="0.25">
      <c r="A208" s="24">
        <v>44402</v>
      </c>
      <c r="B208" s="32">
        <f>'Расходы 2021'!L214 * -1</f>
        <v>0</v>
      </c>
      <c r="C208" s="25">
        <f>'Доходы 2021'!L214</f>
        <v>0</v>
      </c>
      <c r="D208" s="32">
        <f t="shared" si="3"/>
        <v>0</v>
      </c>
      <c r="E208" s="38"/>
      <c r="F208" s="38"/>
      <c r="G208" s="38"/>
      <c r="H208" s="32"/>
    </row>
    <row r="209" spans="1:8" ht="15" customHeight="1" x14ac:dyDescent="0.25">
      <c r="A209" s="24">
        <v>44403</v>
      </c>
      <c r="B209" s="32">
        <f>'Расходы 2021'!L215 * -1</f>
        <v>0</v>
      </c>
      <c r="C209" s="25">
        <f>'Доходы 2021'!L215</f>
        <v>0</v>
      </c>
      <c r="D209" s="32">
        <f t="shared" si="3"/>
        <v>0</v>
      </c>
      <c r="E209" s="38">
        <f>SUM(B211:B217)</f>
        <v>0</v>
      </c>
      <c r="F209" s="38">
        <f>SUM(C211:C217)</f>
        <v>0</v>
      </c>
      <c r="G209" s="38">
        <f>E209+F209</f>
        <v>0</v>
      </c>
      <c r="H209" s="32"/>
    </row>
    <row r="210" spans="1:8" ht="15" customHeight="1" x14ac:dyDescent="0.25">
      <c r="A210" s="24">
        <v>44404</v>
      </c>
      <c r="B210" s="32">
        <f>'Расходы 2021'!L216 * -1</f>
        <v>0</v>
      </c>
      <c r="C210" s="25">
        <f>'Доходы 2021'!L216</f>
        <v>0</v>
      </c>
      <c r="D210" s="32">
        <f t="shared" si="3"/>
        <v>0</v>
      </c>
      <c r="E210" s="38"/>
      <c r="F210" s="38"/>
      <c r="G210" s="38"/>
      <c r="H210" s="32"/>
    </row>
    <row r="211" spans="1:8" ht="15" customHeight="1" x14ac:dyDescent="0.25">
      <c r="A211" s="24">
        <v>44405</v>
      </c>
      <c r="B211" s="32">
        <f>'Расходы 2021'!L217 * -1</f>
        <v>0</v>
      </c>
      <c r="C211" s="25">
        <f>'Доходы 2021'!L217</f>
        <v>0</v>
      </c>
      <c r="D211" s="32">
        <f t="shared" si="3"/>
        <v>0</v>
      </c>
      <c r="E211" s="38"/>
      <c r="F211" s="38"/>
      <c r="G211" s="38"/>
      <c r="H211" s="32"/>
    </row>
    <row r="212" spans="1:8" ht="15" customHeight="1" x14ac:dyDescent="0.25">
      <c r="A212" s="24">
        <v>44406</v>
      </c>
      <c r="B212" s="32">
        <f>'Расходы 2021'!L218 * -1</f>
        <v>0</v>
      </c>
      <c r="C212" s="25">
        <f>'Доходы 2021'!L218</f>
        <v>0</v>
      </c>
      <c r="D212" s="32">
        <f t="shared" si="3"/>
        <v>0</v>
      </c>
      <c r="E212" s="38"/>
      <c r="F212" s="38"/>
      <c r="G212" s="38"/>
      <c r="H212" s="32"/>
    </row>
    <row r="213" spans="1:8" ht="15" customHeight="1" x14ac:dyDescent="0.25">
      <c r="A213" s="24">
        <v>44407</v>
      </c>
      <c r="B213" s="32">
        <f>'Расходы 2021'!L219 * -1</f>
        <v>0</v>
      </c>
      <c r="C213" s="25">
        <f>'Доходы 2021'!L219</f>
        <v>0</v>
      </c>
      <c r="D213" s="32">
        <f t="shared" si="3"/>
        <v>0</v>
      </c>
      <c r="E213" s="38"/>
      <c r="F213" s="38"/>
      <c r="G213" s="38"/>
      <c r="H213" s="32"/>
    </row>
    <row r="214" spans="1:8" ht="15" customHeight="1" x14ac:dyDescent="0.25">
      <c r="A214" s="24">
        <v>44408</v>
      </c>
      <c r="B214" s="32">
        <f>'Расходы 2021'!L220 * -1</f>
        <v>0</v>
      </c>
      <c r="C214" s="25">
        <f>'Доходы 2021'!L220</f>
        <v>0</v>
      </c>
      <c r="D214" s="32">
        <f t="shared" si="3"/>
        <v>0</v>
      </c>
      <c r="E214" s="38"/>
      <c r="F214" s="38"/>
      <c r="G214" s="38"/>
      <c r="H214" s="32"/>
    </row>
    <row r="215" spans="1:8" ht="15" customHeight="1" x14ac:dyDescent="0.25">
      <c r="A215" s="24">
        <v>44409</v>
      </c>
      <c r="B215" s="32">
        <f>'Расходы 2021'!L222 * -1</f>
        <v>0</v>
      </c>
      <c r="C215" s="25">
        <f>'Доходы 2021'!L222</f>
        <v>0</v>
      </c>
      <c r="D215" s="32">
        <f t="shared" si="3"/>
        <v>0</v>
      </c>
      <c r="E215" s="38"/>
      <c r="F215" s="38"/>
      <c r="G215" s="38"/>
      <c r="H215" s="32"/>
    </row>
    <row r="216" spans="1:8" ht="15" customHeight="1" x14ac:dyDescent="0.25">
      <c r="A216" s="24">
        <v>44410</v>
      </c>
      <c r="B216" s="32">
        <f>'Расходы 2021'!L223 * -1</f>
        <v>0</v>
      </c>
      <c r="C216" s="25">
        <f>'Доходы 2021'!L223</f>
        <v>0</v>
      </c>
      <c r="D216" s="32">
        <f t="shared" si="3"/>
        <v>0</v>
      </c>
      <c r="E216" s="38">
        <f>SUM(B218:B224)</f>
        <v>0</v>
      </c>
      <c r="F216" s="38">
        <f>SUM(C218:C224)</f>
        <v>0</v>
      </c>
      <c r="G216" s="38">
        <f>E216+F216</f>
        <v>0</v>
      </c>
      <c r="H216" s="32"/>
    </row>
    <row r="217" spans="1:8" ht="15" customHeight="1" x14ac:dyDescent="0.25">
      <c r="A217" s="24">
        <v>44411</v>
      </c>
      <c r="B217" s="32">
        <f>'Расходы 2021'!L224 * -1</f>
        <v>0</v>
      </c>
      <c r="C217" s="25">
        <f>'Доходы 2021'!L224</f>
        <v>0</v>
      </c>
      <c r="D217" s="32">
        <f t="shared" si="3"/>
        <v>0</v>
      </c>
      <c r="E217" s="38"/>
      <c r="F217" s="38"/>
      <c r="G217" s="38"/>
      <c r="H217" s="32"/>
    </row>
    <row r="218" spans="1:8" ht="15" customHeight="1" x14ac:dyDescent="0.25">
      <c r="A218" s="24">
        <v>44412</v>
      </c>
      <c r="B218" s="32">
        <f>'Расходы 2021'!L225 * -1</f>
        <v>0</v>
      </c>
      <c r="C218" s="25">
        <f>'Доходы 2021'!L225</f>
        <v>0</v>
      </c>
      <c r="D218" s="32">
        <f t="shared" si="3"/>
        <v>0</v>
      </c>
      <c r="E218" s="38"/>
      <c r="F218" s="38"/>
      <c r="G218" s="38"/>
      <c r="H218" s="32"/>
    </row>
    <row r="219" spans="1:8" ht="15" customHeight="1" x14ac:dyDescent="0.25">
      <c r="A219" s="24">
        <v>44413</v>
      </c>
      <c r="B219" s="32">
        <f>'Расходы 2021'!L226 * -1</f>
        <v>0</v>
      </c>
      <c r="C219" s="25">
        <f>'Доходы 2021'!L226</f>
        <v>0</v>
      </c>
      <c r="D219" s="32">
        <f t="shared" si="3"/>
        <v>0</v>
      </c>
      <c r="E219" s="38"/>
      <c r="F219" s="38"/>
      <c r="G219" s="38"/>
      <c r="H219" s="32"/>
    </row>
    <row r="220" spans="1:8" ht="15" customHeight="1" x14ac:dyDescent="0.25">
      <c r="A220" s="24">
        <v>44414</v>
      </c>
      <c r="B220" s="32">
        <f>'Расходы 2021'!L227 * -1</f>
        <v>0</v>
      </c>
      <c r="C220" s="25">
        <f>'Доходы 2021'!L227</f>
        <v>0</v>
      </c>
      <c r="D220" s="32">
        <f t="shared" si="3"/>
        <v>0</v>
      </c>
      <c r="E220" s="38"/>
      <c r="F220" s="38"/>
      <c r="G220" s="38"/>
      <c r="H220" s="32"/>
    </row>
    <row r="221" spans="1:8" ht="15" customHeight="1" x14ac:dyDescent="0.25">
      <c r="A221" s="24">
        <v>44415</v>
      </c>
      <c r="B221" s="32">
        <f>'Расходы 2021'!L228 * -1</f>
        <v>0</v>
      </c>
      <c r="C221" s="25">
        <f>'Доходы 2021'!L228</f>
        <v>0</v>
      </c>
      <c r="D221" s="32">
        <f t="shared" si="3"/>
        <v>0</v>
      </c>
      <c r="E221" s="38"/>
      <c r="F221" s="38"/>
      <c r="G221" s="38"/>
      <c r="H221" s="32"/>
    </row>
    <row r="222" spans="1:8" ht="15" customHeight="1" x14ac:dyDescent="0.25">
      <c r="A222" s="24">
        <v>44416</v>
      </c>
      <c r="B222" s="32">
        <f>'Расходы 2021'!L229 * -1</f>
        <v>0</v>
      </c>
      <c r="C222" s="25">
        <f>'Доходы 2021'!L229</f>
        <v>0</v>
      </c>
      <c r="D222" s="32">
        <f t="shared" si="3"/>
        <v>0</v>
      </c>
      <c r="E222" s="38"/>
      <c r="F222" s="38"/>
      <c r="G222" s="38"/>
      <c r="H222" s="32"/>
    </row>
    <row r="223" spans="1:8" ht="15" customHeight="1" x14ac:dyDescent="0.25">
      <c r="A223" s="24">
        <v>44417</v>
      </c>
      <c r="B223" s="32">
        <f>'Расходы 2021'!L230 * -1</f>
        <v>0</v>
      </c>
      <c r="C223" s="25">
        <f>'Доходы 2021'!L230</f>
        <v>0</v>
      </c>
      <c r="D223" s="32">
        <f t="shared" si="3"/>
        <v>0</v>
      </c>
      <c r="E223" s="38">
        <f>SUM(B225:B231)</f>
        <v>0</v>
      </c>
      <c r="F223" s="38">
        <f>SUM(C225:C231)</f>
        <v>0</v>
      </c>
      <c r="G223" s="38">
        <f>E223+F223</f>
        <v>0</v>
      </c>
      <c r="H223" s="32"/>
    </row>
    <row r="224" spans="1:8" ht="15" customHeight="1" x14ac:dyDescent="0.25">
      <c r="A224" s="24">
        <v>44418</v>
      </c>
      <c r="B224" s="32">
        <f>'Расходы 2021'!L231 * -1</f>
        <v>0</v>
      </c>
      <c r="C224" s="25">
        <f>'Доходы 2021'!L231</f>
        <v>0</v>
      </c>
      <c r="D224" s="32">
        <f t="shared" si="3"/>
        <v>0</v>
      </c>
      <c r="E224" s="38"/>
      <c r="F224" s="38"/>
      <c r="G224" s="38"/>
      <c r="H224" s="32"/>
    </row>
    <row r="225" spans="1:8" ht="15" customHeight="1" x14ac:dyDescent="0.25">
      <c r="A225" s="24">
        <v>44419</v>
      </c>
      <c r="B225" s="32">
        <f>'Расходы 2021'!L232 * -1</f>
        <v>0</v>
      </c>
      <c r="C225" s="25">
        <f>'Доходы 2021'!L232</f>
        <v>0</v>
      </c>
      <c r="D225" s="32">
        <f t="shared" si="3"/>
        <v>0</v>
      </c>
      <c r="E225" s="38"/>
      <c r="F225" s="38"/>
      <c r="G225" s="38"/>
      <c r="H225" s="32"/>
    </row>
    <row r="226" spans="1:8" ht="15" customHeight="1" x14ac:dyDescent="0.25">
      <c r="A226" s="24">
        <v>44420</v>
      </c>
      <c r="B226" s="32">
        <f>'Расходы 2021'!L233 * -1</f>
        <v>0</v>
      </c>
      <c r="C226" s="25">
        <f>'Доходы 2021'!L233</f>
        <v>0</v>
      </c>
      <c r="D226" s="32">
        <f t="shared" si="3"/>
        <v>0</v>
      </c>
      <c r="E226" s="38"/>
      <c r="F226" s="38"/>
      <c r="G226" s="38"/>
      <c r="H226" s="32"/>
    </row>
    <row r="227" spans="1:8" ht="15" customHeight="1" x14ac:dyDescent="0.25">
      <c r="A227" s="24">
        <v>44421</v>
      </c>
      <c r="B227" s="32">
        <f>'Расходы 2021'!L234 * -1</f>
        <v>0</v>
      </c>
      <c r="C227" s="25">
        <f>'Доходы 2021'!L234</f>
        <v>0</v>
      </c>
      <c r="D227" s="32">
        <f t="shared" si="3"/>
        <v>0</v>
      </c>
      <c r="E227" s="38"/>
      <c r="F227" s="38"/>
      <c r="G227" s="38"/>
      <c r="H227" s="32"/>
    </row>
    <row r="228" spans="1:8" ht="15" customHeight="1" x14ac:dyDescent="0.25">
      <c r="A228" s="24">
        <v>44422</v>
      </c>
      <c r="B228" s="32">
        <f>'Расходы 2021'!L235 * -1</f>
        <v>0</v>
      </c>
      <c r="C228" s="25">
        <f>'Доходы 2021'!L235</f>
        <v>0</v>
      </c>
      <c r="D228" s="32">
        <f t="shared" si="3"/>
        <v>0</v>
      </c>
      <c r="E228" s="38"/>
      <c r="F228" s="38"/>
      <c r="G228" s="38"/>
      <c r="H228" s="32"/>
    </row>
    <row r="229" spans="1:8" ht="15" customHeight="1" x14ac:dyDescent="0.25">
      <c r="A229" s="24">
        <v>44423</v>
      </c>
      <c r="B229" s="32">
        <f>'Расходы 2021'!L236 * -1</f>
        <v>0</v>
      </c>
      <c r="C229" s="25">
        <f>'Доходы 2021'!L236</f>
        <v>0</v>
      </c>
      <c r="D229" s="32">
        <f t="shared" si="3"/>
        <v>0</v>
      </c>
      <c r="E229" s="38"/>
      <c r="F229" s="38"/>
      <c r="G229" s="38"/>
      <c r="H229" s="32"/>
    </row>
    <row r="230" spans="1:8" ht="15" customHeight="1" x14ac:dyDescent="0.25">
      <c r="A230" s="24">
        <v>44424</v>
      </c>
      <c r="B230" s="32">
        <f>'Расходы 2021'!L237 * -1</f>
        <v>0</v>
      </c>
      <c r="C230" s="25">
        <f>'Доходы 2021'!L237</f>
        <v>0</v>
      </c>
      <c r="D230" s="32">
        <f t="shared" si="3"/>
        <v>0</v>
      </c>
      <c r="E230" s="38">
        <f>SUM(B232:B238)</f>
        <v>0</v>
      </c>
      <c r="F230" s="38">
        <f>SUM(C232:C238)</f>
        <v>0</v>
      </c>
      <c r="G230" s="38">
        <f>E230+F230</f>
        <v>0</v>
      </c>
      <c r="H230" s="32"/>
    </row>
    <row r="231" spans="1:8" ht="15" customHeight="1" x14ac:dyDescent="0.25">
      <c r="A231" s="24">
        <v>44425</v>
      </c>
      <c r="B231" s="32">
        <f>'Расходы 2021'!L238 * -1</f>
        <v>0</v>
      </c>
      <c r="C231" s="25">
        <f>'Доходы 2021'!L238</f>
        <v>0</v>
      </c>
      <c r="D231" s="32">
        <f t="shared" si="3"/>
        <v>0</v>
      </c>
      <c r="E231" s="38"/>
      <c r="F231" s="38"/>
      <c r="G231" s="38"/>
      <c r="H231" s="32"/>
    </row>
    <row r="232" spans="1:8" ht="15" customHeight="1" x14ac:dyDescent="0.25">
      <c r="A232" s="24">
        <v>44426</v>
      </c>
      <c r="B232" s="32">
        <f>'Расходы 2021'!L239 * -1</f>
        <v>0</v>
      </c>
      <c r="C232" s="25">
        <f>'Доходы 2021'!L239</f>
        <v>0</v>
      </c>
      <c r="D232" s="32">
        <f t="shared" si="3"/>
        <v>0</v>
      </c>
      <c r="E232" s="38"/>
      <c r="F232" s="38"/>
      <c r="G232" s="38"/>
      <c r="H232" s="32"/>
    </row>
    <row r="233" spans="1:8" ht="15" customHeight="1" x14ac:dyDescent="0.25">
      <c r="A233" s="24">
        <v>44427</v>
      </c>
      <c r="B233" s="32">
        <f>'Расходы 2021'!L240 * -1</f>
        <v>0</v>
      </c>
      <c r="C233" s="25">
        <f>'Доходы 2021'!L240</f>
        <v>0</v>
      </c>
      <c r="D233" s="32">
        <f t="shared" si="3"/>
        <v>0</v>
      </c>
      <c r="E233" s="38"/>
      <c r="F233" s="38"/>
      <c r="G233" s="38"/>
      <c r="H233" s="32"/>
    </row>
    <row r="234" spans="1:8" ht="15" customHeight="1" x14ac:dyDescent="0.25">
      <c r="A234" s="24">
        <v>44428</v>
      </c>
      <c r="B234" s="32">
        <f>'Расходы 2021'!L241 * -1</f>
        <v>0</v>
      </c>
      <c r="C234" s="25">
        <f>'Доходы 2021'!L241</f>
        <v>0</v>
      </c>
      <c r="D234" s="32">
        <f t="shared" si="3"/>
        <v>0</v>
      </c>
      <c r="E234" s="38"/>
      <c r="F234" s="38"/>
      <c r="G234" s="38"/>
      <c r="H234" s="32"/>
    </row>
    <row r="235" spans="1:8" ht="15" customHeight="1" x14ac:dyDescent="0.25">
      <c r="A235" s="24">
        <v>44429</v>
      </c>
      <c r="B235" s="32">
        <f>'Расходы 2021'!L242 * -1</f>
        <v>0</v>
      </c>
      <c r="C235" s="25">
        <f>'Доходы 2021'!L242</f>
        <v>0</v>
      </c>
      <c r="D235" s="32">
        <f t="shared" si="3"/>
        <v>0</v>
      </c>
      <c r="E235" s="38"/>
      <c r="F235" s="38"/>
      <c r="G235" s="38"/>
      <c r="H235" s="32"/>
    </row>
    <row r="236" spans="1:8" ht="15" customHeight="1" x14ac:dyDescent="0.25">
      <c r="A236" s="24">
        <v>44430</v>
      </c>
      <c r="B236" s="32">
        <f>'Расходы 2021'!L243 * -1</f>
        <v>0</v>
      </c>
      <c r="C236" s="25">
        <f>'Доходы 2021'!L243</f>
        <v>0</v>
      </c>
      <c r="D236" s="32">
        <f t="shared" si="3"/>
        <v>0</v>
      </c>
      <c r="E236" s="38"/>
      <c r="F236" s="38"/>
      <c r="G236" s="38"/>
      <c r="H236" s="32"/>
    </row>
    <row r="237" spans="1:8" ht="15" customHeight="1" x14ac:dyDescent="0.25">
      <c r="A237" s="24">
        <v>44431</v>
      </c>
      <c r="B237" s="32">
        <f>'Расходы 2021'!L244 * -1</f>
        <v>0</v>
      </c>
      <c r="C237" s="25">
        <f>'Доходы 2021'!L244</f>
        <v>0</v>
      </c>
      <c r="D237" s="32">
        <f t="shared" si="3"/>
        <v>0</v>
      </c>
      <c r="E237" s="38">
        <f>SUM(B239:B245)</f>
        <v>0</v>
      </c>
      <c r="F237" s="38">
        <f>SUM(C239:C245)</f>
        <v>0</v>
      </c>
      <c r="G237" s="38">
        <f>E237+F237</f>
        <v>0</v>
      </c>
      <c r="H237" s="32"/>
    </row>
    <row r="238" spans="1:8" ht="15" customHeight="1" x14ac:dyDescent="0.25">
      <c r="A238" s="24">
        <v>44432</v>
      </c>
      <c r="B238" s="32">
        <f>'Расходы 2021'!L245 * -1</f>
        <v>0</v>
      </c>
      <c r="C238" s="25">
        <f>'Доходы 2021'!L245</f>
        <v>0</v>
      </c>
      <c r="D238" s="32">
        <f t="shared" si="3"/>
        <v>0</v>
      </c>
      <c r="E238" s="38"/>
      <c r="F238" s="38"/>
      <c r="G238" s="38"/>
      <c r="H238" s="32"/>
    </row>
    <row r="239" spans="1:8" ht="15" customHeight="1" x14ac:dyDescent="0.25">
      <c r="A239" s="24">
        <v>44433</v>
      </c>
      <c r="B239" s="32">
        <f>'Расходы 2021'!L246 * -1</f>
        <v>0</v>
      </c>
      <c r="C239" s="25">
        <f>'Доходы 2021'!L246</f>
        <v>0</v>
      </c>
      <c r="D239" s="32">
        <f t="shared" si="3"/>
        <v>0</v>
      </c>
      <c r="E239" s="38"/>
      <c r="F239" s="38"/>
      <c r="G239" s="38"/>
      <c r="H239" s="32"/>
    </row>
    <row r="240" spans="1:8" ht="15" customHeight="1" x14ac:dyDescent="0.25">
      <c r="A240" s="24">
        <v>44434</v>
      </c>
      <c r="B240" s="32">
        <f>'Расходы 2021'!L247 * -1</f>
        <v>0</v>
      </c>
      <c r="C240" s="25">
        <f>'Доходы 2021'!L247</f>
        <v>0</v>
      </c>
      <c r="D240" s="32">
        <f t="shared" si="3"/>
        <v>0</v>
      </c>
      <c r="E240" s="38"/>
      <c r="F240" s="38"/>
      <c r="G240" s="38"/>
      <c r="H240" s="32"/>
    </row>
    <row r="241" spans="1:8" ht="15" customHeight="1" x14ac:dyDescent="0.25">
      <c r="A241" s="24">
        <v>44435</v>
      </c>
      <c r="B241" s="32">
        <f>'Расходы 2021'!L248 * -1</f>
        <v>0</v>
      </c>
      <c r="C241" s="25">
        <f>'Доходы 2021'!L248</f>
        <v>0</v>
      </c>
      <c r="D241" s="32">
        <f t="shared" si="3"/>
        <v>0</v>
      </c>
      <c r="E241" s="38"/>
      <c r="F241" s="38"/>
      <c r="G241" s="38"/>
      <c r="H241" s="32"/>
    </row>
    <row r="242" spans="1:8" ht="15" customHeight="1" x14ac:dyDescent="0.25">
      <c r="A242" s="24">
        <v>44436</v>
      </c>
      <c r="B242" s="32">
        <f>'Расходы 2021'!L249 * -1</f>
        <v>0</v>
      </c>
      <c r="C242" s="25">
        <f>'Доходы 2021'!L249</f>
        <v>0</v>
      </c>
      <c r="D242" s="32">
        <f t="shared" si="3"/>
        <v>0</v>
      </c>
      <c r="E242" s="38"/>
      <c r="F242" s="38"/>
      <c r="G242" s="38"/>
      <c r="H242" s="32"/>
    </row>
    <row r="243" spans="1:8" ht="15" customHeight="1" x14ac:dyDescent="0.25">
      <c r="A243" s="24">
        <v>44437</v>
      </c>
      <c r="B243" s="32">
        <f>'Расходы 2021'!L250 * -1</f>
        <v>0</v>
      </c>
      <c r="C243" s="25">
        <f>'Доходы 2021'!L250</f>
        <v>0</v>
      </c>
      <c r="D243" s="32">
        <f t="shared" si="3"/>
        <v>0</v>
      </c>
      <c r="E243" s="38"/>
      <c r="F243" s="38"/>
      <c r="G243" s="38"/>
      <c r="H243" s="32"/>
    </row>
    <row r="244" spans="1:8" ht="15" customHeight="1" x14ac:dyDescent="0.25">
      <c r="A244" s="24">
        <v>44438</v>
      </c>
      <c r="B244" s="32">
        <f>'Расходы 2021'!L251 * -1</f>
        <v>0</v>
      </c>
      <c r="C244" s="25">
        <f>'Доходы 2021'!L251</f>
        <v>0</v>
      </c>
      <c r="D244" s="32">
        <f t="shared" si="3"/>
        <v>0</v>
      </c>
      <c r="E244" s="38">
        <f>SUM(B246:B252)</f>
        <v>0</v>
      </c>
      <c r="F244" s="38">
        <f>SUM(C246:C252)</f>
        <v>0</v>
      </c>
      <c r="G244" s="38">
        <f>E244+F244</f>
        <v>0</v>
      </c>
      <c r="H244" s="32"/>
    </row>
    <row r="245" spans="1:8" ht="15" customHeight="1" x14ac:dyDescent="0.25">
      <c r="A245" s="24">
        <v>44439</v>
      </c>
      <c r="B245" s="32">
        <f>'Расходы 2021'!L252 * -1</f>
        <v>0</v>
      </c>
      <c r="C245" s="25">
        <f>'Доходы 2021'!L252</f>
        <v>0</v>
      </c>
      <c r="D245" s="32">
        <f t="shared" si="3"/>
        <v>0</v>
      </c>
      <c r="E245" s="38"/>
      <c r="F245" s="38"/>
      <c r="G245" s="38"/>
      <c r="H245" s="32"/>
    </row>
    <row r="246" spans="1:8" ht="15" customHeight="1" x14ac:dyDescent="0.25">
      <c r="A246" s="24">
        <v>44440</v>
      </c>
      <c r="B246" s="32">
        <f>'Расходы 2021'!L254 * -1</f>
        <v>0</v>
      </c>
      <c r="C246" s="25">
        <f>'Доходы 2021'!L254</f>
        <v>0</v>
      </c>
      <c r="D246" s="32">
        <f t="shared" si="3"/>
        <v>0</v>
      </c>
      <c r="E246" s="38"/>
      <c r="F246" s="38"/>
      <c r="G246" s="38"/>
      <c r="H246" s="32"/>
    </row>
    <row r="247" spans="1:8" ht="15" customHeight="1" x14ac:dyDescent="0.25">
      <c r="A247" s="24">
        <v>44441</v>
      </c>
      <c r="B247" s="32">
        <f>'Расходы 2021'!L255 * -1</f>
        <v>0</v>
      </c>
      <c r="C247" s="25">
        <f>'Доходы 2021'!L255</f>
        <v>0</v>
      </c>
      <c r="D247" s="32">
        <f t="shared" si="3"/>
        <v>0</v>
      </c>
      <c r="E247" s="38"/>
      <c r="F247" s="38"/>
      <c r="G247" s="38"/>
      <c r="H247" s="32"/>
    </row>
    <row r="248" spans="1:8" ht="15" customHeight="1" x14ac:dyDescent="0.25">
      <c r="A248" s="24">
        <v>44442</v>
      </c>
      <c r="B248" s="32">
        <f>'Расходы 2021'!L256 * -1</f>
        <v>0</v>
      </c>
      <c r="C248" s="25">
        <f>'Доходы 2021'!L256</f>
        <v>0</v>
      </c>
      <c r="D248" s="32">
        <f t="shared" si="3"/>
        <v>0</v>
      </c>
      <c r="E248" s="38"/>
      <c r="F248" s="38"/>
      <c r="G248" s="38"/>
      <c r="H248" s="32"/>
    </row>
    <row r="249" spans="1:8" ht="15" customHeight="1" x14ac:dyDescent="0.25">
      <c r="A249" s="24">
        <v>44443</v>
      </c>
      <c r="B249" s="32">
        <f>'Расходы 2021'!L257 * -1</f>
        <v>0</v>
      </c>
      <c r="C249" s="25">
        <f>'Доходы 2021'!L257</f>
        <v>0</v>
      </c>
      <c r="D249" s="32">
        <f t="shared" si="3"/>
        <v>0</v>
      </c>
      <c r="E249" s="38"/>
      <c r="F249" s="38"/>
      <c r="G249" s="38"/>
      <c r="H249" s="32"/>
    </row>
    <row r="250" spans="1:8" ht="15" customHeight="1" x14ac:dyDescent="0.25">
      <c r="A250" s="24">
        <v>44444</v>
      </c>
      <c r="B250" s="32">
        <f>'Расходы 2021'!L258 * -1</f>
        <v>0</v>
      </c>
      <c r="C250" s="25">
        <f>'Доходы 2021'!L258</f>
        <v>0</v>
      </c>
      <c r="D250" s="32">
        <f t="shared" si="3"/>
        <v>0</v>
      </c>
      <c r="E250" s="38"/>
      <c r="F250" s="38"/>
      <c r="G250" s="38"/>
      <c r="H250" s="32"/>
    </row>
    <row r="251" spans="1:8" ht="15" customHeight="1" x14ac:dyDescent="0.25">
      <c r="A251" s="24">
        <v>44445</v>
      </c>
      <c r="B251" s="32">
        <f>'Расходы 2021'!L259 * -1</f>
        <v>0</v>
      </c>
      <c r="C251" s="25">
        <f>'Доходы 2021'!L259</f>
        <v>0</v>
      </c>
      <c r="D251" s="32">
        <f t="shared" si="3"/>
        <v>0</v>
      </c>
      <c r="E251" s="38">
        <f>SUM(B253:B259)</f>
        <v>0</v>
      </c>
      <c r="F251" s="38">
        <f>SUM(C253:C259)</f>
        <v>0</v>
      </c>
      <c r="G251" s="38">
        <f>E251+F251</f>
        <v>0</v>
      </c>
      <c r="H251" s="32"/>
    </row>
    <row r="252" spans="1:8" ht="15" customHeight="1" x14ac:dyDescent="0.25">
      <c r="A252" s="24">
        <v>44446</v>
      </c>
      <c r="B252" s="32">
        <f>'Расходы 2021'!L260 * -1</f>
        <v>0</v>
      </c>
      <c r="C252" s="25">
        <f>'Доходы 2021'!L260</f>
        <v>0</v>
      </c>
      <c r="D252" s="32">
        <f t="shared" si="3"/>
        <v>0</v>
      </c>
      <c r="E252" s="38"/>
      <c r="F252" s="38"/>
      <c r="G252" s="38"/>
      <c r="H252" s="32"/>
    </row>
    <row r="253" spans="1:8" ht="15" customHeight="1" x14ac:dyDescent="0.25">
      <c r="A253" s="24">
        <v>44447</v>
      </c>
      <c r="B253" s="32">
        <f>'Расходы 2021'!L261 * -1</f>
        <v>0</v>
      </c>
      <c r="C253" s="25">
        <f>'Доходы 2021'!L261</f>
        <v>0</v>
      </c>
      <c r="D253" s="32">
        <f t="shared" si="3"/>
        <v>0</v>
      </c>
      <c r="E253" s="38"/>
      <c r="F253" s="38"/>
      <c r="G253" s="38"/>
      <c r="H253" s="32"/>
    </row>
    <row r="254" spans="1:8" ht="15" customHeight="1" x14ac:dyDescent="0.25">
      <c r="A254" s="24">
        <v>44448</v>
      </c>
      <c r="B254" s="32">
        <f>'Расходы 2021'!L262 * -1</f>
        <v>0</v>
      </c>
      <c r="C254" s="25">
        <f>'Доходы 2021'!L262</f>
        <v>0</v>
      </c>
      <c r="D254" s="32">
        <f t="shared" si="3"/>
        <v>0</v>
      </c>
      <c r="E254" s="38"/>
      <c r="F254" s="38"/>
      <c r="G254" s="38"/>
      <c r="H254" s="32"/>
    </row>
    <row r="255" spans="1:8" ht="15" customHeight="1" x14ac:dyDescent="0.25">
      <c r="A255" s="24">
        <v>44449</v>
      </c>
      <c r="B255" s="32">
        <f>'Расходы 2021'!L263 * -1</f>
        <v>0</v>
      </c>
      <c r="C255" s="25">
        <f>'Доходы 2021'!L263</f>
        <v>0</v>
      </c>
      <c r="D255" s="32">
        <f t="shared" si="3"/>
        <v>0</v>
      </c>
      <c r="E255" s="38"/>
      <c r="F255" s="38"/>
      <c r="G255" s="38"/>
      <c r="H255" s="32"/>
    </row>
    <row r="256" spans="1:8" ht="15" customHeight="1" x14ac:dyDescent="0.25">
      <c r="A256" s="24">
        <v>44450</v>
      </c>
      <c r="B256" s="32">
        <f>'Расходы 2021'!L264 * -1</f>
        <v>0</v>
      </c>
      <c r="C256" s="25">
        <f>'Доходы 2021'!L264</f>
        <v>0</v>
      </c>
      <c r="D256" s="32">
        <f t="shared" si="3"/>
        <v>0</v>
      </c>
      <c r="E256" s="38"/>
      <c r="F256" s="38"/>
      <c r="G256" s="38"/>
      <c r="H256" s="32"/>
    </row>
    <row r="257" spans="1:8" ht="15" customHeight="1" x14ac:dyDescent="0.25">
      <c r="A257" s="24">
        <v>44451</v>
      </c>
      <c r="B257" s="32">
        <f>'Расходы 2021'!L265 * -1</f>
        <v>0</v>
      </c>
      <c r="C257" s="25">
        <f>'Доходы 2021'!L265</f>
        <v>0</v>
      </c>
      <c r="D257" s="32">
        <f t="shared" si="3"/>
        <v>0</v>
      </c>
      <c r="E257" s="38"/>
      <c r="F257" s="38"/>
      <c r="G257" s="38"/>
      <c r="H257" s="32"/>
    </row>
    <row r="258" spans="1:8" ht="15" customHeight="1" x14ac:dyDescent="0.25">
      <c r="A258" s="24">
        <v>44452</v>
      </c>
      <c r="B258" s="32">
        <f>'Расходы 2021'!L266 * -1</f>
        <v>0</v>
      </c>
      <c r="C258" s="25">
        <f>'Доходы 2021'!L266</f>
        <v>0</v>
      </c>
      <c r="D258" s="32">
        <f t="shared" si="3"/>
        <v>0</v>
      </c>
      <c r="E258" s="38">
        <f>SUM(B260:B266)</f>
        <v>0</v>
      </c>
      <c r="F258" s="38">
        <f>SUM(C260:C266)</f>
        <v>0</v>
      </c>
      <c r="G258" s="38">
        <f>E258+F258</f>
        <v>0</v>
      </c>
      <c r="H258" s="32"/>
    </row>
    <row r="259" spans="1:8" ht="15" customHeight="1" x14ac:dyDescent="0.25">
      <c r="A259" s="24">
        <v>44453</v>
      </c>
      <c r="B259" s="32">
        <f>'Расходы 2021'!L267 * -1</f>
        <v>0</v>
      </c>
      <c r="C259" s="25">
        <f>'Доходы 2021'!L267</f>
        <v>0</v>
      </c>
      <c r="D259" s="32">
        <f t="shared" si="3"/>
        <v>0</v>
      </c>
      <c r="E259" s="38"/>
      <c r="F259" s="38"/>
      <c r="G259" s="38"/>
      <c r="H259" s="32"/>
    </row>
    <row r="260" spans="1:8" ht="15" customHeight="1" x14ac:dyDescent="0.25">
      <c r="A260" s="24">
        <v>44454</v>
      </c>
      <c r="B260" s="32">
        <f>'Расходы 2021'!L268 * -1</f>
        <v>0</v>
      </c>
      <c r="C260" s="25">
        <f>'Доходы 2021'!L268</f>
        <v>0</v>
      </c>
      <c r="D260" s="32">
        <f t="shared" ref="D260:D323" si="4">B260+C260</f>
        <v>0</v>
      </c>
      <c r="E260" s="38"/>
      <c r="F260" s="38"/>
      <c r="G260" s="38"/>
      <c r="H260" s="32"/>
    </row>
    <row r="261" spans="1:8" ht="15" customHeight="1" x14ac:dyDescent="0.25">
      <c r="A261" s="24">
        <v>44455</v>
      </c>
      <c r="B261" s="32">
        <f>'Расходы 2021'!L269 * -1</f>
        <v>0</v>
      </c>
      <c r="C261" s="25">
        <f>'Доходы 2021'!L269</f>
        <v>0</v>
      </c>
      <c r="D261" s="32">
        <f t="shared" si="4"/>
        <v>0</v>
      </c>
      <c r="E261" s="38"/>
      <c r="F261" s="38"/>
      <c r="G261" s="38"/>
      <c r="H261" s="32"/>
    </row>
    <row r="262" spans="1:8" ht="15" customHeight="1" x14ac:dyDescent="0.25">
      <c r="A262" s="24">
        <v>44456</v>
      </c>
      <c r="B262" s="32">
        <f>'Расходы 2021'!L270 * -1</f>
        <v>0</v>
      </c>
      <c r="C262" s="25">
        <f>'Доходы 2021'!L270</f>
        <v>0</v>
      </c>
      <c r="D262" s="32">
        <f t="shared" si="4"/>
        <v>0</v>
      </c>
      <c r="E262" s="38"/>
      <c r="F262" s="38"/>
      <c r="G262" s="38"/>
      <c r="H262" s="32"/>
    </row>
    <row r="263" spans="1:8" ht="15" customHeight="1" x14ac:dyDescent="0.25">
      <c r="A263" s="24">
        <v>44457</v>
      </c>
      <c r="B263" s="32">
        <f>'Расходы 2021'!L271 * -1</f>
        <v>0</v>
      </c>
      <c r="C263" s="25">
        <f>'Доходы 2021'!L271</f>
        <v>0</v>
      </c>
      <c r="D263" s="32">
        <f t="shared" si="4"/>
        <v>0</v>
      </c>
      <c r="E263" s="38"/>
      <c r="F263" s="38"/>
      <c r="G263" s="38"/>
      <c r="H263" s="32"/>
    </row>
    <row r="264" spans="1:8" ht="15" customHeight="1" x14ac:dyDescent="0.25">
      <c r="A264" s="24">
        <v>44458</v>
      </c>
      <c r="B264" s="32">
        <f>'Расходы 2021'!L272 * -1</f>
        <v>0</v>
      </c>
      <c r="C264" s="25">
        <f>'Доходы 2021'!L272</f>
        <v>0</v>
      </c>
      <c r="D264" s="32">
        <f t="shared" si="4"/>
        <v>0</v>
      </c>
      <c r="E264" s="38"/>
      <c r="F264" s="38"/>
      <c r="G264" s="38"/>
      <c r="H264" s="32"/>
    </row>
    <row r="265" spans="1:8" ht="15" customHeight="1" x14ac:dyDescent="0.25">
      <c r="A265" s="24">
        <v>44459</v>
      </c>
      <c r="B265" s="32">
        <f>'Расходы 2021'!L273 * -1</f>
        <v>0</v>
      </c>
      <c r="C265" s="25">
        <f>'Доходы 2021'!L273</f>
        <v>0</v>
      </c>
      <c r="D265" s="32">
        <f t="shared" si="4"/>
        <v>0</v>
      </c>
      <c r="E265" s="38">
        <f>SUM(B267:B273)</f>
        <v>0</v>
      </c>
      <c r="F265" s="38">
        <f>SUM(C267:C273)</f>
        <v>0</v>
      </c>
      <c r="G265" s="38">
        <f>E265+F265</f>
        <v>0</v>
      </c>
      <c r="H265" s="32"/>
    </row>
    <row r="266" spans="1:8" ht="15" customHeight="1" x14ac:dyDescent="0.25">
      <c r="A266" s="24">
        <v>44460</v>
      </c>
      <c r="B266" s="32">
        <f>'Расходы 2021'!L274 * -1</f>
        <v>0</v>
      </c>
      <c r="C266" s="25">
        <f>'Доходы 2021'!L274</f>
        <v>0</v>
      </c>
      <c r="D266" s="32">
        <f t="shared" si="4"/>
        <v>0</v>
      </c>
      <c r="E266" s="38"/>
      <c r="F266" s="38"/>
      <c r="G266" s="38"/>
      <c r="H266" s="32"/>
    </row>
    <row r="267" spans="1:8" ht="15" customHeight="1" x14ac:dyDescent="0.25">
      <c r="A267" s="24">
        <v>44461</v>
      </c>
      <c r="B267" s="32">
        <f>'Расходы 2021'!L275 * -1</f>
        <v>0</v>
      </c>
      <c r="C267" s="25">
        <f>'Доходы 2021'!L275</f>
        <v>0</v>
      </c>
      <c r="D267" s="32">
        <f t="shared" si="4"/>
        <v>0</v>
      </c>
      <c r="E267" s="38"/>
      <c r="F267" s="38"/>
      <c r="G267" s="38"/>
      <c r="H267" s="32"/>
    </row>
    <row r="268" spans="1:8" ht="15" customHeight="1" x14ac:dyDescent="0.25">
      <c r="A268" s="24">
        <v>44462</v>
      </c>
      <c r="B268" s="32">
        <f>'Расходы 2021'!L276 * -1</f>
        <v>0</v>
      </c>
      <c r="C268" s="25">
        <f>'Доходы 2021'!L276</f>
        <v>0</v>
      </c>
      <c r="D268" s="32">
        <f t="shared" si="4"/>
        <v>0</v>
      </c>
      <c r="E268" s="38"/>
      <c r="F268" s="38"/>
      <c r="G268" s="38"/>
      <c r="H268" s="32"/>
    </row>
    <row r="269" spans="1:8" ht="15" customHeight="1" x14ac:dyDescent="0.25">
      <c r="A269" s="24">
        <v>44463</v>
      </c>
      <c r="B269" s="32">
        <f>'Расходы 2021'!L277 * -1</f>
        <v>0</v>
      </c>
      <c r="C269" s="25">
        <f>'Доходы 2021'!L277</f>
        <v>0</v>
      </c>
      <c r="D269" s="32">
        <f t="shared" si="4"/>
        <v>0</v>
      </c>
      <c r="E269" s="38"/>
      <c r="F269" s="38"/>
      <c r="G269" s="38"/>
      <c r="H269" s="32"/>
    </row>
    <row r="270" spans="1:8" ht="15" customHeight="1" x14ac:dyDescent="0.25">
      <c r="A270" s="24">
        <v>44464</v>
      </c>
      <c r="B270" s="32">
        <f>'Расходы 2021'!L278 * -1</f>
        <v>0</v>
      </c>
      <c r="C270" s="25">
        <f>'Доходы 2021'!L278</f>
        <v>0</v>
      </c>
      <c r="D270" s="32">
        <f t="shared" si="4"/>
        <v>0</v>
      </c>
      <c r="E270" s="38"/>
      <c r="F270" s="38"/>
      <c r="G270" s="38"/>
      <c r="H270" s="32"/>
    </row>
    <row r="271" spans="1:8" ht="15" customHeight="1" x14ac:dyDescent="0.25">
      <c r="A271" s="24">
        <v>44465</v>
      </c>
      <c r="B271" s="32">
        <f>'Расходы 2021'!L279 * -1</f>
        <v>0</v>
      </c>
      <c r="C271" s="25">
        <f>'Доходы 2021'!L279</f>
        <v>0</v>
      </c>
      <c r="D271" s="32">
        <f t="shared" si="4"/>
        <v>0</v>
      </c>
      <c r="E271" s="38"/>
      <c r="F271" s="38"/>
      <c r="G271" s="38"/>
      <c r="H271" s="32"/>
    </row>
    <row r="272" spans="1:8" ht="15" customHeight="1" x14ac:dyDescent="0.25">
      <c r="A272" s="24">
        <v>44466</v>
      </c>
      <c r="B272" s="32">
        <f>'Расходы 2021'!L280 * -1</f>
        <v>0</v>
      </c>
      <c r="C272" s="25">
        <f>'Доходы 2021'!L280</f>
        <v>0</v>
      </c>
      <c r="D272" s="32">
        <f t="shared" si="4"/>
        <v>0</v>
      </c>
      <c r="E272" s="38">
        <f>SUM(B274:B280)</f>
        <v>0</v>
      </c>
      <c r="F272" s="38">
        <f>SUM(C274:C280)</f>
        <v>0</v>
      </c>
      <c r="G272" s="38">
        <f>E272+F272</f>
        <v>0</v>
      </c>
      <c r="H272" s="32"/>
    </row>
    <row r="273" spans="1:8" ht="15" customHeight="1" x14ac:dyDescent="0.25">
      <c r="A273" s="24">
        <v>44467</v>
      </c>
      <c r="B273" s="32">
        <f>'Расходы 2021'!L281 * -1</f>
        <v>0</v>
      </c>
      <c r="C273" s="25">
        <f>'Доходы 2021'!L281</f>
        <v>0</v>
      </c>
      <c r="D273" s="32">
        <f t="shared" si="4"/>
        <v>0</v>
      </c>
      <c r="E273" s="38"/>
      <c r="F273" s="38"/>
      <c r="G273" s="38"/>
      <c r="H273" s="32"/>
    </row>
    <row r="274" spans="1:8" ht="15" customHeight="1" x14ac:dyDescent="0.25">
      <c r="A274" s="24">
        <v>44468</v>
      </c>
      <c r="B274" s="32">
        <f>'Расходы 2021'!L282 * -1</f>
        <v>0</v>
      </c>
      <c r="C274" s="25">
        <f>'Доходы 2021'!L282</f>
        <v>0</v>
      </c>
      <c r="D274" s="32">
        <f t="shared" si="4"/>
        <v>0</v>
      </c>
      <c r="E274" s="38"/>
      <c r="F274" s="38"/>
      <c r="G274" s="38"/>
      <c r="H274" s="32"/>
    </row>
    <row r="275" spans="1:8" ht="15" customHeight="1" x14ac:dyDescent="0.25">
      <c r="A275" s="24">
        <v>44469</v>
      </c>
      <c r="B275" s="32">
        <f>'Расходы 2021'!L283 * -1</f>
        <v>0</v>
      </c>
      <c r="C275" s="25">
        <f>'Доходы 2021'!L283</f>
        <v>0</v>
      </c>
      <c r="D275" s="32">
        <f t="shared" si="4"/>
        <v>0</v>
      </c>
      <c r="E275" s="38"/>
      <c r="F275" s="38"/>
      <c r="G275" s="38"/>
      <c r="H275" s="32"/>
    </row>
    <row r="276" spans="1:8" ht="15" customHeight="1" x14ac:dyDescent="0.25">
      <c r="A276" s="24">
        <v>44470</v>
      </c>
      <c r="B276" s="32">
        <f>'Расходы 2021'!L285 * -1</f>
        <v>0</v>
      </c>
      <c r="C276" s="25">
        <f>'Доходы 2021'!L285</f>
        <v>0</v>
      </c>
      <c r="D276" s="32">
        <f t="shared" si="4"/>
        <v>0</v>
      </c>
      <c r="E276" s="38"/>
      <c r="F276" s="38"/>
      <c r="G276" s="38"/>
      <c r="H276" s="32"/>
    </row>
    <row r="277" spans="1:8" ht="15" customHeight="1" x14ac:dyDescent="0.25">
      <c r="A277" s="24">
        <v>44471</v>
      </c>
      <c r="B277" s="32">
        <f>'Расходы 2021'!L286 * -1</f>
        <v>0</v>
      </c>
      <c r="C277" s="25">
        <f>'Доходы 2021'!L286</f>
        <v>0</v>
      </c>
      <c r="D277" s="32">
        <f t="shared" si="4"/>
        <v>0</v>
      </c>
      <c r="E277" s="38"/>
      <c r="F277" s="38"/>
      <c r="G277" s="38"/>
      <c r="H277" s="32"/>
    </row>
    <row r="278" spans="1:8" ht="15" customHeight="1" x14ac:dyDescent="0.25">
      <c r="A278" s="24">
        <v>44472</v>
      </c>
      <c r="B278" s="32">
        <f>'Расходы 2021'!L287 * -1</f>
        <v>0</v>
      </c>
      <c r="C278" s="25">
        <f>'Доходы 2021'!L287</f>
        <v>0</v>
      </c>
      <c r="D278" s="32">
        <f t="shared" si="4"/>
        <v>0</v>
      </c>
      <c r="E278" s="38"/>
      <c r="F278" s="38"/>
      <c r="G278" s="38"/>
      <c r="H278" s="32"/>
    </row>
    <row r="279" spans="1:8" ht="15" customHeight="1" x14ac:dyDescent="0.25">
      <c r="A279" s="24">
        <v>44473</v>
      </c>
      <c r="B279" s="32">
        <f>'Расходы 2021'!L288 * -1</f>
        <v>0</v>
      </c>
      <c r="C279" s="25">
        <f>'Доходы 2021'!L288</f>
        <v>0</v>
      </c>
      <c r="D279" s="32">
        <f t="shared" si="4"/>
        <v>0</v>
      </c>
      <c r="E279" s="38">
        <f>SUM(B281:B287)</f>
        <v>0</v>
      </c>
      <c r="F279" s="38">
        <f>SUM(C281:C287)</f>
        <v>0</v>
      </c>
      <c r="G279" s="38">
        <f>E279+F279</f>
        <v>0</v>
      </c>
      <c r="H279" s="32"/>
    </row>
    <row r="280" spans="1:8" ht="15" customHeight="1" x14ac:dyDescent="0.25">
      <c r="A280" s="24">
        <v>44474</v>
      </c>
      <c r="B280" s="32">
        <f>'Расходы 2021'!L289 * -1</f>
        <v>0</v>
      </c>
      <c r="C280" s="25">
        <f>'Доходы 2021'!L289</f>
        <v>0</v>
      </c>
      <c r="D280" s="32">
        <f t="shared" si="4"/>
        <v>0</v>
      </c>
      <c r="E280" s="38"/>
      <c r="F280" s="38"/>
      <c r="G280" s="38"/>
      <c r="H280" s="32"/>
    </row>
    <row r="281" spans="1:8" ht="15" customHeight="1" x14ac:dyDescent="0.25">
      <c r="A281" s="24">
        <v>44475</v>
      </c>
      <c r="B281" s="32">
        <f>'Расходы 2021'!L290 * -1</f>
        <v>0</v>
      </c>
      <c r="C281" s="25">
        <f>'Доходы 2021'!L290</f>
        <v>0</v>
      </c>
      <c r="D281" s="32">
        <f t="shared" si="4"/>
        <v>0</v>
      </c>
      <c r="E281" s="38"/>
      <c r="F281" s="38"/>
      <c r="G281" s="38"/>
      <c r="H281" s="32"/>
    </row>
    <row r="282" spans="1:8" ht="15" customHeight="1" x14ac:dyDescent="0.25">
      <c r="A282" s="24">
        <v>44476</v>
      </c>
      <c r="B282" s="32">
        <f>'Расходы 2021'!L291 * -1</f>
        <v>0</v>
      </c>
      <c r="C282" s="25">
        <f>'Доходы 2021'!L291</f>
        <v>0</v>
      </c>
      <c r="D282" s="32">
        <f t="shared" si="4"/>
        <v>0</v>
      </c>
      <c r="E282" s="38"/>
      <c r="F282" s="38"/>
      <c r="G282" s="38"/>
      <c r="H282" s="32"/>
    </row>
    <row r="283" spans="1:8" ht="15" customHeight="1" x14ac:dyDescent="0.25">
      <c r="A283" s="24">
        <v>44477</v>
      </c>
      <c r="B283" s="32">
        <f>'Расходы 2021'!L292 * -1</f>
        <v>0</v>
      </c>
      <c r="C283" s="25">
        <f>'Доходы 2021'!L292</f>
        <v>0</v>
      </c>
      <c r="D283" s="32">
        <f t="shared" si="4"/>
        <v>0</v>
      </c>
      <c r="E283" s="38"/>
      <c r="F283" s="38"/>
      <c r="G283" s="38"/>
      <c r="H283" s="32"/>
    </row>
    <row r="284" spans="1:8" ht="15" customHeight="1" x14ac:dyDescent="0.25">
      <c r="A284" s="24">
        <v>44478</v>
      </c>
      <c r="B284" s="32">
        <f>'Расходы 2021'!L293 * -1</f>
        <v>0</v>
      </c>
      <c r="C284" s="25">
        <f>'Доходы 2021'!L293</f>
        <v>0</v>
      </c>
      <c r="D284" s="32">
        <f t="shared" si="4"/>
        <v>0</v>
      </c>
      <c r="E284" s="38"/>
      <c r="F284" s="38"/>
      <c r="G284" s="38"/>
      <c r="H284" s="32"/>
    </row>
    <row r="285" spans="1:8" ht="15" customHeight="1" x14ac:dyDescent="0.25">
      <c r="A285" s="24">
        <v>44479</v>
      </c>
      <c r="B285" s="32">
        <f>'Расходы 2021'!L294 * -1</f>
        <v>0</v>
      </c>
      <c r="C285" s="25">
        <f>'Доходы 2021'!L294</f>
        <v>0</v>
      </c>
      <c r="D285" s="32">
        <f t="shared" si="4"/>
        <v>0</v>
      </c>
      <c r="E285" s="38"/>
      <c r="F285" s="38"/>
      <c r="G285" s="38"/>
      <c r="H285" s="32"/>
    </row>
    <row r="286" spans="1:8" ht="15" customHeight="1" x14ac:dyDescent="0.25">
      <c r="A286" s="24">
        <v>44480</v>
      </c>
      <c r="B286" s="32">
        <f>'Расходы 2021'!L295 * -1</f>
        <v>0</v>
      </c>
      <c r="C286" s="25">
        <f>'Доходы 2021'!L295</f>
        <v>0</v>
      </c>
      <c r="D286" s="32">
        <f t="shared" si="4"/>
        <v>0</v>
      </c>
      <c r="E286" s="38">
        <f>SUM(B288:B294)</f>
        <v>0</v>
      </c>
      <c r="F286" s="38">
        <f>SUM(C288:C294)</f>
        <v>0</v>
      </c>
      <c r="G286" s="38">
        <f>E286+F286</f>
        <v>0</v>
      </c>
      <c r="H286" s="32"/>
    </row>
    <row r="287" spans="1:8" ht="15" customHeight="1" x14ac:dyDescent="0.25">
      <c r="A287" s="24">
        <v>44481</v>
      </c>
      <c r="B287" s="32">
        <f>'Расходы 2021'!L296 * -1</f>
        <v>0</v>
      </c>
      <c r="C287" s="25">
        <f>'Доходы 2021'!L296</f>
        <v>0</v>
      </c>
      <c r="D287" s="32">
        <f t="shared" si="4"/>
        <v>0</v>
      </c>
      <c r="E287" s="38"/>
      <c r="F287" s="38"/>
      <c r="G287" s="38"/>
      <c r="H287" s="32"/>
    </row>
    <row r="288" spans="1:8" ht="15" customHeight="1" x14ac:dyDescent="0.25">
      <c r="A288" s="24">
        <v>44482</v>
      </c>
      <c r="B288" s="32">
        <f>'Расходы 2021'!L297 * -1</f>
        <v>0</v>
      </c>
      <c r="C288" s="25">
        <f>'Доходы 2021'!L297</f>
        <v>0</v>
      </c>
      <c r="D288" s="32">
        <f t="shared" si="4"/>
        <v>0</v>
      </c>
      <c r="E288" s="38"/>
      <c r="F288" s="38"/>
      <c r="G288" s="38"/>
      <c r="H288" s="32"/>
    </row>
    <row r="289" spans="1:8" ht="15" customHeight="1" x14ac:dyDescent="0.25">
      <c r="A289" s="24">
        <v>44483</v>
      </c>
      <c r="B289" s="32">
        <f>'Расходы 2021'!L298 * -1</f>
        <v>0</v>
      </c>
      <c r="C289" s="25">
        <f>'Доходы 2021'!L298</f>
        <v>0</v>
      </c>
      <c r="D289" s="32">
        <f t="shared" si="4"/>
        <v>0</v>
      </c>
      <c r="E289" s="38"/>
      <c r="F289" s="38"/>
      <c r="G289" s="38"/>
      <c r="H289" s="32"/>
    </row>
    <row r="290" spans="1:8" ht="15" customHeight="1" x14ac:dyDescent="0.25">
      <c r="A290" s="24">
        <v>44484</v>
      </c>
      <c r="B290" s="32">
        <f>'Расходы 2021'!L299 * -1</f>
        <v>0</v>
      </c>
      <c r="C290" s="25">
        <f>'Доходы 2021'!L299</f>
        <v>0</v>
      </c>
      <c r="D290" s="32">
        <f t="shared" si="4"/>
        <v>0</v>
      </c>
      <c r="E290" s="38"/>
      <c r="F290" s="38"/>
      <c r="G290" s="38"/>
      <c r="H290" s="32"/>
    </row>
    <row r="291" spans="1:8" ht="15" customHeight="1" x14ac:dyDescent="0.25">
      <c r="A291" s="24">
        <v>44485</v>
      </c>
      <c r="B291" s="32">
        <f>'Расходы 2021'!L300 * -1</f>
        <v>0</v>
      </c>
      <c r="C291" s="25">
        <f>'Доходы 2021'!L300</f>
        <v>0</v>
      </c>
      <c r="D291" s="32">
        <f t="shared" si="4"/>
        <v>0</v>
      </c>
      <c r="E291" s="38"/>
      <c r="F291" s="38"/>
      <c r="G291" s="38"/>
      <c r="H291" s="32"/>
    </row>
    <row r="292" spans="1:8" ht="15" customHeight="1" x14ac:dyDescent="0.25">
      <c r="A292" s="24">
        <v>44486</v>
      </c>
      <c r="B292" s="32">
        <f>'Расходы 2021'!L301 * -1</f>
        <v>0</v>
      </c>
      <c r="C292" s="25">
        <f>'Доходы 2021'!L301</f>
        <v>0</v>
      </c>
      <c r="D292" s="32">
        <f t="shared" si="4"/>
        <v>0</v>
      </c>
      <c r="E292" s="38"/>
      <c r="F292" s="38"/>
      <c r="G292" s="38"/>
      <c r="H292" s="32"/>
    </row>
    <row r="293" spans="1:8" ht="15" customHeight="1" x14ac:dyDescent="0.25">
      <c r="A293" s="24">
        <v>44487</v>
      </c>
      <c r="B293" s="32">
        <f>'Расходы 2021'!L302 * -1</f>
        <v>0</v>
      </c>
      <c r="C293" s="25">
        <f>'Доходы 2021'!L302</f>
        <v>0</v>
      </c>
      <c r="D293" s="32">
        <f t="shared" si="4"/>
        <v>0</v>
      </c>
      <c r="E293" s="38">
        <f>SUM(B295:B301)</f>
        <v>0</v>
      </c>
      <c r="F293" s="38">
        <f>SUM(C295:C301)</f>
        <v>0</v>
      </c>
      <c r="G293" s="38">
        <f>E293+F293</f>
        <v>0</v>
      </c>
      <c r="H293" s="32"/>
    </row>
    <row r="294" spans="1:8" ht="15" customHeight="1" x14ac:dyDescent="0.25">
      <c r="A294" s="24">
        <v>44488</v>
      </c>
      <c r="B294" s="32">
        <f>'Расходы 2021'!L303 * -1</f>
        <v>0</v>
      </c>
      <c r="C294" s="25">
        <f>'Доходы 2021'!L303</f>
        <v>0</v>
      </c>
      <c r="D294" s="32">
        <f t="shared" si="4"/>
        <v>0</v>
      </c>
      <c r="E294" s="38"/>
      <c r="F294" s="38"/>
      <c r="G294" s="38"/>
      <c r="H294" s="32"/>
    </row>
    <row r="295" spans="1:8" ht="15" customHeight="1" x14ac:dyDescent="0.25">
      <c r="A295" s="24">
        <v>44489</v>
      </c>
      <c r="B295" s="32">
        <f>'Расходы 2021'!L304 * -1</f>
        <v>0</v>
      </c>
      <c r="C295" s="25">
        <f>'Доходы 2021'!L304</f>
        <v>0</v>
      </c>
      <c r="D295" s="32">
        <f t="shared" si="4"/>
        <v>0</v>
      </c>
      <c r="E295" s="38"/>
      <c r="F295" s="38"/>
      <c r="G295" s="38"/>
      <c r="H295" s="32"/>
    </row>
    <row r="296" spans="1:8" ht="15" customHeight="1" x14ac:dyDescent="0.25">
      <c r="A296" s="24">
        <v>44490</v>
      </c>
      <c r="B296" s="32">
        <f>'Расходы 2021'!L305 * -1</f>
        <v>0</v>
      </c>
      <c r="C296" s="25">
        <f>'Доходы 2021'!L305</f>
        <v>0</v>
      </c>
      <c r="D296" s="32">
        <f t="shared" si="4"/>
        <v>0</v>
      </c>
      <c r="E296" s="38"/>
      <c r="F296" s="38"/>
      <c r="G296" s="38"/>
      <c r="H296" s="32"/>
    </row>
    <row r="297" spans="1:8" ht="15" customHeight="1" x14ac:dyDescent="0.25">
      <c r="A297" s="24">
        <v>44491</v>
      </c>
      <c r="B297" s="32">
        <f>'Расходы 2021'!L306 * -1</f>
        <v>0</v>
      </c>
      <c r="C297" s="25">
        <f>'Доходы 2021'!L306</f>
        <v>0</v>
      </c>
      <c r="D297" s="32">
        <f t="shared" si="4"/>
        <v>0</v>
      </c>
      <c r="E297" s="38"/>
      <c r="F297" s="38"/>
      <c r="G297" s="38"/>
      <c r="H297" s="32"/>
    </row>
    <row r="298" spans="1:8" ht="15" customHeight="1" x14ac:dyDescent="0.25">
      <c r="A298" s="24">
        <v>44492</v>
      </c>
      <c r="B298" s="32">
        <f>'Расходы 2021'!L307 * -1</f>
        <v>0</v>
      </c>
      <c r="C298" s="25">
        <f>'Доходы 2021'!L307</f>
        <v>0</v>
      </c>
      <c r="D298" s="32">
        <f t="shared" si="4"/>
        <v>0</v>
      </c>
      <c r="E298" s="38"/>
      <c r="F298" s="38"/>
      <c r="G298" s="38"/>
      <c r="H298" s="32"/>
    </row>
    <row r="299" spans="1:8" ht="15" customHeight="1" x14ac:dyDescent="0.25">
      <c r="A299" s="24">
        <v>44493</v>
      </c>
      <c r="B299" s="32">
        <f>'Расходы 2021'!L308 * -1</f>
        <v>0</v>
      </c>
      <c r="C299" s="25">
        <f>'Доходы 2021'!L308</f>
        <v>0</v>
      </c>
      <c r="D299" s="32">
        <f t="shared" si="4"/>
        <v>0</v>
      </c>
      <c r="E299" s="38"/>
      <c r="F299" s="38"/>
      <c r="G299" s="38"/>
      <c r="H299" s="32"/>
    </row>
    <row r="300" spans="1:8" ht="15" customHeight="1" x14ac:dyDescent="0.25">
      <c r="A300" s="24">
        <v>44494</v>
      </c>
      <c r="B300" s="32">
        <f>'Расходы 2021'!L309 * -1</f>
        <v>0</v>
      </c>
      <c r="C300" s="25">
        <f>'Доходы 2021'!L309</f>
        <v>0</v>
      </c>
      <c r="D300" s="32">
        <f t="shared" si="4"/>
        <v>0</v>
      </c>
      <c r="E300" s="38">
        <f>SUM(B302:B308)</f>
        <v>0</v>
      </c>
      <c r="F300" s="38">
        <f>SUM(C302:C308)</f>
        <v>0</v>
      </c>
      <c r="G300" s="38">
        <f>E300+F300</f>
        <v>0</v>
      </c>
      <c r="H300" s="32"/>
    </row>
    <row r="301" spans="1:8" ht="15" customHeight="1" x14ac:dyDescent="0.25">
      <c r="A301" s="24">
        <v>44495</v>
      </c>
      <c r="B301" s="32">
        <f>'Расходы 2021'!L310 * -1</f>
        <v>0</v>
      </c>
      <c r="C301" s="25">
        <f>'Доходы 2021'!L310</f>
        <v>0</v>
      </c>
      <c r="D301" s="32">
        <f t="shared" si="4"/>
        <v>0</v>
      </c>
      <c r="E301" s="38"/>
      <c r="F301" s="38"/>
      <c r="G301" s="38"/>
      <c r="H301" s="32"/>
    </row>
    <row r="302" spans="1:8" ht="15" customHeight="1" x14ac:dyDescent="0.25">
      <c r="A302" s="24">
        <v>44496</v>
      </c>
      <c r="B302" s="32">
        <f>'Расходы 2021'!L311 * -1</f>
        <v>0</v>
      </c>
      <c r="C302" s="25">
        <f>'Доходы 2021'!L311</f>
        <v>0</v>
      </c>
      <c r="D302" s="32">
        <f t="shared" si="4"/>
        <v>0</v>
      </c>
      <c r="E302" s="38"/>
      <c r="F302" s="38"/>
      <c r="G302" s="38"/>
      <c r="H302" s="32"/>
    </row>
    <row r="303" spans="1:8" ht="15" customHeight="1" x14ac:dyDescent="0.25">
      <c r="A303" s="24">
        <v>44497</v>
      </c>
      <c r="B303" s="32">
        <f>'Расходы 2021'!L312 * -1</f>
        <v>0</v>
      </c>
      <c r="C303" s="25">
        <f>'Доходы 2021'!L312</f>
        <v>0</v>
      </c>
      <c r="D303" s="32">
        <f t="shared" si="4"/>
        <v>0</v>
      </c>
      <c r="E303" s="38"/>
      <c r="F303" s="38"/>
      <c r="G303" s="38"/>
      <c r="H303" s="32"/>
    </row>
    <row r="304" spans="1:8" ht="15" customHeight="1" x14ac:dyDescent="0.25">
      <c r="A304" s="24">
        <v>44498</v>
      </c>
      <c r="B304" s="32">
        <f>'Расходы 2021'!L313 * -1</f>
        <v>0</v>
      </c>
      <c r="C304" s="25">
        <f>'Доходы 2021'!L313</f>
        <v>0</v>
      </c>
      <c r="D304" s="32">
        <f t="shared" si="4"/>
        <v>0</v>
      </c>
      <c r="E304" s="38"/>
      <c r="F304" s="38"/>
      <c r="G304" s="38"/>
      <c r="H304" s="32"/>
    </row>
    <row r="305" spans="1:8" ht="15" customHeight="1" x14ac:dyDescent="0.25">
      <c r="A305" s="24">
        <v>44499</v>
      </c>
      <c r="B305" s="32">
        <f>'Расходы 2021'!L314 * -1</f>
        <v>0</v>
      </c>
      <c r="C305" s="25">
        <f>'Доходы 2021'!L314</f>
        <v>0</v>
      </c>
      <c r="D305" s="32">
        <f t="shared" si="4"/>
        <v>0</v>
      </c>
      <c r="E305" s="38"/>
      <c r="F305" s="38"/>
      <c r="G305" s="38"/>
      <c r="H305" s="32"/>
    </row>
    <row r="306" spans="1:8" ht="15" customHeight="1" x14ac:dyDescent="0.25">
      <c r="A306" s="24">
        <v>44500</v>
      </c>
      <c r="B306" s="32">
        <f>'Расходы 2021'!L315 * -1</f>
        <v>0</v>
      </c>
      <c r="C306" s="25">
        <f>'Доходы 2021'!L315</f>
        <v>0</v>
      </c>
      <c r="D306" s="32">
        <f t="shared" si="4"/>
        <v>0</v>
      </c>
      <c r="E306" s="38"/>
      <c r="F306" s="38"/>
      <c r="G306" s="38"/>
      <c r="H306" s="32"/>
    </row>
    <row r="307" spans="1:8" ht="15" customHeight="1" x14ac:dyDescent="0.25">
      <c r="A307" s="24">
        <v>44501</v>
      </c>
      <c r="B307" s="32">
        <f>'Расходы 2021'!L317 * -1</f>
        <v>0</v>
      </c>
      <c r="C307" s="25">
        <f>'Доходы 2021'!L317</f>
        <v>0</v>
      </c>
      <c r="D307" s="32">
        <f t="shared" si="4"/>
        <v>0</v>
      </c>
      <c r="E307" s="38">
        <f>SUM(B309:B315)</f>
        <v>0</v>
      </c>
      <c r="F307" s="38">
        <f>SUM(C309:C315)</f>
        <v>0</v>
      </c>
      <c r="G307" s="38">
        <f>E307+F307</f>
        <v>0</v>
      </c>
      <c r="H307" s="32"/>
    </row>
    <row r="308" spans="1:8" ht="15" customHeight="1" x14ac:dyDescent="0.25">
      <c r="A308" s="24">
        <v>44502</v>
      </c>
      <c r="B308" s="32">
        <f>'Расходы 2021'!L318 * -1</f>
        <v>0</v>
      </c>
      <c r="C308" s="25">
        <f>'Доходы 2021'!L318</f>
        <v>0</v>
      </c>
      <c r="D308" s="32">
        <f t="shared" si="4"/>
        <v>0</v>
      </c>
      <c r="E308" s="38"/>
      <c r="F308" s="38"/>
      <c r="G308" s="38"/>
      <c r="H308" s="32"/>
    </row>
    <row r="309" spans="1:8" ht="15" customHeight="1" x14ac:dyDescent="0.25">
      <c r="A309" s="24">
        <v>44503</v>
      </c>
      <c r="B309" s="32">
        <f>'Расходы 2021'!L319 * -1</f>
        <v>0</v>
      </c>
      <c r="C309" s="25">
        <f>'Доходы 2021'!L319</f>
        <v>0</v>
      </c>
      <c r="D309" s="32">
        <f t="shared" si="4"/>
        <v>0</v>
      </c>
      <c r="E309" s="38"/>
      <c r="F309" s="38"/>
      <c r="G309" s="38"/>
      <c r="H309" s="32"/>
    </row>
    <row r="310" spans="1:8" ht="15" customHeight="1" x14ac:dyDescent="0.25">
      <c r="A310" s="24">
        <v>44504</v>
      </c>
      <c r="B310" s="32">
        <f>'Расходы 2021'!L320 * -1</f>
        <v>0</v>
      </c>
      <c r="C310" s="25">
        <f>'Доходы 2021'!L320</f>
        <v>0</v>
      </c>
      <c r="D310" s="32">
        <f t="shared" si="4"/>
        <v>0</v>
      </c>
      <c r="E310" s="38"/>
      <c r="F310" s="38"/>
      <c r="G310" s="38"/>
      <c r="H310" s="32"/>
    </row>
    <row r="311" spans="1:8" ht="15" customHeight="1" x14ac:dyDescent="0.25">
      <c r="A311" s="24">
        <v>44505</v>
      </c>
      <c r="B311" s="32">
        <f>'Расходы 2021'!L321 * -1</f>
        <v>0</v>
      </c>
      <c r="C311" s="25">
        <f>'Доходы 2021'!L321</f>
        <v>0</v>
      </c>
      <c r="D311" s="32">
        <f t="shared" si="4"/>
        <v>0</v>
      </c>
      <c r="E311" s="38"/>
      <c r="F311" s="38"/>
      <c r="G311" s="38"/>
      <c r="H311" s="32"/>
    </row>
    <row r="312" spans="1:8" ht="15" customHeight="1" x14ac:dyDescent="0.25">
      <c r="A312" s="24">
        <v>44506</v>
      </c>
      <c r="B312" s="32">
        <f>'Расходы 2021'!L322 * -1</f>
        <v>0</v>
      </c>
      <c r="C312" s="25">
        <f>'Доходы 2021'!L322</f>
        <v>0</v>
      </c>
      <c r="D312" s="32">
        <f t="shared" si="4"/>
        <v>0</v>
      </c>
      <c r="E312" s="38"/>
      <c r="F312" s="38"/>
      <c r="G312" s="38"/>
      <c r="H312" s="32"/>
    </row>
    <row r="313" spans="1:8" ht="15" customHeight="1" x14ac:dyDescent="0.25">
      <c r="A313" s="24">
        <v>44507</v>
      </c>
      <c r="B313" s="32">
        <f>'Расходы 2021'!L323 * -1</f>
        <v>0</v>
      </c>
      <c r="C313" s="25">
        <f>'Доходы 2021'!L323</f>
        <v>0</v>
      </c>
      <c r="D313" s="32">
        <f t="shared" si="4"/>
        <v>0</v>
      </c>
      <c r="E313" s="38"/>
      <c r="F313" s="38"/>
      <c r="G313" s="38"/>
      <c r="H313" s="32"/>
    </row>
    <row r="314" spans="1:8" ht="15" customHeight="1" x14ac:dyDescent="0.25">
      <c r="A314" s="24">
        <v>44508</v>
      </c>
      <c r="B314" s="32">
        <f>'Расходы 2021'!L324 * -1</f>
        <v>0</v>
      </c>
      <c r="C314" s="25">
        <f>'Доходы 2021'!L324</f>
        <v>0</v>
      </c>
      <c r="D314" s="32">
        <f t="shared" si="4"/>
        <v>0</v>
      </c>
      <c r="E314" s="38">
        <f>SUM(B316:B322)</f>
        <v>0</v>
      </c>
      <c r="F314" s="38">
        <f>SUM(C316:C322)</f>
        <v>0</v>
      </c>
      <c r="G314" s="38">
        <f>E314+F314</f>
        <v>0</v>
      </c>
      <c r="H314" s="32"/>
    </row>
    <row r="315" spans="1:8" ht="15" customHeight="1" x14ac:dyDescent="0.25">
      <c r="A315" s="24">
        <v>44509</v>
      </c>
      <c r="B315" s="32">
        <f>'Расходы 2021'!L325 * -1</f>
        <v>0</v>
      </c>
      <c r="C315" s="25">
        <f>'Доходы 2021'!L325</f>
        <v>0</v>
      </c>
      <c r="D315" s="32">
        <f t="shared" si="4"/>
        <v>0</v>
      </c>
      <c r="E315" s="38"/>
      <c r="F315" s="38"/>
      <c r="G315" s="38"/>
      <c r="H315" s="32"/>
    </row>
    <row r="316" spans="1:8" ht="15" customHeight="1" x14ac:dyDescent="0.25">
      <c r="A316" s="24">
        <v>44510</v>
      </c>
      <c r="B316" s="32">
        <f>'Расходы 2021'!L326 * -1</f>
        <v>0</v>
      </c>
      <c r="C316" s="25">
        <f>'Доходы 2021'!L326</f>
        <v>0</v>
      </c>
      <c r="D316" s="32">
        <f t="shared" si="4"/>
        <v>0</v>
      </c>
      <c r="E316" s="38"/>
      <c r="F316" s="38"/>
      <c r="G316" s="38"/>
      <c r="H316" s="32"/>
    </row>
    <row r="317" spans="1:8" ht="15" customHeight="1" x14ac:dyDescent="0.25">
      <c r="A317" s="24">
        <v>44511</v>
      </c>
      <c r="B317" s="32">
        <f>'Расходы 2021'!L327 * -1</f>
        <v>0</v>
      </c>
      <c r="C317" s="25">
        <f>'Доходы 2021'!L327</f>
        <v>0</v>
      </c>
      <c r="D317" s="32">
        <f t="shared" si="4"/>
        <v>0</v>
      </c>
      <c r="E317" s="38"/>
      <c r="F317" s="38"/>
      <c r="G317" s="38"/>
      <c r="H317" s="32"/>
    </row>
    <row r="318" spans="1:8" ht="15" customHeight="1" x14ac:dyDescent="0.25">
      <c r="A318" s="24">
        <v>44512</v>
      </c>
      <c r="B318" s="32">
        <f>'Расходы 2021'!L328 * -1</f>
        <v>0</v>
      </c>
      <c r="C318" s="25">
        <f>'Доходы 2021'!L328</f>
        <v>0</v>
      </c>
      <c r="D318" s="32">
        <f t="shared" si="4"/>
        <v>0</v>
      </c>
      <c r="E318" s="38"/>
      <c r="F318" s="38"/>
      <c r="G318" s="38"/>
      <c r="H318" s="32"/>
    </row>
    <row r="319" spans="1:8" ht="15" customHeight="1" x14ac:dyDescent="0.25">
      <c r="A319" s="24">
        <v>44513</v>
      </c>
      <c r="B319" s="32">
        <f>'Расходы 2021'!L329 * -1</f>
        <v>0</v>
      </c>
      <c r="C319" s="25">
        <f>'Доходы 2021'!L329</f>
        <v>0</v>
      </c>
      <c r="D319" s="32">
        <f t="shared" si="4"/>
        <v>0</v>
      </c>
      <c r="E319" s="38"/>
      <c r="F319" s="38"/>
      <c r="G319" s="38"/>
      <c r="H319" s="32"/>
    </row>
    <row r="320" spans="1:8" ht="15" customHeight="1" x14ac:dyDescent="0.25">
      <c r="A320" s="24">
        <v>44514</v>
      </c>
      <c r="B320" s="32">
        <f>'Расходы 2021'!L330 * -1</f>
        <v>0</v>
      </c>
      <c r="C320" s="25">
        <f>'Доходы 2021'!L330</f>
        <v>0</v>
      </c>
      <c r="D320" s="32">
        <f t="shared" si="4"/>
        <v>0</v>
      </c>
      <c r="E320" s="38"/>
      <c r="F320" s="38"/>
      <c r="G320" s="38"/>
      <c r="H320" s="32"/>
    </row>
    <row r="321" spans="1:8" ht="15" customHeight="1" x14ac:dyDescent="0.25">
      <c r="A321" s="24">
        <v>44515</v>
      </c>
      <c r="B321" s="32">
        <f>'Расходы 2021'!L331 * -1</f>
        <v>0</v>
      </c>
      <c r="C321" s="25">
        <f>'Доходы 2021'!L331</f>
        <v>0</v>
      </c>
      <c r="D321" s="32">
        <f t="shared" si="4"/>
        <v>0</v>
      </c>
      <c r="E321" s="38">
        <f>SUM(B323:B329)</f>
        <v>0</v>
      </c>
      <c r="F321" s="38">
        <f>SUM(C323:C329)</f>
        <v>0</v>
      </c>
      <c r="G321" s="38">
        <f>E321+F321</f>
        <v>0</v>
      </c>
      <c r="H321" s="32"/>
    </row>
    <row r="322" spans="1:8" ht="15" customHeight="1" x14ac:dyDescent="0.25">
      <c r="A322" s="24">
        <v>44516</v>
      </c>
      <c r="B322" s="32">
        <f>'Расходы 2021'!L332 * -1</f>
        <v>0</v>
      </c>
      <c r="C322" s="25">
        <f>'Доходы 2021'!L332</f>
        <v>0</v>
      </c>
      <c r="D322" s="32">
        <f t="shared" si="4"/>
        <v>0</v>
      </c>
      <c r="E322" s="38"/>
      <c r="F322" s="38"/>
      <c r="G322" s="38"/>
      <c r="H322" s="32"/>
    </row>
    <row r="323" spans="1:8" ht="15" customHeight="1" x14ac:dyDescent="0.25">
      <c r="A323" s="24">
        <v>44517</v>
      </c>
      <c r="B323" s="32">
        <f>'Расходы 2021'!L333 * -1</f>
        <v>0</v>
      </c>
      <c r="C323" s="25">
        <f>'Доходы 2021'!L333</f>
        <v>0</v>
      </c>
      <c r="D323" s="32">
        <f t="shared" si="4"/>
        <v>0</v>
      </c>
      <c r="E323" s="38"/>
      <c r="F323" s="38"/>
      <c r="G323" s="38"/>
      <c r="H323" s="32"/>
    </row>
    <row r="324" spans="1:8" ht="15" customHeight="1" x14ac:dyDescent="0.25">
      <c r="A324" s="24">
        <v>44518</v>
      </c>
      <c r="B324" s="32">
        <f>'Расходы 2021'!L334 * -1</f>
        <v>0</v>
      </c>
      <c r="C324" s="25">
        <f>'Доходы 2021'!L334</f>
        <v>0</v>
      </c>
      <c r="D324" s="32">
        <f t="shared" ref="D324:D367" si="5">B324+C324</f>
        <v>0</v>
      </c>
      <c r="E324" s="38"/>
      <c r="F324" s="38"/>
      <c r="G324" s="38"/>
      <c r="H324" s="32"/>
    </row>
    <row r="325" spans="1:8" ht="15" customHeight="1" x14ac:dyDescent="0.25">
      <c r="A325" s="24">
        <v>44519</v>
      </c>
      <c r="B325" s="32">
        <f>'Расходы 2021'!L335 * -1</f>
        <v>0</v>
      </c>
      <c r="C325" s="25">
        <f>'Доходы 2021'!L335</f>
        <v>0</v>
      </c>
      <c r="D325" s="32">
        <f t="shared" si="5"/>
        <v>0</v>
      </c>
      <c r="E325" s="38"/>
      <c r="F325" s="38"/>
      <c r="G325" s="38"/>
      <c r="H325" s="32"/>
    </row>
    <row r="326" spans="1:8" ht="15" customHeight="1" x14ac:dyDescent="0.25">
      <c r="A326" s="24">
        <v>44520</v>
      </c>
      <c r="B326" s="32">
        <f>'Расходы 2021'!L336 * -1</f>
        <v>0</v>
      </c>
      <c r="C326" s="25">
        <f>'Доходы 2021'!L336</f>
        <v>0</v>
      </c>
      <c r="D326" s="32">
        <f t="shared" si="5"/>
        <v>0</v>
      </c>
      <c r="E326" s="38"/>
      <c r="F326" s="38"/>
      <c r="G326" s="38"/>
      <c r="H326" s="32"/>
    </row>
    <row r="327" spans="1:8" ht="15" customHeight="1" x14ac:dyDescent="0.25">
      <c r="A327" s="24">
        <v>44521</v>
      </c>
      <c r="B327" s="32">
        <f>'Расходы 2021'!L337 * -1</f>
        <v>0</v>
      </c>
      <c r="C327" s="25">
        <f>'Доходы 2021'!L337</f>
        <v>0</v>
      </c>
      <c r="D327" s="32">
        <f t="shared" si="5"/>
        <v>0</v>
      </c>
      <c r="E327" s="38"/>
      <c r="F327" s="38"/>
      <c r="G327" s="38"/>
      <c r="H327" s="32"/>
    </row>
    <row r="328" spans="1:8" ht="15" customHeight="1" x14ac:dyDescent="0.25">
      <c r="A328" s="24">
        <v>44522</v>
      </c>
      <c r="B328" s="32">
        <f>'Расходы 2021'!L338 * -1</f>
        <v>0</v>
      </c>
      <c r="C328" s="25">
        <f>'Доходы 2021'!L338</f>
        <v>0</v>
      </c>
      <c r="D328" s="32">
        <f t="shared" si="5"/>
        <v>0</v>
      </c>
      <c r="E328" s="38">
        <f>SUM(B330:B336)</f>
        <v>0</v>
      </c>
      <c r="F328" s="38">
        <f>SUM(C330:C336)</f>
        <v>0</v>
      </c>
      <c r="G328" s="38">
        <f>E328+F328</f>
        <v>0</v>
      </c>
      <c r="H328" s="32"/>
    </row>
    <row r="329" spans="1:8" ht="15" customHeight="1" x14ac:dyDescent="0.25">
      <c r="A329" s="24">
        <v>44523</v>
      </c>
      <c r="B329" s="32">
        <f>'Расходы 2021'!L339 * -1</f>
        <v>0</v>
      </c>
      <c r="C329" s="25">
        <f>'Доходы 2021'!L339</f>
        <v>0</v>
      </c>
      <c r="D329" s="32">
        <f t="shared" si="5"/>
        <v>0</v>
      </c>
      <c r="E329" s="38"/>
      <c r="F329" s="38"/>
      <c r="G329" s="38"/>
      <c r="H329" s="32"/>
    </row>
    <row r="330" spans="1:8" ht="15" customHeight="1" x14ac:dyDescent="0.25">
      <c r="A330" s="24">
        <v>44524</v>
      </c>
      <c r="B330" s="32">
        <f>'Расходы 2021'!L340 * -1</f>
        <v>0</v>
      </c>
      <c r="C330" s="25">
        <f>'Доходы 2021'!L340</f>
        <v>0</v>
      </c>
      <c r="D330" s="32">
        <f t="shared" si="5"/>
        <v>0</v>
      </c>
      <c r="E330" s="38"/>
      <c r="F330" s="38"/>
      <c r="G330" s="38"/>
      <c r="H330" s="32"/>
    </row>
    <row r="331" spans="1:8" ht="15" customHeight="1" x14ac:dyDescent="0.25">
      <c r="A331" s="24">
        <v>44525</v>
      </c>
      <c r="B331" s="32">
        <f>'Расходы 2021'!L341 * -1</f>
        <v>0</v>
      </c>
      <c r="C331" s="25">
        <f>'Доходы 2021'!L341</f>
        <v>0</v>
      </c>
      <c r="D331" s="32">
        <f t="shared" si="5"/>
        <v>0</v>
      </c>
      <c r="E331" s="38"/>
      <c r="F331" s="38"/>
      <c r="G331" s="38"/>
      <c r="H331" s="32"/>
    </row>
    <row r="332" spans="1:8" ht="15" customHeight="1" x14ac:dyDescent="0.25">
      <c r="A332" s="24">
        <v>44526</v>
      </c>
      <c r="B332" s="32">
        <f>'Расходы 2021'!L342 * -1</f>
        <v>0</v>
      </c>
      <c r="C332" s="25">
        <f>'Доходы 2021'!L342</f>
        <v>0</v>
      </c>
      <c r="D332" s="32">
        <f t="shared" si="5"/>
        <v>0</v>
      </c>
      <c r="E332" s="38"/>
      <c r="F332" s="38"/>
      <c r="G332" s="38"/>
      <c r="H332" s="32"/>
    </row>
    <row r="333" spans="1:8" ht="15" customHeight="1" x14ac:dyDescent="0.25">
      <c r="A333" s="24">
        <v>44527</v>
      </c>
      <c r="B333" s="32">
        <f>'Расходы 2021'!L343 * -1</f>
        <v>0</v>
      </c>
      <c r="C333" s="25">
        <f>'Доходы 2021'!L343</f>
        <v>0</v>
      </c>
      <c r="D333" s="32">
        <f t="shared" si="5"/>
        <v>0</v>
      </c>
      <c r="E333" s="38"/>
      <c r="F333" s="38"/>
      <c r="G333" s="38"/>
      <c r="H333" s="32"/>
    </row>
    <row r="334" spans="1:8" ht="15" customHeight="1" x14ac:dyDescent="0.25">
      <c r="A334" s="24">
        <v>44528</v>
      </c>
      <c r="B334" s="32">
        <f>'Расходы 2021'!L344 * -1</f>
        <v>0</v>
      </c>
      <c r="C334" s="25">
        <f>'Доходы 2021'!L344</f>
        <v>0</v>
      </c>
      <c r="D334" s="32">
        <f t="shared" si="5"/>
        <v>0</v>
      </c>
      <c r="E334" s="38"/>
      <c r="F334" s="38"/>
      <c r="G334" s="38"/>
      <c r="H334" s="32"/>
    </row>
    <row r="335" spans="1:8" ht="15" customHeight="1" x14ac:dyDescent="0.25">
      <c r="A335" s="24">
        <v>44529</v>
      </c>
      <c r="B335" s="32">
        <f>'Расходы 2021'!L345 * -1</f>
        <v>0</v>
      </c>
      <c r="C335" s="25">
        <f>'Доходы 2021'!L345</f>
        <v>0</v>
      </c>
      <c r="D335" s="32">
        <f t="shared" si="5"/>
        <v>0</v>
      </c>
      <c r="E335" s="38">
        <f>SUM(B337:B343)</f>
        <v>0</v>
      </c>
      <c r="F335" s="38">
        <f>SUM(C337:C343)</f>
        <v>0</v>
      </c>
      <c r="G335" s="38">
        <f>E335+F335</f>
        <v>0</v>
      </c>
      <c r="H335" s="32"/>
    </row>
    <row r="336" spans="1:8" ht="15" customHeight="1" x14ac:dyDescent="0.25">
      <c r="A336" s="24">
        <v>44530</v>
      </c>
      <c r="B336" s="32">
        <f>'Расходы 2021'!L346 * -1</f>
        <v>0</v>
      </c>
      <c r="C336" s="25">
        <f>'Доходы 2021'!L346</f>
        <v>0</v>
      </c>
      <c r="D336" s="32">
        <f t="shared" si="5"/>
        <v>0</v>
      </c>
      <c r="E336" s="38"/>
      <c r="F336" s="38"/>
      <c r="G336" s="38"/>
      <c r="H336" s="32"/>
    </row>
    <row r="337" spans="1:8" ht="15" customHeight="1" x14ac:dyDescent="0.25">
      <c r="A337" s="24">
        <v>44531</v>
      </c>
      <c r="B337" s="32">
        <f>'Расходы 2021'!L348 * -1</f>
        <v>0</v>
      </c>
      <c r="C337" s="25">
        <f>'Доходы 2021'!L348</f>
        <v>0</v>
      </c>
      <c r="D337" s="32">
        <f t="shared" si="5"/>
        <v>0</v>
      </c>
      <c r="E337" s="38"/>
      <c r="F337" s="38"/>
      <c r="G337" s="38"/>
      <c r="H337" s="32"/>
    </row>
    <row r="338" spans="1:8" ht="15" customHeight="1" x14ac:dyDescent="0.25">
      <c r="A338" s="24">
        <v>44532</v>
      </c>
      <c r="B338" s="32">
        <f>'Расходы 2021'!L349 * -1</f>
        <v>0</v>
      </c>
      <c r="C338" s="25">
        <f>'Доходы 2021'!L349</f>
        <v>0</v>
      </c>
      <c r="D338" s="32">
        <f t="shared" si="5"/>
        <v>0</v>
      </c>
      <c r="E338" s="38"/>
      <c r="F338" s="38"/>
      <c r="G338" s="38"/>
      <c r="H338" s="32"/>
    </row>
    <row r="339" spans="1:8" ht="15" customHeight="1" x14ac:dyDescent="0.25">
      <c r="A339" s="24">
        <v>44533</v>
      </c>
      <c r="B339" s="32">
        <f>'Расходы 2021'!L350 * -1</f>
        <v>0</v>
      </c>
      <c r="C339" s="25">
        <f>'Доходы 2021'!L350</f>
        <v>0</v>
      </c>
      <c r="D339" s="32">
        <f t="shared" si="5"/>
        <v>0</v>
      </c>
      <c r="E339" s="38"/>
      <c r="F339" s="38"/>
      <c r="G339" s="38"/>
      <c r="H339" s="32"/>
    </row>
    <row r="340" spans="1:8" ht="15" customHeight="1" x14ac:dyDescent="0.25">
      <c r="A340" s="24">
        <v>44534</v>
      </c>
      <c r="B340" s="32">
        <f>'Расходы 2021'!L351 * -1</f>
        <v>0</v>
      </c>
      <c r="C340" s="25">
        <f>'Доходы 2021'!L351</f>
        <v>0</v>
      </c>
      <c r="D340" s="32">
        <f t="shared" si="5"/>
        <v>0</v>
      </c>
      <c r="E340" s="38"/>
      <c r="F340" s="38"/>
      <c r="G340" s="38"/>
      <c r="H340" s="32"/>
    </row>
    <row r="341" spans="1:8" ht="15" customHeight="1" x14ac:dyDescent="0.25">
      <c r="A341" s="24">
        <v>44535</v>
      </c>
      <c r="B341" s="32">
        <f>'Расходы 2021'!L352 * -1</f>
        <v>0</v>
      </c>
      <c r="C341" s="25">
        <f>'Доходы 2021'!L352</f>
        <v>0</v>
      </c>
      <c r="D341" s="32">
        <f t="shared" si="5"/>
        <v>0</v>
      </c>
      <c r="E341" s="38"/>
      <c r="F341" s="38"/>
      <c r="G341" s="38"/>
      <c r="H341" s="32"/>
    </row>
    <row r="342" spans="1:8" ht="15" customHeight="1" x14ac:dyDescent="0.25">
      <c r="A342" s="24">
        <v>44536</v>
      </c>
      <c r="B342" s="32">
        <f>'Расходы 2021'!L353 * -1</f>
        <v>0</v>
      </c>
      <c r="C342" s="25">
        <f>'Доходы 2021'!L353</f>
        <v>0</v>
      </c>
      <c r="D342" s="32">
        <f t="shared" si="5"/>
        <v>0</v>
      </c>
      <c r="E342" s="38">
        <f>SUM(B344:B350)</f>
        <v>0</v>
      </c>
      <c r="F342" s="38">
        <f>SUM(C344:C350)</f>
        <v>0</v>
      </c>
      <c r="G342" s="38">
        <f>E342+F342</f>
        <v>0</v>
      </c>
      <c r="H342" s="32"/>
    </row>
    <row r="343" spans="1:8" ht="15" customHeight="1" x14ac:dyDescent="0.25">
      <c r="A343" s="24">
        <v>44537</v>
      </c>
      <c r="B343" s="32">
        <f>'Расходы 2021'!L354 * -1</f>
        <v>0</v>
      </c>
      <c r="C343" s="25">
        <f>'Доходы 2021'!L354</f>
        <v>0</v>
      </c>
      <c r="D343" s="32">
        <f t="shared" si="5"/>
        <v>0</v>
      </c>
      <c r="E343" s="38"/>
      <c r="F343" s="38"/>
      <c r="G343" s="38"/>
      <c r="H343" s="32"/>
    </row>
    <row r="344" spans="1:8" ht="15" customHeight="1" x14ac:dyDescent="0.25">
      <c r="A344" s="24">
        <v>44538</v>
      </c>
      <c r="B344" s="32">
        <f>'Расходы 2021'!L355 * -1</f>
        <v>0</v>
      </c>
      <c r="C344" s="25">
        <f>'Доходы 2021'!L355</f>
        <v>0</v>
      </c>
      <c r="D344" s="32">
        <f t="shared" si="5"/>
        <v>0</v>
      </c>
      <c r="E344" s="38"/>
      <c r="F344" s="38"/>
      <c r="G344" s="38"/>
      <c r="H344" s="32"/>
    </row>
    <row r="345" spans="1:8" ht="15" customHeight="1" x14ac:dyDescent="0.25">
      <c r="A345" s="24">
        <v>44539</v>
      </c>
      <c r="B345" s="32">
        <f>'Расходы 2021'!L356 * -1</f>
        <v>0</v>
      </c>
      <c r="C345" s="25">
        <f>'Доходы 2021'!L356</f>
        <v>0</v>
      </c>
      <c r="D345" s="32">
        <f t="shared" si="5"/>
        <v>0</v>
      </c>
      <c r="E345" s="38"/>
      <c r="F345" s="38"/>
      <c r="G345" s="38"/>
      <c r="H345" s="32"/>
    </row>
    <row r="346" spans="1:8" ht="15" customHeight="1" x14ac:dyDescent="0.25">
      <c r="A346" s="24">
        <v>44540</v>
      </c>
      <c r="B346" s="32">
        <f>'Расходы 2021'!L357 * -1</f>
        <v>0</v>
      </c>
      <c r="C346" s="25">
        <f>'Доходы 2021'!L357</f>
        <v>0</v>
      </c>
      <c r="D346" s="32">
        <f t="shared" si="5"/>
        <v>0</v>
      </c>
      <c r="E346" s="38"/>
      <c r="F346" s="38"/>
      <c r="G346" s="38"/>
      <c r="H346" s="32"/>
    </row>
    <row r="347" spans="1:8" ht="15" customHeight="1" x14ac:dyDescent="0.25">
      <c r="A347" s="24">
        <v>44541</v>
      </c>
      <c r="B347" s="32">
        <f>'Расходы 2021'!L358 * -1</f>
        <v>0</v>
      </c>
      <c r="C347" s="25">
        <f>'Доходы 2021'!L358</f>
        <v>0</v>
      </c>
      <c r="D347" s="32">
        <f t="shared" si="5"/>
        <v>0</v>
      </c>
      <c r="E347" s="38"/>
      <c r="F347" s="38"/>
      <c r="G347" s="38"/>
      <c r="H347" s="32"/>
    </row>
    <row r="348" spans="1:8" ht="15" customHeight="1" x14ac:dyDescent="0.25">
      <c r="A348" s="24">
        <v>44542</v>
      </c>
      <c r="B348" s="32">
        <f>'Расходы 2021'!L359 * -1</f>
        <v>0</v>
      </c>
      <c r="C348" s="25">
        <f>'Доходы 2021'!L359</f>
        <v>0</v>
      </c>
      <c r="D348" s="32">
        <f t="shared" si="5"/>
        <v>0</v>
      </c>
      <c r="E348" s="38"/>
      <c r="F348" s="38"/>
      <c r="G348" s="38"/>
      <c r="H348" s="32"/>
    </row>
    <row r="349" spans="1:8" ht="15" customHeight="1" x14ac:dyDescent="0.25">
      <c r="A349" s="24">
        <v>44543</v>
      </c>
      <c r="B349" s="32">
        <f>'Расходы 2021'!L360 * -1</f>
        <v>0</v>
      </c>
      <c r="C349" s="25">
        <f>'Доходы 2021'!L360</f>
        <v>0</v>
      </c>
      <c r="D349" s="32">
        <f t="shared" si="5"/>
        <v>0</v>
      </c>
      <c r="E349" s="38">
        <f>SUM(B351:B357)</f>
        <v>0</v>
      </c>
      <c r="F349" s="38">
        <f>SUM(C351:C357)</f>
        <v>0</v>
      </c>
      <c r="G349" s="38">
        <f>E349+F349</f>
        <v>0</v>
      </c>
      <c r="H349" s="32"/>
    </row>
    <row r="350" spans="1:8" ht="15" customHeight="1" x14ac:dyDescent="0.25">
      <c r="A350" s="24">
        <v>44544</v>
      </c>
      <c r="B350" s="32">
        <f>'Расходы 2021'!L361 * -1</f>
        <v>0</v>
      </c>
      <c r="C350" s="25">
        <f>'Доходы 2021'!L361</f>
        <v>0</v>
      </c>
      <c r="D350" s="32">
        <f t="shared" si="5"/>
        <v>0</v>
      </c>
      <c r="E350" s="38"/>
      <c r="F350" s="38"/>
      <c r="G350" s="38"/>
      <c r="H350" s="32"/>
    </row>
    <row r="351" spans="1:8" ht="15" customHeight="1" x14ac:dyDescent="0.25">
      <c r="A351" s="24">
        <v>44545</v>
      </c>
      <c r="B351" s="32">
        <f>'Расходы 2021'!L362 * -1</f>
        <v>0</v>
      </c>
      <c r="C351" s="25">
        <f>'Доходы 2021'!L362</f>
        <v>0</v>
      </c>
      <c r="D351" s="32">
        <f t="shared" si="5"/>
        <v>0</v>
      </c>
      <c r="E351" s="38"/>
      <c r="F351" s="38"/>
      <c r="G351" s="38"/>
      <c r="H351" s="32"/>
    </row>
    <row r="352" spans="1:8" ht="15" customHeight="1" x14ac:dyDescent="0.25">
      <c r="A352" s="24">
        <v>44546</v>
      </c>
      <c r="B352" s="32">
        <f>'Расходы 2021'!L363 * -1</f>
        <v>0</v>
      </c>
      <c r="C352" s="25">
        <f>'Доходы 2021'!L363</f>
        <v>0</v>
      </c>
      <c r="D352" s="32">
        <f t="shared" si="5"/>
        <v>0</v>
      </c>
      <c r="E352" s="38"/>
      <c r="F352" s="38"/>
      <c r="G352" s="38"/>
      <c r="H352" s="32"/>
    </row>
    <row r="353" spans="1:8" ht="15" customHeight="1" x14ac:dyDescent="0.25">
      <c r="A353" s="24">
        <v>44547</v>
      </c>
      <c r="B353" s="32">
        <f>'Расходы 2021'!L364 * -1</f>
        <v>0</v>
      </c>
      <c r="C353" s="25">
        <f>'Доходы 2021'!L364</f>
        <v>0</v>
      </c>
      <c r="D353" s="32">
        <f t="shared" si="5"/>
        <v>0</v>
      </c>
      <c r="E353" s="38"/>
      <c r="F353" s="38"/>
      <c r="G353" s="38"/>
      <c r="H353" s="32"/>
    </row>
    <row r="354" spans="1:8" ht="15" customHeight="1" x14ac:dyDescent="0.25">
      <c r="A354" s="24">
        <v>44548</v>
      </c>
      <c r="B354" s="32">
        <f>'Расходы 2021'!L365 * -1</f>
        <v>0</v>
      </c>
      <c r="C354" s="25">
        <f>'Доходы 2021'!L365</f>
        <v>0</v>
      </c>
      <c r="D354" s="32">
        <f t="shared" si="5"/>
        <v>0</v>
      </c>
      <c r="E354" s="38"/>
      <c r="F354" s="38"/>
      <c r="G354" s="38"/>
      <c r="H354" s="32"/>
    </row>
    <row r="355" spans="1:8" ht="15" customHeight="1" x14ac:dyDescent="0.25">
      <c r="A355" s="24">
        <v>44549</v>
      </c>
      <c r="B355" s="32">
        <f>'Расходы 2021'!L366 * -1</f>
        <v>0</v>
      </c>
      <c r="C355" s="25">
        <f>'Доходы 2021'!L366</f>
        <v>0</v>
      </c>
      <c r="D355" s="32">
        <f t="shared" si="5"/>
        <v>0</v>
      </c>
      <c r="E355" s="38"/>
      <c r="F355" s="38"/>
      <c r="G355" s="38"/>
      <c r="H355" s="32"/>
    </row>
    <row r="356" spans="1:8" ht="15" customHeight="1" x14ac:dyDescent="0.25">
      <c r="A356" s="24">
        <v>44550</v>
      </c>
      <c r="B356" s="32">
        <f>'Расходы 2021'!L367 * -1</f>
        <v>0</v>
      </c>
      <c r="C356" s="25">
        <f>'Доходы 2021'!L367</f>
        <v>0</v>
      </c>
      <c r="D356" s="32">
        <f t="shared" si="5"/>
        <v>0</v>
      </c>
      <c r="E356" s="38">
        <f>SUM(B358:B364)</f>
        <v>0</v>
      </c>
      <c r="F356" s="38">
        <f>SUM(C358:C364)</f>
        <v>0</v>
      </c>
      <c r="G356" s="38">
        <f>E356+F356</f>
        <v>0</v>
      </c>
      <c r="H356" s="32"/>
    </row>
    <row r="357" spans="1:8" ht="15" customHeight="1" x14ac:dyDescent="0.25">
      <c r="A357" s="24">
        <v>44551</v>
      </c>
      <c r="B357" s="32">
        <f>'Расходы 2021'!L368 * -1</f>
        <v>0</v>
      </c>
      <c r="C357" s="25">
        <f>'Доходы 2021'!L368</f>
        <v>0</v>
      </c>
      <c r="D357" s="32">
        <f t="shared" si="5"/>
        <v>0</v>
      </c>
      <c r="E357" s="38"/>
      <c r="F357" s="38"/>
      <c r="G357" s="38"/>
      <c r="H357" s="32"/>
    </row>
    <row r="358" spans="1:8" ht="15" customHeight="1" x14ac:dyDescent="0.25">
      <c r="A358" s="24">
        <v>44552</v>
      </c>
      <c r="B358" s="32">
        <f>'Расходы 2021'!L369 * -1</f>
        <v>0</v>
      </c>
      <c r="C358" s="25">
        <f>'Доходы 2021'!L369</f>
        <v>0</v>
      </c>
      <c r="D358" s="32">
        <f t="shared" si="5"/>
        <v>0</v>
      </c>
      <c r="E358" s="38"/>
      <c r="F358" s="38"/>
      <c r="G358" s="38"/>
      <c r="H358" s="32"/>
    </row>
    <row r="359" spans="1:8" ht="15" customHeight="1" x14ac:dyDescent="0.25">
      <c r="A359" s="24">
        <v>44553</v>
      </c>
      <c r="B359" s="32">
        <f>'Расходы 2021'!L370 * -1</f>
        <v>0</v>
      </c>
      <c r="C359" s="25">
        <f>'Доходы 2021'!L370</f>
        <v>0</v>
      </c>
      <c r="D359" s="32">
        <f t="shared" si="5"/>
        <v>0</v>
      </c>
      <c r="E359" s="38"/>
      <c r="F359" s="38"/>
      <c r="G359" s="38"/>
      <c r="H359" s="32"/>
    </row>
    <row r="360" spans="1:8" ht="15" customHeight="1" x14ac:dyDescent="0.25">
      <c r="A360" s="24">
        <v>44554</v>
      </c>
      <c r="B360" s="32">
        <f>'Расходы 2021'!L371 * -1</f>
        <v>0</v>
      </c>
      <c r="C360" s="25">
        <f>'Доходы 2021'!L371</f>
        <v>0</v>
      </c>
      <c r="D360" s="32">
        <f t="shared" si="5"/>
        <v>0</v>
      </c>
      <c r="E360" s="38"/>
      <c r="F360" s="38"/>
      <c r="G360" s="38"/>
      <c r="H360" s="32"/>
    </row>
    <row r="361" spans="1:8" ht="15" customHeight="1" x14ac:dyDescent="0.25">
      <c r="A361" s="24">
        <v>44555</v>
      </c>
      <c r="B361" s="32">
        <f>'Расходы 2021'!L372 * -1</f>
        <v>0</v>
      </c>
      <c r="C361" s="25">
        <f>'Доходы 2021'!L372</f>
        <v>0</v>
      </c>
      <c r="D361" s="32">
        <f t="shared" si="5"/>
        <v>0</v>
      </c>
      <c r="E361" s="38"/>
      <c r="F361" s="38"/>
      <c r="G361" s="38"/>
      <c r="H361" s="32"/>
    </row>
    <row r="362" spans="1:8" ht="15" customHeight="1" x14ac:dyDescent="0.25">
      <c r="A362" s="24">
        <v>44556</v>
      </c>
      <c r="B362" s="32">
        <f>'Расходы 2021'!L373 * -1</f>
        <v>0</v>
      </c>
      <c r="C362" s="25">
        <f>'Доходы 2021'!L373</f>
        <v>0</v>
      </c>
      <c r="D362" s="32">
        <f t="shared" si="5"/>
        <v>0</v>
      </c>
      <c r="E362" s="38"/>
      <c r="F362" s="38"/>
      <c r="G362" s="38"/>
      <c r="H362" s="32"/>
    </row>
    <row r="363" spans="1:8" ht="15" customHeight="1" x14ac:dyDescent="0.25">
      <c r="A363" s="24">
        <v>44557</v>
      </c>
      <c r="B363" s="32">
        <f>'Расходы 2021'!L374 * -1</f>
        <v>0</v>
      </c>
      <c r="C363" s="25">
        <f>'Доходы 2021'!L374</f>
        <v>0</v>
      </c>
      <c r="D363" s="32">
        <f t="shared" si="5"/>
        <v>0</v>
      </c>
      <c r="E363" s="33"/>
      <c r="F363" s="33"/>
      <c r="G363" s="33"/>
      <c r="H363" s="32"/>
    </row>
    <row r="364" spans="1:8" ht="15" customHeight="1" x14ac:dyDescent="0.25">
      <c r="A364" s="24">
        <v>44558</v>
      </c>
      <c r="B364" s="32">
        <f>'Расходы 2021'!L375 * -1</f>
        <v>0</v>
      </c>
      <c r="C364" s="25">
        <f>'Доходы 2021'!L375</f>
        <v>0</v>
      </c>
      <c r="D364" s="32">
        <f t="shared" si="5"/>
        <v>0</v>
      </c>
      <c r="E364" s="33"/>
      <c r="F364" s="33"/>
      <c r="G364" s="33"/>
      <c r="H364" s="32"/>
    </row>
    <row r="365" spans="1:8" ht="15" customHeight="1" x14ac:dyDescent="0.25">
      <c r="A365" s="24">
        <v>44559</v>
      </c>
      <c r="B365" s="32">
        <f>'Расходы 2021'!L376 * -1</f>
        <v>0</v>
      </c>
      <c r="C365" s="25">
        <f>'Доходы 2021'!L376</f>
        <v>0</v>
      </c>
      <c r="D365" s="32">
        <f t="shared" si="5"/>
        <v>0</v>
      </c>
      <c r="E365" s="33"/>
      <c r="F365" s="33"/>
      <c r="G365" s="33"/>
      <c r="H365" s="32"/>
    </row>
    <row r="366" spans="1:8" ht="15" customHeight="1" x14ac:dyDescent="0.25">
      <c r="A366" s="24">
        <v>44560</v>
      </c>
      <c r="B366" s="32">
        <f>'Расходы 2021'!L377 * -1</f>
        <v>0</v>
      </c>
      <c r="C366" s="25">
        <f>'Доходы 2021'!L377</f>
        <v>0</v>
      </c>
      <c r="D366" s="32">
        <f t="shared" si="5"/>
        <v>0</v>
      </c>
      <c r="E366" s="33"/>
      <c r="F366" s="33"/>
      <c r="G366" s="33"/>
      <c r="H366" s="32"/>
    </row>
    <row r="367" spans="1:8" ht="15" customHeight="1" x14ac:dyDescent="0.25">
      <c r="A367" s="24">
        <v>44561</v>
      </c>
      <c r="B367" s="32">
        <f>'Расходы 2021'!L378 * -1</f>
        <v>0</v>
      </c>
      <c r="C367" s="25">
        <f>'Доходы 2021'!L378</f>
        <v>0</v>
      </c>
      <c r="D367" s="32">
        <f t="shared" si="5"/>
        <v>0</v>
      </c>
      <c r="E367" s="33"/>
      <c r="F367" s="33"/>
      <c r="G367" s="33"/>
      <c r="H367" s="32"/>
    </row>
    <row r="368" spans="1:8" ht="15" customHeight="1" x14ac:dyDescent="0.25">
      <c r="A368" s="24"/>
      <c r="B368" s="32"/>
      <c r="C368" s="25"/>
      <c r="D368" s="32"/>
      <c r="E368" s="33"/>
      <c r="F368" s="33"/>
      <c r="G368" s="33"/>
      <c r="H368" s="32"/>
    </row>
    <row r="369" spans="1:8" x14ac:dyDescent="0.25">
      <c r="H369" s="32"/>
    </row>
    <row r="370" spans="1:8" x14ac:dyDescent="0.25">
      <c r="H370" s="32"/>
    </row>
    <row r="371" spans="1:8" x14ac:dyDescent="0.25">
      <c r="H371" s="32"/>
    </row>
    <row r="372" spans="1:8" x14ac:dyDescent="0.25">
      <c r="H372" s="32"/>
    </row>
    <row r="374" spans="1:8" x14ac:dyDescent="0.25">
      <c r="A374" s="24"/>
    </row>
  </sheetData>
  <mergeCells count="154">
    <mergeCell ref="A1:G1"/>
    <mergeCell ref="E76:E82"/>
    <mergeCell ref="F76:F82"/>
    <mergeCell ref="G76:G82"/>
    <mergeCell ref="E83:E89"/>
    <mergeCell ref="E48:E54"/>
    <mergeCell ref="F48:F54"/>
    <mergeCell ref="G48:G54"/>
    <mergeCell ref="E55:E61"/>
    <mergeCell ref="E20:E26"/>
    <mergeCell ref="F20:F26"/>
    <mergeCell ref="G20:G26"/>
    <mergeCell ref="E27:E33"/>
    <mergeCell ref="E6:E12"/>
    <mergeCell ref="F6:F12"/>
    <mergeCell ref="G6:G12"/>
    <mergeCell ref="E13:E19"/>
    <mergeCell ref="F13:F19"/>
    <mergeCell ref="G13:G19"/>
    <mergeCell ref="F27:F33"/>
    <mergeCell ref="G27:G33"/>
    <mergeCell ref="E34:E40"/>
    <mergeCell ref="F34:F40"/>
    <mergeCell ref="G34:G40"/>
    <mergeCell ref="E188:E194"/>
    <mergeCell ref="F188:F194"/>
    <mergeCell ref="G188:G194"/>
    <mergeCell ref="E195:E201"/>
    <mergeCell ref="E160:E166"/>
    <mergeCell ref="F160:F166"/>
    <mergeCell ref="G160:G166"/>
    <mergeCell ref="E167:E173"/>
    <mergeCell ref="E132:E138"/>
    <mergeCell ref="F132:F138"/>
    <mergeCell ref="G132:G138"/>
    <mergeCell ref="E139:E145"/>
    <mergeCell ref="G139:G145"/>
    <mergeCell ref="E146:E152"/>
    <mergeCell ref="F146:F152"/>
    <mergeCell ref="G146:G152"/>
    <mergeCell ref="E153:E159"/>
    <mergeCell ref="F153:F159"/>
    <mergeCell ref="G153:G159"/>
    <mergeCell ref="E356:E362"/>
    <mergeCell ref="F356:F362"/>
    <mergeCell ref="G356:G362"/>
    <mergeCell ref="E328:E334"/>
    <mergeCell ref="F328:F334"/>
    <mergeCell ref="G328:G334"/>
    <mergeCell ref="E335:E341"/>
    <mergeCell ref="E300:E306"/>
    <mergeCell ref="F300:F306"/>
    <mergeCell ref="G300:G306"/>
    <mergeCell ref="E307:E313"/>
    <mergeCell ref="F335:F341"/>
    <mergeCell ref="G335:G341"/>
    <mergeCell ref="E342:E348"/>
    <mergeCell ref="F342:F348"/>
    <mergeCell ref="G342:G348"/>
    <mergeCell ref="E349:E355"/>
    <mergeCell ref="F349:F355"/>
    <mergeCell ref="G349:G355"/>
    <mergeCell ref="F307:F313"/>
    <mergeCell ref="G307:G313"/>
    <mergeCell ref="E314:E320"/>
    <mergeCell ref="F314:F320"/>
    <mergeCell ref="G314:G320"/>
    <mergeCell ref="E272:E278"/>
    <mergeCell ref="F272:F278"/>
    <mergeCell ref="G272:G278"/>
    <mergeCell ref="E279:E285"/>
    <mergeCell ref="E244:E250"/>
    <mergeCell ref="F244:F250"/>
    <mergeCell ref="G244:G250"/>
    <mergeCell ref="F55:F61"/>
    <mergeCell ref="G55:G61"/>
    <mergeCell ref="E62:E68"/>
    <mergeCell ref="F62:F68"/>
    <mergeCell ref="G62:G68"/>
    <mergeCell ref="E69:E75"/>
    <mergeCell ref="F69:F75"/>
    <mergeCell ref="G69:G75"/>
    <mergeCell ref="F167:F173"/>
    <mergeCell ref="G167:G173"/>
    <mergeCell ref="E174:E180"/>
    <mergeCell ref="F174:F180"/>
    <mergeCell ref="G174:G180"/>
    <mergeCell ref="E181:E187"/>
    <mergeCell ref="F181:F187"/>
    <mergeCell ref="G181:G187"/>
    <mergeCell ref="F139:F145"/>
    <mergeCell ref="E41:E47"/>
    <mergeCell ref="F41:F47"/>
    <mergeCell ref="G41:G47"/>
    <mergeCell ref="F111:F117"/>
    <mergeCell ref="G111:G117"/>
    <mergeCell ref="E118:E124"/>
    <mergeCell ref="F118:F124"/>
    <mergeCell ref="G118:G124"/>
    <mergeCell ref="E125:E131"/>
    <mergeCell ref="F125:F131"/>
    <mergeCell ref="G125:G131"/>
    <mergeCell ref="F83:F89"/>
    <mergeCell ref="G83:G89"/>
    <mergeCell ref="E90:E96"/>
    <mergeCell ref="F90:F96"/>
    <mergeCell ref="G90:G96"/>
    <mergeCell ref="E97:E103"/>
    <mergeCell ref="F97:F103"/>
    <mergeCell ref="G97:G103"/>
    <mergeCell ref="E104:E110"/>
    <mergeCell ref="F104:F110"/>
    <mergeCell ref="G104:G110"/>
    <mergeCell ref="E111:E117"/>
    <mergeCell ref="F223:F229"/>
    <mergeCell ref="G223:G229"/>
    <mergeCell ref="E230:E236"/>
    <mergeCell ref="F230:F236"/>
    <mergeCell ref="G230:G236"/>
    <mergeCell ref="E237:E243"/>
    <mergeCell ref="F237:F243"/>
    <mergeCell ref="G237:G243"/>
    <mergeCell ref="F195:F201"/>
    <mergeCell ref="G195:G201"/>
    <mergeCell ref="E202:E208"/>
    <mergeCell ref="F202:F208"/>
    <mergeCell ref="G202:G208"/>
    <mergeCell ref="E209:E215"/>
    <mergeCell ref="F209:F215"/>
    <mergeCell ref="G209:G215"/>
    <mergeCell ref="E216:E222"/>
    <mergeCell ref="F216:F222"/>
    <mergeCell ref="G216:G222"/>
    <mergeCell ref="E223:E229"/>
    <mergeCell ref="F251:F257"/>
    <mergeCell ref="G251:G257"/>
    <mergeCell ref="E258:E264"/>
    <mergeCell ref="F258:F264"/>
    <mergeCell ref="G258:G264"/>
    <mergeCell ref="E265:E271"/>
    <mergeCell ref="F265:F271"/>
    <mergeCell ref="G265:G271"/>
    <mergeCell ref="E251:E257"/>
    <mergeCell ref="E321:E327"/>
    <mergeCell ref="F321:F327"/>
    <mergeCell ref="G321:G327"/>
    <mergeCell ref="F279:F285"/>
    <mergeCell ref="G279:G285"/>
    <mergeCell ref="E286:E292"/>
    <mergeCell ref="F286:F292"/>
    <mergeCell ref="G286:G292"/>
    <mergeCell ref="E293:E299"/>
    <mergeCell ref="F293:F299"/>
    <mergeCell ref="G293:G299"/>
  </mergeCells>
  <conditionalFormatting sqref="B3:G3 B368:G400 E6:G6 E13:G13 E20:G20 E27:G27 E34:G34 E41:G41 E48:G48 E55:G55 E62:G62 E69:G69 E76:G76 E83:G83 E90:G90 E97:G97 E104:G104 E111:G111 E118:G118 E125:G125 E132:G132 E139:G139 E146:G146 E153:G153 E160:G160 E167:G167 E174:G174 E181:G181 E188:G188 E195:G195 E202:G202 E209:G209 E216:G216 E223:G223 E230:G230 E237:G237 E244:G244 E251:G251 E258:G258 E265:G265 E272:G272 E279:G279 E286:G286 E293:G293 E300:G300 E307:G307 E314:G314 E321:G321 E328:G328 E335:G335 E342:G342 E349:G349 E356:G356 E365:G367 B4:D367">
    <cfRule type="cellIs" dxfId="8" priority="2" operator="greaterThan">
      <formula>0</formula>
    </cfRule>
  </conditionalFormatting>
  <conditionalFormatting sqref="I2:K2 I10:J10 I14:J14 I16:J16 I18:J18 I20:J20 I22:J22 I24:J24 I26:J26 I28:J28 I30:J30 I32:J32 I34:J34 I36:J36 I6:J6 I8:J8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D3AF-47AF-4EEE-A6EB-0AAFB1AB3931}">
  <dimension ref="A1:AI427"/>
  <sheetViews>
    <sheetView zoomScaleNormal="100" workbookViewId="0">
      <pane xSplit="1" ySplit="2" topLeftCell="B348" activePane="bottomRight" state="frozen"/>
      <selection activeCell="I10" sqref="I10"/>
      <selection pane="topRight" activeCell="I10" sqref="I10"/>
      <selection pane="bottomLeft" activeCell="I10" sqref="I10"/>
      <selection pane="bottomRight" activeCell="A348" sqref="A348:XFD365"/>
    </sheetView>
  </sheetViews>
  <sheetFormatPr defaultRowHeight="15" x14ac:dyDescent="0.25"/>
  <cols>
    <col min="1" max="1" width="13.7109375" style="1" customWidth="1"/>
    <col min="2" max="12" width="14.7109375" style="1" customWidth="1"/>
    <col min="13" max="14" width="9.140625" style="1" customWidth="1"/>
    <col min="15" max="16384" width="9.140625" style="1"/>
  </cols>
  <sheetData>
    <row r="1" spans="1:35" ht="30" customHeight="1" x14ac:dyDescent="0.25">
      <c r="A1" s="7" t="s">
        <v>5</v>
      </c>
      <c r="B1" s="8">
        <f t="shared" ref="B1:K1" si="0">SUM(B34,B63,B95,B126,B158,B189,B221,B253,B284,B316,B347,B379)</f>
        <v>0</v>
      </c>
      <c r="C1" s="8">
        <f t="shared" si="0"/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SUM(B1:K1)</f>
        <v>0</v>
      </c>
      <c r="M1" s="4"/>
      <c r="N1" s="29"/>
      <c r="O1" s="29"/>
    </row>
    <row r="2" spans="1:35" ht="30" customHeight="1" x14ac:dyDescent="0.25">
      <c r="A2" s="9" t="s">
        <v>35</v>
      </c>
      <c r="B2" s="10" t="s">
        <v>73</v>
      </c>
      <c r="C2" s="10" t="s">
        <v>73</v>
      </c>
      <c r="D2" s="10" t="s">
        <v>73</v>
      </c>
      <c r="E2" s="10" t="s">
        <v>73</v>
      </c>
      <c r="F2" s="10" t="s">
        <v>73</v>
      </c>
      <c r="G2" s="10" t="s">
        <v>73</v>
      </c>
      <c r="H2" s="10" t="s">
        <v>73</v>
      </c>
      <c r="I2" s="10" t="s">
        <v>73</v>
      </c>
      <c r="J2" s="10" t="s">
        <v>73</v>
      </c>
      <c r="K2" s="10" t="s">
        <v>73</v>
      </c>
      <c r="L2" s="7" t="s">
        <v>12</v>
      </c>
      <c r="M2" s="6"/>
      <c r="N2" s="29"/>
      <c r="O2" s="29"/>
      <c r="P2" s="29"/>
    </row>
    <row r="3" spans="1:35" ht="15" customHeight="1" x14ac:dyDescent="0.25">
      <c r="A3" s="12">
        <v>44197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6" si="1">SUM($B3:$K3)</f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5" customHeight="1" x14ac:dyDescent="0.25">
      <c r="A4" s="12">
        <v>44198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" customHeight="1" x14ac:dyDescent="0.25">
      <c r="A5" s="12">
        <v>44199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 customHeight="1" x14ac:dyDescent="0.25">
      <c r="A6" s="12">
        <v>44200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5" customHeight="1" x14ac:dyDescent="0.25">
      <c r="A7" s="12">
        <v>44201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5" customHeight="1" x14ac:dyDescent="0.25">
      <c r="A8" s="12">
        <v>44202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2">
        <v>44203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2">
        <v>44204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2">
        <v>44205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2">
        <v>44206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2">
        <v>44207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2">
        <v>44208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2">
        <v>44209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2">
        <v>44210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2">
        <v>44211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2">
        <v>44212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2">
        <v>44213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2">
        <v>44214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2">
        <v>44215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2">
        <v>44216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2">
        <v>44217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2">
        <v>44218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2">
        <v>44219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2">
        <v>44220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2">
        <v>44221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2">
        <v>44222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2">
        <v>44223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2">
        <v>44224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2">
        <v>44225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2">
        <v>44226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2">
        <v>44227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30" customHeight="1" x14ac:dyDescent="0.25">
      <c r="A34" s="14" t="s">
        <v>36</v>
      </c>
      <c r="B34" s="13">
        <f>SUM(B3:B33)</f>
        <v>0</v>
      </c>
      <c r="C34" s="13">
        <f>SUM(C3:C33)</f>
        <v>0</v>
      </c>
      <c r="D34" s="13">
        <f t="shared" ref="D34:K34" si="2">SUM(D3:D33)</f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2">
        <v>44228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2">
        <v>44229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2">
        <v>44230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2">
        <v>44231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2">
        <v>44232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2">
        <v>44233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2">
        <v>44234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2">
        <v>44235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2">
        <v>44236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2">
        <v>44237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2">
        <v>44238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2">
        <v>44239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2">
        <v>44240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2">
        <v>44241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2">
        <v>44242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2">
        <v>44243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2">
        <v>44244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2">
        <v>44245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2">
        <v>44246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2">
        <v>44247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2">
        <v>44248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2">
        <v>44249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2">
        <v>44250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2">
        <v>44251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2">
        <v>44252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2">
        <v>44253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2">
        <v>44254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2">
        <v>44255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30" customHeight="1" x14ac:dyDescent="0.25">
      <c r="A63" s="14" t="s">
        <v>37</v>
      </c>
      <c r="B63" s="13">
        <f t="shared" ref="B63:K63" si="3">SUM(B35:B62)</f>
        <v>0</v>
      </c>
      <c r="C63" s="13">
        <f t="shared" si="3"/>
        <v>0</v>
      </c>
      <c r="D63" s="13">
        <f t="shared" si="3"/>
        <v>0</v>
      </c>
      <c r="E63" s="13">
        <f t="shared" si="3"/>
        <v>0</v>
      </c>
      <c r="F63" s="13">
        <f t="shared" si="3"/>
        <v>0</v>
      </c>
      <c r="G63" s="13">
        <f t="shared" si="3"/>
        <v>0</v>
      </c>
      <c r="H63" s="13">
        <f t="shared" si="3"/>
        <v>0</v>
      </c>
      <c r="I63" s="13">
        <f t="shared" si="3"/>
        <v>0</v>
      </c>
      <c r="J63" s="13">
        <f t="shared" si="3"/>
        <v>0</v>
      </c>
      <c r="K63" s="13">
        <f t="shared" si="3"/>
        <v>0</v>
      </c>
      <c r="L63" s="13">
        <f t="shared" si="1"/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2">
        <v>44256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f t="shared" si="1"/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2">
        <v>44257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2">
        <v>44258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2">
        <v>44259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ref="L67:L130" si="4">SUM($B67:$K67)</f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2">
        <v>44260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4"/>
        <v>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2">
        <v>44261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4"/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2">
        <v>44262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2">
        <v>44263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2">
        <v>44264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2">
        <v>44265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2">
        <v>44266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2">
        <v>44267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2">
        <v>44268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2">
        <v>44269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2">
        <v>44270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2">
        <v>44271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2">
        <v>44272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12">
        <v>44273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12">
        <v>44274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12">
        <v>44275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5">
      <c r="A84" s="12">
        <v>44276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5">
      <c r="A85" s="12">
        <v>44277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5">
      <c r="A86" s="12">
        <v>44278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25">
      <c r="A87" s="12">
        <v>44279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25">
      <c r="A88" s="12">
        <v>44280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25">
      <c r="A89" s="12">
        <v>44281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25">
      <c r="A90" s="12">
        <v>44282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25">
      <c r="A91" s="12">
        <v>44283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s="12">
        <v>44284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25">
      <c r="A93" s="12">
        <v>44285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25">
      <c r="A94" s="12">
        <v>44286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 t="shared" si="4"/>
        <v>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30" customHeight="1" x14ac:dyDescent="0.25">
      <c r="A95" s="14" t="s">
        <v>38</v>
      </c>
      <c r="B95" s="13">
        <f>SUM(B64:B94)</f>
        <v>0</v>
      </c>
      <c r="C95" s="13">
        <f t="shared" ref="C95:K95" si="5">SUM(C64:C94)</f>
        <v>0</v>
      </c>
      <c r="D95" s="13">
        <f t="shared" si="5"/>
        <v>0</v>
      </c>
      <c r="E95" s="13">
        <f t="shared" si="5"/>
        <v>0</v>
      </c>
      <c r="F95" s="13">
        <f t="shared" si="5"/>
        <v>0</v>
      </c>
      <c r="G95" s="13">
        <f t="shared" si="5"/>
        <v>0</v>
      </c>
      <c r="H95" s="13">
        <f t="shared" si="5"/>
        <v>0</v>
      </c>
      <c r="I95" s="13">
        <f t="shared" si="5"/>
        <v>0</v>
      </c>
      <c r="J95" s="13">
        <f t="shared" si="5"/>
        <v>0</v>
      </c>
      <c r="K95" s="13">
        <f t="shared" si="5"/>
        <v>0</v>
      </c>
      <c r="L95" s="13">
        <f t="shared" si="4"/>
        <v>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25">
      <c r="A96" s="12">
        <v>44287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f t="shared" si="4"/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5">
      <c r="A97" s="12">
        <v>44288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5">
      <c r="A98" s="12">
        <v>44289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5">
      <c r="A99" s="12">
        <v>44290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5">
      <c r="A100" s="12">
        <v>44291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5">
      <c r="A101" s="12">
        <v>44292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5">
      <c r="A102" s="12">
        <v>44293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5">
      <c r="A103" s="12">
        <v>44294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25">
      <c r="A104" s="12">
        <v>44295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25">
      <c r="A105" s="12">
        <v>44296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25">
      <c r="A106" s="12">
        <v>44297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25">
      <c r="A107" s="12">
        <v>44298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25">
      <c r="A108" s="12">
        <v>44299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25">
      <c r="A109" s="12">
        <v>44300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25">
      <c r="A110" s="12">
        <v>44301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25">
      <c r="A111" s="12">
        <v>44302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25">
      <c r="A112" s="12">
        <v>44303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25">
      <c r="A113" s="12">
        <v>44304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25">
      <c r="A114" s="12">
        <v>44305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5">
      <c r="A115" s="12">
        <v>44306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12">
        <v>44307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25">
      <c r="A117" s="12">
        <v>44308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25">
      <c r="A118" s="12">
        <v>44309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25">
      <c r="A119" s="12">
        <v>44310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25">
      <c r="A120" s="12">
        <v>44311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25">
      <c r="A121" s="12">
        <v>44312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25">
      <c r="A122" s="12">
        <v>44313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25">
      <c r="A123" s="12">
        <v>44314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25">
      <c r="A124" s="12">
        <v>44315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25">
      <c r="A125" s="12">
        <v>44316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30" customHeight="1" x14ac:dyDescent="0.25">
      <c r="A126" s="14" t="s">
        <v>39</v>
      </c>
      <c r="B126" s="13">
        <f>SUM(B96:B125)</f>
        <v>0</v>
      </c>
      <c r="C126" s="13">
        <f t="shared" ref="C126:K126" si="6">SUM(C96:C125)</f>
        <v>0</v>
      </c>
      <c r="D126" s="13">
        <f t="shared" si="6"/>
        <v>0</v>
      </c>
      <c r="E126" s="13">
        <f t="shared" si="6"/>
        <v>0</v>
      </c>
      <c r="F126" s="13">
        <f t="shared" si="6"/>
        <v>0</v>
      </c>
      <c r="G126" s="13">
        <f t="shared" si="6"/>
        <v>0</v>
      </c>
      <c r="H126" s="13">
        <f t="shared" si="6"/>
        <v>0</v>
      </c>
      <c r="I126" s="13">
        <f t="shared" si="6"/>
        <v>0</v>
      </c>
      <c r="J126" s="13">
        <f t="shared" si="6"/>
        <v>0</v>
      </c>
      <c r="K126" s="13">
        <f t="shared" si="6"/>
        <v>0</v>
      </c>
      <c r="L126" s="13">
        <f t="shared" si="4"/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25">
      <c r="A127" s="12">
        <v>44317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f t="shared" si="4"/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5">
      <c r="A128" s="12">
        <v>44318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25">
      <c r="A129" s="12">
        <v>44319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25">
      <c r="A130" s="12">
        <v>44320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25">
      <c r="A131" s="12">
        <v>44321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ref="L131:L194" si="7">SUM($B131:$K131)</f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25">
      <c r="A132" s="12">
        <v>44322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7"/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25">
      <c r="A133" s="12">
        <v>44323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7"/>
        <v>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25">
      <c r="A134" s="12">
        <v>44324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si="7"/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25">
      <c r="A135" s="12">
        <v>44325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si="7"/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25">
      <c r="A136" s="12">
        <v>44326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25">
      <c r="A137" s="12">
        <v>44327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25">
      <c r="A138" s="12">
        <v>44328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25">
      <c r="A139" s="12">
        <v>44329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25">
      <c r="A140" s="12">
        <v>44330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25">
      <c r="A141" s="12">
        <v>44331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25">
      <c r="A142" s="12">
        <v>44332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25">
      <c r="A143" s="12">
        <v>44333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25">
      <c r="A144" s="12">
        <v>44334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25">
      <c r="A145" s="12">
        <v>44335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25">
      <c r="A146" s="12">
        <v>44336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25">
      <c r="A147" s="12">
        <v>44337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25">
      <c r="A148" s="12">
        <v>44338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25">
      <c r="A149" s="12">
        <v>44339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25">
      <c r="A150" s="12">
        <v>44340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x14ac:dyDescent="0.25">
      <c r="A151" s="12">
        <v>44341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x14ac:dyDescent="0.25">
      <c r="A152" s="12">
        <v>44342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x14ac:dyDescent="0.25">
      <c r="A153" s="12">
        <v>44343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x14ac:dyDescent="0.25">
      <c r="A154" s="12">
        <v>44344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x14ac:dyDescent="0.25">
      <c r="A155" s="12">
        <v>44345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x14ac:dyDescent="0.25">
      <c r="A156" s="12">
        <v>44346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x14ac:dyDescent="0.25">
      <c r="A157" s="12">
        <v>44347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30" customHeight="1" x14ac:dyDescent="0.25">
      <c r="A158" s="14" t="s">
        <v>40</v>
      </c>
      <c r="B158" s="13">
        <f>SUM(B127:B157)</f>
        <v>0</v>
      </c>
      <c r="C158" s="13">
        <f t="shared" ref="C158:K158" si="8">SUM(C127:C157)</f>
        <v>0</v>
      </c>
      <c r="D158" s="13">
        <f t="shared" si="8"/>
        <v>0</v>
      </c>
      <c r="E158" s="13">
        <f t="shared" si="8"/>
        <v>0</v>
      </c>
      <c r="F158" s="13">
        <f t="shared" si="8"/>
        <v>0</v>
      </c>
      <c r="G158" s="13">
        <f t="shared" si="8"/>
        <v>0</v>
      </c>
      <c r="H158" s="13">
        <f t="shared" si="8"/>
        <v>0</v>
      </c>
      <c r="I158" s="13">
        <f t="shared" si="8"/>
        <v>0</v>
      </c>
      <c r="J158" s="13">
        <f t="shared" si="8"/>
        <v>0</v>
      </c>
      <c r="K158" s="13">
        <f t="shared" si="8"/>
        <v>0</v>
      </c>
      <c r="L158" s="13">
        <f t="shared" si="7"/>
        <v>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x14ac:dyDescent="0.25">
      <c r="A159" s="12">
        <v>44348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f t="shared" si="7"/>
        <v>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x14ac:dyDescent="0.25">
      <c r="A160" s="12">
        <v>44349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x14ac:dyDescent="0.25">
      <c r="A161" s="12">
        <v>44350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x14ac:dyDescent="0.25">
      <c r="A162" s="12">
        <v>44351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x14ac:dyDescent="0.25">
      <c r="A163" s="12">
        <v>44352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x14ac:dyDescent="0.25">
      <c r="A164" s="12">
        <v>44353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x14ac:dyDescent="0.25">
      <c r="A165" s="12">
        <v>44354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x14ac:dyDescent="0.25">
      <c r="A166" s="12">
        <v>44355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x14ac:dyDescent="0.25">
      <c r="A167" s="12">
        <v>44356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x14ac:dyDescent="0.25">
      <c r="A168" s="12">
        <v>44357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x14ac:dyDescent="0.25">
      <c r="A169" s="12">
        <v>44358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25">
      <c r="A170" s="12">
        <v>44359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x14ac:dyDescent="0.25">
      <c r="A171" s="12">
        <v>44360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x14ac:dyDescent="0.25">
      <c r="A172" s="12">
        <v>44361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x14ac:dyDescent="0.25">
      <c r="A173" s="12">
        <v>44362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x14ac:dyDescent="0.25">
      <c r="A174" s="12">
        <v>44363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x14ac:dyDescent="0.25">
      <c r="A175" s="12">
        <v>44364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x14ac:dyDescent="0.25">
      <c r="A176" s="12">
        <v>44365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x14ac:dyDescent="0.25">
      <c r="A177" s="12">
        <v>44366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25">
      <c r="A178" s="12">
        <v>44367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25">
      <c r="A179" s="12">
        <v>44368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5">
      <c r="A180" s="12">
        <v>44369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5">
      <c r="A181" s="12">
        <v>44370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5">
      <c r="A182" s="12">
        <v>44371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5">
      <c r="A183" s="12">
        <v>44372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5">
      <c r="A184" s="12">
        <v>44373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5">
      <c r="A185" s="12">
        <v>44374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5">
      <c r="A186" s="12">
        <v>44375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5">
      <c r="A187" s="12">
        <v>44376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5">
      <c r="A188" s="12">
        <v>44377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30" customHeight="1" x14ac:dyDescent="0.25">
      <c r="A189" s="14" t="s">
        <v>41</v>
      </c>
      <c r="B189" s="13">
        <f>SUM(B159:B188)</f>
        <v>0</v>
      </c>
      <c r="C189" s="13">
        <f t="shared" ref="C189:K189" si="9">SUM(C159:C188)</f>
        <v>0</v>
      </c>
      <c r="D189" s="13">
        <f t="shared" si="9"/>
        <v>0</v>
      </c>
      <c r="E189" s="13">
        <f t="shared" si="9"/>
        <v>0</v>
      </c>
      <c r="F189" s="13">
        <f t="shared" si="9"/>
        <v>0</v>
      </c>
      <c r="G189" s="13">
        <f t="shared" si="9"/>
        <v>0</v>
      </c>
      <c r="H189" s="13">
        <f t="shared" si="9"/>
        <v>0</v>
      </c>
      <c r="I189" s="13">
        <f t="shared" si="9"/>
        <v>0</v>
      </c>
      <c r="J189" s="13">
        <f t="shared" si="9"/>
        <v>0</v>
      </c>
      <c r="K189" s="13">
        <f t="shared" si="9"/>
        <v>0</v>
      </c>
      <c r="L189" s="13">
        <f t="shared" si="7"/>
        <v>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x14ac:dyDescent="0.25">
      <c r="A190" s="12">
        <v>44378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f t="shared" si="7"/>
        <v>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5">
      <c r="A191" s="12">
        <v>44379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5">
      <c r="A192" s="12">
        <v>44380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25">
      <c r="A193" s="12">
        <v>44381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25">
      <c r="A194" s="12">
        <v>44382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25">
      <c r="A195" s="12">
        <v>44383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ref="L195:L258" si="10">SUM($B195:$K195)</f>
        <v>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25">
      <c r="A196" s="12">
        <v>44384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10"/>
        <v>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25">
      <c r="A197" s="12">
        <v>44385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10"/>
        <v>0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25">
      <c r="A198" s="12">
        <v>44386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10"/>
        <v>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25">
      <c r="A199" s="12">
        <v>44387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10"/>
        <v>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25">
      <c r="A200" s="12">
        <v>44388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si="10"/>
        <v>0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25">
      <c r="A201" s="12">
        <v>44389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10"/>
        <v>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25">
      <c r="A202" s="12">
        <v>44390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x14ac:dyDescent="0.25">
      <c r="A203" s="12">
        <v>44391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x14ac:dyDescent="0.25">
      <c r="A204" s="12">
        <v>44392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x14ac:dyDescent="0.25">
      <c r="A205" s="12">
        <v>44393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x14ac:dyDescent="0.25">
      <c r="A206" s="12">
        <v>44394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x14ac:dyDescent="0.25">
      <c r="A207" s="12">
        <v>44395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x14ac:dyDescent="0.25">
      <c r="A208" s="12">
        <v>44396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x14ac:dyDescent="0.25">
      <c r="A209" s="12">
        <v>44397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x14ac:dyDescent="0.25">
      <c r="A210" s="12">
        <v>44398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x14ac:dyDescent="0.25">
      <c r="A211" s="12">
        <v>44399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x14ac:dyDescent="0.25">
      <c r="A212" s="12">
        <v>44400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x14ac:dyDescent="0.25">
      <c r="A213" s="12">
        <v>44401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x14ac:dyDescent="0.25">
      <c r="A214" s="12">
        <v>44402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x14ac:dyDescent="0.25">
      <c r="A215" s="12">
        <v>44403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x14ac:dyDescent="0.25">
      <c r="A216" s="12">
        <v>44404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x14ac:dyDescent="0.25">
      <c r="A217" s="12">
        <v>44405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x14ac:dyDescent="0.25">
      <c r="A218" s="12">
        <v>44406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x14ac:dyDescent="0.25">
      <c r="A219" s="12">
        <v>44407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x14ac:dyDescent="0.25">
      <c r="A220" s="12">
        <v>44408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30" customHeight="1" x14ac:dyDescent="0.25">
      <c r="A221" s="14" t="s">
        <v>42</v>
      </c>
      <c r="B221" s="13">
        <f>SUM(B190:B220)</f>
        <v>0</v>
      </c>
      <c r="C221" s="13">
        <f t="shared" ref="C221:K221" si="11">SUM(C190:C220)</f>
        <v>0</v>
      </c>
      <c r="D221" s="13">
        <f t="shared" si="11"/>
        <v>0</v>
      </c>
      <c r="E221" s="13">
        <f t="shared" si="11"/>
        <v>0</v>
      </c>
      <c r="F221" s="13">
        <f t="shared" si="11"/>
        <v>0</v>
      </c>
      <c r="G221" s="13">
        <f t="shared" si="11"/>
        <v>0</v>
      </c>
      <c r="H221" s="13">
        <f t="shared" si="11"/>
        <v>0</v>
      </c>
      <c r="I221" s="13">
        <f t="shared" si="11"/>
        <v>0</v>
      </c>
      <c r="J221" s="13">
        <f t="shared" si="11"/>
        <v>0</v>
      </c>
      <c r="K221" s="13">
        <f t="shared" si="11"/>
        <v>0</v>
      </c>
      <c r="L221" s="13">
        <f t="shared" si="10"/>
        <v>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x14ac:dyDescent="0.25">
      <c r="A222" s="12">
        <v>44409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f t="shared" si="10"/>
        <v>0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x14ac:dyDescent="0.25">
      <c r="A223" s="12">
        <v>44410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x14ac:dyDescent="0.25">
      <c r="A224" s="12">
        <v>44411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25">
      <c r="A225" s="12">
        <v>44412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x14ac:dyDescent="0.25">
      <c r="A226" s="12">
        <v>44413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x14ac:dyDescent="0.25">
      <c r="A227" s="12">
        <v>44414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x14ac:dyDescent="0.25">
      <c r="A228" s="12">
        <v>44415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x14ac:dyDescent="0.25">
      <c r="A229" s="12">
        <v>44416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x14ac:dyDescent="0.25">
      <c r="A230" s="12">
        <v>44417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x14ac:dyDescent="0.25">
      <c r="A231" s="12">
        <v>44418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x14ac:dyDescent="0.25">
      <c r="A232" s="12">
        <v>44419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x14ac:dyDescent="0.25">
      <c r="A233" s="12">
        <v>44420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x14ac:dyDescent="0.25">
      <c r="A234" s="12">
        <v>44421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x14ac:dyDescent="0.25">
      <c r="A235" s="12">
        <v>44422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25">
      <c r="A236" s="12">
        <v>44423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25">
      <c r="A237" s="12">
        <v>44424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25">
      <c r="A238" s="12">
        <v>44425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25">
      <c r="A239" s="12">
        <v>44426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25">
      <c r="A240" s="12">
        <v>44427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25">
      <c r="A241" s="12">
        <v>44428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25">
      <c r="A242" s="12">
        <v>44429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25">
      <c r="A243" s="12">
        <v>44430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25">
      <c r="A244" s="12">
        <v>44431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25">
      <c r="A245" s="12">
        <v>44432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25">
      <c r="A246" s="12">
        <v>44433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25">
      <c r="A247" s="12">
        <v>44434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25">
      <c r="A248" s="12">
        <v>44435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25">
      <c r="A249" s="12">
        <v>44436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25">
      <c r="A250" s="12">
        <v>44437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25">
      <c r="A251" s="12">
        <v>44438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x14ac:dyDescent="0.25">
      <c r="A252" s="12">
        <v>44439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30" customHeight="1" x14ac:dyDescent="0.25">
      <c r="A253" s="14" t="s">
        <v>43</v>
      </c>
      <c r="B253" s="13">
        <f>SUM(B222:B252)</f>
        <v>0</v>
      </c>
      <c r="C253" s="13">
        <f t="shared" ref="C253:K253" si="12">SUM(C222:C252)</f>
        <v>0</v>
      </c>
      <c r="D253" s="13">
        <f t="shared" si="12"/>
        <v>0</v>
      </c>
      <c r="E253" s="13">
        <f t="shared" si="12"/>
        <v>0</v>
      </c>
      <c r="F253" s="13">
        <f t="shared" si="12"/>
        <v>0</v>
      </c>
      <c r="G253" s="13">
        <f t="shared" si="12"/>
        <v>0</v>
      </c>
      <c r="H253" s="13">
        <f t="shared" si="12"/>
        <v>0</v>
      </c>
      <c r="I253" s="13">
        <f t="shared" si="12"/>
        <v>0</v>
      </c>
      <c r="J253" s="13">
        <f t="shared" si="12"/>
        <v>0</v>
      </c>
      <c r="K253" s="13">
        <f t="shared" si="12"/>
        <v>0</v>
      </c>
      <c r="L253" s="13">
        <f t="shared" si="10"/>
        <v>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x14ac:dyDescent="0.25">
      <c r="A254" s="12">
        <v>44440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f t="shared" si="10"/>
        <v>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x14ac:dyDescent="0.25">
      <c r="A255" s="12">
        <v>44441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0"/>
        <v>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x14ac:dyDescent="0.25">
      <c r="A256" s="12">
        <v>44442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0"/>
        <v>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x14ac:dyDescent="0.25">
      <c r="A257" s="12">
        <v>44443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0"/>
        <v>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x14ac:dyDescent="0.25">
      <c r="A258" s="12">
        <v>44444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0"/>
        <v>0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x14ac:dyDescent="0.25">
      <c r="A259" s="12">
        <v>44445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ref="L259:L322" si="13">SUM($B259:$K259)</f>
        <v>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x14ac:dyDescent="0.25">
      <c r="A260" s="12">
        <v>44446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3"/>
        <v>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x14ac:dyDescent="0.25">
      <c r="A261" s="12">
        <v>44447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3"/>
        <v>0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x14ac:dyDescent="0.25">
      <c r="A262" s="12">
        <v>44448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3"/>
        <v>0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x14ac:dyDescent="0.25">
      <c r="A263" s="12">
        <v>44449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3"/>
        <v>0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x14ac:dyDescent="0.25">
      <c r="A264" s="12">
        <v>44450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13"/>
        <v>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x14ac:dyDescent="0.25">
      <c r="A265" s="12">
        <v>44451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3"/>
        <v>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x14ac:dyDescent="0.25">
      <c r="A266" s="12">
        <v>44452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3"/>
        <v>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x14ac:dyDescent="0.25">
      <c r="A267" s="12">
        <v>44453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3"/>
        <v>0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x14ac:dyDescent="0.25">
      <c r="A268" s="12">
        <v>44454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3"/>
        <v>0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x14ac:dyDescent="0.25">
      <c r="A269" s="12">
        <v>44455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3"/>
        <v>0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x14ac:dyDescent="0.25">
      <c r="A270" s="12">
        <v>44456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3"/>
        <v>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x14ac:dyDescent="0.25">
      <c r="A271" s="12">
        <v>44457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3"/>
        <v>0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x14ac:dyDescent="0.25">
      <c r="A272" s="12">
        <v>44458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3"/>
        <v>0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x14ac:dyDescent="0.25">
      <c r="A273" s="12">
        <v>44459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3"/>
        <v>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x14ac:dyDescent="0.25">
      <c r="A274" s="12">
        <v>44460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3"/>
        <v>0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x14ac:dyDescent="0.25">
      <c r="A275" s="12">
        <v>44461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3"/>
        <v>0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x14ac:dyDescent="0.25">
      <c r="A276" s="12">
        <v>44462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3"/>
        <v>0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x14ac:dyDescent="0.25">
      <c r="A277" s="12">
        <v>44463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3"/>
        <v>0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x14ac:dyDescent="0.25">
      <c r="A278" s="12">
        <v>44464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3"/>
        <v>0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x14ac:dyDescent="0.25">
      <c r="A279" s="12">
        <v>44465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3"/>
        <v>0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25">
      <c r="A280" s="12">
        <v>44466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3"/>
        <v>0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x14ac:dyDescent="0.25">
      <c r="A281" s="12">
        <v>44467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3"/>
        <v>0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x14ac:dyDescent="0.25">
      <c r="A282" s="12">
        <v>44468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3"/>
        <v>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x14ac:dyDescent="0.25">
      <c r="A283" s="12">
        <v>44469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3"/>
        <v>0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30" customHeight="1" x14ac:dyDescent="0.25">
      <c r="A284" s="14" t="s">
        <v>44</v>
      </c>
      <c r="B284" s="13">
        <f>SUM(B254:B283)</f>
        <v>0</v>
      </c>
      <c r="C284" s="13">
        <f t="shared" ref="C284:K284" si="14">SUM(C254:C283)</f>
        <v>0</v>
      </c>
      <c r="D284" s="13">
        <f t="shared" si="14"/>
        <v>0</v>
      </c>
      <c r="E284" s="13">
        <f t="shared" si="14"/>
        <v>0</v>
      </c>
      <c r="F284" s="13">
        <f t="shared" si="14"/>
        <v>0</v>
      </c>
      <c r="G284" s="13">
        <f t="shared" si="14"/>
        <v>0</v>
      </c>
      <c r="H284" s="13">
        <f t="shared" si="14"/>
        <v>0</v>
      </c>
      <c r="I284" s="13">
        <f t="shared" si="14"/>
        <v>0</v>
      </c>
      <c r="J284" s="13">
        <f t="shared" si="14"/>
        <v>0</v>
      </c>
      <c r="K284" s="13">
        <f t="shared" si="14"/>
        <v>0</v>
      </c>
      <c r="L284" s="13">
        <f t="shared" si="13"/>
        <v>0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x14ac:dyDescent="0.25">
      <c r="A285" s="12">
        <v>44470</v>
      </c>
      <c r="B285" s="13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f t="shared" si="13"/>
        <v>0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x14ac:dyDescent="0.25">
      <c r="A286" s="12">
        <v>44471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3"/>
        <v>0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x14ac:dyDescent="0.25">
      <c r="A287" s="12">
        <v>44472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3"/>
        <v>0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x14ac:dyDescent="0.25">
      <c r="A288" s="12">
        <v>44473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3"/>
        <v>0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x14ac:dyDescent="0.25">
      <c r="A289" s="12">
        <v>44474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3"/>
        <v>0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x14ac:dyDescent="0.25">
      <c r="A290" s="12">
        <v>44475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3"/>
        <v>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25">
      <c r="A291" s="12">
        <v>44476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3"/>
        <v>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25">
      <c r="A292" s="12">
        <v>44477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3"/>
        <v>0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25">
      <c r="A293" s="12">
        <v>44478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3"/>
        <v>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25">
      <c r="A294" s="12">
        <v>44479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3"/>
        <v>0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25">
      <c r="A295" s="12">
        <v>44480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3"/>
        <v>0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25">
      <c r="A296" s="12">
        <v>44481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3"/>
        <v>0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25">
      <c r="A297" s="12">
        <v>44482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3"/>
        <v>0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25">
      <c r="A298" s="12">
        <v>44483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3"/>
        <v>0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25">
      <c r="A299" s="12">
        <v>44484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3"/>
        <v>0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25">
      <c r="A300" s="12">
        <v>44485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3"/>
        <v>0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25">
      <c r="A301" s="12">
        <v>44486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3"/>
        <v>0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25">
      <c r="A302" s="12">
        <v>44487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3"/>
        <v>0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25">
      <c r="A303" s="12">
        <v>44488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3"/>
        <v>0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25">
      <c r="A304" s="12">
        <v>44489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3"/>
        <v>0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25">
      <c r="A305" s="12">
        <v>44490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3"/>
        <v>0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25">
      <c r="A306" s="12">
        <v>44491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3"/>
        <v>0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25">
      <c r="A307" s="12">
        <v>44492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3"/>
        <v>0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x14ac:dyDescent="0.25">
      <c r="A308" s="12">
        <v>44493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3"/>
        <v>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25">
      <c r="A309" s="12">
        <v>44494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3"/>
        <v>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25">
      <c r="A310" s="12">
        <v>44495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3"/>
        <v>0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x14ac:dyDescent="0.25">
      <c r="A311" s="12">
        <v>44496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3"/>
        <v>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25">
      <c r="A312" s="12">
        <v>44497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3"/>
        <v>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25">
      <c r="A313" s="12">
        <v>44498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3"/>
        <v>0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25">
      <c r="A314" s="12">
        <v>44499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3"/>
        <v>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x14ac:dyDescent="0.25">
      <c r="A315" s="12">
        <v>44500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3"/>
        <v>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30" customHeight="1" x14ac:dyDescent="0.25">
      <c r="A316" s="14" t="s">
        <v>45</v>
      </c>
      <c r="B316" s="13">
        <f>SUM(B285:B315)</f>
        <v>0</v>
      </c>
      <c r="C316" s="13">
        <f t="shared" ref="C316:K316" si="15">SUM(C285:C315)</f>
        <v>0</v>
      </c>
      <c r="D316" s="13">
        <f t="shared" si="15"/>
        <v>0</v>
      </c>
      <c r="E316" s="13">
        <f t="shared" si="15"/>
        <v>0</v>
      </c>
      <c r="F316" s="13">
        <f t="shared" si="15"/>
        <v>0</v>
      </c>
      <c r="G316" s="13">
        <f t="shared" si="15"/>
        <v>0</v>
      </c>
      <c r="H316" s="13">
        <f t="shared" si="15"/>
        <v>0</v>
      </c>
      <c r="I316" s="13">
        <f t="shared" si="15"/>
        <v>0</v>
      </c>
      <c r="J316" s="13">
        <f t="shared" si="15"/>
        <v>0</v>
      </c>
      <c r="K316" s="13">
        <f t="shared" si="15"/>
        <v>0</v>
      </c>
      <c r="L316" s="13">
        <f t="shared" si="13"/>
        <v>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x14ac:dyDescent="0.25">
      <c r="A317" s="12">
        <v>44501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f t="shared" si="13"/>
        <v>0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25">
      <c r="A318" s="12">
        <v>44502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3"/>
        <v>0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25">
      <c r="A319" s="12">
        <v>44503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3"/>
        <v>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25">
      <c r="A320" s="12">
        <v>44504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13"/>
        <v>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12" x14ac:dyDescent="0.25">
      <c r="A321" s="12">
        <v>44505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3"/>
        <v>0</v>
      </c>
    </row>
    <row r="322" spans="1:12" x14ac:dyDescent="0.25">
      <c r="A322" s="12">
        <v>44506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3"/>
        <v>0</v>
      </c>
    </row>
    <row r="323" spans="1:12" x14ac:dyDescent="0.25">
      <c r="A323" s="12">
        <v>44507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ref="L323:L379" si="16">SUM($B323:$K323)</f>
        <v>0</v>
      </c>
    </row>
    <row r="324" spans="1:12" x14ac:dyDescent="0.25">
      <c r="A324" s="12">
        <v>44508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6"/>
        <v>0</v>
      </c>
    </row>
    <row r="325" spans="1:12" x14ac:dyDescent="0.25">
      <c r="A325" s="12">
        <v>44509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6"/>
        <v>0</v>
      </c>
    </row>
    <row r="326" spans="1:12" x14ac:dyDescent="0.25">
      <c r="A326" s="12">
        <v>44510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6"/>
        <v>0</v>
      </c>
    </row>
    <row r="327" spans="1:12" x14ac:dyDescent="0.25">
      <c r="A327" s="12">
        <v>44511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6"/>
        <v>0</v>
      </c>
    </row>
    <row r="328" spans="1:12" x14ac:dyDescent="0.25">
      <c r="A328" s="12">
        <v>44512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6"/>
        <v>0</v>
      </c>
    </row>
    <row r="329" spans="1:12" x14ac:dyDescent="0.25">
      <c r="A329" s="12">
        <v>44513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6"/>
        <v>0</v>
      </c>
    </row>
    <row r="330" spans="1:12" x14ac:dyDescent="0.25">
      <c r="A330" s="12">
        <v>44514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6"/>
        <v>0</v>
      </c>
    </row>
    <row r="331" spans="1:12" x14ac:dyDescent="0.25">
      <c r="A331" s="12">
        <v>44515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16"/>
        <v>0</v>
      </c>
    </row>
    <row r="332" spans="1:12" x14ac:dyDescent="0.25">
      <c r="A332" s="12">
        <v>44516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12" x14ac:dyDescent="0.25">
      <c r="A333" s="12">
        <v>44517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12" x14ac:dyDescent="0.25">
      <c r="A334" s="12">
        <v>44518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12" x14ac:dyDescent="0.25">
      <c r="A335" s="12">
        <v>44519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12" x14ac:dyDescent="0.25">
      <c r="A336" s="12">
        <v>44520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x14ac:dyDescent="0.25">
      <c r="A337" s="12">
        <v>44521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x14ac:dyDescent="0.25">
      <c r="A338" s="12">
        <v>44522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x14ac:dyDescent="0.25">
      <c r="A339" s="12">
        <v>44523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x14ac:dyDescent="0.25">
      <c r="A340" s="12">
        <v>44524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x14ac:dyDescent="0.25">
      <c r="A341" s="12">
        <v>44525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x14ac:dyDescent="0.25">
      <c r="A342" s="12">
        <v>44526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x14ac:dyDescent="0.25">
      <c r="A343" s="12">
        <v>44527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x14ac:dyDescent="0.25">
      <c r="A344" s="12">
        <v>44528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x14ac:dyDescent="0.25">
      <c r="A345" s="12">
        <v>44529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x14ac:dyDescent="0.25">
      <c r="A346" s="12">
        <v>44530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ht="30" customHeight="1" x14ac:dyDescent="0.25">
      <c r="A347" s="14" t="s">
        <v>46</v>
      </c>
      <c r="B347" s="13">
        <f>SUM(B317:B346)</f>
        <v>0</v>
      </c>
      <c r="C347" s="13">
        <f t="shared" ref="C347:K347" si="17">SUM(C317:C346)</f>
        <v>0</v>
      </c>
      <c r="D347" s="13">
        <f t="shared" si="17"/>
        <v>0</v>
      </c>
      <c r="E347" s="13">
        <f t="shared" si="17"/>
        <v>0</v>
      </c>
      <c r="F347" s="13">
        <f t="shared" si="17"/>
        <v>0</v>
      </c>
      <c r="G347" s="13">
        <f t="shared" si="17"/>
        <v>0</v>
      </c>
      <c r="H347" s="13">
        <f t="shared" si="17"/>
        <v>0</v>
      </c>
      <c r="I347" s="13">
        <f t="shared" si="17"/>
        <v>0</v>
      </c>
      <c r="J347" s="13">
        <f t="shared" si="17"/>
        <v>0</v>
      </c>
      <c r="K347" s="13">
        <f t="shared" si="17"/>
        <v>0</v>
      </c>
      <c r="L347" s="13">
        <f t="shared" si="16"/>
        <v>0</v>
      </c>
    </row>
    <row r="348" spans="1:12" x14ac:dyDescent="0.25">
      <c r="A348" s="12">
        <v>44531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f t="shared" si="16"/>
        <v>0</v>
      </c>
    </row>
    <row r="349" spans="1:12" x14ac:dyDescent="0.25">
      <c r="A349" s="12">
        <v>44532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x14ac:dyDescent="0.25">
      <c r="A350" s="12">
        <v>44533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x14ac:dyDescent="0.25">
      <c r="A351" s="12">
        <v>44534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x14ac:dyDescent="0.25">
      <c r="A352" s="12">
        <v>44535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x14ac:dyDescent="0.25">
      <c r="A353" s="12">
        <v>44536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x14ac:dyDescent="0.25">
      <c r="A354" s="12">
        <v>44537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x14ac:dyDescent="0.25">
      <c r="A355" s="12">
        <v>44538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x14ac:dyDescent="0.25">
      <c r="A356" s="12">
        <v>44539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x14ac:dyDescent="0.25">
      <c r="A357" s="12">
        <v>44540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x14ac:dyDescent="0.25">
      <c r="A358" s="12">
        <v>44541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x14ac:dyDescent="0.25">
      <c r="A359" s="12">
        <v>44542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x14ac:dyDescent="0.25">
      <c r="A360" s="12">
        <v>44543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x14ac:dyDescent="0.25">
      <c r="A361" s="12">
        <v>44544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x14ac:dyDescent="0.25">
      <c r="A362" s="12">
        <v>44545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x14ac:dyDescent="0.25">
      <c r="A363" s="12">
        <v>44546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x14ac:dyDescent="0.25">
      <c r="A364" s="12">
        <v>44547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x14ac:dyDescent="0.25">
      <c r="A365" s="12">
        <v>44548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x14ac:dyDescent="0.25">
      <c r="A366" s="12">
        <v>44549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x14ac:dyDescent="0.25">
      <c r="A367" s="12">
        <v>44550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x14ac:dyDescent="0.25">
      <c r="A368" s="12">
        <v>44551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x14ac:dyDescent="0.25">
      <c r="A369" s="12">
        <v>44552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x14ac:dyDescent="0.25">
      <c r="A370" s="12">
        <v>44553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x14ac:dyDescent="0.25">
      <c r="A371" s="12">
        <v>44554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x14ac:dyDescent="0.25">
      <c r="A372" s="12">
        <v>44555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x14ac:dyDescent="0.25">
      <c r="A373" s="12">
        <v>44556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x14ac:dyDescent="0.25">
      <c r="A374" s="12">
        <v>44557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x14ac:dyDescent="0.25">
      <c r="A375" s="12">
        <v>44558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x14ac:dyDescent="0.25">
      <c r="A376" s="12">
        <v>44559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x14ac:dyDescent="0.25">
      <c r="A377" s="12">
        <v>44560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x14ac:dyDescent="0.25">
      <c r="A378" s="12">
        <v>44561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ht="30" customHeight="1" x14ac:dyDescent="0.25">
      <c r="A379" s="7" t="s">
        <v>47</v>
      </c>
      <c r="B379" s="13">
        <f>SUM(B348:B378)</f>
        <v>0</v>
      </c>
      <c r="C379" s="13">
        <f t="shared" ref="C379:K379" si="18">SUM(C348:C378)</f>
        <v>0</v>
      </c>
      <c r="D379" s="13">
        <f t="shared" si="18"/>
        <v>0</v>
      </c>
      <c r="E379" s="13">
        <f t="shared" si="18"/>
        <v>0</v>
      </c>
      <c r="F379" s="13">
        <f t="shared" si="18"/>
        <v>0</v>
      </c>
      <c r="G379" s="13">
        <f t="shared" si="18"/>
        <v>0</v>
      </c>
      <c r="H379" s="13">
        <f t="shared" si="18"/>
        <v>0</v>
      </c>
      <c r="I379" s="13">
        <f t="shared" si="18"/>
        <v>0</v>
      </c>
      <c r="J379" s="13">
        <f t="shared" si="18"/>
        <v>0</v>
      </c>
      <c r="K379" s="13">
        <f t="shared" si="18"/>
        <v>0</v>
      </c>
      <c r="L379" s="13">
        <f t="shared" si="16"/>
        <v>0</v>
      </c>
    </row>
    <row r="380" spans="1:12" ht="15" customHeight="1" x14ac:dyDescent="0.25"/>
    <row r="381" spans="1:12" ht="15" customHeight="1" x14ac:dyDescent="0.25"/>
    <row r="382" spans="1:12" ht="15" customHeight="1" x14ac:dyDescent="0.25"/>
    <row r="383" spans="1:12" ht="15" customHeight="1" x14ac:dyDescent="0.25"/>
    <row r="384" spans="1:12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</sheetData>
  <conditionalFormatting sqref="L3:L499">
    <cfRule type="cellIs" dxfId="6" priority="3" operator="greaterThan">
      <formula>0</formula>
    </cfRule>
  </conditionalFormatting>
  <conditionalFormatting sqref="B3:K499">
    <cfRule type="cellIs" dxfId="5" priority="1" operator="equal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44C9-56AD-4F58-A754-1FD7BCC148D1}">
  <dimension ref="A1:AO514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D1" sqref="D1:D1048576"/>
    </sheetView>
  </sheetViews>
  <sheetFormatPr defaultRowHeight="14.25" x14ac:dyDescent="0.25"/>
  <cols>
    <col min="1" max="1" width="13.7109375" style="16" customWidth="1"/>
    <col min="2" max="12" width="14.7109375" style="16" customWidth="1"/>
    <col min="13" max="20" width="9.140625" style="16" customWidth="1"/>
    <col min="21" max="16384" width="9.140625" style="16"/>
  </cols>
  <sheetData>
    <row r="1" spans="1:41" ht="30" customHeight="1" x14ac:dyDescent="0.25">
      <c r="A1" s="15" t="s">
        <v>5</v>
      </c>
      <c r="B1" s="8">
        <f t="shared" ref="B1:K1" si="0">SUM(B34,B63,B95,B126,B158,B189,B221,B253,B284,B316,B347,B379)</f>
        <v>0</v>
      </c>
      <c r="C1" s="8">
        <f t="shared" si="0"/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SUM($B$1:$K$1)</f>
        <v>0</v>
      </c>
      <c r="M1" s="8"/>
      <c r="N1" s="8"/>
      <c r="O1" s="8"/>
      <c r="P1" s="8"/>
      <c r="Q1" s="8"/>
      <c r="R1" s="7"/>
      <c r="S1" s="7"/>
      <c r="T1" s="7"/>
      <c r="U1" s="7"/>
    </row>
    <row r="2" spans="1:41" ht="30" customHeight="1" x14ac:dyDescent="0.25">
      <c r="A2" s="9" t="s">
        <v>48</v>
      </c>
      <c r="B2" s="17" t="s">
        <v>73</v>
      </c>
      <c r="C2" s="17" t="s">
        <v>73</v>
      </c>
      <c r="D2" s="17" t="s">
        <v>73</v>
      </c>
      <c r="E2" s="17" t="s">
        <v>73</v>
      </c>
      <c r="F2" s="17" t="s">
        <v>73</v>
      </c>
      <c r="G2" s="17" t="s">
        <v>73</v>
      </c>
      <c r="H2" s="17" t="s">
        <v>73</v>
      </c>
      <c r="I2" s="17" t="s">
        <v>73</v>
      </c>
      <c r="J2" s="17" t="s">
        <v>73</v>
      </c>
      <c r="K2" s="17" t="s">
        <v>73</v>
      </c>
      <c r="L2" s="11" t="s">
        <v>12</v>
      </c>
      <c r="M2" s="11"/>
      <c r="N2" s="11"/>
      <c r="O2" s="11"/>
      <c r="P2" s="11"/>
      <c r="Q2" s="11"/>
      <c r="R2" s="7"/>
      <c r="S2" s="7"/>
      <c r="T2" s="7"/>
      <c r="U2" s="7"/>
      <c r="V2" s="7"/>
    </row>
    <row r="3" spans="1:41" ht="15" customHeight="1" x14ac:dyDescent="0.25">
      <c r="A3" s="12">
        <v>44197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7" si="1">SUM($B3:$K3)</f>
        <v>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ht="15" customHeight="1" x14ac:dyDescent="0.25">
      <c r="A4" s="12">
        <v>44198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ht="15" customHeight="1" x14ac:dyDescent="0.25">
      <c r="A5" s="12">
        <v>44199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15" customHeight="1" x14ac:dyDescent="0.25">
      <c r="A6" s="12">
        <v>44200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ht="15" customHeight="1" x14ac:dyDescent="0.25">
      <c r="A7" s="12">
        <v>44201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5" customHeight="1" x14ac:dyDescent="0.25">
      <c r="A8" s="12">
        <v>44202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ht="15" customHeight="1" x14ac:dyDescent="0.25">
      <c r="A9" s="12">
        <v>44203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ht="15" customHeight="1" x14ac:dyDescent="0.25">
      <c r="A10" s="12">
        <v>44204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15" customHeight="1" x14ac:dyDescent="0.25">
      <c r="A11" s="12">
        <v>44205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ht="15" customHeight="1" x14ac:dyDescent="0.25">
      <c r="A12" s="12">
        <v>44206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ht="15" customHeight="1" x14ac:dyDescent="0.25">
      <c r="A13" s="12">
        <v>44207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ht="15" customHeight="1" x14ac:dyDescent="0.25">
      <c r="A14" s="12">
        <v>44208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ht="15" customHeight="1" x14ac:dyDescent="0.25">
      <c r="A15" s="12">
        <v>44209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ht="15" customHeight="1" x14ac:dyDescent="0.25">
      <c r="A16" s="12">
        <v>44210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5" customHeight="1" x14ac:dyDescent="0.25">
      <c r="A17" s="12">
        <v>44211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5" customHeight="1" x14ac:dyDescent="0.25">
      <c r="A18" s="12">
        <v>44212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5" customHeight="1" x14ac:dyDescent="0.25">
      <c r="A19" s="12">
        <v>44213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5" customHeight="1" x14ac:dyDescent="0.25">
      <c r="A20" s="12">
        <v>44214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5" customHeight="1" x14ac:dyDescent="0.25">
      <c r="A21" s="12">
        <v>44215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5" customHeight="1" x14ac:dyDescent="0.25">
      <c r="A22" s="12">
        <v>44216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ht="15" customHeight="1" x14ac:dyDescent="0.25">
      <c r="A23" s="12">
        <v>44217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15" customHeight="1" x14ac:dyDescent="0.25">
      <c r="A24" s="12">
        <v>44218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ht="15" customHeight="1" x14ac:dyDescent="0.25">
      <c r="A25" s="12">
        <v>44219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ht="15" customHeight="1" x14ac:dyDescent="0.25">
      <c r="A26" s="12">
        <v>44220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ht="15" customHeight="1" x14ac:dyDescent="0.25">
      <c r="A27" s="12">
        <v>44221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5" customHeight="1" x14ac:dyDescent="0.25">
      <c r="A28" s="12">
        <v>44222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ht="15" customHeight="1" x14ac:dyDescent="0.25">
      <c r="A29" s="12">
        <v>44223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ht="15" customHeight="1" x14ac:dyDescent="0.25">
      <c r="A30" s="12">
        <v>44224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ht="15" customHeight="1" x14ac:dyDescent="0.25">
      <c r="A31" s="12">
        <v>44225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ht="15" customHeight="1" x14ac:dyDescent="0.25">
      <c r="A32" s="12">
        <v>44226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ht="15" customHeight="1" x14ac:dyDescent="0.25">
      <c r="A33" s="12">
        <v>44227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>SUM($B33:$K33)</f>
        <v>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ht="30" customHeight="1" x14ac:dyDescent="0.25">
      <c r="A34" s="14" t="s">
        <v>36</v>
      </c>
      <c r="B34" s="13">
        <f>SUM(B3:B33)</f>
        <v>0</v>
      </c>
      <c r="C34" s="13">
        <f t="shared" ref="C34:K34" si="2">SUM(C3:C33)</f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ht="15" customHeight="1" x14ac:dyDescent="0.25">
      <c r="A35" s="12">
        <v>44228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ht="15" customHeight="1" x14ac:dyDescent="0.25">
      <c r="A36" s="12">
        <v>44229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ht="15" customHeight="1" x14ac:dyDescent="0.25">
      <c r="A37" s="12">
        <v>44230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5" customHeight="1" x14ac:dyDescent="0.25">
      <c r="A38" s="12">
        <v>44231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5" customHeight="1" x14ac:dyDescent="0.25">
      <c r="A39" s="12">
        <v>44232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5" customHeight="1" x14ac:dyDescent="0.25">
      <c r="A40" s="12">
        <v>44233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5" customHeight="1" x14ac:dyDescent="0.25">
      <c r="A41" s="12">
        <v>44234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5" customHeight="1" x14ac:dyDescent="0.25">
      <c r="A42" s="12">
        <v>44235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5" customHeight="1" x14ac:dyDescent="0.25">
      <c r="A43" s="12">
        <v>44236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5" customHeight="1" x14ac:dyDescent="0.25">
      <c r="A44" s="12">
        <v>44237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5" customHeight="1" x14ac:dyDescent="0.25">
      <c r="A45" s="12">
        <v>44238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5" customHeight="1" x14ac:dyDescent="0.25">
      <c r="A46" s="12">
        <v>44239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5" customHeight="1" x14ac:dyDescent="0.25">
      <c r="A47" s="12">
        <v>44240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5" customHeight="1" x14ac:dyDescent="0.25">
      <c r="A48" s="12">
        <v>44241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5" customHeight="1" x14ac:dyDescent="0.25">
      <c r="A49" s="12">
        <v>44242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5" customHeight="1" x14ac:dyDescent="0.25">
      <c r="A50" s="12">
        <v>44243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5" customHeight="1" x14ac:dyDescent="0.25">
      <c r="A51" s="12">
        <v>44244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5" customHeight="1" x14ac:dyDescent="0.25">
      <c r="A52" s="12">
        <v>44245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5" customHeight="1" x14ac:dyDescent="0.25">
      <c r="A53" s="12">
        <v>44246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5" customHeight="1" x14ac:dyDescent="0.25">
      <c r="A54" s="12">
        <v>44247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5" customHeight="1" x14ac:dyDescent="0.25">
      <c r="A55" s="12">
        <v>44248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5" customHeight="1" x14ac:dyDescent="0.25">
      <c r="A56" s="12">
        <v>44249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5" customHeight="1" x14ac:dyDescent="0.25">
      <c r="A57" s="12">
        <v>44250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5" customHeight="1" x14ac:dyDescent="0.25">
      <c r="A58" s="12">
        <v>44251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5" customHeight="1" x14ac:dyDescent="0.25">
      <c r="A59" s="12">
        <v>44252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5" customHeight="1" x14ac:dyDescent="0.25">
      <c r="A60" s="12">
        <v>44253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5" customHeight="1" x14ac:dyDescent="0.25">
      <c r="A61" s="12">
        <v>44254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5" customHeight="1" x14ac:dyDescent="0.25">
      <c r="A62" s="12">
        <v>44255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30" customHeight="1" x14ac:dyDescent="0.25">
      <c r="A63" s="14" t="s">
        <v>37</v>
      </c>
      <c r="B63" s="13">
        <f t="shared" ref="B63:K63" si="3">SUM(B35:B62)</f>
        <v>0</v>
      </c>
      <c r="C63" s="13">
        <f t="shared" si="3"/>
        <v>0</v>
      </c>
      <c r="D63" s="13">
        <f t="shared" si="3"/>
        <v>0</v>
      </c>
      <c r="E63" s="13">
        <f t="shared" si="3"/>
        <v>0</v>
      </c>
      <c r="F63" s="13">
        <f t="shared" si="3"/>
        <v>0</v>
      </c>
      <c r="G63" s="13">
        <f t="shared" si="3"/>
        <v>0</v>
      </c>
      <c r="H63" s="13">
        <f t="shared" si="3"/>
        <v>0</v>
      </c>
      <c r="I63" s="13">
        <f t="shared" si="3"/>
        <v>0</v>
      </c>
      <c r="J63" s="13">
        <f t="shared" si="3"/>
        <v>0</v>
      </c>
      <c r="K63" s="13">
        <f t="shared" si="3"/>
        <v>0</v>
      </c>
      <c r="L63" s="13">
        <f t="shared" si="1"/>
        <v>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15" customHeight="1" x14ac:dyDescent="0.25">
      <c r="A64" s="12">
        <v>44256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f t="shared" si="1"/>
        <v>0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5" customHeight="1" x14ac:dyDescent="0.25">
      <c r="A65" s="12">
        <v>44257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5" customHeight="1" x14ac:dyDescent="0.25">
      <c r="A66" s="12">
        <v>44258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5" customHeight="1" x14ac:dyDescent="0.25">
      <c r="A67" s="12">
        <v>44259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si="1"/>
        <v>0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5" customHeight="1" x14ac:dyDescent="0.25">
      <c r="A68" s="12">
        <v>44260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ref="L68:L133" si="4">SUM($B68:$K68)</f>
        <v>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5" customHeight="1" x14ac:dyDescent="0.25">
      <c r="A69" s="12">
        <v>44261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4"/>
        <v>0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5" customHeight="1" x14ac:dyDescent="0.25">
      <c r="A70" s="12">
        <v>44262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5" customHeight="1" x14ac:dyDescent="0.25">
      <c r="A71" s="12">
        <v>44263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5" customHeight="1" x14ac:dyDescent="0.25">
      <c r="A72" s="12">
        <v>44264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5" customHeight="1" x14ac:dyDescent="0.25">
      <c r="A73" s="12">
        <v>44265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5" customHeight="1" x14ac:dyDescent="0.25">
      <c r="A74" s="12">
        <v>44266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5" customHeight="1" x14ac:dyDescent="0.25">
      <c r="A75" s="12">
        <v>44267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5" customHeight="1" x14ac:dyDescent="0.25">
      <c r="A76" s="12">
        <v>44268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5" customHeight="1" x14ac:dyDescent="0.25">
      <c r="A77" s="12">
        <v>44269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5" customHeight="1" x14ac:dyDescent="0.25">
      <c r="A78" s="12">
        <v>44270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5" customHeight="1" x14ac:dyDescent="0.25">
      <c r="A79" s="12">
        <v>44271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5" customHeight="1" x14ac:dyDescent="0.25">
      <c r="A80" s="12">
        <v>44272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5" customHeight="1" x14ac:dyDescent="0.25">
      <c r="A81" s="12">
        <v>44273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5" customHeight="1" x14ac:dyDescent="0.25">
      <c r="A82" s="12">
        <v>44274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5" customHeight="1" x14ac:dyDescent="0.25">
      <c r="A83" s="12">
        <v>44275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5" customHeight="1" x14ac:dyDescent="0.25">
      <c r="A84" s="12">
        <v>44276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5" customHeight="1" x14ac:dyDescent="0.25">
      <c r="A85" s="12">
        <v>44277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5" customHeight="1" x14ac:dyDescent="0.25">
      <c r="A86" s="12">
        <v>44278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5" customHeight="1" x14ac:dyDescent="0.25">
      <c r="A87" s="12">
        <v>44279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5" customHeight="1" x14ac:dyDescent="0.25">
      <c r="A88" s="12">
        <v>44280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5" customHeight="1" x14ac:dyDescent="0.25">
      <c r="A89" s="12">
        <v>44281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5" customHeight="1" x14ac:dyDescent="0.25">
      <c r="A90" s="12">
        <v>44282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5" customHeight="1" x14ac:dyDescent="0.25">
      <c r="A91" s="12">
        <v>44283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5" customHeight="1" x14ac:dyDescent="0.25">
      <c r="A92" s="12">
        <v>44284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5" customHeight="1" x14ac:dyDescent="0.25">
      <c r="A93" s="12">
        <v>44285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5" customHeight="1" x14ac:dyDescent="0.25">
      <c r="A94" s="12">
        <v>44286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>SUM($B94:$K94)</f>
        <v>0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30" customHeight="1" x14ac:dyDescent="0.25">
      <c r="A95" s="14" t="s">
        <v>38</v>
      </c>
      <c r="B95" s="13">
        <f>SUM(B64:B94)</f>
        <v>0</v>
      </c>
      <c r="C95" s="13">
        <f t="shared" ref="C95:K95" si="5">SUM(C64:C94)</f>
        <v>0</v>
      </c>
      <c r="D95" s="13">
        <f t="shared" si="5"/>
        <v>0</v>
      </c>
      <c r="E95" s="13">
        <f t="shared" si="5"/>
        <v>0</v>
      </c>
      <c r="F95" s="13">
        <f t="shared" si="5"/>
        <v>0</v>
      </c>
      <c r="G95" s="13">
        <f t="shared" si="5"/>
        <v>0</v>
      </c>
      <c r="H95" s="13">
        <f t="shared" si="5"/>
        <v>0</v>
      </c>
      <c r="I95" s="13">
        <f t="shared" si="5"/>
        <v>0</v>
      </c>
      <c r="J95" s="13">
        <f t="shared" si="5"/>
        <v>0</v>
      </c>
      <c r="K95" s="13">
        <f t="shared" si="5"/>
        <v>0</v>
      </c>
      <c r="L95" s="13">
        <f t="shared" si="4"/>
        <v>0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15" customHeight="1" x14ac:dyDescent="0.25">
      <c r="A96" s="12">
        <v>44287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f t="shared" si="4"/>
        <v>0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5" customHeight="1" x14ac:dyDescent="0.25">
      <c r="A97" s="12">
        <v>44288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5" customHeight="1" x14ac:dyDescent="0.25">
      <c r="A98" s="12">
        <v>44289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5" customHeight="1" x14ac:dyDescent="0.25">
      <c r="A99" s="12">
        <v>44290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5" customHeight="1" x14ac:dyDescent="0.25">
      <c r="A100" s="12">
        <v>44291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5" customHeight="1" x14ac:dyDescent="0.25">
      <c r="A101" s="12">
        <v>44292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5" customHeight="1" x14ac:dyDescent="0.25">
      <c r="A102" s="12">
        <v>44293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5" customHeight="1" x14ac:dyDescent="0.25">
      <c r="A103" s="12">
        <v>44294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5" customHeight="1" x14ac:dyDescent="0.25">
      <c r="A104" s="12">
        <v>44295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5" customHeight="1" x14ac:dyDescent="0.25">
      <c r="A105" s="12">
        <v>44296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5" customHeight="1" x14ac:dyDescent="0.25">
      <c r="A106" s="12">
        <v>44297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5" customHeight="1" x14ac:dyDescent="0.25">
      <c r="A107" s="12">
        <v>44298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5" customHeight="1" x14ac:dyDescent="0.25">
      <c r="A108" s="12">
        <v>44299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5" customHeight="1" x14ac:dyDescent="0.25">
      <c r="A109" s="12">
        <v>44300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5" customHeight="1" x14ac:dyDescent="0.25">
      <c r="A110" s="12">
        <v>44301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5" customHeight="1" x14ac:dyDescent="0.25">
      <c r="A111" s="12">
        <v>44302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5" customHeight="1" x14ac:dyDescent="0.25">
      <c r="A112" s="12">
        <v>44303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5" customHeight="1" x14ac:dyDescent="0.25">
      <c r="A113" s="12">
        <v>44304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5" customHeight="1" x14ac:dyDescent="0.25">
      <c r="A114" s="12">
        <v>44305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5" customHeight="1" x14ac:dyDescent="0.25">
      <c r="A115" s="12">
        <v>44306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5" customHeight="1" x14ac:dyDescent="0.25">
      <c r="A116" s="12">
        <v>44307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5" customHeight="1" x14ac:dyDescent="0.25">
      <c r="A117" s="12">
        <v>44308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5" customHeight="1" x14ac:dyDescent="0.25">
      <c r="A118" s="12">
        <v>44309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5" customHeight="1" x14ac:dyDescent="0.25">
      <c r="A119" s="12">
        <v>44310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5" customHeight="1" x14ac:dyDescent="0.25">
      <c r="A120" s="12">
        <v>44311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5" customHeight="1" x14ac:dyDescent="0.25">
      <c r="A121" s="12">
        <v>44312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5" customHeight="1" x14ac:dyDescent="0.25">
      <c r="A122" s="12">
        <v>44313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5" customHeight="1" x14ac:dyDescent="0.25">
      <c r="A123" s="12">
        <v>44314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5" customHeight="1" x14ac:dyDescent="0.25">
      <c r="A124" s="12">
        <v>44315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5" customHeight="1" x14ac:dyDescent="0.25">
      <c r="A125" s="12">
        <v>44316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30" customHeight="1" x14ac:dyDescent="0.25">
      <c r="A126" s="14" t="s">
        <v>39</v>
      </c>
      <c r="B126" s="13">
        <f>SUM(B96:B125)</f>
        <v>0</v>
      </c>
      <c r="C126" s="13">
        <f t="shared" ref="C126:K126" si="6">SUM(C96:C125)</f>
        <v>0</v>
      </c>
      <c r="D126" s="13">
        <f t="shared" si="6"/>
        <v>0</v>
      </c>
      <c r="E126" s="13">
        <f t="shared" si="6"/>
        <v>0</v>
      </c>
      <c r="F126" s="13">
        <f t="shared" si="6"/>
        <v>0</v>
      </c>
      <c r="G126" s="13">
        <f t="shared" si="6"/>
        <v>0</v>
      </c>
      <c r="H126" s="13">
        <f t="shared" si="6"/>
        <v>0</v>
      </c>
      <c r="I126" s="13">
        <f t="shared" si="6"/>
        <v>0</v>
      </c>
      <c r="J126" s="13">
        <f t="shared" si="6"/>
        <v>0</v>
      </c>
      <c r="K126" s="13">
        <f t="shared" si="6"/>
        <v>0</v>
      </c>
      <c r="L126" s="13">
        <f t="shared" si="4"/>
        <v>0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15" customHeight="1" x14ac:dyDescent="0.25">
      <c r="A127" s="12">
        <v>44317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f t="shared" si="4"/>
        <v>0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5" customHeight="1" x14ac:dyDescent="0.25">
      <c r="A128" s="12">
        <v>44318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5" customHeight="1" x14ac:dyDescent="0.25">
      <c r="A129" s="12">
        <v>44319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5" customHeight="1" x14ac:dyDescent="0.25">
      <c r="A130" s="12">
        <v>44320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5" customHeight="1" x14ac:dyDescent="0.25">
      <c r="A131" s="12">
        <v>44321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si="4"/>
        <v>0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5" customHeight="1" x14ac:dyDescent="0.25">
      <c r="A132" s="12">
        <v>44322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4"/>
        <v>0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5" customHeight="1" x14ac:dyDescent="0.25">
      <c r="A133" s="12">
        <v>44323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4"/>
        <v>0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5" customHeight="1" x14ac:dyDescent="0.25">
      <c r="A134" s="12">
        <v>44324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ref="L134:L199" si="7">SUM($B134:$K134)</f>
        <v>0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5" customHeight="1" x14ac:dyDescent="0.25">
      <c r="A135" s="12">
        <v>44325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si="7"/>
        <v>0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5" customHeight="1" x14ac:dyDescent="0.25">
      <c r="A136" s="12">
        <v>44326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5" customHeight="1" x14ac:dyDescent="0.25">
      <c r="A137" s="12">
        <v>44327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5" customHeight="1" x14ac:dyDescent="0.25">
      <c r="A138" s="12">
        <v>44328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5" customHeight="1" x14ac:dyDescent="0.25">
      <c r="A139" s="12">
        <v>44329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5" customHeight="1" x14ac:dyDescent="0.25">
      <c r="A140" s="12">
        <v>44330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5" customHeight="1" x14ac:dyDescent="0.25">
      <c r="A141" s="12">
        <v>44331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1:41" ht="15" customHeight="1" x14ac:dyDescent="0.25">
      <c r="A142" s="12">
        <v>44332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 spans="1:41" ht="15" customHeight="1" x14ac:dyDescent="0.25">
      <c r="A143" s="12">
        <v>44333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 spans="1:41" ht="15" customHeight="1" x14ac:dyDescent="0.25">
      <c r="A144" s="12">
        <v>44334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 spans="1:41" ht="15" customHeight="1" x14ac:dyDescent="0.25">
      <c r="A145" s="12">
        <v>44335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 spans="1:41" ht="15" customHeight="1" x14ac:dyDescent="0.25">
      <c r="A146" s="12">
        <v>44336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 spans="1:41" ht="15" customHeight="1" x14ac:dyDescent="0.25">
      <c r="A147" s="12">
        <v>44337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ht="15" customHeight="1" x14ac:dyDescent="0.25">
      <c r="A148" s="12">
        <v>44338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ht="15" customHeight="1" x14ac:dyDescent="0.25">
      <c r="A149" s="12">
        <v>44339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 spans="1:41" ht="15" customHeight="1" x14ac:dyDescent="0.25">
      <c r="A150" s="12">
        <v>44340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1" ht="15" customHeight="1" x14ac:dyDescent="0.25">
      <c r="A151" s="12">
        <v>44341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1" ht="15" customHeight="1" x14ac:dyDescent="0.25">
      <c r="A152" s="12">
        <v>44342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 spans="1:41" ht="15" customHeight="1" x14ac:dyDescent="0.25">
      <c r="A153" s="12">
        <v>44343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 spans="1:41" ht="15" customHeight="1" x14ac:dyDescent="0.25">
      <c r="A154" s="12">
        <v>44344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 spans="1:41" ht="15" customHeight="1" x14ac:dyDescent="0.25">
      <c r="A155" s="12">
        <v>44345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 spans="1:41" ht="15" customHeight="1" x14ac:dyDescent="0.25">
      <c r="A156" s="12">
        <v>44346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1" ht="15" customHeight="1" x14ac:dyDescent="0.25">
      <c r="A157" s="12">
        <v>44347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1" ht="30" customHeight="1" x14ac:dyDescent="0.25">
      <c r="A158" s="14" t="s">
        <v>40</v>
      </c>
      <c r="B158" s="13">
        <f>SUM(B127:B157)</f>
        <v>0</v>
      </c>
      <c r="C158" s="13">
        <f t="shared" ref="C158:K158" si="8">SUM(C127:C157)</f>
        <v>0</v>
      </c>
      <c r="D158" s="13">
        <f t="shared" si="8"/>
        <v>0</v>
      </c>
      <c r="E158" s="13">
        <f t="shared" si="8"/>
        <v>0</v>
      </c>
      <c r="F158" s="13">
        <f t="shared" si="8"/>
        <v>0</v>
      </c>
      <c r="G158" s="13">
        <f t="shared" si="8"/>
        <v>0</v>
      </c>
      <c r="H158" s="13">
        <f t="shared" si="8"/>
        <v>0</v>
      </c>
      <c r="I158" s="13">
        <f t="shared" si="8"/>
        <v>0</v>
      </c>
      <c r="J158" s="13">
        <f t="shared" si="8"/>
        <v>0</v>
      </c>
      <c r="K158" s="13">
        <f t="shared" si="8"/>
        <v>0</v>
      </c>
      <c r="L158" s="13">
        <f t="shared" si="7"/>
        <v>0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 spans="1:41" ht="15" customHeight="1" x14ac:dyDescent="0.25">
      <c r="A159" s="12">
        <v>44348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f t="shared" si="7"/>
        <v>0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 spans="1:41" ht="15" customHeight="1" x14ac:dyDescent="0.25">
      <c r="A160" s="12">
        <v>44349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1:41" ht="15" customHeight="1" x14ac:dyDescent="0.25">
      <c r="A161" s="12">
        <v>44350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 spans="1:41" ht="15" customHeight="1" x14ac:dyDescent="0.25">
      <c r="A162" s="12">
        <v>44351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spans="1:41" ht="15" customHeight="1" x14ac:dyDescent="0.25">
      <c r="A163" s="12">
        <v>44352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 spans="1:41" ht="15" customHeight="1" x14ac:dyDescent="0.25">
      <c r="A164" s="12">
        <v>44353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 spans="1:41" ht="15" customHeight="1" x14ac:dyDescent="0.25">
      <c r="A165" s="12">
        <v>44354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 spans="1:41" ht="15" customHeight="1" x14ac:dyDescent="0.25">
      <c r="A166" s="12">
        <v>44355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 spans="1:41" ht="15" customHeight="1" x14ac:dyDescent="0.25">
      <c r="A167" s="12">
        <v>44356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 ht="15" customHeight="1" x14ac:dyDescent="0.25">
      <c r="A168" s="12">
        <v>44357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 spans="1:41" ht="15" customHeight="1" x14ac:dyDescent="0.25">
      <c r="A169" s="12">
        <v>44358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 spans="1:41" ht="15" customHeight="1" x14ac:dyDescent="0.25">
      <c r="A170" s="12">
        <v>44359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spans="1:41" ht="15" customHeight="1" x14ac:dyDescent="0.25">
      <c r="A171" s="12">
        <v>44360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 spans="1:41" ht="15" customHeight="1" x14ac:dyDescent="0.25">
      <c r="A172" s="12">
        <v>44361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 spans="1:41" ht="15" customHeight="1" x14ac:dyDescent="0.25">
      <c r="A173" s="12">
        <v>44362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 spans="1:41" ht="15" customHeight="1" x14ac:dyDescent="0.25">
      <c r="A174" s="12">
        <v>44363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 ht="15" customHeight="1" x14ac:dyDescent="0.25">
      <c r="A175" s="12">
        <v>44364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 spans="1:41" ht="15" customHeight="1" x14ac:dyDescent="0.25">
      <c r="A176" s="12">
        <v>44365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</row>
    <row r="177" spans="1:41" ht="15" customHeight="1" x14ac:dyDescent="0.25">
      <c r="A177" s="12">
        <v>44366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</row>
    <row r="178" spans="1:41" ht="15" customHeight="1" x14ac:dyDescent="0.25">
      <c r="A178" s="12">
        <v>44367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 spans="1:41" ht="15" customHeight="1" x14ac:dyDescent="0.25">
      <c r="A179" s="12">
        <v>44368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</row>
    <row r="180" spans="1:41" ht="15" customHeight="1" x14ac:dyDescent="0.25">
      <c r="A180" s="12">
        <v>44369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 spans="1:41" ht="15" customHeight="1" x14ac:dyDescent="0.25">
      <c r="A181" s="12">
        <v>44370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 spans="1:41" ht="15" customHeight="1" x14ac:dyDescent="0.25">
      <c r="A182" s="12">
        <v>44371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 spans="1:41" ht="15" customHeight="1" x14ac:dyDescent="0.25">
      <c r="A183" s="12">
        <v>44372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 spans="1:41" ht="15" customHeight="1" x14ac:dyDescent="0.25">
      <c r="A184" s="12">
        <v>44373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</row>
    <row r="185" spans="1:41" ht="15" customHeight="1" x14ac:dyDescent="0.25">
      <c r="A185" s="12">
        <v>44374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</row>
    <row r="186" spans="1:41" ht="15" customHeight="1" x14ac:dyDescent="0.25">
      <c r="A186" s="12">
        <v>44375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</row>
    <row r="187" spans="1:41" ht="15" customHeight="1" x14ac:dyDescent="0.25">
      <c r="A187" s="12">
        <v>44376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</row>
    <row r="188" spans="1:41" ht="15" customHeight="1" x14ac:dyDescent="0.25">
      <c r="A188" s="12">
        <v>44377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</row>
    <row r="189" spans="1:41" ht="30" customHeight="1" x14ac:dyDescent="0.25">
      <c r="A189" s="14" t="s">
        <v>41</v>
      </c>
      <c r="B189" s="13">
        <f>SUM(B159:B188)</f>
        <v>0</v>
      </c>
      <c r="C189" s="13">
        <f t="shared" ref="C189:K189" si="9">SUM(C159:C188)</f>
        <v>0</v>
      </c>
      <c r="D189" s="13">
        <f t="shared" si="9"/>
        <v>0</v>
      </c>
      <c r="E189" s="13">
        <f t="shared" si="9"/>
        <v>0</v>
      </c>
      <c r="F189" s="13">
        <f t="shared" si="9"/>
        <v>0</v>
      </c>
      <c r="G189" s="13">
        <f t="shared" si="9"/>
        <v>0</v>
      </c>
      <c r="H189" s="13">
        <f t="shared" si="9"/>
        <v>0</v>
      </c>
      <c r="I189" s="13">
        <f t="shared" si="9"/>
        <v>0</v>
      </c>
      <c r="J189" s="13">
        <f t="shared" si="9"/>
        <v>0</v>
      </c>
      <c r="K189" s="13">
        <f t="shared" si="9"/>
        <v>0</v>
      </c>
      <c r="L189" s="13">
        <f t="shared" si="7"/>
        <v>0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</row>
    <row r="190" spans="1:41" ht="15" customHeight="1" x14ac:dyDescent="0.25">
      <c r="A190" s="12">
        <v>44378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f t="shared" si="7"/>
        <v>0</v>
      </c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</row>
    <row r="191" spans="1:41" ht="15" customHeight="1" x14ac:dyDescent="0.25">
      <c r="A191" s="12">
        <v>44379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</row>
    <row r="192" spans="1:41" ht="15" customHeight="1" x14ac:dyDescent="0.25">
      <c r="A192" s="12">
        <v>44380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</row>
    <row r="193" spans="1:41" ht="15" customHeight="1" x14ac:dyDescent="0.25">
      <c r="A193" s="12">
        <v>44381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</row>
    <row r="194" spans="1:41" ht="15" customHeight="1" x14ac:dyDescent="0.25">
      <c r="A194" s="12">
        <v>44382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</row>
    <row r="195" spans="1:41" ht="15" customHeight="1" x14ac:dyDescent="0.25">
      <c r="A195" s="12">
        <v>44383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si="7"/>
        <v>0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 spans="1:41" ht="15" customHeight="1" x14ac:dyDescent="0.25">
      <c r="A196" s="12">
        <v>44384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7"/>
        <v>0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 spans="1:41" ht="15" customHeight="1" x14ac:dyDescent="0.25">
      <c r="A197" s="12">
        <v>44385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7"/>
        <v>0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 spans="1:41" ht="15" customHeight="1" x14ac:dyDescent="0.25">
      <c r="A198" s="12">
        <v>44386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7"/>
        <v>0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 spans="1:41" ht="15" customHeight="1" x14ac:dyDescent="0.25">
      <c r="A199" s="12">
        <v>44387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7"/>
        <v>0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 spans="1:41" ht="15" customHeight="1" x14ac:dyDescent="0.25">
      <c r="A200" s="12">
        <v>44388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ref="L200:L263" si="10">SUM($B200:$K200)</f>
        <v>0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</row>
    <row r="201" spans="1:41" ht="15" customHeight="1" x14ac:dyDescent="0.25">
      <c r="A201" s="12">
        <v>44389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10"/>
        <v>0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 spans="1:41" ht="15" customHeight="1" x14ac:dyDescent="0.25">
      <c r="A202" s="12">
        <v>44390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 spans="1:41" ht="15" customHeight="1" x14ac:dyDescent="0.25">
      <c r="A203" s="12">
        <v>44391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 spans="1:41" ht="15" customHeight="1" x14ac:dyDescent="0.25">
      <c r="A204" s="12">
        <v>44392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 spans="1:41" ht="15" customHeight="1" x14ac:dyDescent="0.25">
      <c r="A205" s="12">
        <v>44393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 spans="1:41" ht="15" customHeight="1" x14ac:dyDescent="0.25">
      <c r="A206" s="12">
        <v>44394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 spans="1:41" ht="15" customHeight="1" x14ac:dyDescent="0.25">
      <c r="A207" s="12">
        <v>44395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 spans="1:41" ht="15" customHeight="1" x14ac:dyDescent="0.25">
      <c r="A208" s="12">
        <v>44396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 spans="1:41" ht="15" customHeight="1" x14ac:dyDescent="0.25">
      <c r="A209" s="12">
        <v>44397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 spans="1:41" ht="15" customHeight="1" x14ac:dyDescent="0.25">
      <c r="A210" s="12">
        <v>44398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 spans="1:41" ht="15" customHeight="1" x14ac:dyDescent="0.25">
      <c r="A211" s="12">
        <v>44399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 spans="1:41" ht="15" customHeight="1" x14ac:dyDescent="0.25">
      <c r="A212" s="12">
        <v>44400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 spans="1:41" ht="15" customHeight="1" x14ac:dyDescent="0.25">
      <c r="A213" s="12">
        <v>44401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 spans="1:41" ht="15" customHeight="1" x14ac:dyDescent="0.25">
      <c r="A214" s="12">
        <v>44402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</row>
    <row r="215" spans="1:41" ht="15" customHeight="1" x14ac:dyDescent="0.25">
      <c r="A215" s="12">
        <v>44403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 spans="1:41" ht="15" customHeight="1" x14ac:dyDescent="0.25">
      <c r="A216" s="12">
        <v>44404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 spans="1:41" ht="15" customHeight="1" x14ac:dyDescent="0.25">
      <c r="A217" s="12">
        <v>44405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 spans="1:41" ht="15" customHeight="1" x14ac:dyDescent="0.25">
      <c r="A218" s="12">
        <v>44406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 spans="1:41" ht="15" customHeight="1" x14ac:dyDescent="0.25">
      <c r="A219" s="12">
        <v>44407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</row>
    <row r="220" spans="1:41" ht="15" customHeight="1" x14ac:dyDescent="0.25">
      <c r="A220" s="12">
        <v>44408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 spans="1:41" ht="30" customHeight="1" x14ac:dyDescent="0.25">
      <c r="A221" s="14" t="s">
        <v>42</v>
      </c>
      <c r="B221" s="13">
        <f>SUM(B190:B220)</f>
        <v>0</v>
      </c>
      <c r="C221" s="13">
        <f t="shared" ref="C221:K221" si="11">SUM(C190:C220)</f>
        <v>0</v>
      </c>
      <c r="D221" s="13">
        <f t="shared" si="11"/>
        <v>0</v>
      </c>
      <c r="E221" s="13">
        <f t="shared" si="11"/>
        <v>0</v>
      </c>
      <c r="F221" s="13">
        <f t="shared" si="11"/>
        <v>0</v>
      </c>
      <c r="G221" s="13">
        <f t="shared" si="11"/>
        <v>0</v>
      </c>
      <c r="H221" s="13">
        <f t="shared" si="11"/>
        <v>0</v>
      </c>
      <c r="I221" s="13">
        <f t="shared" si="11"/>
        <v>0</v>
      </c>
      <c r="J221" s="13">
        <f t="shared" si="11"/>
        <v>0</v>
      </c>
      <c r="K221" s="13">
        <f t="shared" si="11"/>
        <v>0</v>
      </c>
      <c r="L221" s="13">
        <f t="shared" si="10"/>
        <v>0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 spans="1:41" ht="15" customHeight="1" x14ac:dyDescent="0.25">
      <c r="A222" s="12">
        <v>44409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f t="shared" si="10"/>
        <v>0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 spans="1:41" ht="15" customHeight="1" x14ac:dyDescent="0.25">
      <c r="A223" s="12">
        <v>44410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 spans="1:41" ht="15" customHeight="1" x14ac:dyDescent="0.25">
      <c r="A224" s="12">
        <v>44411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 spans="1:41" ht="15" customHeight="1" x14ac:dyDescent="0.25">
      <c r="A225" s="12">
        <v>44412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 spans="1:41" ht="15" customHeight="1" x14ac:dyDescent="0.25">
      <c r="A226" s="12">
        <v>44413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 spans="1:41" ht="15" customHeight="1" x14ac:dyDescent="0.25">
      <c r="A227" s="12">
        <v>44414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 spans="1:41" ht="15" customHeight="1" x14ac:dyDescent="0.25">
      <c r="A228" s="12">
        <v>44415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 spans="1:41" ht="15" customHeight="1" x14ac:dyDescent="0.25">
      <c r="A229" s="12">
        <v>44416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 spans="1:41" ht="15" customHeight="1" x14ac:dyDescent="0.25">
      <c r="A230" s="12">
        <v>44417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 spans="1:41" ht="15" customHeight="1" x14ac:dyDescent="0.25">
      <c r="A231" s="12">
        <v>44418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 spans="1:41" ht="15" customHeight="1" x14ac:dyDescent="0.25">
      <c r="A232" s="12">
        <v>44419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 spans="1:41" ht="15" customHeight="1" x14ac:dyDescent="0.25">
      <c r="A233" s="12">
        <v>44420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 spans="1:41" ht="15" customHeight="1" x14ac:dyDescent="0.25">
      <c r="A234" s="12">
        <v>44421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 spans="1:41" ht="15" customHeight="1" x14ac:dyDescent="0.25">
      <c r="A235" s="12">
        <v>44422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</row>
    <row r="236" spans="1:41" ht="15" customHeight="1" x14ac:dyDescent="0.25">
      <c r="A236" s="12">
        <v>44423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 spans="1:41" ht="15" customHeight="1" x14ac:dyDescent="0.25">
      <c r="A237" s="12">
        <v>44424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 spans="1:41" ht="15" customHeight="1" x14ac:dyDescent="0.25">
      <c r="A238" s="12">
        <v>44425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 spans="1:41" ht="15" customHeight="1" x14ac:dyDescent="0.25">
      <c r="A239" s="12">
        <v>44426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 spans="1:41" ht="15" customHeight="1" x14ac:dyDescent="0.25">
      <c r="A240" s="12">
        <v>44427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 spans="1:41" ht="15" customHeight="1" x14ac:dyDescent="0.25">
      <c r="A241" s="12">
        <v>44428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 spans="1:41" ht="15" customHeight="1" x14ac:dyDescent="0.25">
      <c r="A242" s="12">
        <v>44429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 spans="1:41" ht="15" customHeight="1" x14ac:dyDescent="0.25">
      <c r="A243" s="12">
        <v>44430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 spans="1:41" ht="15" customHeight="1" x14ac:dyDescent="0.25">
      <c r="A244" s="12">
        <v>44431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 spans="1:41" ht="15" customHeight="1" x14ac:dyDescent="0.25">
      <c r="A245" s="12">
        <v>44432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 spans="1:41" ht="15" customHeight="1" x14ac:dyDescent="0.25">
      <c r="A246" s="12">
        <v>44433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 spans="1:41" ht="15" customHeight="1" x14ac:dyDescent="0.25">
      <c r="A247" s="12">
        <v>44434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 spans="1:41" ht="15" customHeight="1" x14ac:dyDescent="0.25">
      <c r="A248" s="12">
        <v>44435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 spans="1:41" ht="15" customHeight="1" x14ac:dyDescent="0.25">
      <c r="A249" s="12">
        <v>44436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 spans="1:41" ht="15" customHeight="1" x14ac:dyDescent="0.25">
      <c r="A250" s="12">
        <v>44437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 spans="1:41" ht="15" customHeight="1" x14ac:dyDescent="0.25">
      <c r="A251" s="12">
        <v>44438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 spans="1:41" ht="15" customHeight="1" x14ac:dyDescent="0.25">
      <c r="A252" s="12">
        <v>44439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 spans="1:41" ht="30" customHeight="1" x14ac:dyDescent="0.25">
      <c r="A253" s="14" t="s">
        <v>43</v>
      </c>
      <c r="B253" s="13">
        <f>SUM(B222:B252)</f>
        <v>0</v>
      </c>
      <c r="C253" s="13">
        <f t="shared" ref="C253:K253" si="12">SUM(C222:C252)</f>
        <v>0</v>
      </c>
      <c r="D253" s="13">
        <f t="shared" si="12"/>
        <v>0</v>
      </c>
      <c r="E253" s="13">
        <f t="shared" si="12"/>
        <v>0</v>
      </c>
      <c r="F253" s="13">
        <f t="shared" si="12"/>
        <v>0</v>
      </c>
      <c r="G253" s="13">
        <f t="shared" si="12"/>
        <v>0</v>
      </c>
      <c r="H253" s="13">
        <f t="shared" si="12"/>
        <v>0</v>
      </c>
      <c r="I253" s="13">
        <f t="shared" si="12"/>
        <v>0</v>
      </c>
      <c r="J253" s="13">
        <f t="shared" si="12"/>
        <v>0</v>
      </c>
      <c r="K253" s="13">
        <f t="shared" si="12"/>
        <v>0</v>
      </c>
      <c r="L253" s="13">
        <f t="shared" si="10"/>
        <v>0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 spans="1:41" ht="15" customHeight="1" x14ac:dyDescent="0.25">
      <c r="A254" s="12">
        <v>44440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f t="shared" si="10"/>
        <v>0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 spans="1:41" ht="15" customHeight="1" x14ac:dyDescent="0.25">
      <c r="A255" s="12">
        <v>44441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0"/>
        <v>0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 spans="1:41" ht="15" customHeight="1" x14ac:dyDescent="0.25">
      <c r="A256" s="12">
        <v>44442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0"/>
        <v>0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 spans="1:41" ht="15" customHeight="1" x14ac:dyDescent="0.25">
      <c r="A257" s="12">
        <v>44443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0"/>
        <v>0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 spans="1:41" ht="15" customHeight="1" x14ac:dyDescent="0.25">
      <c r="A258" s="12">
        <v>44444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0"/>
        <v>0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 spans="1:41" ht="15" customHeight="1" x14ac:dyDescent="0.25">
      <c r="A259" s="12">
        <v>44445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si="10"/>
        <v>0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 spans="1:41" ht="15" customHeight="1" x14ac:dyDescent="0.25">
      <c r="A260" s="12">
        <v>44446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0"/>
        <v>0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 spans="1:41" ht="15" customHeight="1" x14ac:dyDescent="0.25">
      <c r="A261" s="12">
        <v>44447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0"/>
        <v>0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 spans="1:41" ht="15" customHeight="1" x14ac:dyDescent="0.25">
      <c r="A262" s="12">
        <v>44448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0"/>
        <v>0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 spans="1:41" ht="15" customHeight="1" x14ac:dyDescent="0.25">
      <c r="A263" s="12">
        <v>44449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0"/>
        <v>0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 spans="1:41" ht="15" customHeight="1" x14ac:dyDescent="0.25">
      <c r="A264" s="12">
        <v>44450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ref="L264:L330" si="13">SUM($B264:$K264)</f>
        <v>0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</row>
    <row r="265" spans="1:41" ht="15" customHeight="1" x14ac:dyDescent="0.25">
      <c r="A265" s="12">
        <v>44451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3"/>
        <v>0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 spans="1:41" ht="15" customHeight="1" x14ac:dyDescent="0.25">
      <c r="A266" s="12">
        <v>44452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3"/>
        <v>0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 spans="1:41" ht="15" customHeight="1" x14ac:dyDescent="0.25">
      <c r="A267" s="12">
        <v>44453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3"/>
        <v>0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 spans="1:41" ht="15" customHeight="1" x14ac:dyDescent="0.25">
      <c r="A268" s="12">
        <v>44454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3"/>
        <v>0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 spans="1:41" ht="15" customHeight="1" x14ac:dyDescent="0.25">
      <c r="A269" s="12">
        <v>44455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3"/>
        <v>0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 spans="1:41" ht="15" customHeight="1" x14ac:dyDescent="0.25">
      <c r="A270" s="12">
        <v>44456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3"/>
        <v>0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 spans="1:41" ht="15" customHeight="1" x14ac:dyDescent="0.25">
      <c r="A271" s="12">
        <v>44457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3"/>
        <v>0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</row>
    <row r="272" spans="1:41" ht="15" customHeight="1" x14ac:dyDescent="0.25">
      <c r="A272" s="12">
        <v>44458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3"/>
        <v>0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 spans="1:41" ht="15" customHeight="1" x14ac:dyDescent="0.25">
      <c r="A273" s="12">
        <v>44459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3"/>
        <v>0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 spans="1:41" ht="15" customHeight="1" x14ac:dyDescent="0.25">
      <c r="A274" s="12">
        <v>44460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3"/>
        <v>0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</row>
    <row r="275" spans="1:41" ht="15" customHeight="1" x14ac:dyDescent="0.25">
      <c r="A275" s="12">
        <v>44461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3"/>
        <v>0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 spans="1:41" ht="15" customHeight="1" x14ac:dyDescent="0.25">
      <c r="A276" s="12">
        <v>44462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3"/>
        <v>0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 spans="1:41" ht="15" customHeight="1" x14ac:dyDescent="0.25">
      <c r="A277" s="12">
        <v>44463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3"/>
        <v>0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 spans="1:41" ht="15" customHeight="1" x14ac:dyDescent="0.25">
      <c r="A278" s="12">
        <v>44464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3"/>
        <v>0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 spans="1:41" ht="15" customHeight="1" x14ac:dyDescent="0.25">
      <c r="A279" s="12">
        <v>44465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3"/>
        <v>0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 spans="1:41" ht="15" customHeight="1" x14ac:dyDescent="0.25">
      <c r="A280" s="12">
        <v>44466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3"/>
        <v>0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</row>
    <row r="281" spans="1:41" ht="15" customHeight="1" x14ac:dyDescent="0.25">
      <c r="A281" s="12">
        <v>44467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3"/>
        <v>0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 spans="1:41" ht="15" customHeight="1" x14ac:dyDescent="0.25">
      <c r="A282" s="12">
        <v>44468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3"/>
        <v>0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 spans="1:41" ht="15" customHeight="1" x14ac:dyDescent="0.25">
      <c r="A283" s="12">
        <v>44469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3"/>
        <v>0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 spans="1:41" ht="30" customHeight="1" x14ac:dyDescent="0.25">
      <c r="A284" s="14" t="s">
        <v>44</v>
      </c>
      <c r="B284" s="13">
        <f>SUM(B254:B283)</f>
        <v>0</v>
      </c>
      <c r="C284" s="13">
        <f t="shared" ref="C284:K284" si="14">SUM(C254:C283)</f>
        <v>0</v>
      </c>
      <c r="D284" s="13">
        <f t="shared" si="14"/>
        <v>0</v>
      </c>
      <c r="E284" s="13">
        <f t="shared" si="14"/>
        <v>0</v>
      </c>
      <c r="F284" s="13">
        <f t="shared" si="14"/>
        <v>0</v>
      </c>
      <c r="G284" s="13">
        <f t="shared" si="14"/>
        <v>0</v>
      </c>
      <c r="H284" s="13">
        <f t="shared" si="14"/>
        <v>0</v>
      </c>
      <c r="I284" s="13">
        <f t="shared" si="14"/>
        <v>0</v>
      </c>
      <c r="J284" s="13">
        <f t="shared" si="14"/>
        <v>0</v>
      </c>
      <c r="K284" s="13">
        <f t="shared" si="14"/>
        <v>0</v>
      </c>
      <c r="L284" s="13">
        <f t="shared" si="13"/>
        <v>0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 spans="1:41" ht="15" customHeight="1" x14ac:dyDescent="0.25">
      <c r="A285" s="12">
        <v>44470</v>
      </c>
      <c r="B285" s="13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f t="shared" si="13"/>
        <v>0</v>
      </c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 spans="1:41" ht="15" customHeight="1" x14ac:dyDescent="0.25">
      <c r="A286" s="12">
        <v>44471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3"/>
        <v>0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 spans="1:41" ht="15" customHeight="1" x14ac:dyDescent="0.25">
      <c r="A287" s="12">
        <v>44472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3"/>
        <v>0</v>
      </c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 spans="1:41" ht="15" customHeight="1" x14ac:dyDescent="0.25">
      <c r="A288" s="12">
        <v>44473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3"/>
        <v>0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 spans="1:41" ht="15" customHeight="1" x14ac:dyDescent="0.25">
      <c r="A289" s="12">
        <v>44474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3"/>
        <v>0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 spans="1:41" ht="15" customHeight="1" x14ac:dyDescent="0.25">
      <c r="A290" s="12">
        <v>44475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3"/>
        <v>0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 spans="1:41" ht="15" customHeight="1" x14ac:dyDescent="0.25">
      <c r="A291" s="12">
        <v>44476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3"/>
        <v>0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 spans="1:41" ht="15" customHeight="1" x14ac:dyDescent="0.25">
      <c r="A292" s="12">
        <v>44477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3"/>
        <v>0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 spans="1:41" ht="15" customHeight="1" x14ac:dyDescent="0.25">
      <c r="A293" s="12">
        <v>44478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3"/>
        <v>0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 spans="1:41" ht="15" customHeight="1" x14ac:dyDescent="0.25">
      <c r="A294" s="12">
        <v>44479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3"/>
        <v>0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 spans="1:41" ht="15" customHeight="1" x14ac:dyDescent="0.25">
      <c r="A295" s="12">
        <v>44480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3"/>
        <v>0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</row>
    <row r="296" spans="1:41" ht="15" customHeight="1" x14ac:dyDescent="0.25">
      <c r="A296" s="12">
        <v>44481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3"/>
        <v>0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 spans="1:41" ht="15" customHeight="1" x14ac:dyDescent="0.25">
      <c r="A297" s="12">
        <v>44482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3"/>
        <v>0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 spans="1:41" ht="15" customHeight="1" x14ac:dyDescent="0.25">
      <c r="A298" s="12">
        <v>44483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3"/>
        <v>0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 spans="1:41" ht="15" customHeight="1" x14ac:dyDescent="0.25">
      <c r="A299" s="12">
        <v>44484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3"/>
        <v>0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 spans="1:41" ht="15" customHeight="1" x14ac:dyDescent="0.25">
      <c r="A300" s="12">
        <v>44485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3"/>
        <v>0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 spans="1:41" ht="15" customHeight="1" x14ac:dyDescent="0.25">
      <c r="A301" s="12">
        <v>44486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3"/>
        <v>0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 spans="1:41" ht="15" customHeight="1" x14ac:dyDescent="0.25">
      <c r="A302" s="12">
        <v>44487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3"/>
        <v>0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 spans="1:41" ht="15" customHeight="1" x14ac:dyDescent="0.25">
      <c r="A303" s="12">
        <v>44488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3"/>
        <v>0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</row>
    <row r="304" spans="1:41" ht="15" customHeight="1" x14ac:dyDescent="0.25">
      <c r="A304" s="12">
        <v>44489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3"/>
        <v>0</v>
      </c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 spans="1:41" ht="15" customHeight="1" x14ac:dyDescent="0.25">
      <c r="A305" s="12">
        <v>44490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3"/>
        <v>0</v>
      </c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 spans="1:41" ht="15" customHeight="1" x14ac:dyDescent="0.25">
      <c r="A306" s="12">
        <v>44491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3"/>
        <v>0</v>
      </c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 spans="1:41" ht="15" customHeight="1" x14ac:dyDescent="0.25">
      <c r="A307" s="12">
        <v>44492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3"/>
        <v>0</v>
      </c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 spans="1:41" ht="15" customHeight="1" x14ac:dyDescent="0.25">
      <c r="A308" s="12">
        <v>44493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3"/>
        <v>0</v>
      </c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 spans="1:41" ht="15" customHeight="1" x14ac:dyDescent="0.25">
      <c r="A309" s="12">
        <v>44494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3"/>
        <v>0</v>
      </c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 spans="1:41" ht="15" customHeight="1" x14ac:dyDescent="0.25">
      <c r="A310" s="12">
        <v>44495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3"/>
        <v>0</v>
      </c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 spans="1:41" ht="15" customHeight="1" x14ac:dyDescent="0.25">
      <c r="A311" s="12">
        <v>44496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3"/>
        <v>0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 spans="1:41" ht="15" customHeight="1" x14ac:dyDescent="0.25">
      <c r="A312" s="12">
        <v>44497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3"/>
        <v>0</v>
      </c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 spans="1:41" ht="15" customHeight="1" x14ac:dyDescent="0.25">
      <c r="A313" s="12">
        <v>44498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3"/>
        <v>0</v>
      </c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 spans="1:41" ht="15" customHeight="1" x14ac:dyDescent="0.25">
      <c r="A314" s="12">
        <v>44499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3"/>
        <v>0</v>
      </c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 spans="1:41" ht="15" customHeight="1" x14ac:dyDescent="0.25">
      <c r="A315" s="12">
        <v>44500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3"/>
        <v>0</v>
      </c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 spans="1:41" ht="30" customHeight="1" x14ac:dyDescent="0.25">
      <c r="A316" s="14" t="s">
        <v>45</v>
      </c>
      <c r="B316" s="13">
        <f>SUM(B285:B315)</f>
        <v>0</v>
      </c>
      <c r="C316" s="13">
        <f t="shared" ref="C316:K316" si="15">SUM(C285:C315)</f>
        <v>0</v>
      </c>
      <c r="D316" s="13">
        <f t="shared" si="15"/>
        <v>0</v>
      </c>
      <c r="E316" s="13">
        <f t="shared" si="15"/>
        <v>0</v>
      </c>
      <c r="F316" s="13">
        <f t="shared" si="15"/>
        <v>0</v>
      </c>
      <c r="G316" s="13">
        <f t="shared" si="15"/>
        <v>0</v>
      </c>
      <c r="H316" s="13">
        <f t="shared" si="15"/>
        <v>0</v>
      </c>
      <c r="I316" s="13">
        <f t="shared" si="15"/>
        <v>0</v>
      </c>
      <c r="J316" s="13">
        <f t="shared" si="15"/>
        <v>0</v>
      </c>
      <c r="K316" s="13">
        <f t="shared" si="15"/>
        <v>0</v>
      </c>
      <c r="L316" s="13">
        <f t="shared" si="13"/>
        <v>0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</row>
    <row r="317" spans="1:41" ht="15" customHeight="1" x14ac:dyDescent="0.25">
      <c r="A317" s="12">
        <v>44501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f t="shared" si="13"/>
        <v>0</v>
      </c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 spans="1:41" ht="15" customHeight="1" x14ac:dyDescent="0.25">
      <c r="A318" s="12">
        <v>44502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3"/>
        <v>0</v>
      </c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 spans="1:41" ht="15" customHeight="1" x14ac:dyDescent="0.25">
      <c r="A319" s="12">
        <v>44503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3"/>
        <v>0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 spans="1:41" ht="15" customHeight="1" x14ac:dyDescent="0.25">
      <c r="A320" s="12">
        <v>44504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13"/>
        <v>0</v>
      </c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 spans="1:12" ht="15" customHeight="1" x14ac:dyDescent="0.25">
      <c r="A321" s="12">
        <v>44505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3"/>
        <v>0</v>
      </c>
    </row>
    <row r="322" spans="1:12" ht="15" customHeight="1" x14ac:dyDescent="0.25">
      <c r="A322" s="12">
        <v>44506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3"/>
        <v>0</v>
      </c>
    </row>
    <row r="323" spans="1:12" ht="15" customHeight="1" x14ac:dyDescent="0.25">
      <c r="A323" s="12">
        <v>44507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si="13"/>
        <v>0</v>
      </c>
    </row>
    <row r="324" spans="1:12" ht="15" customHeight="1" x14ac:dyDescent="0.25">
      <c r="A324" s="12">
        <v>44508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3"/>
        <v>0</v>
      </c>
    </row>
    <row r="325" spans="1:12" ht="15" customHeight="1" x14ac:dyDescent="0.25">
      <c r="A325" s="12">
        <v>44509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3"/>
        <v>0</v>
      </c>
    </row>
    <row r="326" spans="1:12" ht="15" customHeight="1" x14ac:dyDescent="0.25">
      <c r="A326" s="12">
        <v>44510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3"/>
        <v>0</v>
      </c>
    </row>
    <row r="327" spans="1:12" ht="15" customHeight="1" x14ac:dyDescent="0.25">
      <c r="A327" s="12">
        <v>44511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3"/>
        <v>0</v>
      </c>
    </row>
    <row r="328" spans="1:12" ht="15" customHeight="1" x14ac:dyDescent="0.25">
      <c r="A328" s="12">
        <v>44512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3"/>
        <v>0</v>
      </c>
    </row>
    <row r="329" spans="1:12" ht="15" customHeight="1" x14ac:dyDescent="0.25">
      <c r="A329" s="12">
        <v>44513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3"/>
        <v>0</v>
      </c>
    </row>
    <row r="330" spans="1:12" ht="15" customHeight="1" x14ac:dyDescent="0.25">
      <c r="A330" s="12">
        <v>44514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3"/>
        <v>0</v>
      </c>
    </row>
    <row r="331" spans="1:12" ht="15" customHeight="1" x14ac:dyDescent="0.25">
      <c r="A331" s="12">
        <v>44515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ref="L331:L379" si="16">SUM($B331:$K331)</f>
        <v>0</v>
      </c>
    </row>
    <row r="332" spans="1:12" ht="15" customHeight="1" x14ac:dyDescent="0.25">
      <c r="A332" s="12">
        <v>44516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12" ht="15" customHeight="1" x14ac:dyDescent="0.25">
      <c r="A333" s="12">
        <v>44517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12" ht="15" customHeight="1" x14ac:dyDescent="0.25">
      <c r="A334" s="12">
        <v>44518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12" ht="15" customHeight="1" x14ac:dyDescent="0.25">
      <c r="A335" s="12">
        <v>44519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12" ht="15" customHeight="1" x14ac:dyDescent="0.25">
      <c r="A336" s="12">
        <v>44520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ht="15" customHeight="1" x14ac:dyDescent="0.25">
      <c r="A337" s="12">
        <v>44521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ht="15" customHeight="1" x14ac:dyDescent="0.25">
      <c r="A338" s="12">
        <v>44522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ht="15" customHeight="1" x14ac:dyDescent="0.25">
      <c r="A339" s="12">
        <v>44523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ht="15" customHeight="1" x14ac:dyDescent="0.25">
      <c r="A340" s="12">
        <v>44524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ht="15" customHeight="1" x14ac:dyDescent="0.25">
      <c r="A341" s="12">
        <v>44525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ht="15" customHeight="1" x14ac:dyDescent="0.25">
      <c r="A342" s="12">
        <v>44526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ht="15" customHeight="1" x14ac:dyDescent="0.25">
      <c r="A343" s="12">
        <v>44527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ht="15" customHeight="1" x14ac:dyDescent="0.25">
      <c r="A344" s="12">
        <v>44528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ht="15" customHeight="1" x14ac:dyDescent="0.25">
      <c r="A345" s="12">
        <v>44529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ht="15" customHeight="1" x14ac:dyDescent="0.25">
      <c r="A346" s="12">
        <v>44530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ht="30" customHeight="1" x14ac:dyDescent="0.25">
      <c r="A347" s="14" t="s">
        <v>46</v>
      </c>
      <c r="B347" s="13">
        <f>SUM(B317:B346)</f>
        <v>0</v>
      </c>
      <c r="C347" s="13">
        <f t="shared" ref="C347:K347" si="17">SUM(C317:C346)</f>
        <v>0</v>
      </c>
      <c r="D347" s="13">
        <f t="shared" si="17"/>
        <v>0</v>
      </c>
      <c r="E347" s="13">
        <f t="shared" si="17"/>
        <v>0</v>
      </c>
      <c r="F347" s="13">
        <f t="shared" si="17"/>
        <v>0</v>
      </c>
      <c r="G347" s="13">
        <f t="shared" si="17"/>
        <v>0</v>
      </c>
      <c r="H347" s="13">
        <f t="shared" si="17"/>
        <v>0</v>
      </c>
      <c r="I347" s="13">
        <f t="shared" si="17"/>
        <v>0</v>
      </c>
      <c r="J347" s="13">
        <f t="shared" si="17"/>
        <v>0</v>
      </c>
      <c r="K347" s="13">
        <f t="shared" si="17"/>
        <v>0</v>
      </c>
      <c r="L347" s="13">
        <f t="shared" si="16"/>
        <v>0</v>
      </c>
    </row>
    <row r="348" spans="1:12" ht="15" customHeight="1" x14ac:dyDescent="0.25">
      <c r="A348" s="12">
        <v>44531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f t="shared" si="16"/>
        <v>0</v>
      </c>
    </row>
    <row r="349" spans="1:12" ht="15" customHeight="1" x14ac:dyDescent="0.25">
      <c r="A349" s="12">
        <v>44532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ht="15" customHeight="1" x14ac:dyDescent="0.25">
      <c r="A350" s="12">
        <v>44533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ht="15" customHeight="1" x14ac:dyDescent="0.25">
      <c r="A351" s="12">
        <v>44534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ht="15" customHeight="1" x14ac:dyDescent="0.25">
      <c r="A352" s="12">
        <v>44535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ht="15" customHeight="1" x14ac:dyDescent="0.25">
      <c r="A353" s="12">
        <v>44536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ht="15" customHeight="1" x14ac:dyDescent="0.25">
      <c r="A354" s="12">
        <v>44537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ht="15" customHeight="1" x14ac:dyDescent="0.25">
      <c r="A355" s="12">
        <v>44538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ht="15" customHeight="1" x14ac:dyDescent="0.25">
      <c r="A356" s="12">
        <v>44539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ht="15" customHeight="1" x14ac:dyDescent="0.25">
      <c r="A357" s="12">
        <v>44540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ht="15" customHeight="1" x14ac:dyDescent="0.25">
      <c r="A358" s="12">
        <v>44541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ht="15" customHeight="1" x14ac:dyDescent="0.25">
      <c r="A359" s="12">
        <v>44542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ht="15" customHeight="1" x14ac:dyDescent="0.25">
      <c r="A360" s="12">
        <v>44543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ht="15" customHeight="1" x14ac:dyDescent="0.25">
      <c r="A361" s="12">
        <v>44544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ht="15" customHeight="1" x14ac:dyDescent="0.25">
      <c r="A362" s="12">
        <v>44545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ht="15" customHeight="1" x14ac:dyDescent="0.25">
      <c r="A363" s="12">
        <v>44546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ht="15" customHeight="1" x14ac:dyDescent="0.25">
      <c r="A364" s="12">
        <v>44547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ht="15" customHeight="1" x14ac:dyDescent="0.25">
      <c r="A365" s="12">
        <v>44548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ht="15" customHeight="1" x14ac:dyDescent="0.25">
      <c r="A366" s="12">
        <v>44549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ht="15" customHeight="1" x14ac:dyDescent="0.25">
      <c r="A367" s="12">
        <v>44550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ht="15" customHeight="1" x14ac:dyDescent="0.25">
      <c r="A368" s="12">
        <v>44551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ht="15" customHeight="1" x14ac:dyDescent="0.25">
      <c r="A369" s="12">
        <v>44552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ht="15" customHeight="1" x14ac:dyDescent="0.25">
      <c r="A370" s="12">
        <v>44553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ht="15" customHeight="1" x14ac:dyDescent="0.25">
      <c r="A371" s="12">
        <v>44554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ht="15" customHeight="1" x14ac:dyDescent="0.25">
      <c r="A372" s="12">
        <v>44555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ht="15" customHeight="1" x14ac:dyDescent="0.25">
      <c r="A373" s="12">
        <v>44556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ht="15" customHeight="1" x14ac:dyDescent="0.25">
      <c r="A374" s="12">
        <v>44557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ht="15" customHeight="1" x14ac:dyDescent="0.25">
      <c r="A375" s="12">
        <v>44558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ht="15" customHeight="1" x14ac:dyDescent="0.25">
      <c r="A376" s="12">
        <v>44559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ht="15" customHeight="1" x14ac:dyDescent="0.25">
      <c r="A377" s="12">
        <v>44560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ht="15" customHeight="1" x14ac:dyDescent="0.25">
      <c r="A378" s="12">
        <v>44561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ht="30" customHeight="1" x14ac:dyDescent="0.25">
      <c r="A379" s="7" t="s">
        <v>47</v>
      </c>
      <c r="B379" s="13">
        <f>SUM(B348:B378)</f>
        <v>0</v>
      </c>
      <c r="C379" s="13">
        <f t="shared" ref="C379:K379" si="18">SUM(C348:C378)</f>
        <v>0</v>
      </c>
      <c r="D379" s="13">
        <f t="shared" si="18"/>
        <v>0</v>
      </c>
      <c r="E379" s="13">
        <f t="shared" si="18"/>
        <v>0</v>
      </c>
      <c r="F379" s="13">
        <f t="shared" si="18"/>
        <v>0</v>
      </c>
      <c r="G379" s="13">
        <f t="shared" si="18"/>
        <v>0</v>
      </c>
      <c r="H379" s="13">
        <f t="shared" si="18"/>
        <v>0</v>
      </c>
      <c r="I379" s="13">
        <f t="shared" si="18"/>
        <v>0</v>
      </c>
      <c r="J379" s="13">
        <f t="shared" si="18"/>
        <v>0</v>
      </c>
      <c r="K379" s="13">
        <f t="shared" si="18"/>
        <v>0</v>
      </c>
      <c r="L379" s="13">
        <f t="shared" si="16"/>
        <v>0</v>
      </c>
    </row>
    <row r="383" spans="1:12" x14ac:dyDescent="0.25">
      <c r="A383" s="12"/>
    </row>
    <row r="384" spans="1:12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</sheetData>
  <conditionalFormatting sqref="L3:L499">
    <cfRule type="cellIs" dxfId="3" priority="2" operator="greaterThan">
      <formula>0</formula>
    </cfRule>
  </conditionalFormatting>
  <conditionalFormatting sqref="B3:K499">
    <cfRule type="cellIs" dxfId="2" priority="1" operator="greaterThan">
      <formula>0</formula>
    </cfRule>
    <cfRule type="cellIs" dxfId="1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Итоги</vt:lpstr>
      <vt:lpstr>Общее 2020</vt:lpstr>
      <vt:lpstr>Расходы 2020</vt:lpstr>
      <vt:lpstr>Доходы 2020</vt:lpstr>
      <vt:lpstr>Общее 2021</vt:lpstr>
      <vt:lpstr>Расходы 2021</vt:lpstr>
      <vt:lpstr>Доходы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Novikov</dc:creator>
  <cp:lastModifiedBy>Aleksandr</cp:lastModifiedBy>
  <dcterms:created xsi:type="dcterms:W3CDTF">2019-10-21T17:51:02Z</dcterms:created>
  <dcterms:modified xsi:type="dcterms:W3CDTF">2021-10-03T15:07:48Z</dcterms:modified>
</cp:coreProperties>
</file>