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A062A4DD-45BE-4501-B3D6-59B28E2AA0EA}" xr6:coauthVersionLast="47" xr6:coauthVersionMax="47" xr10:uidLastSave="{00000000-0000-0000-0000-000000000000}"/>
  <bookViews>
    <workbookView xWindow="20370" yWindow="-120" windowWidth="29040" windowHeight="15840" tabRatio="753" xr2:uid="{00000000-000D-0000-FFFF-FFFF00000000}"/>
  </bookViews>
  <sheets>
    <sheet name="1 Таблица данных (1)" sheetId="13" r:id="rId1"/>
    <sheet name="1 Таблица данных (2)" sheetId="4" r:id="rId2"/>
    <sheet name="1 Таблица данных (3)" sheetId="5" r:id="rId3"/>
    <sheet name="2 Сценарий (1)" sheetId="6" r:id="rId4"/>
    <sheet name="Доп сценарии" sheetId="12" r:id="rId5"/>
    <sheet name="3 Подбор параметра (1)" sheetId="7" r:id="rId6"/>
    <sheet name="3 Подбор параметра (2)" sheetId="8" r:id="rId7"/>
    <sheet name="4 Поиск решения (1)" sheetId="9" r:id="rId8"/>
    <sheet name="4 Поиск решения (2)" sheetId="10" r:id="rId9"/>
  </sheets>
  <definedNames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2</definedName>
    <definedName name="solver_eng" localSheetId="7" hidden="1">1</definedName>
    <definedName name="solver_eng" localSheetId="8" hidden="1">1</definedName>
    <definedName name="solver_eng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6" hidden="1">100</definedName>
    <definedName name="solver_itr" localSheetId="7" hidden="1">100</definedName>
    <definedName name="solver_itr" localSheetId="8" hidden="1">2147483647</definedName>
    <definedName name="solver_lhs1" localSheetId="6" hidden="1">'3 Подбор параметра (2)'!$C$2:$C$24</definedName>
    <definedName name="solver_lhs1" localSheetId="7" hidden="1">'4 Поиск решения (1)'!$C$11:$G$12</definedName>
    <definedName name="solver_lhs1" localSheetId="8" hidden="1">'4 Поиск решения (2)'!$G$12</definedName>
    <definedName name="solver_lhs2" localSheetId="7" hidden="1">'4 Поиск решения (1)'!$C$11:$G$12</definedName>
    <definedName name="solver_lhs3" localSheetId="7" hidden="1">'4 Поиск решения (1)'!$C$13:$G$13</definedName>
    <definedName name="solver_lhs4" localSheetId="7" hidden="1">'4 Поиск решения (1)'!$H$11:$H$12</definedName>
    <definedName name="solver_lin" localSheetId="6" hidden="1">2</definedName>
    <definedName name="solver_lin" localSheetId="7" hidden="1">2</definedName>
    <definedName name="solver_mip" localSheetId="7" hidden="1">2147483647</definedName>
    <definedName name="solver_mip" localSheetId="8" hidden="1">2147483647</definedName>
    <definedName name="solver_mni" localSheetId="7" hidden="1">30</definedName>
    <definedName name="solver_mni" localSheetId="8" hidden="1">30</definedName>
    <definedName name="solver_mrt" localSheetId="7" hidden="1">0.075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6" hidden="1">2</definedName>
    <definedName name="solver_neg" localSheetId="7" hidden="1">1</definedName>
    <definedName name="solver_neg" localSheetId="8" hidden="1">1</definedName>
    <definedName name="solver_neg" localSheetId="4" hidden="1">1</definedName>
    <definedName name="solver_nod" localSheetId="7" hidden="1">2147483647</definedName>
    <definedName name="solver_nod" localSheetId="8" hidden="1">2147483647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4" hidden="1">0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4" hidden="1">'Доп сценарии'!$F$20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7" hidden="1">1</definedName>
    <definedName name="solver_rbv" localSheetId="8" hidden="1">2</definedName>
    <definedName name="solver_rel1" localSheetId="6" hidden="1">3</definedName>
    <definedName name="solver_rel1" localSheetId="7" hidden="1">4</definedName>
    <definedName name="solver_rel1" localSheetId="8" hidden="1">1</definedName>
    <definedName name="solver_rel2" localSheetId="7" hidden="1">3</definedName>
    <definedName name="solver_rel3" localSheetId="7" hidden="1">2</definedName>
    <definedName name="solver_rel4" localSheetId="7" hidden="1">1</definedName>
    <definedName name="solver_rhs1" localSheetId="6" hidden="1">140</definedName>
    <definedName name="solver_rhs1" localSheetId="7" hidden="1">целое</definedName>
    <definedName name="solver_rhs1" localSheetId="8" hidden="1">20000</definedName>
    <definedName name="solver_rhs2" localSheetId="7" hidden="1">0</definedName>
    <definedName name="solver_rhs3" localSheetId="7" hidden="1">'4 Поиск решения (1)'!$C$15:$G$15</definedName>
    <definedName name="solver_rhs4" localSheetId="7" hidden="1">'4 Поиск решения (1)'!$J$11:$J$12</definedName>
    <definedName name="solver_rlx" localSheetId="7" hidden="1">1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7" hidden="1">100</definedName>
    <definedName name="solver_ssz" localSheetId="8" hidden="1">100</definedName>
    <definedName name="solver_tim" localSheetId="6" hidden="1">100</definedName>
    <definedName name="solver_tim" localSheetId="7" hidden="1">100</definedName>
    <definedName name="solver_tim" localSheetId="8" hidden="1">2147483647</definedName>
    <definedName name="solver_tol" localSheetId="6" hidden="1">0.05</definedName>
    <definedName name="solver_tol" localSheetId="7" hidden="1">0.05</definedName>
    <definedName name="solver_tol" localSheetId="8" hidden="1">0.01</definedName>
    <definedName name="solver_typ" localSheetId="6" hidden="1">3</definedName>
    <definedName name="solver_typ" localSheetId="7" hidden="1">1</definedName>
    <definedName name="solver_typ" localSheetId="8" hidden="1">1</definedName>
    <definedName name="solver_typ" localSheetId="4" hidden="1">1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er" localSheetId="7" hidden="1">3</definedName>
    <definedName name="solver_ver" localSheetId="8" hidden="1">3</definedName>
    <definedName name="solver_ver" localSheetId="4" hidden="1">3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7" l="1"/>
  <c r="B4" i="7"/>
  <c r="C12" i="12" l="1"/>
  <c r="C10" i="12"/>
  <c r="C14" i="12" s="1"/>
  <c r="G12" i="10" l="1"/>
  <c r="C12" i="6"/>
  <c r="C10" i="6"/>
  <c r="C14" i="6" l="1"/>
  <c r="G11" i="10"/>
  <c r="F6" i="10"/>
  <c r="F7" i="10" s="1"/>
  <c r="E6" i="10"/>
  <c r="E7" i="10" s="1"/>
  <c r="D6" i="10"/>
  <c r="D8" i="10" s="1"/>
  <c r="C6" i="10"/>
  <c r="C7" i="10" s="1"/>
  <c r="G13" i="9"/>
  <c r="F13" i="9"/>
  <c r="E13" i="9"/>
  <c r="D13" i="9"/>
  <c r="C13" i="9"/>
  <c r="H12" i="9"/>
  <c r="H11" i="9"/>
  <c r="J24" i="8"/>
  <c r="E24" i="8"/>
  <c r="F24" i="8" s="1"/>
  <c r="J23" i="8"/>
  <c r="E23" i="8"/>
  <c r="F23" i="8" s="1"/>
  <c r="J22" i="8"/>
  <c r="E22" i="8"/>
  <c r="F22" i="8" s="1"/>
  <c r="J21" i="8"/>
  <c r="E21" i="8"/>
  <c r="F21" i="8" s="1"/>
  <c r="J20" i="8"/>
  <c r="E20" i="8"/>
  <c r="F20" i="8" s="1"/>
  <c r="J19" i="8"/>
  <c r="E19" i="8"/>
  <c r="F19" i="8" s="1"/>
  <c r="J18" i="8"/>
  <c r="E18" i="8"/>
  <c r="F18" i="8" s="1"/>
  <c r="J17" i="8"/>
  <c r="E17" i="8"/>
  <c r="F17" i="8" s="1"/>
  <c r="J16" i="8"/>
  <c r="E16" i="8"/>
  <c r="F16" i="8" s="1"/>
  <c r="J15" i="8"/>
  <c r="E15" i="8"/>
  <c r="F15" i="8" s="1"/>
  <c r="J14" i="8"/>
  <c r="E14" i="8"/>
  <c r="F14" i="8" s="1"/>
  <c r="J13" i="8"/>
  <c r="E13" i="8"/>
  <c r="F13" i="8" s="1"/>
  <c r="J12" i="8"/>
  <c r="E12" i="8"/>
  <c r="F12" i="8" s="1"/>
  <c r="J11" i="8"/>
  <c r="E11" i="8"/>
  <c r="F11" i="8" s="1"/>
  <c r="J10" i="8"/>
  <c r="E10" i="8"/>
  <c r="F10" i="8" s="1"/>
  <c r="J9" i="8"/>
  <c r="E9" i="8"/>
  <c r="F9" i="8" s="1"/>
  <c r="J8" i="8"/>
  <c r="E8" i="8"/>
  <c r="F8" i="8" s="1"/>
  <c r="J7" i="8"/>
  <c r="E7" i="8"/>
  <c r="F7" i="8" s="1"/>
  <c r="J6" i="8"/>
  <c r="E6" i="8"/>
  <c r="F6" i="8" s="1"/>
  <c r="J5" i="8"/>
  <c r="E5" i="8"/>
  <c r="F5" i="8" s="1"/>
  <c r="J4" i="8"/>
  <c r="E4" i="8"/>
  <c r="F4" i="8" s="1"/>
  <c r="J3" i="8"/>
  <c r="E3" i="8"/>
  <c r="F3" i="8" s="1"/>
  <c r="J2" i="8"/>
  <c r="E2" i="8"/>
  <c r="F2" i="8" s="1"/>
  <c r="K3" i="8" l="1"/>
  <c r="K7" i="8"/>
  <c r="K9" i="8"/>
  <c r="K13" i="8"/>
  <c r="K15" i="8"/>
  <c r="K19" i="8"/>
  <c r="K21" i="8"/>
  <c r="K4" i="8"/>
  <c r="K6" i="8"/>
  <c r="K10" i="8"/>
  <c r="K12" i="8"/>
  <c r="K16" i="8"/>
  <c r="K18" i="8"/>
  <c r="K22" i="8"/>
  <c r="K24" i="8"/>
  <c r="K2" i="8"/>
  <c r="K5" i="8"/>
  <c r="K8" i="8"/>
  <c r="K11" i="8"/>
  <c r="K14" i="8"/>
  <c r="K17" i="8"/>
  <c r="K20" i="8"/>
  <c r="K23" i="8"/>
  <c r="E13" i="10"/>
  <c r="E14" i="10" s="1"/>
  <c r="C13" i="10"/>
  <c r="F13" i="10"/>
  <c r="F14" i="10" s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D7" i="10"/>
  <c r="G7" i="10" s="1"/>
  <c r="E8" i="10"/>
  <c r="E9" i="10" s="1"/>
  <c r="G6" i="10"/>
  <c r="C8" i="10"/>
  <c r="F8" i="10"/>
  <c r="F9" i="10" s="1"/>
  <c r="F16" i="10" s="1"/>
  <c r="F17" i="10" s="1"/>
  <c r="L19" i="8" l="1"/>
  <c r="L7" i="8"/>
  <c r="L18" i="8"/>
  <c r="L6" i="8"/>
  <c r="L13" i="8"/>
  <c r="L22" i="8"/>
  <c r="L16" i="8"/>
  <c r="L10" i="8"/>
  <c r="L4" i="8"/>
  <c r="L21" i="8"/>
  <c r="L15" i="8"/>
  <c r="L9" i="8"/>
  <c r="L3" i="8"/>
  <c r="L24" i="8"/>
  <c r="L12" i="8"/>
  <c r="L23" i="8"/>
  <c r="L8" i="8"/>
  <c r="L17" i="8"/>
  <c r="L5" i="8"/>
  <c r="L14" i="8"/>
  <c r="L20" i="8"/>
  <c r="L2" i="8"/>
  <c r="L11" i="8"/>
  <c r="E16" i="10"/>
  <c r="E17" i="10" s="1"/>
  <c r="G8" i="10"/>
  <c r="C9" i="10"/>
  <c r="D13" i="10"/>
  <c r="D14" i="10" s="1"/>
  <c r="D9" i="10"/>
  <c r="C14" i="10"/>
  <c r="L25" i="8" l="1"/>
  <c r="G13" i="10"/>
  <c r="G14" i="10"/>
  <c r="D16" i="10"/>
  <c r="D17" i="10" s="1"/>
  <c r="C16" i="10"/>
  <c r="G9" i="10"/>
  <c r="G16" i="10" l="1"/>
  <c r="G17" i="10" s="1"/>
  <c r="C1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Автомобили по классам представлены в каталогах</t>
        </r>
      </text>
    </comment>
  </commentList>
</comments>
</file>

<file path=xl/sharedStrings.xml><?xml version="1.0" encoding="utf-8"?>
<sst xmlns="http://schemas.openxmlformats.org/spreadsheetml/2006/main" count="159" uniqueCount="121">
  <si>
    <t>Планирование накоплений</t>
  </si>
  <si>
    <t>8</t>
  </si>
  <si>
    <t>7</t>
  </si>
  <si>
    <t>6</t>
  </si>
  <si>
    <t>5</t>
  </si>
  <si>
    <t>4</t>
  </si>
  <si>
    <t>3</t>
  </si>
  <si>
    <t>2</t>
  </si>
  <si>
    <t>1</t>
  </si>
  <si>
    <t>стоимость 1 дня</t>
  </si>
  <si>
    <t>Класс автомобиля</t>
  </si>
  <si>
    <t>Дни</t>
  </si>
  <si>
    <t>Скидка класса авто</t>
  </si>
  <si>
    <t>Стоимость дней проката, $</t>
  </si>
  <si>
    <t>Кол-во дней</t>
  </si>
  <si>
    <t>Стоимость 1 л, р./л</t>
  </si>
  <si>
    <t>Количество, л</t>
  </si>
  <si>
    <t>Сумма кредита, $</t>
  </si>
  <si>
    <t>Годовая ставка</t>
  </si>
  <si>
    <t>Ежемесячные выплаты, $</t>
  </si>
  <si>
    <t>Количество периодов выплаты, мес</t>
  </si>
  <si>
    <t>№</t>
  </si>
  <si>
    <t>Ф.И.О.</t>
  </si>
  <si>
    <t>Тарифная ставка, руб.</t>
  </si>
  <si>
    <t>Отработано, час.</t>
  </si>
  <si>
    <t>Начислено</t>
  </si>
  <si>
    <t>Подоходный налог</t>
  </si>
  <si>
    <t>Пенсионный фонд</t>
  </si>
  <si>
    <t>Дата рождения</t>
  </si>
  <si>
    <t>Дата найма</t>
  </si>
  <si>
    <t>Стаж работы</t>
  </si>
  <si>
    <t>Премия</t>
  </si>
  <si>
    <t>К выдаче, руб.</t>
  </si>
  <si>
    <r>
      <t xml:space="preserve">% премии при стаже </t>
    </r>
    <r>
      <rPr>
        <b/>
        <sz val="11"/>
        <rFont val="Arial"/>
        <family val="2"/>
        <charset val="204"/>
      </rPr>
      <t>&gt;10</t>
    </r>
    <r>
      <rPr>
        <sz val="11"/>
        <rFont val="Arial"/>
        <family val="2"/>
        <charset val="204"/>
      </rPr>
      <t xml:space="preserve"> лет</t>
    </r>
  </si>
  <si>
    <r>
      <t xml:space="preserve">% премии при стаже </t>
    </r>
    <r>
      <rPr>
        <b/>
        <sz val="11"/>
        <rFont val="Arial"/>
        <family val="2"/>
        <charset val="204"/>
      </rPr>
      <t>&lt;=10</t>
    </r>
    <r>
      <rPr>
        <sz val="11"/>
        <rFont val="Arial"/>
        <family val="2"/>
        <charset val="204"/>
      </rPr>
      <t xml:space="preserve"> лет</t>
    </r>
  </si>
  <si>
    <t>ИТОГО</t>
  </si>
  <si>
    <t>Транспортная задача</t>
  </si>
  <si>
    <t>Стоимость доставки товара в магазины (руб за ед.товара)</t>
  </si>
  <si>
    <t>Магазин1</t>
  </si>
  <si>
    <t>Магазин2</t>
  </si>
  <si>
    <t>Магазин3</t>
  </si>
  <si>
    <t>Магазин4</t>
  </si>
  <si>
    <t>Магазин5</t>
  </si>
  <si>
    <t>Склад 1</t>
  </si>
  <si>
    <t>Склад 2</t>
  </si>
  <si>
    <t>Маршруты доставки</t>
  </si>
  <si>
    <t>Итого</t>
  </si>
  <si>
    <t>Емкость</t>
  </si>
  <si>
    <t>Итого, ед</t>
  </si>
  <si>
    <t>Требуется, ед</t>
  </si>
  <si>
    <t>Общая стоимость доставки</t>
  </si>
  <si>
    <t>Оптимизация бюджета</t>
  </si>
  <si>
    <t>Месяц</t>
  </si>
  <si>
    <t>1 квартал</t>
  </si>
  <si>
    <t>2 квартал</t>
  </si>
  <si>
    <t>3 квартал</t>
  </si>
  <si>
    <t>4 квартал</t>
  </si>
  <si>
    <t>Всего</t>
  </si>
  <si>
    <t>Сезонность</t>
  </si>
  <si>
    <t>Число продаж</t>
  </si>
  <si>
    <t>Выручка от реализации</t>
  </si>
  <si>
    <t>Затраты на сбыт</t>
  </si>
  <si>
    <t>Валовая прибыль</t>
  </si>
  <si>
    <t>Торговый персонал</t>
  </si>
  <si>
    <t>Реклама</t>
  </si>
  <si>
    <t>Косвенные затраты</t>
  </si>
  <si>
    <t>Суммарные затраты</t>
  </si>
  <si>
    <t>Норма прибыли</t>
  </si>
  <si>
    <t>Цена изделия</t>
  </si>
  <si>
    <t>Затраты на изделие</t>
  </si>
  <si>
    <t>Исходные значения:</t>
  </si>
  <si>
    <t>Начальная сумма вклада, р</t>
  </si>
  <si>
    <t>Срок вклада, месяцы</t>
  </si>
  <si>
    <t>Ежемесячный платеж, р</t>
  </si>
  <si>
    <t>Процентная ставка, за год</t>
  </si>
  <si>
    <t>Результаты:</t>
  </si>
  <si>
    <t>Сумма накоплений, р</t>
  </si>
  <si>
    <t>Вложенные средства, р</t>
  </si>
  <si>
    <t>Выгода, р</t>
  </si>
  <si>
    <t>Исходные данные для сценариев</t>
  </si>
  <si>
    <t>Срок, месяцы</t>
  </si>
  <si>
    <t>Планирование выплат при кредите</t>
  </si>
  <si>
    <r>
      <t xml:space="preserve">Сумма, </t>
    </r>
    <r>
      <rPr>
        <sz val="11"/>
        <color rgb="FF002060"/>
        <rFont val="Arial"/>
        <family val="2"/>
        <charset val="204"/>
      </rPr>
      <t>€</t>
    </r>
  </si>
  <si>
    <r>
      <t xml:space="preserve">Курс </t>
    </r>
    <r>
      <rPr>
        <sz val="11"/>
        <color rgb="FF002060"/>
        <rFont val="Arial"/>
        <family val="2"/>
        <charset val="204"/>
      </rPr>
      <t>€</t>
    </r>
  </si>
  <si>
    <t>Прибыль</t>
  </si>
  <si>
    <t>=B3*B1*(1-B2)</t>
  </si>
  <si>
    <t>Арбузов Антон Алексеевич</t>
  </si>
  <si>
    <t>Воронов Виктор Васильевич</t>
  </si>
  <si>
    <t>Вишнева Валентина Викторовна</t>
  </si>
  <si>
    <t>Дятлов Даниил Дмитриевич</t>
  </si>
  <si>
    <t>Дроздова Дарья Дмитриевна</t>
  </si>
  <si>
    <t>Дынин Даниил Дмитриевич</t>
  </si>
  <si>
    <t>Зайкина Зинаида Захаровна</t>
  </si>
  <si>
    <t>Лимонов Леонид Леонидович</t>
  </si>
  <si>
    <t>Мышкина Марина Максимовна</t>
  </si>
  <si>
    <t>Носорогова Нина Николаевна</t>
  </si>
  <si>
    <t>Носорогов Никита Николаевич</t>
  </si>
  <si>
    <t>Орлова Ольга Олеговна</t>
  </si>
  <si>
    <t>Перцев Павел Платонович</t>
  </si>
  <si>
    <t>Птицин Петр Павлович</t>
  </si>
  <si>
    <t>Рогова Раиса Романовна</t>
  </si>
  <si>
    <t>Редькина Рената Руслановна</t>
  </si>
  <si>
    <t>Редькин Роман Русланович</t>
  </si>
  <si>
    <t>Степнов Станислав Семенович</t>
  </si>
  <si>
    <t>Степнова Светлана Сергеевна</t>
  </si>
  <si>
    <t>Туров Тимофей Трофимович</t>
  </si>
  <si>
    <t>Уткина Ульяна Устиновна</t>
  </si>
  <si>
    <t>Хомякова Христина Харитоновна</t>
  </si>
  <si>
    <t>Южный Юрий Юрьевич</t>
  </si>
  <si>
    <t>=СУММ(C5:G6*C11:G12)</t>
  </si>
  <si>
    <t>=СУММПРОИЗВ(C5:G6;C11:G12)</t>
  </si>
  <si>
    <t>Банк Кредит</t>
  </si>
  <si>
    <t>Банк Финанс</t>
  </si>
  <si>
    <t>Платеж</t>
  </si>
  <si>
    <t>Переплата</t>
  </si>
  <si>
    <t>Ставка, за год</t>
  </si>
  <si>
    <t>Платеж, р</t>
  </si>
  <si>
    <t>Переплата, р</t>
  </si>
  <si>
    <t>Сумма, р</t>
  </si>
  <si>
    <t>=ПЛТ(D5/12;D4;D3)</t>
  </si>
  <si>
    <t>=D3+D6*D4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</si>
</sst>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₽_-;\-* #,##0.00_₽_-;_-* &quot;-&quot;??_₽_-;_-@_-"/>
    <numFmt numFmtId="165" formatCode="_-* #,##0\ _р_._-;\-* #,##0\ _р_._-;_-* &quot;-&quot;\ _р_._-;_-@_-"/>
    <numFmt numFmtId="166" formatCode="_-* #,##0.00\ _р_._-;\-* #,##0.00\ _р_._-;_-* &quot;-&quot;??\ _р_._-;_-@_-"/>
    <numFmt numFmtId="167" formatCode="_-* #,##0&quot;р.&quot;_-;\-* #,##0&quot;р.&quot;_-;_-* &quot;-&quot;&quot;р.&quot;_-;_-@_-"/>
    <numFmt numFmtId="168" formatCode="_-* #,##0.00&quot;р.&quot;_-;\-* #,##0.00&quot;р.&quot;_-;_-* &quot;-&quot;??&quot;р.&quot;_-;_-@_-"/>
    <numFmt numFmtId="169" formatCode="_-* #,##0.00_р_._-;\-* #,##0.00_р_._-;_-* &quot;-&quot;??_р_._-;_-@_-"/>
    <numFmt numFmtId="170" formatCode="&quot;$&quot;#,##0;[Red]\-&quot;$&quot;#,##0"/>
    <numFmt numFmtId="171" formatCode="_([$€]* #,##0.00_);_([$€]* \(#,##0.00\);_([$€]* &quot;-&quot;??_);_(@_)"/>
    <numFmt numFmtId="172" formatCode="#,##0.00\ [$$-C0C]"/>
    <numFmt numFmtId="173" formatCode="_ * #,##0.00_ \ [$$-C0C]_ ;_ * \-#,##0.00\ \ [$$-C0C]_ ;_ * &quot;-&quot;??_ \ [$$-C0C]_ ;_ @_ "/>
    <numFmt numFmtId="174" formatCode="[$€-2]\ #,##0"/>
    <numFmt numFmtId="175" formatCode="0.0%"/>
    <numFmt numFmtId="176" formatCode="#,##0\ [$€-1]"/>
    <numFmt numFmtId="177" formatCode="#,##0.00&quot;р.&quot;"/>
    <numFmt numFmtId="178" formatCode="#,##0_р_."/>
    <numFmt numFmtId="179" formatCode="#,##0.00_ ;\-#,##0.00\ "/>
  </numFmts>
  <fonts count="5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b/>
      <sz val="10"/>
      <name val="Times New Roman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MS Sans Serif"/>
      <family val="2"/>
      <charset val="204"/>
    </font>
    <font>
      <sz val="8"/>
      <name val="Helv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5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7030A0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2060"/>
      <name val="Arial"/>
      <family val="2"/>
      <charset val="204"/>
    </font>
    <font>
      <i/>
      <sz val="11"/>
      <name val="Arial"/>
      <family val="2"/>
      <charset val="204"/>
    </font>
    <font>
      <b/>
      <sz val="14"/>
      <color theme="3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FF00"/>
      <name val="Arial"/>
      <family val="2"/>
      <charset val="204"/>
    </font>
    <font>
      <b/>
      <sz val="11"/>
      <color rgb="FFFFFF00"/>
      <name val="Arial"/>
      <family val="2"/>
      <charset val="204"/>
    </font>
    <font>
      <sz val="11"/>
      <color rgb="FFFFFF00"/>
      <name val="Calibri"/>
      <family val="2"/>
      <charset val="204"/>
      <scheme val="minor"/>
    </font>
    <font>
      <b/>
      <sz val="11"/>
      <color theme="0" tint="-0.249977111117893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99FF99"/>
        <bgColor theme="9" tint="0.59999389629810485"/>
      </patternFill>
    </fill>
    <fill>
      <patternFill patternType="solid">
        <fgColor rgb="FF99FF99"/>
        <bgColor theme="9" tint="0.79998168889431442"/>
      </patternFill>
    </fill>
    <fill>
      <patternFill patternType="solid">
        <fgColor rgb="FFFFFF99"/>
        <bgColor theme="9" tint="0.59999389629810485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5DBFF"/>
        <bgColor theme="9" tint="0.59999389629810485"/>
      </patternFill>
    </fill>
    <fill>
      <patternFill patternType="solid">
        <fgColor rgb="FFFF33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C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/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221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169" fontId="5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9" fillId="8" borderId="0" applyNumberFormat="0" applyBorder="0" applyAlignment="0" applyProtection="0"/>
    <xf numFmtId="0" fontId="9" fillId="15" borderId="0" applyNumberFormat="0" applyBorder="0" applyAlignment="0" applyProtection="0"/>
    <xf numFmtId="0" fontId="8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3" applyNumberFormat="0" applyAlignment="0" applyProtection="0"/>
    <xf numFmtId="0" fontId="12" fillId="10" borderId="4" applyNumberFormat="0" applyAlignment="0" applyProtection="0"/>
    <xf numFmtId="3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" fontId="13" fillId="0" borderId="0" applyFon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171" fontId="13" fillId="0" borderId="0" applyFont="0" applyFill="0" applyBorder="0" applyAlignment="0" applyProtection="0"/>
    <xf numFmtId="0" fontId="15" fillId="11" borderId="0" applyNumberFormat="0" applyBorder="0" applyAlignment="0" applyProtection="0"/>
    <xf numFmtId="0" fontId="16" fillId="0" borderId="5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7" fillId="15" borderId="3" applyNumberFormat="0" applyAlignment="0" applyProtection="0"/>
    <xf numFmtId="0" fontId="18" fillId="0" borderId="6" applyNumberFormat="0" applyFill="0" applyAlignment="0" applyProtection="0"/>
    <xf numFmtId="0" fontId="19" fillId="21" borderId="0" applyNumberFormat="0" applyBorder="0" applyAlignment="0" applyProtection="0"/>
    <xf numFmtId="0" fontId="4" fillId="0" borderId="0"/>
    <xf numFmtId="0" fontId="20" fillId="0" borderId="0"/>
    <xf numFmtId="0" fontId="21" fillId="0" borderId="0"/>
    <xf numFmtId="0" fontId="4" fillId="8" borderId="7" applyNumberFormat="0" applyFont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4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>
      <alignment vertical="justify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8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5" fillId="0" borderId="0"/>
    <xf numFmtId="0" fontId="4" fillId="0" borderId="0"/>
    <xf numFmtId="0" fontId="4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4" fontId="26" fillId="0" borderId="0" applyFont="0" applyFill="0" applyBorder="0" applyAlignment="0" applyProtection="0"/>
  </cellStyleXfs>
  <cellXfs count="132">
    <xf numFmtId="0" fontId="0" fillId="0" borderId="0" xfId="0"/>
    <xf numFmtId="0" fontId="28" fillId="22" borderId="14" xfId="2209" applyNumberFormat="1" applyFont="1" applyFill="1" applyBorder="1" applyAlignment="1">
      <alignment horizontal="left" vertical="center" wrapText="1"/>
    </xf>
    <xf numFmtId="2" fontId="28" fillId="0" borderId="14" xfId="2209" applyNumberFormat="1" applyFont="1" applyFill="1" applyBorder="1"/>
    <xf numFmtId="2" fontId="28" fillId="0" borderId="14" xfId="2207" applyNumberFormat="1" applyFont="1" applyFill="1" applyBorder="1"/>
    <xf numFmtId="172" fontId="28" fillId="0" borderId="14" xfId="2209" applyNumberFormat="1" applyFont="1" applyFill="1" applyBorder="1"/>
    <xf numFmtId="9" fontId="28" fillId="0" borderId="14" xfId="2208" applyFont="1" applyFill="1" applyBorder="1"/>
    <xf numFmtId="0" fontId="28" fillId="0" borderId="14" xfId="2209" applyNumberFormat="1" applyFont="1" applyFill="1" applyBorder="1"/>
    <xf numFmtId="0" fontId="29" fillId="22" borderId="14" xfId="2209" applyNumberFormat="1" applyFont="1" applyFill="1" applyBorder="1" applyAlignment="1">
      <alignment horizontal="center" vertical="center" wrapText="1"/>
    </xf>
    <xf numFmtId="0" fontId="4" fillId="0" borderId="0" xfId="2211" applyFont="1" applyBorder="1"/>
    <xf numFmtId="0" fontId="4" fillId="0" borderId="0" xfId="2211" applyFont="1"/>
    <xf numFmtId="0" fontId="30" fillId="0" borderId="14" xfId="2212" applyNumberFormat="1" applyFont="1" applyBorder="1"/>
    <xf numFmtId="14" fontId="28" fillId="0" borderId="14" xfId="2209" applyNumberFormat="1" applyFont="1" applyFill="1" applyBorder="1"/>
    <xf numFmtId="0" fontId="4" fillId="0" borderId="0" xfId="2211"/>
    <xf numFmtId="2" fontId="28" fillId="22" borderId="14" xfId="2209" applyNumberFormat="1" applyFont="1" applyFill="1" applyBorder="1"/>
    <xf numFmtId="10" fontId="28" fillId="0" borderId="14" xfId="2208" applyNumberFormat="1" applyFont="1" applyFill="1" applyBorder="1"/>
    <xf numFmtId="0" fontId="31" fillId="0" borderId="0" xfId="2211" applyFont="1"/>
    <xf numFmtId="0" fontId="4" fillId="0" borderId="0" xfId="2211" applyNumberFormat="1"/>
    <xf numFmtId="2" fontId="29" fillId="0" borderId="14" xfId="2209" applyNumberFormat="1" applyFont="1" applyFill="1" applyBorder="1"/>
    <xf numFmtId="0" fontId="33" fillId="2" borderId="0" xfId="1" applyFont="1" applyFill="1"/>
    <xf numFmtId="0" fontId="5" fillId="2" borderId="0" xfId="2210" applyFill="1"/>
    <xf numFmtId="0" fontId="2" fillId="2" borderId="0" xfId="5" applyFill="1" applyBorder="1"/>
    <xf numFmtId="0" fontId="34" fillId="23" borderId="13" xfId="2210" applyFont="1" applyFill="1" applyBorder="1"/>
    <xf numFmtId="0" fontId="34" fillId="24" borderId="12" xfId="2210" applyFont="1" applyFill="1" applyBorder="1" applyAlignment="1">
      <alignment horizontal="right"/>
    </xf>
    <xf numFmtId="168" fontId="0" fillId="25" borderId="12" xfId="2213" applyNumberFormat="1" applyFont="1" applyFill="1" applyBorder="1"/>
    <xf numFmtId="168" fontId="0" fillId="25" borderId="11" xfId="2213" applyNumberFormat="1" applyFont="1" applyFill="1" applyBorder="1"/>
    <xf numFmtId="0" fontId="34" fillId="26" borderId="10" xfId="2210" applyFont="1" applyFill="1" applyBorder="1" applyAlignment="1">
      <alignment horizontal="right"/>
    </xf>
    <xf numFmtId="168" fontId="0" fillId="27" borderId="10" xfId="2213" applyNumberFormat="1" applyFont="1" applyFill="1" applyBorder="1"/>
    <xf numFmtId="168" fontId="0" fillId="27" borderId="0" xfId="2213" applyNumberFormat="1" applyFont="1" applyFill="1"/>
    <xf numFmtId="0" fontId="35" fillId="2" borderId="0" xfId="5" applyFont="1" applyFill="1" applyBorder="1"/>
    <xf numFmtId="0" fontId="25" fillId="2" borderId="0" xfId="2210" applyFont="1" applyFill="1" applyBorder="1"/>
    <xf numFmtId="0" fontId="36" fillId="2" borderId="0" xfId="2210" applyFont="1" applyFill="1" applyBorder="1" applyAlignment="1">
      <alignment horizontal="center"/>
    </xf>
    <xf numFmtId="0" fontId="34" fillId="2" borderId="0" xfId="2210" applyFont="1" applyFill="1" applyBorder="1" applyAlignment="1">
      <alignment horizontal="center"/>
    </xf>
    <xf numFmtId="0" fontId="34" fillId="2" borderId="15" xfId="2210" applyFont="1" applyFill="1" applyBorder="1" applyAlignment="1">
      <alignment horizontal="center" wrapText="1"/>
    </xf>
    <xf numFmtId="0" fontId="5" fillId="2" borderId="0" xfId="2210" applyFill="1" applyBorder="1" applyAlignment="1">
      <alignment horizontal="right"/>
    </xf>
    <xf numFmtId="1" fontId="0" fillId="28" borderId="12" xfId="2214" applyNumberFormat="1" applyFont="1" applyFill="1" applyBorder="1"/>
    <xf numFmtId="1" fontId="0" fillId="28" borderId="16" xfId="2214" applyNumberFormat="1" applyFont="1" applyFill="1" applyBorder="1"/>
    <xf numFmtId="1" fontId="5" fillId="2" borderId="0" xfId="2210" applyNumberFormat="1" applyFill="1"/>
    <xf numFmtId="1" fontId="0" fillId="29" borderId="12" xfId="2214" applyNumberFormat="1" applyFont="1" applyFill="1" applyBorder="1"/>
    <xf numFmtId="1" fontId="0" fillId="29" borderId="16" xfId="2214" applyNumberFormat="1" applyFont="1" applyFill="1" applyBorder="1"/>
    <xf numFmtId="0" fontId="34" fillId="2" borderId="0" xfId="2210" applyFont="1" applyFill="1" applyBorder="1" applyAlignment="1">
      <alignment horizontal="right"/>
    </xf>
    <xf numFmtId="1" fontId="36" fillId="30" borderId="10" xfId="2210" applyNumberFormat="1" applyFont="1" applyFill="1" applyBorder="1"/>
    <xf numFmtId="1" fontId="36" fillId="30" borderId="0" xfId="2210" applyNumberFormat="1" applyFont="1" applyFill="1"/>
    <xf numFmtId="1" fontId="5" fillId="0" borderId="0" xfId="2210" applyNumberFormat="1" applyFill="1"/>
    <xf numFmtId="0" fontId="36" fillId="2" borderId="0" xfId="2210" applyFont="1" applyFill="1" applyAlignment="1">
      <alignment horizontal="right"/>
    </xf>
    <xf numFmtId="0" fontId="5" fillId="0" borderId="0" xfId="2210" applyFill="1"/>
    <xf numFmtId="0" fontId="37" fillId="2" borderId="0" xfId="2210" applyFont="1" applyFill="1"/>
    <xf numFmtId="0" fontId="38" fillId="2" borderId="0" xfId="2210" quotePrefix="1" applyFont="1" applyFill="1"/>
    <xf numFmtId="0" fontId="32" fillId="22" borderId="14" xfId="2209" applyNumberFormat="1" applyFont="1" applyFill="1" applyBorder="1" applyAlignment="1">
      <alignment horizontal="left" vertical="center" wrapText="1"/>
    </xf>
    <xf numFmtId="0" fontId="28" fillId="0" borderId="17" xfId="2209" applyNumberFormat="1" applyFont="1" applyFill="1" applyBorder="1" applyAlignment="1">
      <alignment horizontal="left" vertical="center" wrapText="1"/>
    </xf>
    <xf numFmtId="2" fontId="28" fillId="0" borderId="18" xfId="2207" applyNumberFormat="1" applyFont="1" applyFill="1" applyBorder="1"/>
    <xf numFmtId="2" fontId="28" fillId="0" borderId="19" xfId="2207" applyNumberFormat="1" applyFont="1" applyFill="1" applyBorder="1"/>
    <xf numFmtId="174" fontId="28" fillId="0" borderId="14" xfId="2207" applyNumberFormat="1" applyFont="1" applyFill="1" applyBorder="1"/>
    <xf numFmtId="3" fontId="28" fillId="0" borderId="14" xfId="2207" applyNumberFormat="1" applyFont="1" applyFill="1" applyBorder="1"/>
    <xf numFmtId="0" fontId="40" fillId="0" borderId="0" xfId="0" applyFont="1"/>
    <xf numFmtId="0" fontId="41" fillId="0" borderId="0" xfId="0" applyFont="1"/>
    <xf numFmtId="0" fontId="28" fillId="32" borderId="14" xfId="2209" applyNumberFormat="1" applyFont="1" applyFill="1" applyBorder="1" applyAlignment="1">
      <alignment horizontal="left" vertical="center"/>
    </xf>
    <xf numFmtId="0" fontId="28" fillId="22" borderId="14" xfId="2209" applyNumberFormat="1" applyFont="1" applyFill="1" applyBorder="1" applyAlignment="1">
      <alignment horizontal="left" vertical="center"/>
    </xf>
    <xf numFmtId="0" fontId="40" fillId="0" borderId="0" xfId="0" applyNumberFormat="1" applyFont="1"/>
    <xf numFmtId="9" fontId="28" fillId="34" borderId="14" xfId="2208" applyFont="1" applyFill="1" applyBorder="1"/>
    <xf numFmtId="177" fontId="28" fillId="35" borderId="20" xfId="2207" applyNumberFormat="1" applyFont="1" applyFill="1" applyBorder="1"/>
    <xf numFmtId="177" fontId="28" fillId="0" borderId="25" xfId="2209" applyNumberFormat="1" applyFont="1" applyFill="1" applyBorder="1"/>
    <xf numFmtId="177" fontId="28" fillId="0" borderId="26" xfId="2209" applyNumberFormat="1" applyFont="1" applyFill="1" applyBorder="1"/>
    <xf numFmtId="177" fontId="28" fillId="0" borderId="27" xfId="2209" applyNumberFormat="1" applyFont="1" applyFill="1" applyBorder="1"/>
    <xf numFmtId="177" fontId="28" fillId="0" borderId="19" xfId="2209" applyNumberFormat="1" applyFont="1" applyFill="1" applyBorder="1"/>
    <xf numFmtId="177" fontId="28" fillId="0" borderId="14" xfId="2209" applyNumberFormat="1" applyFont="1" applyFill="1" applyBorder="1"/>
    <xf numFmtId="177" fontId="28" fillId="0" borderId="29" xfId="2209" applyNumberFormat="1" applyFont="1" applyFill="1" applyBorder="1"/>
    <xf numFmtId="177" fontId="28" fillId="0" borderId="31" xfId="2209" applyNumberFormat="1" applyFont="1" applyFill="1" applyBorder="1"/>
    <xf numFmtId="177" fontId="28" fillId="0" borderId="32" xfId="2209" applyNumberFormat="1" applyFont="1" applyFill="1" applyBorder="1"/>
    <xf numFmtId="177" fontId="28" fillId="0" borderId="33" xfId="2209" applyNumberFormat="1" applyFont="1" applyFill="1" applyBorder="1"/>
    <xf numFmtId="1" fontId="36" fillId="36" borderId="12" xfId="2210" applyNumberFormat="1" applyFont="1" applyFill="1" applyBorder="1"/>
    <xf numFmtId="1" fontId="36" fillId="36" borderId="10" xfId="2210" applyNumberFormat="1" applyFont="1" applyFill="1" applyBorder="1"/>
    <xf numFmtId="1" fontId="39" fillId="37" borderId="11" xfId="2210" applyNumberFormat="1" applyFont="1" applyFill="1" applyBorder="1"/>
    <xf numFmtId="1" fontId="39" fillId="37" borderId="0" xfId="2210" applyNumberFormat="1" applyFont="1" applyFill="1" applyBorder="1"/>
    <xf numFmtId="0" fontId="36" fillId="38" borderId="0" xfId="2210" applyFont="1" applyFill="1"/>
    <xf numFmtId="0" fontId="42" fillId="39" borderId="0" xfId="2213" applyNumberFormat="1" applyFont="1" applyFill="1"/>
    <xf numFmtId="3" fontId="40" fillId="0" borderId="14" xfId="2207" applyNumberFormat="1" applyFont="1" applyFill="1" applyBorder="1"/>
    <xf numFmtId="0" fontId="40" fillId="0" borderId="0" xfId="2" applyFont="1"/>
    <xf numFmtId="0" fontId="28" fillId="32" borderId="14" xfId="2209" applyNumberFormat="1" applyFont="1" applyFill="1" applyBorder="1" applyAlignment="1">
      <alignment horizontal="center" vertical="center" wrapText="1"/>
    </xf>
    <xf numFmtId="176" fontId="28" fillId="0" borderId="14" xfId="2207" applyNumberFormat="1" applyFont="1" applyFill="1" applyBorder="1"/>
    <xf numFmtId="0" fontId="28" fillId="22" borderId="14" xfId="2209" applyNumberFormat="1" applyFont="1" applyFill="1" applyBorder="1" applyAlignment="1">
      <alignment horizontal="center" vertical="center" wrapText="1"/>
    </xf>
    <xf numFmtId="9" fontId="28" fillId="32" borderId="14" xfId="2208" applyNumberFormat="1" applyFont="1" applyFill="1" applyBorder="1" applyAlignment="1">
      <alignment horizontal="center" vertical="center" wrapText="1"/>
    </xf>
    <xf numFmtId="0" fontId="43" fillId="0" borderId="0" xfId="0" applyFont="1"/>
    <xf numFmtId="0" fontId="28" fillId="0" borderId="0" xfId="2" applyFont="1" applyAlignment="1">
      <alignment horizontal="center"/>
    </xf>
    <xf numFmtId="0" fontId="28" fillId="0" borderId="0" xfId="2" applyFont="1"/>
    <xf numFmtId="0" fontId="40" fillId="0" borderId="0" xfId="2206" applyFont="1"/>
    <xf numFmtId="173" fontId="28" fillId="0" borderId="0" xfId="2" applyNumberFormat="1" applyFont="1"/>
    <xf numFmtId="0" fontId="44" fillId="0" borderId="0" xfId="2210" applyFont="1" applyFill="1"/>
    <xf numFmtId="0" fontId="40" fillId="2" borderId="0" xfId="2210" applyFont="1" applyFill="1"/>
    <xf numFmtId="1" fontId="45" fillId="2" borderId="0" xfId="2194" applyNumberFormat="1" applyFont="1" applyFill="1" applyAlignment="1"/>
    <xf numFmtId="1" fontId="28" fillId="2" borderId="0" xfId="2194" applyNumberFormat="1" applyFont="1" applyFill="1" applyAlignment="1"/>
    <xf numFmtId="4" fontId="28" fillId="0" borderId="14" xfId="2207" applyNumberFormat="1" applyFont="1" applyFill="1" applyBorder="1"/>
    <xf numFmtId="4" fontId="28" fillId="22" borderId="14" xfId="2209" applyNumberFormat="1" applyFont="1" applyFill="1" applyBorder="1" applyAlignment="1">
      <alignment horizontal="center" vertical="center" wrapText="1"/>
    </xf>
    <xf numFmtId="0" fontId="46" fillId="2" borderId="0" xfId="1" applyFont="1" applyFill="1"/>
    <xf numFmtId="0" fontId="47" fillId="0" borderId="0" xfId="0" applyFont="1"/>
    <xf numFmtId="0" fontId="48" fillId="0" borderId="0" xfId="0" applyFont="1"/>
    <xf numFmtId="0" fontId="48" fillId="0" borderId="0" xfId="2206" applyFont="1"/>
    <xf numFmtId="49" fontId="50" fillId="40" borderId="0" xfId="0" applyNumberFormat="1" applyFont="1" applyFill="1"/>
    <xf numFmtId="49" fontId="51" fillId="40" borderId="0" xfId="2" applyNumberFormat="1" applyFont="1" applyFill="1" applyAlignment="1"/>
    <xf numFmtId="2" fontId="28" fillId="41" borderId="14" xfId="2209" applyNumberFormat="1" applyFont="1" applyFill="1" applyBorder="1"/>
    <xf numFmtId="172" fontId="28" fillId="41" borderId="14" xfId="2209" applyNumberFormat="1" applyFont="1" applyFill="1" applyBorder="1"/>
    <xf numFmtId="0" fontId="28" fillId="38" borderId="14" xfId="2207" applyNumberFormat="1" applyFont="1" applyFill="1" applyBorder="1"/>
    <xf numFmtId="0" fontId="28" fillId="38" borderId="14" xfId="2209" applyNumberFormat="1" applyFont="1" applyFill="1" applyBorder="1"/>
    <xf numFmtId="49" fontId="52" fillId="40" borderId="0" xfId="2210" applyNumberFormat="1" applyFont="1" applyFill="1"/>
    <xf numFmtId="0" fontId="5" fillId="40" borderId="0" xfId="2210" applyFill="1"/>
    <xf numFmtId="2" fontId="53" fillId="0" borderId="0" xfId="2207" applyNumberFormat="1" applyFont="1" applyFill="1" applyBorder="1"/>
    <xf numFmtId="2" fontId="32" fillId="32" borderId="14" xfId="2207" applyNumberFormat="1" applyFont="1" applyFill="1" applyBorder="1"/>
    <xf numFmtId="2" fontId="32" fillId="31" borderId="14" xfId="2207" applyNumberFormat="1" applyFont="1" applyFill="1" applyBorder="1"/>
    <xf numFmtId="2" fontId="32" fillId="3" borderId="14" xfId="2207" applyNumberFormat="1" applyFont="1" applyFill="1" applyBorder="1"/>
    <xf numFmtId="179" fontId="28" fillId="32" borderId="14" xfId="2215" applyNumberFormat="1" applyFont="1" applyFill="1" applyBorder="1" applyAlignment="1">
      <alignment vertical="center"/>
    </xf>
    <xf numFmtId="178" fontId="28" fillId="22" borderId="20" xfId="2209" applyNumberFormat="1" applyFont="1" applyFill="1" applyBorder="1" applyAlignment="1">
      <alignment horizontal="center"/>
    </xf>
    <xf numFmtId="0" fontId="28" fillId="33" borderId="24" xfId="2208" applyNumberFormat="1" applyFont="1" applyFill="1" applyBorder="1" applyAlignment="1">
      <alignment horizontal="center"/>
    </xf>
    <xf numFmtId="0" fontId="28" fillId="33" borderId="28" xfId="2208" applyNumberFormat="1" applyFont="1" applyFill="1" applyBorder="1" applyAlignment="1">
      <alignment horizontal="center"/>
    </xf>
    <xf numFmtId="0" fontId="28" fillId="33" borderId="30" xfId="2208" applyNumberFormat="1" applyFont="1" applyFill="1" applyBorder="1" applyAlignment="1">
      <alignment horizontal="center"/>
    </xf>
    <xf numFmtId="1" fontId="28" fillId="33" borderId="14" xfId="2207" applyNumberFormat="1" applyFont="1" applyFill="1" applyBorder="1"/>
    <xf numFmtId="175" fontId="28" fillId="34" borderId="21" xfId="2209" applyNumberFormat="1" applyFont="1" applyFill="1" applyBorder="1" applyAlignment="1">
      <alignment horizontal="center"/>
    </xf>
    <xf numFmtId="175" fontId="28" fillId="34" borderId="22" xfId="2209" applyNumberFormat="1" applyFont="1" applyFill="1" applyBorder="1" applyAlignment="1">
      <alignment horizontal="center"/>
    </xf>
    <xf numFmtId="175" fontId="28" fillId="34" borderId="23" xfId="2209" applyNumberFormat="1" applyFont="1" applyFill="1" applyBorder="1" applyAlignment="1">
      <alignment horizontal="center"/>
    </xf>
    <xf numFmtId="175" fontId="28" fillId="33" borderId="34" xfId="2208" applyNumberFormat="1" applyFont="1" applyFill="1" applyBorder="1" applyAlignment="1">
      <alignment horizontal="center" vertical="center" textRotation="90" wrapText="1"/>
    </xf>
    <xf numFmtId="175" fontId="28" fillId="33" borderId="35" xfId="2208" applyNumberFormat="1" applyFont="1" applyFill="1" applyBorder="1" applyAlignment="1">
      <alignment horizontal="center" vertical="center" textRotation="90" wrapText="1"/>
    </xf>
    <xf numFmtId="175" fontId="28" fillId="33" borderId="36" xfId="2208" applyNumberFormat="1" applyFont="1" applyFill="1" applyBorder="1" applyAlignment="1">
      <alignment horizontal="center" vertical="center" textRotation="90" wrapText="1"/>
    </xf>
    <xf numFmtId="177" fontId="28" fillId="22" borderId="37" xfId="2207" applyNumberFormat="1" applyFont="1" applyFill="1" applyBorder="1" applyAlignment="1">
      <alignment horizontal="center"/>
    </xf>
    <xf numFmtId="177" fontId="28" fillId="22" borderId="38" xfId="2207" applyNumberFormat="1" applyFont="1" applyFill="1" applyBorder="1" applyAlignment="1">
      <alignment horizontal="center"/>
    </xf>
    <xf numFmtId="177" fontId="28" fillId="22" borderId="39" xfId="2207" applyNumberFormat="1" applyFont="1" applyFill="1" applyBorder="1" applyAlignment="1">
      <alignment horizontal="center"/>
    </xf>
    <xf numFmtId="178" fontId="28" fillId="34" borderId="37" xfId="2209" applyNumberFormat="1" applyFont="1" applyFill="1" applyBorder="1" applyAlignment="1">
      <alignment horizontal="center"/>
    </xf>
    <xf numFmtId="178" fontId="28" fillId="34" borderId="38" xfId="2209" applyNumberFormat="1" applyFont="1" applyFill="1" applyBorder="1" applyAlignment="1">
      <alignment horizontal="center"/>
    </xf>
    <xf numFmtId="178" fontId="28" fillId="34" borderId="39" xfId="2209" applyNumberFormat="1" applyFont="1" applyFill="1" applyBorder="1" applyAlignment="1">
      <alignment horizontal="center"/>
    </xf>
    <xf numFmtId="0" fontId="28" fillId="31" borderId="17" xfId="2209" applyNumberFormat="1" applyFont="1" applyFill="1" applyBorder="1" applyAlignment="1">
      <alignment horizontal="center" vertical="center" wrapText="1"/>
    </xf>
    <xf numFmtId="0" fontId="28" fillId="31" borderId="18" xfId="2209" applyNumberFormat="1" applyFont="1" applyFill="1" applyBorder="1" applyAlignment="1">
      <alignment horizontal="center" vertical="center" wrapText="1"/>
    </xf>
    <xf numFmtId="0" fontId="28" fillId="31" borderId="19" xfId="2209" applyNumberFormat="1" applyFont="1" applyFill="1" applyBorder="1" applyAlignment="1">
      <alignment horizontal="center" vertical="center" wrapText="1"/>
    </xf>
    <xf numFmtId="0" fontId="28" fillId="22" borderId="17" xfId="2209" applyNumberFormat="1" applyFont="1" applyFill="1" applyBorder="1" applyAlignment="1">
      <alignment horizontal="center" vertical="center" wrapText="1"/>
    </xf>
    <xf numFmtId="0" fontId="28" fillId="22" borderId="18" xfId="2209" applyNumberFormat="1" applyFont="1" applyFill="1" applyBorder="1" applyAlignment="1">
      <alignment horizontal="center" vertical="center" wrapText="1"/>
    </xf>
    <xf numFmtId="0" fontId="28" fillId="22" borderId="19" xfId="2209" applyNumberFormat="1" applyFont="1" applyFill="1" applyBorder="1" applyAlignment="1">
      <alignment horizontal="center" vertical="center" wrapText="1"/>
    </xf>
  </cellXfs>
  <cellStyles count="2216">
    <cellStyle name="_3ДМ" xfId="7" xr:uid="{00000000-0005-0000-0000-000000000000}"/>
    <cellStyle name="_3ДМ_БЕЛ" xfId="8" xr:uid="{00000000-0005-0000-0000-000001000000}"/>
    <cellStyle name="_3ДМ_РЕЧ" xfId="9" xr:uid="{00000000-0005-0000-0000-000002000000}"/>
    <cellStyle name="_PRICE" xfId="10" xr:uid="{00000000-0005-0000-0000-000003000000}"/>
    <cellStyle name="_Август" xfId="11" xr:uid="{00000000-0005-0000-0000-000004000000}"/>
    <cellStyle name="_Август_Дистанц." xfId="12" xr:uid="{00000000-0005-0000-0000-000005000000}"/>
    <cellStyle name="_Август_Индив." xfId="13" xr:uid="{00000000-0005-0000-0000-000006000000}"/>
    <cellStyle name="_АКАД" xfId="14" xr:uid="{00000000-0005-0000-0000-000007000000}"/>
    <cellStyle name="_АКАД_БЕЛ" xfId="15" xr:uid="{00000000-0005-0000-0000-000008000000}"/>
    <cellStyle name="_АКАД_РЕЧ" xfId="16" xr:uid="{00000000-0005-0000-0000-000009000000}"/>
    <cellStyle name="_Апрель" xfId="17" xr:uid="{00000000-0005-0000-0000-00000A000000}"/>
    <cellStyle name="_Апрель_3ДМ" xfId="18" xr:uid="{00000000-0005-0000-0000-00000B000000}"/>
    <cellStyle name="_Апрель_3ДМ_БЕЛ" xfId="19" xr:uid="{00000000-0005-0000-0000-00000C000000}"/>
    <cellStyle name="_Апрель_3ДМ_РЕЧ" xfId="20" xr:uid="{00000000-0005-0000-0000-00000D000000}"/>
    <cellStyle name="_Апрель_Август" xfId="21" xr:uid="{00000000-0005-0000-0000-00000E000000}"/>
    <cellStyle name="_Апрель_Август_Дистанц." xfId="22" xr:uid="{00000000-0005-0000-0000-00000F000000}"/>
    <cellStyle name="_Апрель_Август_Индив." xfId="23" xr:uid="{00000000-0005-0000-0000-000010000000}"/>
    <cellStyle name="_Апрель_АКАД" xfId="24" xr:uid="{00000000-0005-0000-0000-000011000000}"/>
    <cellStyle name="_Апрель_АКАД_БЕЛ" xfId="25" xr:uid="{00000000-0005-0000-0000-000012000000}"/>
    <cellStyle name="_Апрель_АКАД_РЕЧ" xfId="26" xr:uid="{00000000-0005-0000-0000-000013000000}"/>
    <cellStyle name="_Апрель_Б9560" xfId="27" xr:uid="{00000000-0005-0000-0000-000014000000}"/>
    <cellStyle name="_Апрель_Б9560_БЕЛ" xfId="28" xr:uid="{00000000-0005-0000-0000-000015000000}"/>
    <cellStyle name="_Апрель_Б9560_РЕЧ" xfId="29" xr:uid="{00000000-0005-0000-0000-000016000000}"/>
    <cellStyle name="_Апрель_БЕЛ" xfId="30" xr:uid="{00000000-0005-0000-0000-000017000000}"/>
    <cellStyle name="_Апрель_БИНТ" xfId="31" xr:uid="{00000000-0005-0000-0000-000018000000}"/>
    <cellStyle name="_Апрель_БИНТ_БЕЛ" xfId="32" xr:uid="{00000000-0005-0000-0000-000019000000}"/>
    <cellStyle name="_Апрель_БИНТ_РЕЧ" xfId="33" xr:uid="{00000000-0005-0000-0000-00001A000000}"/>
    <cellStyle name="_Апрель_БУХ" xfId="34" xr:uid="{00000000-0005-0000-0000-00001B000000}"/>
    <cellStyle name="_Апрель_БУХ_БЕЛ" xfId="35" xr:uid="{00000000-0005-0000-0000-00001C000000}"/>
    <cellStyle name="_Апрель_БУХ_РЕЧ" xfId="36" xr:uid="{00000000-0005-0000-0000-00001D000000}"/>
    <cellStyle name="_Апрель_ВЕБДИЗ" xfId="37" xr:uid="{00000000-0005-0000-0000-00001E000000}"/>
    <cellStyle name="_Апрель_ВЕБДИЗ_БЕЛ" xfId="38" xr:uid="{00000000-0005-0000-0000-00001F000000}"/>
    <cellStyle name="_Апрель_ВЕБДИЗ_РЕЧ" xfId="39" xr:uid="{00000000-0005-0000-0000-000020000000}"/>
    <cellStyle name="_Апрель_ВЕБМАСТ" xfId="40" xr:uid="{00000000-0005-0000-0000-000021000000}"/>
    <cellStyle name="_Апрель_ВЕБМАСТ_БЕЛ" xfId="41" xr:uid="{00000000-0005-0000-0000-000022000000}"/>
    <cellStyle name="_Апрель_ВЕБМАСТ_РЕЧ" xfId="42" xr:uid="{00000000-0005-0000-0000-000023000000}"/>
    <cellStyle name="_Апрель_ВУЕ" xfId="43" xr:uid="{00000000-0005-0000-0000-000024000000}"/>
    <cellStyle name="_Апрель_ВУЕ_БЕЛ" xfId="44" xr:uid="{00000000-0005-0000-0000-000025000000}"/>
    <cellStyle name="_Апрель_ВУЕ_РЕЧ" xfId="45" xr:uid="{00000000-0005-0000-0000-000026000000}"/>
    <cellStyle name="_Апрель_Дети" xfId="46" xr:uid="{00000000-0005-0000-0000-000027000000}"/>
    <cellStyle name="_Апрель_Дети_БЕЛ" xfId="47" xr:uid="{00000000-0005-0000-0000-000028000000}"/>
    <cellStyle name="_Апрель_Дети_РЕЧ" xfId="48" xr:uid="{00000000-0005-0000-0000-000029000000}"/>
    <cellStyle name="_Апрель_Дистанц." xfId="49" xr:uid="{00000000-0005-0000-0000-00002A000000}"/>
    <cellStyle name="_Апрель_Индив." xfId="50" xr:uid="{00000000-0005-0000-0000-00002B000000}"/>
    <cellStyle name="_Апрель_Индив._БЕЛ" xfId="51" xr:uid="{00000000-0005-0000-0000-00002C000000}"/>
    <cellStyle name="_Апрель_Индив._РЕЧ" xfId="52" xr:uid="{00000000-0005-0000-0000-00002D000000}"/>
    <cellStyle name="_Апрель_Июль" xfId="53" xr:uid="{00000000-0005-0000-0000-00002E000000}"/>
    <cellStyle name="_Апрель_Июль_Август" xfId="54" xr:uid="{00000000-0005-0000-0000-00002F000000}"/>
    <cellStyle name="_Апрель_Июль_Август_Дистанц." xfId="55" xr:uid="{00000000-0005-0000-0000-000030000000}"/>
    <cellStyle name="_Апрель_Июль_Август_Индив." xfId="56" xr:uid="{00000000-0005-0000-0000-000031000000}"/>
    <cellStyle name="_Апрель_Июль_БЕЛ" xfId="57" xr:uid="{00000000-0005-0000-0000-000032000000}"/>
    <cellStyle name="_Апрель_Июль_БИНТ" xfId="58" xr:uid="{00000000-0005-0000-0000-000033000000}"/>
    <cellStyle name="_Апрель_Июль_БИНТ_БЕЛ" xfId="59" xr:uid="{00000000-0005-0000-0000-000034000000}"/>
    <cellStyle name="_Апрель_Июль_БИНТ_РЕЧ" xfId="60" xr:uid="{00000000-0005-0000-0000-000035000000}"/>
    <cellStyle name="_Апрель_Июль_ВЕБДИЗ" xfId="61" xr:uid="{00000000-0005-0000-0000-000036000000}"/>
    <cellStyle name="_Апрель_Июль_ВЕБМАСТ" xfId="62" xr:uid="{00000000-0005-0000-0000-000037000000}"/>
    <cellStyle name="_Апрель_Июль_ВЕБМАСТ_БЕЛ" xfId="63" xr:uid="{00000000-0005-0000-0000-000038000000}"/>
    <cellStyle name="_Апрель_Июль_ВЕБМАСТ_РЕЧ" xfId="64" xr:uid="{00000000-0005-0000-0000-000039000000}"/>
    <cellStyle name="_Апрель_Июль_Дети" xfId="65" xr:uid="{00000000-0005-0000-0000-00003A000000}"/>
    <cellStyle name="_Апрель_Июль_Дистанц." xfId="66" xr:uid="{00000000-0005-0000-0000-00003B000000}"/>
    <cellStyle name="_Апрель_Июль_Индив." xfId="67" xr:uid="{00000000-0005-0000-0000-00003C000000}"/>
    <cellStyle name="_Апрель_Июль_Индив._БЕЛ" xfId="68" xr:uid="{00000000-0005-0000-0000-00003D000000}"/>
    <cellStyle name="_Апрель_Июль_Индив._РЕЧ" xfId="69" xr:uid="{00000000-0005-0000-0000-00003E000000}"/>
    <cellStyle name="_Апрель_Июль_Июнь" xfId="70" xr:uid="{00000000-0005-0000-0000-00003F000000}"/>
    <cellStyle name="_Апрель_Июль_Июнь_Август" xfId="71" xr:uid="{00000000-0005-0000-0000-000040000000}"/>
    <cellStyle name="_Апрель_Июль_Июнь_Дистанц." xfId="72" xr:uid="{00000000-0005-0000-0000-000041000000}"/>
    <cellStyle name="_Апрель_Июль_Июнь_Индив." xfId="73" xr:uid="{00000000-0005-0000-0000-000042000000}"/>
    <cellStyle name="_Апрель_Июль_Июнь_КБУ" xfId="74" xr:uid="{00000000-0005-0000-0000-000043000000}"/>
    <cellStyle name="_Апрель_Июль_Июнь_Май" xfId="75" xr:uid="{00000000-0005-0000-0000-000044000000}"/>
    <cellStyle name="_Апрель_Июль_КБУ" xfId="76" xr:uid="{00000000-0005-0000-0000-000045000000}"/>
    <cellStyle name="_Апрель_Июль_КРН" xfId="77" xr:uid="{00000000-0005-0000-0000-000046000000}"/>
    <cellStyle name="_Апрель_Июль_Май" xfId="78" xr:uid="{00000000-0005-0000-0000-000047000000}"/>
    <cellStyle name="_Апрель_Июль_ОПШ" xfId="79" xr:uid="{00000000-0005-0000-0000-000048000000}"/>
    <cellStyle name="_Апрель_Июль_СР" xfId="80" xr:uid="{00000000-0005-0000-0000-000049000000}"/>
    <cellStyle name="_Апрель_Июнь" xfId="81" xr:uid="{00000000-0005-0000-0000-00004A000000}"/>
    <cellStyle name="_Апрель_Июнь_1" xfId="82" xr:uid="{00000000-0005-0000-0000-00004B000000}"/>
    <cellStyle name="_Апрель_Июнь_1_Август" xfId="83" xr:uid="{00000000-0005-0000-0000-00004C000000}"/>
    <cellStyle name="_Апрель_Июнь_1_Дистанц." xfId="84" xr:uid="{00000000-0005-0000-0000-00004D000000}"/>
    <cellStyle name="_Апрель_Июнь_1_Индив." xfId="85" xr:uid="{00000000-0005-0000-0000-00004E000000}"/>
    <cellStyle name="_Апрель_Июнь_1_КБУ" xfId="86" xr:uid="{00000000-0005-0000-0000-00004F000000}"/>
    <cellStyle name="_Апрель_Июнь_1_Май" xfId="87" xr:uid="{00000000-0005-0000-0000-000050000000}"/>
    <cellStyle name="_Апрель_Июнь_Август" xfId="88" xr:uid="{00000000-0005-0000-0000-000051000000}"/>
    <cellStyle name="_Апрель_Июнь_Август_Дистанц." xfId="89" xr:uid="{00000000-0005-0000-0000-000052000000}"/>
    <cellStyle name="_Апрель_Июнь_Август_Индив." xfId="90" xr:uid="{00000000-0005-0000-0000-000053000000}"/>
    <cellStyle name="_Апрель_Июнь_БЕЛ" xfId="91" xr:uid="{00000000-0005-0000-0000-000054000000}"/>
    <cellStyle name="_Апрель_Июнь_БИНТ" xfId="92" xr:uid="{00000000-0005-0000-0000-000055000000}"/>
    <cellStyle name="_Апрель_Июнь_БИНТ_БЕЛ" xfId="93" xr:uid="{00000000-0005-0000-0000-000056000000}"/>
    <cellStyle name="_Апрель_Июнь_БИНТ_РЕЧ" xfId="94" xr:uid="{00000000-0005-0000-0000-000057000000}"/>
    <cellStyle name="_Апрель_Июнь_БУХ" xfId="95" xr:uid="{00000000-0005-0000-0000-000058000000}"/>
    <cellStyle name="_Апрель_Июнь_БУХ_БЕЛ" xfId="96" xr:uid="{00000000-0005-0000-0000-000059000000}"/>
    <cellStyle name="_Апрель_Июнь_БУХ_РЕЧ" xfId="97" xr:uid="{00000000-0005-0000-0000-00005A000000}"/>
    <cellStyle name="_Апрель_Июнь_ВЕБДИЗ" xfId="98" xr:uid="{00000000-0005-0000-0000-00005B000000}"/>
    <cellStyle name="_Апрель_Июнь_ВЕБМАСТ" xfId="99" xr:uid="{00000000-0005-0000-0000-00005C000000}"/>
    <cellStyle name="_Апрель_Июнь_ВЕБМАСТ_БЕЛ" xfId="100" xr:uid="{00000000-0005-0000-0000-00005D000000}"/>
    <cellStyle name="_Апрель_Июнь_ВЕБМАСТ_РЕЧ" xfId="101" xr:uid="{00000000-0005-0000-0000-00005E000000}"/>
    <cellStyle name="_Апрель_Июнь_Дети" xfId="102" xr:uid="{00000000-0005-0000-0000-00005F000000}"/>
    <cellStyle name="_Апрель_Июнь_Дистанц." xfId="103" xr:uid="{00000000-0005-0000-0000-000060000000}"/>
    <cellStyle name="_Апрель_Июнь_Индив." xfId="104" xr:uid="{00000000-0005-0000-0000-000061000000}"/>
    <cellStyle name="_Апрель_Июнь_Индив._БЕЛ" xfId="105" xr:uid="{00000000-0005-0000-0000-000062000000}"/>
    <cellStyle name="_Апрель_Июнь_Индив._РЕЧ" xfId="106" xr:uid="{00000000-0005-0000-0000-000063000000}"/>
    <cellStyle name="_Апрель_Июнь_Июнь" xfId="107" xr:uid="{00000000-0005-0000-0000-000064000000}"/>
    <cellStyle name="_Апрель_Июнь_Июнь_Август" xfId="108" xr:uid="{00000000-0005-0000-0000-000065000000}"/>
    <cellStyle name="_Апрель_Июнь_Июнь_Дистанц." xfId="109" xr:uid="{00000000-0005-0000-0000-000066000000}"/>
    <cellStyle name="_Апрель_Июнь_Июнь_Индив." xfId="110" xr:uid="{00000000-0005-0000-0000-000067000000}"/>
    <cellStyle name="_Апрель_Июнь_Июнь_КБУ" xfId="111" xr:uid="{00000000-0005-0000-0000-000068000000}"/>
    <cellStyle name="_Апрель_Июнь_КБУ" xfId="112" xr:uid="{00000000-0005-0000-0000-000069000000}"/>
    <cellStyle name="_Апрель_Июнь_КРН" xfId="113" xr:uid="{00000000-0005-0000-0000-00006A000000}"/>
    <cellStyle name="_Апрель_Июнь_Май" xfId="114" xr:uid="{00000000-0005-0000-0000-00006B000000}"/>
    <cellStyle name="_Апрель_Июнь_ОПШ" xfId="115" xr:uid="{00000000-0005-0000-0000-00006C000000}"/>
    <cellStyle name="_Апрель_Июнь_СР" xfId="116" xr:uid="{00000000-0005-0000-0000-00006D000000}"/>
    <cellStyle name="_Апрель_КБУ" xfId="117" xr:uid="{00000000-0005-0000-0000-00006E000000}"/>
    <cellStyle name="_Апрель_КБУ_БЕЛ" xfId="118" xr:uid="{00000000-0005-0000-0000-00006F000000}"/>
    <cellStyle name="_Апрель_КБУ_РЕЧ" xfId="119" xr:uid="{00000000-0005-0000-0000-000070000000}"/>
    <cellStyle name="_Апрель_КРН" xfId="120" xr:uid="{00000000-0005-0000-0000-000071000000}"/>
    <cellStyle name="_Апрель_Май" xfId="121" xr:uid="{00000000-0005-0000-0000-000072000000}"/>
    <cellStyle name="_Апрель_Май_1" xfId="122" xr:uid="{00000000-0005-0000-0000-000073000000}"/>
    <cellStyle name="_Апрель_Май_1_Август" xfId="123" xr:uid="{00000000-0005-0000-0000-000074000000}"/>
    <cellStyle name="_Апрель_Май_1_Август_Дистанц." xfId="124" xr:uid="{00000000-0005-0000-0000-000075000000}"/>
    <cellStyle name="_Апрель_Май_1_Август_Индив." xfId="125" xr:uid="{00000000-0005-0000-0000-000076000000}"/>
    <cellStyle name="_Апрель_Май_1_БЕЛ" xfId="126" xr:uid="{00000000-0005-0000-0000-000077000000}"/>
    <cellStyle name="_Апрель_Май_1_БИНТ" xfId="127" xr:uid="{00000000-0005-0000-0000-000078000000}"/>
    <cellStyle name="_Апрель_Май_1_БИНТ_БЕЛ" xfId="128" xr:uid="{00000000-0005-0000-0000-000079000000}"/>
    <cellStyle name="_Апрель_Май_1_БИНТ_РЕЧ" xfId="129" xr:uid="{00000000-0005-0000-0000-00007A000000}"/>
    <cellStyle name="_Апрель_Май_1_ВЕБДИЗ" xfId="130" xr:uid="{00000000-0005-0000-0000-00007B000000}"/>
    <cellStyle name="_Апрель_Май_1_ВЕБМАСТ" xfId="131" xr:uid="{00000000-0005-0000-0000-00007C000000}"/>
    <cellStyle name="_Апрель_Май_1_ВЕБМАСТ_БЕЛ" xfId="132" xr:uid="{00000000-0005-0000-0000-00007D000000}"/>
    <cellStyle name="_Апрель_Май_1_ВЕБМАСТ_РЕЧ" xfId="133" xr:uid="{00000000-0005-0000-0000-00007E000000}"/>
    <cellStyle name="_Апрель_Май_1_Дети" xfId="134" xr:uid="{00000000-0005-0000-0000-00007F000000}"/>
    <cellStyle name="_Апрель_Май_1_Дистанц." xfId="135" xr:uid="{00000000-0005-0000-0000-000080000000}"/>
    <cellStyle name="_Апрель_Май_1_Индив." xfId="136" xr:uid="{00000000-0005-0000-0000-000081000000}"/>
    <cellStyle name="_Апрель_Май_1_Индив._БЕЛ" xfId="137" xr:uid="{00000000-0005-0000-0000-000082000000}"/>
    <cellStyle name="_Апрель_Май_1_Индив._РЕЧ" xfId="138" xr:uid="{00000000-0005-0000-0000-000083000000}"/>
    <cellStyle name="_Апрель_Май_1_Июнь" xfId="139" xr:uid="{00000000-0005-0000-0000-000084000000}"/>
    <cellStyle name="_Апрель_Май_1_Июнь_Август" xfId="140" xr:uid="{00000000-0005-0000-0000-000085000000}"/>
    <cellStyle name="_Апрель_Май_1_Июнь_Дистанц." xfId="141" xr:uid="{00000000-0005-0000-0000-000086000000}"/>
    <cellStyle name="_Апрель_Май_1_Июнь_Индив." xfId="142" xr:uid="{00000000-0005-0000-0000-000087000000}"/>
    <cellStyle name="_Апрель_Май_1_Июнь_КБУ" xfId="143" xr:uid="{00000000-0005-0000-0000-000088000000}"/>
    <cellStyle name="_Апрель_Май_1_КБУ" xfId="144" xr:uid="{00000000-0005-0000-0000-000089000000}"/>
    <cellStyle name="_Апрель_Май_1_КРН" xfId="145" xr:uid="{00000000-0005-0000-0000-00008A000000}"/>
    <cellStyle name="_Апрель_Май_1_ОПШ" xfId="146" xr:uid="{00000000-0005-0000-0000-00008B000000}"/>
    <cellStyle name="_Апрель_Май_1_СР" xfId="147" xr:uid="{00000000-0005-0000-0000-00008C000000}"/>
    <cellStyle name="_Апрель_Май_2" xfId="148" xr:uid="{00000000-0005-0000-0000-00008D000000}"/>
    <cellStyle name="_Апрель_Май_Август" xfId="149" xr:uid="{00000000-0005-0000-0000-00008E000000}"/>
    <cellStyle name="_Апрель_Май_Август_Дистанц." xfId="150" xr:uid="{00000000-0005-0000-0000-00008F000000}"/>
    <cellStyle name="_Апрель_Май_Август_Индив." xfId="151" xr:uid="{00000000-0005-0000-0000-000090000000}"/>
    <cellStyle name="_Апрель_Май_АКАД" xfId="152" xr:uid="{00000000-0005-0000-0000-000091000000}"/>
    <cellStyle name="_Апрель_Май_АКАД_БЕЛ" xfId="153" xr:uid="{00000000-0005-0000-0000-000092000000}"/>
    <cellStyle name="_Апрель_Май_АКАД_РЕЧ" xfId="154" xr:uid="{00000000-0005-0000-0000-000093000000}"/>
    <cellStyle name="_Апрель_Май_Б9560" xfId="155" xr:uid="{00000000-0005-0000-0000-000094000000}"/>
    <cellStyle name="_Апрель_Май_Б9560_БЕЛ" xfId="156" xr:uid="{00000000-0005-0000-0000-000095000000}"/>
    <cellStyle name="_Апрель_Май_Б9560_РЕЧ" xfId="157" xr:uid="{00000000-0005-0000-0000-000096000000}"/>
    <cellStyle name="_Апрель_Май_БЕЛ" xfId="158" xr:uid="{00000000-0005-0000-0000-000097000000}"/>
    <cellStyle name="_Апрель_Май_БИНТ" xfId="159" xr:uid="{00000000-0005-0000-0000-000098000000}"/>
    <cellStyle name="_Апрель_Май_БИНТ_БЕЛ" xfId="160" xr:uid="{00000000-0005-0000-0000-000099000000}"/>
    <cellStyle name="_Апрель_Май_БИНТ_РЕЧ" xfId="161" xr:uid="{00000000-0005-0000-0000-00009A000000}"/>
    <cellStyle name="_Апрель_Май_БУХ" xfId="162" xr:uid="{00000000-0005-0000-0000-00009B000000}"/>
    <cellStyle name="_Апрель_Май_БУХ_БЕЛ" xfId="163" xr:uid="{00000000-0005-0000-0000-00009C000000}"/>
    <cellStyle name="_Апрель_Май_БУХ_РЕЧ" xfId="164" xr:uid="{00000000-0005-0000-0000-00009D000000}"/>
    <cellStyle name="_Апрель_Май_ВЕБДИЗ" xfId="165" xr:uid="{00000000-0005-0000-0000-00009E000000}"/>
    <cellStyle name="_Апрель_Май_ВЕБМАСТ" xfId="166" xr:uid="{00000000-0005-0000-0000-00009F000000}"/>
    <cellStyle name="_Апрель_Май_ВЕБМАСТ_БЕЛ" xfId="167" xr:uid="{00000000-0005-0000-0000-0000A0000000}"/>
    <cellStyle name="_Апрель_Май_ВЕБМАСТ_РЕЧ" xfId="168" xr:uid="{00000000-0005-0000-0000-0000A1000000}"/>
    <cellStyle name="_Апрель_Май_Дети" xfId="169" xr:uid="{00000000-0005-0000-0000-0000A2000000}"/>
    <cellStyle name="_Апрель_Май_Дистанц." xfId="170" xr:uid="{00000000-0005-0000-0000-0000A3000000}"/>
    <cellStyle name="_Апрель_Май_Индив." xfId="171" xr:uid="{00000000-0005-0000-0000-0000A4000000}"/>
    <cellStyle name="_Апрель_Май_Индив._БЕЛ" xfId="172" xr:uid="{00000000-0005-0000-0000-0000A5000000}"/>
    <cellStyle name="_Апрель_Май_Индив._РЕЧ" xfId="173" xr:uid="{00000000-0005-0000-0000-0000A6000000}"/>
    <cellStyle name="_Апрель_Май_Июль" xfId="174" xr:uid="{00000000-0005-0000-0000-0000A7000000}"/>
    <cellStyle name="_Апрель_Май_Июль_Август" xfId="175" xr:uid="{00000000-0005-0000-0000-0000A8000000}"/>
    <cellStyle name="_Апрель_Май_Июль_Август_Дистанц." xfId="176" xr:uid="{00000000-0005-0000-0000-0000A9000000}"/>
    <cellStyle name="_Апрель_Май_Июль_Август_Индив." xfId="177" xr:uid="{00000000-0005-0000-0000-0000AA000000}"/>
    <cellStyle name="_Апрель_Май_Июль_БЕЛ" xfId="178" xr:uid="{00000000-0005-0000-0000-0000AB000000}"/>
    <cellStyle name="_Апрель_Май_Июль_БИНТ" xfId="179" xr:uid="{00000000-0005-0000-0000-0000AC000000}"/>
    <cellStyle name="_Апрель_Май_Июль_БИНТ_БЕЛ" xfId="180" xr:uid="{00000000-0005-0000-0000-0000AD000000}"/>
    <cellStyle name="_Апрель_Май_Июль_БИНТ_РЕЧ" xfId="181" xr:uid="{00000000-0005-0000-0000-0000AE000000}"/>
    <cellStyle name="_Апрель_Май_Июль_ВЕБДИЗ" xfId="182" xr:uid="{00000000-0005-0000-0000-0000AF000000}"/>
    <cellStyle name="_Апрель_Май_Июль_ВЕБМАСТ" xfId="183" xr:uid="{00000000-0005-0000-0000-0000B0000000}"/>
    <cellStyle name="_Апрель_Май_Июль_ВЕБМАСТ_БЕЛ" xfId="184" xr:uid="{00000000-0005-0000-0000-0000B1000000}"/>
    <cellStyle name="_Апрель_Май_Июль_ВЕБМАСТ_РЕЧ" xfId="185" xr:uid="{00000000-0005-0000-0000-0000B2000000}"/>
    <cellStyle name="_Апрель_Май_Июль_Дети" xfId="186" xr:uid="{00000000-0005-0000-0000-0000B3000000}"/>
    <cellStyle name="_Апрель_Май_Июль_Дистанц." xfId="187" xr:uid="{00000000-0005-0000-0000-0000B4000000}"/>
    <cellStyle name="_Апрель_Май_Июль_Индив." xfId="188" xr:uid="{00000000-0005-0000-0000-0000B5000000}"/>
    <cellStyle name="_Апрель_Май_Июль_Индив._БЕЛ" xfId="189" xr:uid="{00000000-0005-0000-0000-0000B6000000}"/>
    <cellStyle name="_Апрель_Май_Июль_Индив._РЕЧ" xfId="190" xr:uid="{00000000-0005-0000-0000-0000B7000000}"/>
    <cellStyle name="_Апрель_Май_Июль_Июнь" xfId="191" xr:uid="{00000000-0005-0000-0000-0000B8000000}"/>
    <cellStyle name="_Апрель_Май_Июль_Июнь_Август" xfId="192" xr:uid="{00000000-0005-0000-0000-0000B9000000}"/>
    <cellStyle name="_Апрель_Май_Июль_Июнь_Дистанц." xfId="193" xr:uid="{00000000-0005-0000-0000-0000BA000000}"/>
    <cellStyle name="_Апрель_Май_Июль_Июнь_Индив." xfId="194" xr:uid="{00000000-0005-0000-0000-0000BB000000}"/>
    <cellStyle name="_Апрель_Май_Июль_Июнь_КБУ" xfId="195" xr:uid="{00000000-0005-0000-0000-0000BC000000}"/>
    <cellStyle name="_Апрель_Май_Июль_КБУ" xfId="196" xr:uid="{00000000-0005-0000-0000-0000BD000000}"/>
    <cellStyle name="_Апрель_Май_Июль_КРН" xfId="197" xr:uid="{00000000-0005-0000-0000-0000BE000000}"/>
    <cellStyle name="_Апрель_Май_Июль_ОПШ" xfId="198" xr:uid="{00000000-0005-0000-0000-0000BF000000}"/>
    <cellStyle name="_Апрель_Май_Июль_СР" xfId="199" xr:uid="{00000000-0005-0000-0000-0000C0000000}"/>
    <cellStyle name="_Апрель_Май_Июнь" xfId="200" xr:uid="{00000000-0005-0000-0000-0000C1000000}"/>
    <cellStyle name="_Апрель_Май_Июнь_1" xfId="201" xr:uid="{00000000-0005-0000-0000-0000C2000000}"/>
    <cellStyle name="_Апрель_Май_Июнь_1_Август" xfId="202" xr:uid="{00000000-0005-0000-0000-0000C3000000}"/>
    <cellStyle name="_Апрель_Май_Июнь_1_Дистанц." xfId="203" xr:uid="{00000000-0005-0000-0000-0000C4000000}"/>
    <cellStyle name="_Апрель_Май_Июнь_1_Индив." xfId="204" xr:uid="{00000000-0005-0000-0000-0000C5000000}"/>
    <cellStyle name="_Апрель_Май_Июнь_1_КБУ" xfId="205" xr:uid="{00000000-0005-0000-0000-0000C6000000}"/>
    <cellStyle name="_Апрель_Май_Июнь_Август" xfId="206" xr:uid="{00000000-0005-0000-0000-0000C7000000}"/>
    <cellStyle name="_Апрель_Май_Июнь_Август_Дистанц." xfId="207" xr:uid="{00000000-0005-0000-0000-0000C8000000}"/>
    <cellStyle name="_Апрель_Май_Июнь_Август_Индив." xfId="208" xr:uid="{00000000-0005-0000-0000-0000C9000000}"/>
    <cellStyle name="_Апрель_Май_Июнь_БЕЛ" xfId="209" xr:uid="{00000000-0005-0000-0000-0000CA000000}"/>
    <cellStyle name="_Апрель_Май_Июнь_БИНТ" xfId="210" xr:uid="{00000000-0005-0000-0000-0000CB000000}"/>
    <cellStyle name="_Апрель_Май_Июнь_БИНТ_БЕЛ" xfId="211" xr:uid="{00000000-0005-0000-0000-0000CC000000}"/>
    <cellStyle name="_Апрель_Май_Июнь_БИНТ_РЕЧ" xfId="212" xr:uid="{00000000-0005-0000-0000-0000CD000000}"/>
    <cellStyle name="_Апрель_Май_Июнь_БУХ" xfId="213" xr:uid="{00000000-0005-0000-0000-0000CE000000}"/>
    <cellStyle name="_Апрель_Май_Июнь_БУХ_БЕЛ" xfId="214" xr:uid="{00000000-0005-0000-0000-0000CF000000}"/>
    <cellStyle name="_Апрель_Май_Июнь_БУХ_РЕЧ" xfId="215" xr:uid="{00000000-0005-0000-0000-0000D0000000}"/>
    <cellStyle name="_Апрель_Май_Июнь_ВЕБДИЗ" xfId="216" xr:uid="{00000000-0005-0000-0000-0000D1000000}"/>
    <cellStyle name="_Апрель_Май_Июнь_ВЕБМАСТ" xfId="217" xr:uid="{00000000-0005-0000-0000-0000D2000000}"/>
    <cellStyle name="_Апрель_Май_Июнь_ВЕБМАСТ_БЕЛ" xfId="218" xr:uid="{00000000-0005-0000-0000-0000D3000000}"/>
    <cellStyle name="_Апрель_Май_Июнь_ВЕБМАСТ_РЕЧ" xfId="219" xr:uid="{00000000-0005-0000-0000-0000D4000000}"/>
    <cellStyle name="_Апрель_Май_Июнь_Дети" xfId="220" xr:uid="{00000000-0005-0000-0000-0000D5000000}"/>
    <cellStyle name="_Апрель_Май_Июнь_Дистанц." xfId="221" xr:uid="{00000000-0005-0000-0000-0000D6000000}"/>
    <cellStyle name="_Апрель_Май_Июнь_Индив." xfId="222" xr:uid="{00000000-0005-0000-0000-0000D7000000}"/>
    <cellStyle name="_Апрель_Май_Июнь_Индив._БЕЛ" xfId="223" xr:uid="{00000000-0005-0000-0000-0000D8000000}"/>
    <cellStyle name="_Апрель_Май_Июнь_Индив._РЕЧ" xfId="224" xr:uid="{00000000-0005-0000-0000-0000D9000000}"/>
    <cellStyle name="_Апрель_Май_Июнь_Июнь" xfId="225" xr:uid="{00000000-0005-0000-0000-0000DA000000}"/>
    <cellStyle name="_Апрель_Май_Июнь_Июнь_Август" xfId="226" xr:uid="{00000000-0005-0000-0000-0000DB000000}"/>
    <cellStyle name="_Апрель_Май_Июнь_Июнь_Дистанц." xfId="227" xr:uid="{00000000-0005-0000-0000-0000DC000000}"/>
    <cellStyle name="_Апрель_Май_Июнь_Июнь_Индив." xfId="228" xr:uid="{00000000-0005-0000-0000-0000DD000000}"/>
    <cellStyle name="_Апрель_Май_Июнь_Июнь_КБУ" xfId="229" xr:uid="{00000000-0005-0000-0000-0000DE000000}"/>
    <cellStyle name="_Апрель_Май_Июнь_КБУ" xfId="230" xr:uid="{00000000-0005-0000-0000-0000DF000000}"/>
    <cellStyle name="_Апрель_Май_Июнь_КРН" xfId="231" xr:uid="{00000000-0005-0000-0000-0000E0000000}"/>
    <cellStyle name="_Апрель_Май_Июнь_ОПШ" xfId="232" xr:uid="{00000000-0005-0000-0000-0000E1000000}"/>
    <cellStyle name="_Апрель_Май_Июнь_СР" xfId="233" xr:uid="{00000000-0005-0000-0000-0000E2000000}"/>
    <cellStyle name="_Апрель_Май_КБУ" xfId="234" xr:uid="{00000000-0005-0000-0000-0000E3000000}"/>
    <cellStyle name="_Апрель_Май_КРН" xfId="235" xr:uid="{00000000-0005-0000-0000-0000E4000000}"/>
    <cellStyle name="_Апрель_Май_Май" xfId="236" xr:uid="{00000000-0005-0000-0000-0000E5000000}"/>
    <cellStyle name="_Апрель_Май_Май_Август" xfId="237" xr:uid="{00000000-0005-0000-0000-0000E6000000}"/>
    <cellStyle name="_Апрель_Май_Май_Август_Дистанц." xfId="238" xr:uid="{00000000-0005-0000-0000-0000E7000000}"/>
    <cellStyle name="_Апрель_Май_Май_Август_Индив." xfId="239" xr:uid="{00000000-0005-0000-0000-0000E8000000}"/>
    <cellStyle name="_Апрель_Май_Май_БЕЛ" xfId="240" xr:uid="{00000000-0005-0000-0000-0000E9000000}"/>
    <cellStyle name="_Апрель_Май_Май_БИНТ" xfId="241" xr:uid="{00000000-0005-0000-0000-0000EA000000}"/>
    <cellStyle name="_Апрель_Май_Май_БИНТ_БЕЛ" xfId="242" xr:uid="{00000000-0005-0000-0000-0000EB000000}"/>
    <cellStyle name="_Апрель_Май_Май_БИНТ_РЕЧ" xfId="243" xr:uid="{00000000-0005-0000-0000-0000EC000000}"/>
    <cellStyle name="_Апрель_Май_Май_ВЕБДИЗ" xfId="244" xr:uid="{00000000-0005-0000-0000-0000ED000000}"/>
    <cellStyle name="_Апрель_Май_Май_ВЕБМАСТ" xfId="245" xr:uid="{00000000-0005-0000-0000-0000EE000000}"/>
    <cellStyle name="_Апрель_Май_Май_ВЕБМАСТ_БЕЛ" xfId="246" xr:uid="{00000000-0005-0000-0000-0000EF000000}"/>
    <cellStyle name="_Апрель_Май_Май_ВЕБМАСТ_РЕЧ" xfId="247" xr:uid="{00000000-0005-0000-0000-0000F0000000}"/>
    <cellStyle name="_Апрель_Май_Май_Дети" xfId="248" xr:uid="{00000000-0005-0000-0000-0000F1000000}"/>
    <cellStyle name="_Апрель_Май_Май_Дистанц." xfId="249" xr:uid="{00000000-0005-0000-0000-0000F2000000}"/>
    <cellStyle name="_Апрель_Май_Май_Индив." xfId="250" xr:uid="{00000000-0005-0000-0000-0000F3000000}"/>
    <cellStyle name="_Апрель_Май_Май_Индив._БЕЛ" xfId="251" xr:uid="{00000000-0005-0000-0000-0000F4000000}"/>
    <cellStyle name="_Апрель_Май_Май_Индив._РЕЧ" xfId="252" xr:uid="{00000000-0005-0000-0000-0000F5000000}"/>
    <cellStyle name="_Апрель_Май_Май_Июнь" xfId="253" xr:uid="{00000000-0005-0000-0000-0000F6000000}"/>
    <cellStyle name="_Апрель_Май_Май_Июнь_Август" xfId="254" xr:uid="{00000000-0005-0000-0000-0000F7000000}"/>
    <cellStyle name="_Апрель_Май_Май_Июнь_Дистанц." xfId="255" xr:uid="{00000000-0005-0000-0000-0000F8000000}"/>
    <cellStyle name="_Апрель_Май_Май_Июнь_Индив." xfId="256" xr:uid="{00000000-0005-0000-0000-0000F9000000}"/>
    <cellStyle name="_Апрель_Май_Май_Июнь_КБУ" xfId="257" xr:uid="{00000000-0005-0000-0000-0000FA000000}"/>
    <cellStyle name="_Апрель_Май_Май_КБУ" xfId="258" xr:uid="{00000000-0005-0000-0000-0000FB000000}"/>
    <cellStyle name="_Апрель_Май_Май_КРН" xfId="259" xr:uid="{00000000-0005-0000-0000-0000FC000000}"/>
    <cellStyle name="_Апрель_Май_Май_ОПШ" xfId="260" xr:uid="{00000000-0005-0000-0000-0000FD000000}"/>
    <cellStyle name="_Апрель_Май_Май_СР" xfId="261" xr:uid="{00000000-0005-0000-0000-0000FE000000}"/>
    <cellStyle name="_Апрель_Май_ОПШ" xfId="262" xr:uid="{00000000-0005-0000-0000-0000FF000000}"/>
    <cellStyle name="_Апрель_Май_РЕЧ" xfId="263" xr:uid="{00000000-0005-0000-0000-000000010000}"/>
    <cellStyle name="_Апрель_Май_РЕЧ_БЕЛ" xfId="264" xr:uid="{00000000-0005-0000-0000-000001010000}"/>
    <cellStyle name="_Апрель_Май_РЕЧ_РЕЧ" xfId="265" xr:uid="{00000000-0005-0000-0000-000002010000}"/>
    <cellStyle name="_Апрель_Май_СИ" xfId="266" xr:uid="{00000000-0005-0000-0000-000003010000}"/>
    <cellStyle name="_Апрель_Май_СИ_БЕЛ" xfId="267" xr:uid="{00000000-0005-0000-0000-000004010000}"/>
    <cellStyle name="_Апрель_Май_СИ_РЕЧ" xfId="268" xr:uid="{00000000-0005-0000-0000-000005010000}"/>
    <cellStyle name="_Апрель_Май_СР" xfId="269" xr:uid="{00000000-0005-0000-0000-000006010000}"/>
    <cellStyle name="_Апрель_Май_СУБД" xfId="270" xr:uid="{00000000-0005-0000-0000-000007010000}"/>
    <cellStyle name="_Апрель_Май_СУБД_БЕЛ" xfId="271" xr:uid="{00000000-0005-0000-0000-000008010000}"/>
    <cellStyle name="_Апрель_Май_СУБД_РЕЧ" xfId="272" xr:uid="{00000000-0005-0000-0000-000009010000}"/>
    <cellStyle name="_Апрель_НТ" xfId="273" xr:uid="{00000000-0005-0000-0000-00000A010000}"/>
    <cellStyle name="_Апрель_НТ_БЕЛ" xfId="274" xr:uid="{00000000-0005-0000-0000-00000B010000}"/>
    <cellStyle name="_Апрель_НТ_РЕЧ" xfId="275" xr:uid="{00000000-0005-0000-0000-00000C010000}"/>
    <cellStyle name="_Апрель_ОПШ" xfId="276" xr:uid="{00000000-0005-0000-0000-00000D010000}"/>
    <cellStyle name="_Апрель_Офис" xfId="277" xr:uid="{00000000-0005-0000-0000-00000E010000}"/>
    <cellStyle name="_Апрель_Офис_БЕЛ" xfId="278" xr:uid="{00000000-0005-0000-0000-00000F010000}"/>
    <cellStyle name="_Апрель_Офис_РЕЧ" xfId="279" xr:uid="{00000000-0005-0000-0000-000010010000}"/>
    <cellStyle name="_Апрель_РЕЧ" xfId="280" xr:uid="{00000000-0005-0000-0000-000011010000}"/>
    <cellStyle name="_Апрель_РЕЧ_БЕЛ" xfId="281" xr:uid="{00000000-0005-0000-0000-000012010000}"/>
    <cellStyle name="_Апрель_РЕЧ_РЕЧ" xfId="282" xr:uid="{00000000-0005-0000-0000-000013010000}"/>
    <cellStyle name="_Апрель_СИ" xfId="283" xr:uid="{00000000-0005-0000-0000-000014010000}"/>
    <cellStyle name="_Апрель_СИ_БЕЛ" xfId="284" xr:uid="{00000000-0005-0000-0000-000015010000}"/>
    <cellStyle name="_Апрель_СИ_РЕЧ" xfId="285" xr:uid="{00000000-0005-0000-0000-000016010000}"/>
    <cellStyle name="_Апрель_СИС" xfId="286" xr:uid="{00000000-0005-0000-0000-000017010000}"/>
    <cellStyle name="_Апрель_СИС_БЕЛ" xfId="287" xr:uid="{00000000-0005-0000-0000-000018010000}"/>
    <cellStyle name="_Апрель_СИС_РЕЧ" xfId="288" xr:uid="{00000000-0005-0000-0000-000019010000}"/>
    <cellStyle name="_Апрель_СР" xfId="289" xr:uid="{00000000-0005-0000-0000-00001A010000}"/>
    <cellStyle name="_Апрель_СУБД" xfId="290" xr:uid="{00000000-0005-0000-0000-00001B010000}"/>
    <cellStyle name="_Апрель_СУБД_БЕЛ" xfId="291" xr:uid="{00000000-0005-0000-0000-00001C010000}"/>
    <cellStyle name="_Апрель_СУБД_РЕЧ" xfId="292" xr:uid="{00000000-0005-0000-0000-00001D010000}"/>
    <cellStyle name="_Апрель_ТЕК" xfId="293" xr:uid="{00000000-0005-0000-0000-00001E010000}"/>
    <cellStyle name="_Апрель_ТЕК_БЕЛ" xfId="294" xr:uid="{00000000-0005-0000-0000-00001F010000}"/>
    <cellStyle name="_Апрель_ТЕК_РЕЧ" xfId="295" xr:uid="{00000000-0005-0000-0000-000020010000}"/>
    <cellStyle name="_Апрель_Февраль" xfId="296" xr:uid="{00000000-0005-0000-0000-000021010000}"/>
    <cellStyle name="_Апрель_Февраль_Август" xfId="297" xr:uid="{00000000-0005-0000-0000-000022010000}"/>
    <cellStyle name="_Апрель_Февраль_Август_Дистанц." xfId="298" xr:uid="{00000000-0005-0000-0000-000023010000}"/>
    <cellStyle name="_Апрель_Февраль_Август_Индив." xfId="299" xr:uid="{00000000-0005-0000-0000-000024010000}"/>
    <cellStyle name="_Апрель_Февраль_АКАД" xfId="300" xr:uid="{00000000-0005-0000-0000-000025010000}"/>
    <cellStyle name="_Апрель_Февраль_АКАД_БЕЛ" xfId="301" xr:uid="{00000000-0005-0000-0000-000026010000}"/>
    <cellStyle name="_Апрель_Февраль_АКАД_РЕЧ" xfId="302" xr:uid="{00000000-0005-0000-0000-000027010000}"/>
    <cellStyle name="_Апрель_Февраль_Б9560" xfId="303" xr:uid="{00000000-0005-0000-0000-000028010000}"/>
    <cellStyle name="_Апрель_Февраль_Б9560_БЕЛ" xfId="304" xr:uid="{00000000-0005-0000-0000-000029010000}"/>
    <cellStyle name="_Апрель_Февраль_Б9560_РЕЧ" xfId="305" xr:uid="{00000000-0005-0000-0000-00002A010000}"/>
    <cellStyle name="_Апрель_Февраль_БЕЛ" xfId="306" xr:uid="{00000000-0005-0000-0000-00002B010000}"/>
    <cellStyle name="_Апрель_Февраль_БИНТ" xfId="307" xr:uid="{00000000-0005-0000-0000-00002C010000}"/>
    <cellStyle name="_Апрель_Февраль_БИНТ_БЕЛ" xfId="308" xr:uid="{00000000-0005-0000-0000-00002D010000}"/>
    <cellStyle name="_Апрель_Февраль_БИНТ_РЕЧ" xfId="309" xr:uid="{00000000-0005-0000-0000-00002E010000}"/>
    <cellStyle name="_Апрель_Февраль_БУХ" xfId="310" xr:uid="{00000000-0005-0000-0000-00002F010000}"/>
    <cellStyle name="_Апрель_Февраль_БУХ_БЕЛ" xfId="311" xr:uid="{00000000-0005-0000-0000-000030010000}"/>
    <cellStyle name="_Апрель_Февраль_БУХ_РЕЧ" xfId="312" xr:uid="{00000000-0005-0000-0000-000031010000}"/>
    <cellStyle name="_Апрель_Февраль_ВЕБДИЗ" xfId="313" xr:uid="{00000000-0005-0000-0000-000032010000}"/>
    <cellStyle name="_Апрель_Февраль_ВЕБМАСТ" xfId="314" xr:uid="{00000000-0005-0000-0000-000033010000}"/>
    <cellStyle name="_Апрель_Февраль_ВЕБМАСТ_БЕЛ" xfId="315" xr:uid="{00000000-0005-0000-0000-000034010000}"/>
    <cellStyle name="_Апрель_Февраль_ВЕБМАСТ_РЕЧ" xfId="316" xr:uid="{00000000-0005-0000-0000-000035010000}"/>
    <cellStyle name="_Апрель_Февраль_Дети" xfId="317" xr:uid="{00000000-0005-0000-0000-000036010000}"/>
    <cellStyle name="_Апрель_Февраль_Дистанц." xfId="318" xr:uid="{00000000-0005-0000-0000-000037010000}"/>
    <cellStyle name="_Апрель_Февраль_Индив." xfId="319" xr:uid="{00000000-0005-0000-0000-000038010000}"/>
    <cellStyle name="_Апрель_Февраль_Индив._БЕЛ" xfId="320" xr:uid="{00000000-0005-0000-0000-000039010000}"/>
    <cellStyle name="_Апрель_Февраль_Индив._РЕЧ" xfId="321" xr:uid="{00000000-0005-0000-0000-00003A010000}"/>
    <cellStyle name="_Апрель_Февраль_Июль" xfId="322" xr:uid="{00000000-0005-0000-0000-00003B010000}"/>
    <cellStyle name="_Апрель_Февраль_Июль_Август" xfId="323" xr:uid="{00000000-0005-0000-0000-00003C010000}"/>
    <cellStyle name="_Апрель_Февраль_Июль_Август_Дистанц." xfId="324" xr:uid="{00000000-0005-0000-0000-00003D010000}"/>
    <cellStyle name="_Апрель_Февраль_Июль_Август_Индив." xfId="325" xr:uid="{00000000-0005-0000-0000-00003E010000}"/>
    <cellStyle name="_Апрель_Февраль_Июль_БЕЛ" xfId="326" xr:uid="{00000000-0005-0000-0000-00003F010000}"/>
    <cellStyle name="_Апрель_Февраль_Июль_БИНТ" xfId="327" xr:uid="{00000000-0005-0000-0000-000040010000}"/>
    <cellStyle name="_Апрель_Февраль_Июль_БИНТ_БЕЛ" xfId="328" xr:uid="{00000000-0005-0000-0000-000041010000}"/>
    <cellStyle name="_Апрель_Февраль_Июль_БИНТ_РЕЧ" xfId="329" xr:uid="{00000000-0005-0000-0000-000042010000}"/>
    <cellStyle name="_Апрель_Февраль_Июль_ВЕБДИЗ" xfId="330" xr:uid="{00000000-0005-0000-0000-000043010000}"/>
    <cellStyle name="_Апрель_Февраль_Июль_ВЕБМАСТ" xfId="331" xr:uid="{00000000-0005-0000-0000-000044010000}"/>
    <cellStyle name="_Апрель_Февраль_Июль_ВЕБМАСТ_БЕЛ" xfId="332" xr:uid="{00000000-0005-0000-0000-000045010000}"/>
    <cellStyle name="_Апрель_Февраль_Июль_ВЕБМАСТ_РЕЧ" xfId="333" xr:uid="{00000000-0005-0000-0000-000046010000}"/>
    <cellStyle name="_Апрель_Февраль_Июль_Дети" xfId="334" xr:uid="{00000000-0005-0000-0000-000047010000}"/>
    <cellStyle name="_Апрель_Февраль_Июль_Дистанц." xfId="335" xr:uid="{00000000-0005-0000-0000-000048010000}"/>
    <cellStyle name="_Апрель_Февраль_Июль_Индив." xfId="336" xr:uid="{00000000-0005-0000-0000-000049010000}"/>
    <cellStyle name="_Апрель_Февраль_Июль_Индив._БЕЛ" xfId="337" xr:uid="{00000000-0005-0000-0000-00004A010000}"/>
    <cellStyle name="_Апрель_Февраль_Июль_Индив._РЕЧ" xfId="338" xr:uid="{00000000-0005-0000-0000-00004B010000}"/>
    <cellStyle name="_Апрель_Февраль_Июль_Июнь" xfId="339" xr:uid="{00000000-0005-0000-0000-00004C010000}"/>
    <cellStyle name="_Апрель_Февраль_Июль_Июнь_Август" xfId="340" xr:uid="{00000000-0005-0000-0000-00004D010000}"/>
    <cellStyle name="_Апрель_Февраль_Июль_Июнь_Дистанц." xfId="341" xr:uid="{00000000-0005-0000-0000-00004E010000}"/>
    <cellStyle name="_Апрель_Февраль_Июль_Июнь_Индив." xfId="342" xr:uid="{00000000-0005-0000-0000-00004F010000}"/>
    <cellStyle name="_Апрель_Февраль_Июль_Июнь_КБУ" xfId="343" xr:uid="{00000000-0005-0000-0000-000050010000}"/>
    <cellStyle name="_Апрель_Февраль_Июль_КБУ" xfId="344" xr:uid="{00000000-0005-0000-0000-000051010000}"/>
    <cellStyle name="_Апрель_Февраль_Июль_КРН" xfId="345" xr:uid="{00000000-0005-0000-0000-000052010000}"/>
    <cellStyle name="_Апрель_Февраль_Июль_ОПШ" xfId="346" xr:uid="{00000000-0005-0000-0000-000053010000}"/>
    <cellStyle name="_Апрель_Февраль_Июль_СР" xfId="347" xr:uid="{00000000-0005-0000-0000-000054010000}"/>
    <cellStyle name="_Апрель_Февраль_Июнь" xfId="348" xr:uid="{00000000-0005-0000-0000-000055010000}"/>
    <cellStyle name="_Апрель_Февраль_Июнь_1" xfId="349" xr:uid="{00000000-0005-0000-0000-000056010000}"/>
    <cellStyle name="_Апрель_Февраль_Июнь_1_Август" xfId="350" xr:uid="{00000000-0005-0000-0000-000057010000}"/>
    <cellStyle name="_Апрель_Февраль_Июнь_1_Дистанц." xfId="351" xr:uid="{00000000-0005-0000-0000-000058010000}"/>
    <cellStyle name="_Апрель_Февраль_Июнь_1_Индив." xfId="352" xr:uid="{00000000-0005-0000-0000-000059010000}"/>
    <cellStyle name="_Апрель_Февраль_Июнь_1_КБУ" xfId="353" xr:uid="{00000000-0005-0000-0000-00005A010000}"/>
    <cellStyle name="_Апрель_Февраль_Июнь_Август" xfId="354" xr:uid="{00000000-0005-0000-0000-00005B010000}"/>
    <cellStyle name="_Апрель_Февраль_Июнь_Август_Дистанц." xfId="355" xr:uid="{00000000-0005-0000-0000-00005C010000}"/>
    <cellStyle name="_Апрель_Февраль_Июнь_Август_Индив." xfId="356" xr:uid="{00000000-0005-0000-0000-00005D010000}"/>
    <cellStyle name="_Апрель_Февраль_Июнь_БЕЛ" xfId="357" xr:uid="{00000000-0005-0000-0000-00005E010000}"/>
    <cellStyle name="_Апрель_Февраль_Июнь_БИНТ" xfId="358" xr:uid="{00000000-0005-0000-0000-00005F010000}"/>
    <cellStyle name="_Апрель_Февраль_Июнь_БИНТ_БЕЛ" xfId="359" xr:uid="{00000000-0005-0000-0000-000060010000}"/>
    <cellStyle name="_Апрель_Февраль_Июнь_БИНТ_РЕЧ" xfId="360" xr:uid="{00000000-0005-0000-0000-000061010000}"/>
    <cellStyle name="_Апрель_Февраль_Июнь_БУХ" xfId="361" xr:uid="{00000000-0005-0000-0000-000062010000}"/>
    <cellStyle name="_Апрель_Февраль_Июнь_БУХ_БЕЛ" xfId="362" xr:uid="{00000000-0005-0000-0000-000063010000}"/>
    <cellStyle name="_Апрель_Февраль_Июнь_БУХ_РЕЧ" xfId="363" xr:uid="{00000000-0005-0000-0000-000064010000}"/>
    <cellStyle name="_Апрель_Февраль_Июнь_ВЕБДИЗ" xfId="364" xr:uid="{00000000-0005-0000-0000-000065010000}"/>
    <cellStyle name="_Апрель_Февраль_Июнь_ВЕБМАСТ" xfId="365" xr:uid="{00000000-0005-0000-0000-000066010000}"/>
    <cellStyle name="_Апрель_Февраль_Июнь_ВЕБМАСТ_БЕЛ" xfId="366" xr:uid="{00000000-0005-0000-0000-000067010000}"/>
    <cellStyle name="_Апрель_Февраль_Июнь_ВЕБМАСТ_РЕЧ" xfId="367" xr:uid="{00000000-0005-0000-0000-000068010000}"/>
    <cellStyle name="_Апрель_Февраль_Июнь_Дети" xfId="368" xr:uid="{00000000-0005-0000-0000-000069010000}"/>
    <cellStyle name="_Апрель_Февраль_Июнь_Дистанц." xfId="369" xr:uid="{00000000-0005-0000-0000-00006A010000}"/>
    <cellStyle name="_Апрель_Февраль_Июнь_Индив." xfId="370" xr:uid="{00000000-0005-0000-0000-00006B010000}"/>
    <cellStyle name="_Апрель_Февраль_Июнь_Индив._БЕЛ" xfId="371" xr:uid="{00000000-0005-0000-0000-00006C010000}"/>
    <cellStyle name="_Апрель_Февраль_Июнь_Индив._РЕЧ" xfId="372" xr:uid="{00000000-0005-0000-0000-00006D010000}"/>
    <cellStyle name="_Апрель_Февраль_Июнь_Июнь" xfId="373" xr:uid="{00000000-0005-0000-0000-00006E010000}"/>
    <cellStyle name="_Апрель_Февраль_Июнь_Июнь_Август" xfId="374" xr:uid="{00000000-0005-0000-0000-00006F010000}"/>
    <cellStyle name="_Апрель_Февраль_Июнь_Июнь_Дистанц." xfId="375" xr:uid="{00000000-0005-0000-0000-000070010000}"/>
    <cellStyle name="_Апрель_Февраль_Июнь_Июнь_Индив." xfId="376" xr:uid="{00000000-0005-0000-0000-000071010000}"/>
    <cellStyle name="_Апрель_Февраль_Июнь_Июнь_КБУ" xfId="377" xr:uid="{00000000-0005-0000-0000-000072010000}"/>
    <cellStyle name="_Апрель_Февраль_Июнь_КБУ" xfId="378" xr:uid="{00000000-0005-0000-0000-000073010000}"/>
    <cellStyle name="_Апрель_Февраль_Июнь_КРН" xfId="379" xr:uid="{00000000-0005-0000-0000-000074010000}"/>
    <cellStyle name="_Апрель_Февраль_Июнь_ОПШ" xfId="380" xr:uid="{00000000-0005-0000-0000-000075010000}"/>
    <cellStyle name="_Апрель_Февраль_Июнь_СР" xfId="381" xr:uid="{00000000-0005-0000-0000-000076010000}"/>
    <cellStyle name="_Апрель_Февраль_КБУ" xfId="382" xr:uid="{00000000-0005-0000-0000-000077010000}"/>
    <cellStyle name="_Апрель_Февраль_КРН" xfId="383" xr:uid="{00000000-0005-0000-0000-000078010000}"/>
    <cellStyle name="_Апрель_Февраль_Май" xfId="384" xr:uid="{00000000-0005-0000-0000-000079010000}"/>
    <cellStyle name="_Апрель_Февраль_Май_Август" xfId="385" xr:uid="{00000000-0005-0000-0000-00007A010000}"/>
    <cellStyle name="_Апрель_Февраль_Май_Август_Дистанц." xfId="386" xr:uid="{00000000-0005-0000-0000-00007B010000}"/>
    <cellStyle name="_Апрель_Февраль_Май_Август_Индив." xfId="387" xr:uid="{00000000-0005-0000-0000-00007C010000}"/>
    <cellStyle name="_Апрель_Февраль_Май_БЕЛ" xfId="388" xr:uid="{00000000-0005-0000-0000-00007D010000}"/>
    <cellStyle name="_Апрель_Февраль_Май_БИНТ" xfId="389" xr:uid="{00000000-0005-0000-0000-00007E010000}"/>
    <cellStyle name="_Апрель_Февраль_Май_БИНТ_БЕЛ" xfId="390" xr:uid="{00000000-0005-0000-0000-00007F010000}"/>
    <cellStyle name="_Апрель_Февраль_Май_БИНТ_РЕЧ" xfId="391" xr:uid="{00000000-0005-0000-0000-000080010000}"/>
    <cellStyle name="_Апрель_Февраль_Май_ВЕБДИЗ" xfId="392" xr:uid="{00000000-0005-0000-0000-000081010000}"/>
    <cellStyle name="_Апрель_Февраль_Май_ВЕБМАСТ" xfId="393" xr:uid="{00000000-0005-0000-0000-000082010000}"/>
    <cellStyle name="_Апрель_Февраль_Май_ВЕБМАСТ_БЕЛ" xfId="394" xr:uid="{00000000-0005-0000-0000-000083010000}"/>
    <cellStyle name="_Апрель_Февраль_Май_ВЕБМАСТ_РЕЧ" xfId="395" xr:uid="{00000000-0005-0000-0000-000084010000}"/>
    <cellStyle name="_Апрель_Февраль_Май_Дети" xfId="396" xr:uid="{00000000-0005-0000-0000-000085010000}"/>
    <cellStyle name="_Апрель_Февраль_Май_Дистанц." xfId="397" xr:uid="{00000000-0005-0000-0000-000086010000}"/>
    <cellStyle name="_Апрель_Февраль_Май_Индив." xfId="398" xr:uid="{00000000-0005-0000-0000-000087010000}"/>
    <cellStyle name="_Апрель_Февраль_Май_Индив._БЕЛ" xfId="399" xr:uid="{00000000-0005-0000-0000-000088010000}"/>
    <cellStyle name="_Апрель_Февраль_Май_Индив._РЕЧ" xfId="400" xr:uid="{00000000-0005-0000-0000-000089010000}"/>
    <cellStyle name="_Апрель_Февраль_Май_Июнь" xfId="401" xr:uid="{00000000-0005-0000-0000-00008A010000}"/>
    <cellStyle name="_Апрель_Февраль_Май_Июнь_Август" xfId="402" xr:uid="{00000000-0005-0000-0000-00008B010000}"/>
    <cellStyle name="_Апрель_Февраль_Май_Июнь_Дистанц." xfId="403" xr:uid="{00000000-0005-0000-0000-00008C010000}"/>
    <cellStyle name="_Апрель_Февраль_Май_Июнь_Индив." xfId="404" xr:uid="{00000000-0005-0000-0000-00008D010000}"/>
    <cellStyle name="_Апрель_Февраль_Май_Июнь_КБУ" xfId="405" xr:uid="{00000000-0005-0000-0000-00008E010000}"/>
    <cellStyle name="_Апрель_Февраль_Май_КБУ" xfId="406" xr:uid="{00000000-0005-0000-0000-00008F010000}"/>
    <cellStyle name="_Апрель_Февраль_Май_КРН" xfId="407" xr:uid="{00000000-0005-0000-0000-000090010000}"/>
    <cellStyle name="_Апрель_Февраль_Май_ОПШ" xfId="408" xr:uid="{00000000-0005-0000-0000-000091010000}"/>
    <cellStyle name="_Апрель_Февраль_Май_СР" xfId="409" xr:uid="{00000000-0005-0000-0000-000092010000}"/>
    <cellStyle name="_Апрель_Февраль_ОПШ" xfId="410" xr:uid="{00000000-0005-0000-0000-000093010000}"/>
    <cellStyle name="_Апрель_Февраль_РЕЧ" xfId="411" xr:uid="{00000000-0005-0000-0000-000094010000}"/>
    <cellStyle name="_Апрель_Февраль_РЕЧ_БЕЛ" xfId="412" xr:uid="{00000000-0005-0000-0000-000095010000}"/>
    <cellStyle name="_Апрель_Февраль_РЕЧ_РЕЧ" xfId="413" xr:uid="{00000000-0005-0000-0000-000096010000}"/>
    <cellStyle name="_Апрель_Февраль_СИ" xfId="414" xr:uid="{00000000-0005-0000-0000-000097010000}"/>
    <cellStyle name="_Апрель_Февраль_СИ_БЕЛ" xfId="415" xr:uid="{00000000-0005-0000-0000-000098010000}"/>
    <cellStyle name="_Апрель_Февраль_СИ_РЕЧ" xfId="416" xr:uid="{00000000-0005-0000-0000-000099010000}"/>
    <cellStyle name="_Апрель_Февраль_СР" xfId="417" xr:uid="{00000000-0005-0000-0000-00009A010000}"/>
    <cellStyle name="_Апрель_Февраль_СУБД" xfId="418" xr:uid="{00000000-0005-0000-0000-00009B010000}"/>
    <cellStyle name="_Апрель_Февраль_СУБД_БЕЛ" xfId="419" xr:uid="{00000000-0005-0000-0000-00009C010000}"/>
    <cellStyle name="_Апрель_Февраль_СУБД_РЕЧ" xfId="420" xr:uid="{00000000-0005-0000-0000-00009D010000}"/>
    <cellStyle name="_Апрель_ФШ" xfId="421" xr:uid="{00000000-0005-0000-0000-00009E010000}"/>
    <cellStyle name="_Апрель_ФШ_БЕЛ" xfId="422" xr:uid="{00000000-0005-0000-0000-00009F010000}"/>
    <cellStyle name="_Апрель_ФШ_РЕЧ" xfId="423" xr:uid="{00000000-0005-0000-0000-0000A0010000}"/>
    <cellStyle name="_Б9560" xfId="424" xr:uid="{00000000-0005-0000-0000-0000A1010000}"/>
    <cellStyle name="_Б9560_БЕЛ" xfId="425" xr:uid="{00000000-0005-0000-0000-0000A2010000}"/>
    <cellStyle name="_Б9560_РЕЧ" xfId="426" xr:uid="{00000000-0005-0000-0000-0000A3010000}"/>
    <cellStyle name="_БЕЛ" xfId="427" xr:uid="{00000000-0005-0000-0000-0000A4010000}"/>
    <cellStyle name="_БЕЛ_БЕЛ" xfId="428" xr:uid="{00000000-0005-0000-0000-0000A5010000}"/>
    <cellStyle name="_БЕЛ_РЕЧ" xfId="429" xr:uid="{00000000-0005-0000-0000-0000A6010000}"/>
    <cellStyle name="_БИНТ" xfId="430" xr:uid="{00000000-0005-0000-0000-0000A7010000}"/>
    <cellStyle name="_БИНТ_БЕЛ" xfId="431" xr:uid="{00000000-0005-0000-0000-0000A8010000}"/>
    <cellStyle name="_БИНТ_РЕЧ" xfId="432" xr:uid="{00000000-0005-0000-0000-0000A9010000}"/>
    <cellStyle name="_БУХ" xfId="433" xr:uid="{00000000-0005-0000-0000-0000AA010000}"/>
    <cellStyle name="_БУХ_БЕЛ" xfId="434" xr:uid="{00000000-0005-0000-0000-0000AB010000}"/>
    <cellStyle name="_БУХ_РЕЧ" xfId="435" xr:uid="{00000000-0005-0000-0000-0000AC010000}"/>
    <cellStyle name="_ВЕБДИЗ" xfId="436" xr:uid="{00000000-0005-0000-0000-0000AD010000}"/>
    <cellStyle name="_ВЕБДИЗ_БЕЛ" xfId="437" xr:uid="{00000000-0005-0000-0000-0000AE010000}"/>
    <cellStyle name="_ВЕБДИЗ_РЕЧ" xfId="438" xr:uid="{00000000-0005-0000-0000-0000AF010000}"/>
    <cellStyle name="_ВЕБМАСТ" xfId="439" xr:uid="{00000000-0005-0000-0000-0000B0010000}"/>
    <cellStyle name="_ВЕБМАСТ_БЕЛ" xfId="440" xr:uid="{00000000-0005-0000-0000-0000B1010000}"/>
    <cellStyle name="_ВЕБМАСТ_РЕЧ" xfId="441" xr:uid="{00000000-0005-0000-0000-0000B2010000}"/>
    <cellStyle name="_ВУЕ" xfId="442" xr:uid="{00000000-0005-0000-0000-0000B3010000}"/>
    <cellStyle name="_ВУЕ_БЕЛ" xfId="443" xr:uid="{00000000-0005-0000-0000-0000B4010000}"/>
    <cellStyle name="_ВУЕ_РЕЧ" xfId="444" xr:uid="{00000000-0005-0000-0000-0000B5010000}"/>
    <cellStyle name="_Дети" xfId="445" xr:uid="{00000000-0005-0000-0000-0000B6010000}"/>
    <cellStyle name="_Дети_БЕЛ" xfId="446" xr:uid="{00000000-0005-0000-0000-0000B7010000}"/>
    <cellStyle name="_Дети_РЕЧ" xfId="447" xr:uid="{00000000-0005-0000-0000-0000B8010000}"/>
    <cellStyle name="_Дистанц." xfId="448" xr:uid="{00000000-0005-0000-0000-0000B9010000}"/>
    <cellStyle name="_ДОГ НУДО частн" xfId="449" xr:uid="{00000000-0005-0000-0000-0000BA010000}"/>
    <cellStyle name="_ДОГ НУДО частн_БЕЛ" xfId="450" xr:uid="{00000000-0005-0000-0000-0000BB010000}"/>
    <cellStyle name="_ДОГ НУДО частн_РЕЧ" xfId="451" xr:uid="{00000000-0005-0000-0000-0000BC010000}"/>
    <cellStyle name="_Заявление" xfId="452" xr:uid="{00000000-0005-0000-0000-0000BD010000}"/>
    <cellStyle name="_Заявление_БЕЛ" xfId="453" xr:uid="{00000000-0005-0000-0000-0000BE010000}"/>
    <cellStyle name="_Заявление_РЕЧ" xfId="454" xr:uid="{00000000-0005-0000-0000-0000BF010000}"/>
    <cellStyle name="_Индив." xfId="455" xr:uid="{00000000-0005-0000-0000-0000C0010000}"/>
    <cellStyle name="_Индив._БЕЛ" xfId="456" xr:uid="{00000000-0005-0000-0000-0000C1010000}"/>
    <cellStyle name="_Индив._РЕЧ" xfId="457" xr:uid="{00000000-0005-0000-0000-0000C2010000}"/>
    <cellStyle name="_ИНТ" xfId="458" xr:uid="{00000000-0005-0000-0000-0000C3010000}"/>
    <cellStyle name="_ИНТ_БЕЛ" xfId="459" xr:uid="{00000000-0005-0000-0000-0000C4010000}"/>
    <cellStyle name="_ИНТ_РЕЧ" xfId="460" xr:uid="{00000000-0005-0000-0000-0000C5010000}"/>
    <cellStyle name="_Июль" xfId="461" xr:uid="{00000000-0005-0000-0000-0000C6010000}"/>
    <cellStyle name="_Июль_Август" xfId="462" xr:uid="{00000000-0005-0000-0000-0000C7010000}"/>
    <cellStyle name="_Июль_Август_Дистанц." xfId="463" xr:uid="{00000000-0005-0000-0000-0000C8010000}"/>
    <cellStyle name="_Июль_Август_Индив." xfId="464" xr:uid="{00000000-0005-0000-0000-0000C9010000}"/>
    <cellStyle name="_Июль_БЕЛ" xfId="465" xr:uid="{00000000-0005-0000-0000-0000CA010000}"/>
    <cellStyle name="_Июль_БИНТ" xfId="466" xr:uid="{00000000-0005-0000-0000-0000CB010000}"/>
    <cellStyle name="_Июль_БИНТ_БЕЛ" xfId="467" xr:uid="{00000000-0005-0000-0000-0000CC010000}"/>
    <cellStyle name="_Июль_БИНТ_РЕЧ" xfId="468" xr:uid="{00000000-0005-0000-0000-0000CD010000}"/>
    <cellStyle name="_Июль_ВЕБДИЗ" xfId="469" xr:uid="{00000000-0005-0000-0000-0000CE010000}"/>
    <cellStyle name="_Июль_ВЕБМАСТ" xfId="470" xr:uid="{00000000-0005-0000-0000-0000CF010000}"/>
    <cellStyle name="_Июль_ВЕБМАСТ_БЕЛ" xfId="471" xr:uid="{00000000-0005-0000-0000-0000D0010000}"/>
    <cellStyle name="_Июль_ВЕБМАСТ_РЕЧ" xfId="472" xr:uid="{00000000-0005-0000-0000-0000D1010000}"/>
    <cellStyle name="_Июль_Дети" xfId="473" xr:uid="{00000000-0005-0000-0000-0000D2010000}"/>
    <cellStyle name="_Июль_Дистанц." xfId="474" xr:uid="{00000000-0005-0000-0000-0000D3010000}"/>
    <cellStyle name="_Июль_Индив." xfId="475" xr:uid="{00000000-0005-0000-0000-0000D4010000}"/>
    <cellStyle name="_Июль_Индив._БЕЛ" xfId="476" xr:uid="{00000000-0005-0000-0000-0000D5010000}"/>
    <cellStyle name="_Июль_Индив._РЕЧ" xfId="477" xr:uid="{00000000-0005-0000-0000-0000D6010000}"/>
    <cellStyle name="_Июль_Июнь" xfId="478" xr:uid="{00000000-0005-0000-0000-0000D7010000}"/>
    <cellStyle name="_Июль_Июнь_Август" xfId="479" xr:uid="{00000000-0005-0000-0000-0000D8010000}"/>
    <cellStyle name="_Июль_Июнь_Дистанц." xfId="480" xr:uid="{00000000-0005-0000-0000-0000D9010000}"/>
    <cellStyle name="_Июль_Июнь_Индив." xfId="481" xr:uid="{00000000-0005-0000-0000-0000DA010000}"/>
    <cellStyle name="_Июль_Июнь_КБУ" xfId="482" xr:uid="{00000000-0005-0000-0000-0000DB010000}"/>
    <cellStyle name="_Июль_КБУ" xfId="483" xr:uid="{00000000-0005-0000-0000-0000DC010000}"/>
    <cellStyle name="_Июль_КРН" xfId="484" xr:uid="{00000000-0005-0000-0000-0000DD010000}"/>
    <cellStyle name="_Июль_ОПШ" xfId="485" xr:uid="{00000000-0005-0000-0000-0000DE010000}"/>
    <cellStyle name="_Июль_СР" xfId="486" xr:uid="{00000000-0005-0000-0000-0000DF010000}"/>
    <cellStyle name="_Июнь" xfId="487" xr:uid="{00000000-0005-0000-0000-0000E0010000}"/>
    <cellStyle name="_Июнь_1" xfId="488" xr:uid="{00000000-0005-0000-0000-0000E1010000}"/>
    <cellStyle name="_Июнь_1_Август" xfId="489" xr:uid="{00000000-0005-0000-0000-0000E2010000}"/>
    <cellStyle name="_Июнь_1_Дистанц." xfId="490" xr:uid="{00000000-0005-0000-0000-0000E3010000}"/>
    <cellStyle name="_Июнь_1_Индив." xfId="491" xr:uid="{00000000-0005-0000-0000-0000E4010000}"/>
    <cellStyle name="_Июнь_1_КБУ" xfId="492" xr:uid="{00000000-0005-0000-0000-0000E5010000}"/>
    <cellStyle name="_Июнь_Август" xfId="493" xr:uid="{00000000-0005-0000-0000-0000E6010000}"/>
    <cellStyle name="_Июнь_Август_Дистанц." xfId="494" xr:uid="{00000000-0005-0000-0000-0000E7010000}"/>
    <cellStyle name="_Июнь_Август_Индив." xfId="495" xr:uid="{00000000-0005-0000-0000-0000E8010000}"/>
    <cellStyle name="_Июнь_БЕЛ" xfId="496" xr:uid="{00000000-0005-0000-0000-0000E9010000}"/>
    <cellStyle name="_Июнь_БИНТ" xfId="497" xr:uid="{00000000-0005-0000-0000-0000EA010000}"/>
    <cellStyle name="_Июнь_БИНТ_БЕЛ" xfId="498" xr:uid="{00000000-0005-0000-0000-0000EB010000}"/>
    <cellStyle name="_Июнь_БИНТ_РЕЧ" xfId="499" xr:uid="{00000000-0005-0000-0000-0000EC010000}"/>
    <cellStyle name="_Июнь_БУХ" xfId="500" xr:uid="{00000000-0005-0000-0000-0000ED010000}"/>
    <cellStyle name="_Июнь_БУХ_БЕЛ" xfId="501" xr:uid="{00000000-0005-0000-0000-0000EE010000}"/>
    <cellStyle name="_Июнь_БУХ_РЕЧ" xfId="502" xr:uid="{00000000-0005-0000-0000-0000EF010000}"/>
    <cellStyle name="_Июнь_ВЕБДИЗ" xfId="503" xr:uid="{00000000-0005-0000-0000-0000F0010000}"/>
    <cellStyle name="_Июнь_ВЕБМАСТ" xfId="504" xr:uid="{00000000-0005-0000-0000-0000F1010000}"/>
    <cellStyle name="_Июнь_ВЕБМАСТ_БЕЛ" xfId="505" xr:uid="{00000000-0005-0000-0000-0000F2010000}"/>
    <cellStyle name="_Июнь_ВЕБМАСТ_РЕЧ" xfId="506" xr:uid="{00000000-0005-0000-0000-0000F3010000}"/>
    <cellStyle name="_Июнь_Дети" xfId="507" xr:uid="{00000000-0005-0000-0000-0000F4010000}"/>
    <cellStyle name="_Июнь_Дистанц." xfId="508" xr:uid="{00000000-0005-0000-0000-0000F5010000}"/>
    <cellStyle name="_Июнь_Индив." xfId="509" xr:uid="{00000000-0005-0000-0000-0000F6010000}"/>
    <cellStyle name="_Июнь_Индив._БЕЛ" xfId="510" xr:uid="{00000000-0005-0000-0000-0000F7010000}"/>
    <cellStyle name="_Июнь_Индив._РЕЧ" xfId="511" xr:uid="{00000000-0005-0000-0000-0000F8010000}"/>
    <cellStyle name="_Июнь_Июнь" xfId="512" xr:uid="{00000000-0005-0000-0000-0000F9010000}"/>
    <cellStyle name="_Июнь_Июнь_Август" xfId="513" xr:uid="{00000000-0005-0000-0000-0000FA010000}"/>
    <cellStyle name="_Июнь_Июнь_Дистанц." xfId="514" xr:uid="{00000000-0005-0000-0000-0000FB010000}"/>
    <cellStyle name="_Июнь_Июнь_Индив." xfId="515" xr:uid="{00000000-0005-0000-0000-0000FC010000}"/>
    <cellStyle name="_Июнь_Июнь_КБУ" xfId="516" xr:uid="{00000000-0005-0000-0000-0000FD010000}"/>
    <cellStyle name="_Июнь_КБУ" xfId="517" xr:uid="{00000000-0005-0000-0000-0000FE010000}"/>
    <cellStyle name="_Июнь_КРН" xfId="518" xr:uid="{00000000-0005-0000-0000-0000FF010000}"/>
    <cellStyle name="_Июнь_ОПШ" xfId="519" xr:uid="{00000000-0005-0000-0000-000000020000}"/>
    <cellStyle name="_Июнь_СР" xfId="520" xr:uid="{00000000-0005-0000-0000-000001020000}"/>
    <cellStyle name="_КБУ" xfId="521" xr:uid="{00000000-0005-0000-0000-000002020000}"/>
    <cellStyle name="_КБУ_БЕЛ" xfId="522" xr:uid="{00000000-0005-0000-0000-000003020000}"/>
    <cellStyle name="_КБУ_РЕЧ" xfId="523" xr:uid="{00000000-0005-0000-0000-000004020000}"/>
    <cellStyle name="_Консультация" xfId="524" xr:uid="{00000000-0005-0000-0000-000005020000}"/>
    <cellStyle name="_Консультация_БЕЛ" xfId="525" xr:uid="{00000000-0005-0000-0000-000006020000}"/>
    <cellStyle name="_Консультация_РЕЧ" xfId="526" xr:uid="{00000000-0005-0000-0000-000007020000}"/>
    <cellStyle name="_КРН" xfId="527" xr:uid="{00000000-0005-0000-0000-000008020000}"/>
    <cellStyle name="_КРН_БЕЛ" xfId="528" xr:uid="{00000000-0005-0000-0000-000009020000}"/>
    <cellStyle name="_КРН_РЕЧ" xfId="529" xr:uid="{00000000-0005-0000-0000-00000A020000}"/>
    <cellStyle name="_Лист1" xfId="530" xr:uid="{00000000-0005-0000-0000-00000B020000}"/>
    <cellStyle name="_ЛСХ" xfId="531" xr:uid="{00000000-0005-0000-0000-00000C020000}"/>
    <cellStyle name="_ЛСХ_БЕЛ" xfId="532" xr:uid="{00000000-0005-0000-0000-00000D020000}"/>
    <cellStyle name="_ЛСХ_РЕЧ" xfId="533" xr:uid="{00000000-0005-0000-0000-00000E020000}"/>
    <cellStyle name="_Май" xfId="534" xr:uid="{00000000-0005-0000-0000-00000F020000}"/>
    <cellStyle name="_Май_1" xfId="535" xr:uid="{00000000-0005-0000-0000-000010020000}"/>
    <cellStyle name="_Май_1_Август" xfId="536" xr:uid="{00000000-0005-0000-0000-000011020000}"/>
    <cellStyle name="_Май_1_Август_Дистанц." xfId="537" xr:uid="{00000000-0005-0000-0000-000012020000}"/>
    <cellStyle name="_Май_1_Август_Индив." xfId="538" xr:uid="{00000000-0005-0000-0000-000013020000}"/>
    <cellStyle name="_Май_1_БЕЛ" xfId="539" xr:uid="{00000000-0005-0000-0000-000014020000}"/>
    <cellStyle name="_Май_1_БИНТ" xfId="540" xr:uid="{00000000-0005-0000-0000-000015020000}"/>
    <cellStyle name="_Май_1_БИНТ_БЕЛ" xfId="541" xr:uid="{00000000-0005-0000-0000-000016020000}"/>
    <cellStyle name="_Май_1_БИНТ_РЕЧ" xfId="542" xr:uid="{00000000-0005-0000-0000-000017020000}"/>
    <cellStyle name="_Май_1_ВЕБДИЗ" xfId="543" xr:uid="{00000000-0005-0000-0000-000018020000}"/>
    <cellStyle name="_Май_1_ВЕБМАСТ" xfId="544" xr:uid="{00000000-0005-0000-0000-000019020000}"/>
    <cellStyle name="_Май_1_ВЕБМАСТ_БЕЛ" xfId="545" xr:uid="{00000000-0005-0000-0000-00001A020000}"/>
    <cellStyle name="_Май_1_ВЕБМАСТ_РЕЧ" xfId="546" xr:uid="{00000000-0005-0000-0000-00001B020000}"/>
    <cellStyle name="_Май_1_Дети" xfId="547" xr:uid="{00000000-0005-0000-0000-00001C020000}"/>
    <cellStyle name="_Май_1_Дистанц." xfId="548" xr:uid="{00000000-0005-0000-0000-00001D020000}"/>
    <cellStyle name="_Май_1_Индив." xfId="549" xr:uid="{00000000-0005-0000-0000-00001E020000}"/>
    <cellStyle name="_Май_1_Индив._БЕЛ" xfId="550" xr:uid="{00000000-0005-0000-0000-00001F020000}"/>
    <cellStyle name="_Май_1_Индив._РЕЧ" xfId="551" xr:uid="{00000000-0005-0000-0000-000020020000}"/>
    <cellStyle name="_Май_1_Июнь" xfId="552" xr:uid="{00000000-0005-0000-0000-000021020000}"/>
    <cellStyle name="_Май_1_Июнь_Август" xfId="553" xr:uid="{00000000-0005-0000-0000-000022020000}"/>
    <cellStyle name="_Май_1_Июнь_Дистанц." xfId="554" xr:uid="{00000000-0005-0000-0000-000023020000}"/>
    <cellStyle name="_Май_1_Июнь_Индив." xfId="555" xr:uid="{00000000-0005-0000-0000-000024020000}"/>
    <cellStyle name="_Май_1_Июнь_КБУ" xfId="556" xr:uid="{00000000-0005-0000-0000-000025020000}"/>
    <cellStyle name="_Май_1_КБУ" xfId="557" xr:uid="{00000000-0005-0000-0000-000026020000}"/>
    <cellStyle name="_Май_1_КРН" xfId="558" xr:uid="{00000000-0005-0000-0000-000027020000}"/>
    <cellStyle name="_Май_1_ОПШ" xfId="559" xr:uid="{00000000-0005-0000-0000-000028020000}"/>
    <cellStyle name="_Май_1_СР" xfId="560" xr:uid="{00000000-0005-0000-0000-000029020000}"/>
    <cellStyle name="_Май_Август" xfId="561" xr:uid="{00000000-0005-0000-0000-00002A020000}"/>
    <cellStyle name="_Май_Август_Дистанц." xfId="562" xr:uid="{00000000-0005-0000-0000-00002B020000}"/>
    <cellStyle name="_Май_Август_Индив." xfId="563" xr:uid="{00000000-0005-0000-0000-00002C020000}"/>
    <cellStyle name="_Май_АКАД" xfId="564" xr:uid="{00000000-0005-0000-0000-00002D020000}"/>
    <cellStyle name="_Май_АКАД_БЕЛ" xfId="565" xr:uid="{00000000-0005-0000-0000-00002E020000}"/>
    <cellStyle name="_Май_АКАД_РЕЧ" xfId="566" xr:uid="{00000000-0005-0000-0000-00002F020000}"/>
    <cellStyle name="_Май_Б9560" xfId="567" xr:uid="{00000000-0005-0000-0000-000030020000}"/>
    <cellStyle name="_Май_Б9560_БЕЛ" xfId="568" xr:uid="{00000000-0005-0000-0000-000031020000}"/>
    <cellStyle name="_Май_Б9560_РЕЧ" xfId="569" xr:uid="{00000000-0005-0000-0000-000032020000}"/>
    <cellStyle name="_Май_БЕЛ" xfId="570" xr:uid="{00000000-0005-0000-0000-000033020000}"/>
    <cellStyle name="_Май_БИНТ" xfId="571" xr:uid="{00000000-0005-0000-0000-000034020000}"/>
    <cellStyle name="_Май_БИНТ_БЕЛ" xfId="572" xr:uid="{00000000-0005-0000-0000-000035020000}"/>
    <cellStyle name="_Май_БИНТ_РЕЧ" xfId="573" xr:uid="{00000000-0005-0000-0000-000036020000}"/>
    <cellStyle name="_Май_БУХ" xfId="574" xr:uid="{00000000-0005-0000-0000-000037020000}"/>
    <cellStyle name="_Май_БУХ_БЕЛ" xfId="575" xr:uid="{00000000-0005-0000-0000-000038020000}"/>
    <cellStyle name="_Май_БУХ_РЕЧ" xfId="576" xr:uid="{00000000-0005-0000-0000-000039020000}"/>
    <cellStyle name="_Май_ВЕБДИЗ" xfId="577" xr:uid="{00000000-0005-0000-0000-00003A020000}"/>
    <cellStyle name="_Май_ВЕБМАСТ" xfId="578" xr:uid="{00000000-0005-0000-0000-00003B020000}"/>
    <cellStyle name="_Май_ВЕБМАСТ_БЕЛ" xfId="579" xr:uid="{00000000-0005-0000-0000-00003C020000}"/>
    <cellStyle name="_Май_ВЕБМАСТ_РЕЧ" xfId="580" xr:uid="{00000000-0005-0000-0000-00003D020000}"/>
    <cellStyle name="_Май_Дети" xfId="581" xr:uid="{00000000-0005-0000-0000-00003E020000}"/>
    <cellStyle name="_Май_Дистанц." xfId="582" xr:uid="{00000000-0005-0000-0000-00003F020000}"/>
    <cellStyle name="_Май_Индив." xfId="583" xr:uid="{00000000-0005-0000-0000-000040020000}"/>
    <cellStyle name="_Май_Индив._БЕЛ" xfId="584" xr:uid="{00000000-0005-0000-0000-000041020000}"/>
    <cellStyle name="_Май_Индив._РЕЧ" xfId="585" xr:uid="{00000000-0005-0000-0000-000042020000}"/>
    <cellStyle name="_Май_Июль" xfId="586" xr:uid="{00000000-0005-0000-0000-000043020000}"/>
    <cellStyle name="_Май_Июль_Август" xfId="587" xr:uid="{00000000-0005-0000-0000-000044020000}"/>
    <cellStyle name="_Май_Июль_Август_Дистанц." xfId="588" xr:uid="{00000000-0005-0000-0000-000045020000}"/>
    <cellStyle name="_Май_Июль_Август_Индив." xfId="589" xr:uid="{00000000-0005-0000-0000-000046020000}"/>
    <cellStyle name="_Май_Июль_БЕЛ" xfId="590" xr:uid="{00000000-0005-0000-0000-000047020000}"/>
    <cellStyle name="_Май_Июль_БИНТ" xfId="591" xr:uid="{00000000-0005-0000-0000-000048020000}"/>
    <cellStyle name="_Май_Июль_БИНТ_БЕЛ" xfId="592" xr:uid="{00000000-0005-0000-0000-000049020000}"/>
    <cellStyle name="_Май_Июль_БИНТ_РЕЧ" xfId="593" xr:uid="{00000000-0005-0000-0000-00004A020000}"/>
    <cellStyle name="_Май_Июль_ВЕБДИЗ" xfId="594" xr:uid="{00000000-0005-0000-0000-00004B020000}"/>
    <cellStyle name="_Май_Июль_ВЕБМАСТ" xfId="595" xr:uid="{00000000-0005-0000-0000-00004C020000}"/>
    <cellStyle name="_Май_Июль_ВЕБМАСТ_БЕЛ" xfId="596" xr:uid="{00000000-0005-0000-0000-00004D020000}"/>
    <cellStyle name="_Май_Июль_ВЕБМАСТ_РЕЧ" xfId="597" xr:uid="{00000000-0005-0000-0000-00004E020000}"/>
    <cellStyle name="_Май_Июль_Дети" xfId="598" xr:uid="{00000000-0005-0000-0000-00004F020000}"/>
    <cellStyle name="_Май_Июль_Дистанц." xfId="599" xr:uid="{00000000-0005-0000-0000-000050020000}"/>
    <cellStyle name="_Май_Июль_Индив." xfId="600" xr:uid="{00000000-0005-0000-0000-000051020000}"/>
    <cellStyle name="_Май_Июль_Индив._БЕЛ" xfId="601" xr:uid="{00000000-0005-0000-0000-000052020000}"/>
    <cellStyle name="_Май_Июль_Индив._РЕЧ" xfId="602" xr:uid="{00000000-0005-0000-0000-000053020000}"/>
    <cellStyle name="_Май_Июль_Июнь" xfId="603" xr:uid="{00000000-0005-0000-0000-000054020000}"/>
    <cellStyle name="_Май_Июль_Июнь_Август" xfId="604" xr:uid="{00000000-0005-0000-0000-000055020000}"/>
    <cellStyle name="_Май_Июль_Июнь_Дистанц." xfId="605" xr:uid="{00000000-0005-0000-0000-000056020000}"/>
    <cellStyle name="_Май_Июль_Июнь_Индив." xfId="606" xr:uid="{00000000-0005-0000-0000-000057020000}"/>
    <cellStyle name="_Май_Июль_Июнь_КБУ" xfId="607" xr:uid="{00000000-0005-0000-0000-000058020000}"/>
    <cellStyle name="_Май_Июль_КБУ" xfId="608" xr:uid="{00000000-0005-0000-0000-000059020000}"/>
    <cellStyle name="_Май_Июль_КРН" xfId="609" xr:uid="{00000000-0005-0000-0000-00005A020000}"/>
    <cellStyle name="_Май_Июль_ОПШ" xfId="610" xr:uid="{00000000-0005-0000-0000-00005B020000}"/>
    <cellStyle name="_Май_Июль_СР" xfId="611" xr:uid="{00000000-0005-0000-0000-00005C020000}"/>
    <cellStyle name="_Май_Июнь" xfId="612" xr:uid="{00000000-0005-0000-0000-00005D020000}"/>
    <cellStyle name="_Май_Июнь_1" xfId="613" xr:uid="{00000000-0005-0000-0000-00005E020000}"/>
    <cellStyle name="_Май_Июнь_1_Август" xfId="614" xr:uid="{00000000-0005-0000-0000-00005F020000}"/>
    <cellStyle name="_Май_Июнь_1_Дистанц." xfId="615" xr:uid="{00000000-0005-0000-0000-000060020000}"/>
    <cellStyle name="_Май_Июнь_1_Индив." xfId="616" xr:uid="{00000000-0005-0000-0000-000061020000}"/>
    <cellStyle name="_Май_Июнь_1_КБУ" xfId="617" xr:uid="{00000000-0005-0000-0000-000062020000}"/>
    <cellStyle name="_Май_Июнь_Август" xfId="618" xr:uid="{00000000-0005-0000-0000-000063020000}"/>
    <cellStyle name="_Май_Июнь_Август_Дистанц." xfId="619" xr:uid="{00000000-0005-0000-0000-000064020000}"/>
    <cellStyle name="_Май_Июнь_Август_Индив." xfId="620" xr:uid="{00000000-0005-0000-0000-000065020000}"/>
    <cellStyle name="_Май_Июнь_БЕЛ" xfId="621" xr:uid="{00000000-0005-0000-0000-000066020000}"/>
    <cellStyle name="_Май_Июнь_БИНТ" xfId="622" xr:uid="{00000000-0005-0000-0000-000067020000}"/>
    <cellStyle name="_Май_Июнь_БИНТ_БЕЛ" xfId="623" xr:uid="{00000000-0005-0000-0000-000068020000}"/>
    <cellStyle name="_Май_Июнь_БИНТ_РЕЧ" xfId="624" xr:uid="{00000000-0005-0000-0000-000069020000}"/>
    <cellStyle name="_Май_Июнь_БУХ" xfId="625" xr:uid="{00000000-0005-0000-0000-00006A020000}"/>
    <cellStyle name="_Май_Июнь_БУХ_БЕЛ" xfId="626" xr:uid="{00000000-0005-0000-0000-00006B020000}"/>
    <cellStyle name="_Май_Июнь_БУХ_РЕЧ" xfId="627" xr:uid="{00000000-0005-0000-0000-00006C020000}"/>
    <cellStyle name="_Май_Июнь_ВЕБДИЗ" xfId="628" xr:uid="{00000000-0005-0000-0000-00006D020000}"/>
    <cellStyle name="_Май_Июнь_ВЕБМАСТ" xfId="629" xr:uid="{00000000-0005-0000-0000-00006E020000}"/>
    <cellStyle name="_Май_Июнь_ВЕБМАСТ_БЕЛ" xfId="630" xr:uid="{00000000-0005-0000-0000-00006F020000}"/>
    <cellStyle name="_Май_Июнь_ВЕБМАСТ_РЕЧ" xfId="631" xr:uid="{00000000-0005-0000-0000-000070020000}"/>
    <cellStyle name="_Май_Июнь_Дети" xfId="632" xr:uid="{00000000-0005-0000-0000-000071020000}"/>
    <cellStyle name="_Май_Июнь_Дистанц." xfId="633" xr:uid="{00000000-0005-0000-0000-000072020000}"/>
    <cellStyle name="_Май_Июнь_Индив." xfId="634" xr:uid="{00000000-0005-0000-0000-000073020000}"/>
    <cellStyle name="_Май_Июнь_Индив._БЕЛ" xfId="635" xr:uid="{00000000-0005-0000-0000-000074020000}"/>
    <cellStyle name="_Май_Июнь_Индив._РЕЧ" xfId="636" xr:uid="{00000000-0005-0000-0000-000075020000}"/>
    <cellStyle name="_Май_Июнь_Июнь" xfId="637" xr:uid="{00000000-0005-0000-0000-000076020000}"/>
    <cellStyle name="_Май_Июнь_Июнь_Август" xfId="638" xr:uid="{00000000-0005-0000-0000-000077020000}"/>
    <cellStyle name="_Май_Июнь_Июнь_Дистанц." xfId="639" xr:uid="{00000000-0005-0000-0000-000078020000}"/>
    <cellStyle name="_Май_Июнь_Июнь_Индив." xfId="640" xr:uid="{00000000-0005-0000-0000-000079020000}"/>
    <cellStyle name="_Май_Июнь_Июнь_КБУ" xfId="641" xr:uid="{00000000-0005-0000-0000-00007A020000}"/>
    <cellStyle name="_Май_Июнь_КБУ" xfId="642" xr:uid="{00000000-0005-0000-0000-00007B020000}"/>
    <cellStyle name="_Май_Июнь_КРН" xfId="643" xr:uid="{00000000-0005-0000-0000-00007C020000}"/>
    <cellStyle name="_Май_Июнь_ОПШ" xfId="644" xr:uid="{00000000-0005-0000-0000-00007D020000}"/>
    <cellStyle name="_Май_Июнь_СР" xfId="645" xr:uid="{00000000-0005-0000-0000-00007E020000}"/>
    <cellStyle name="_Май_КБУ" xfId="646" xr:uid="{00000000-0005-0000-0000-00007F020000}"/>
    <cellStyle name="_Май_КРН" xfId="647" xr:uid="{00000000-0005-0000-0000-000080020000}"/>
    <cellStyle name="_Май_Май" xfId="648" xr:uid="{00000000-0005-0000-0000-000081020000}"/>
    <cellStyle name="_Май_Май_Август" xfId="649" xr:uid="{00000000-0005-0000-0000-000082020000}"/>
    <cellStyle name="_Май_Май_Август_Дистанц." xfId="650" xr:uid="{00000000-0005-0000-0000-000083020000}"/>
    <cellStyle name="_Май_Май_Август_Индив." xfId="651" xr:uid="{00000000-0005-0000-0000-000084020000}"/>
    <cellStyle name="_Май_Май_БЕЛ" xfId="652" xr:uid="{00000000-0005-0000-0000-000085020000}"/>
    <cellStyle name="_Май_Май_БИНТ" xfId="653" xr:uid="{00000000-0005-0000-0000-000086020000}"/>
    <cellStyle name="_Май_Май_БИНТ_БЕЛ" xfId="654" xr:uid="{00000000-0005-0000-0000-000087020000}"/>
    <cellStyle name="_Май_Май_БИНТ_РЕЧ" xfId="655" xr:uid="{00000000-0005-0000-0000-000088020000}"/>
    <cellStyle name="_Май_Май_ВЕБДИЗ" xfId="656" xr:uid="{00000000-0005-0000-0000-000089020000}"/>
    <cellStyle name="_Май_Май_ВЕБМАСТ" xfId="657" xr:uid="{00000000-0005-0000-0000-00008A020000}"/>
    <cellStyle name="_Май_Май_ВЕБМАСТ_БЕЛ" xfId="658" xr:uid="{00000000-0005-0000-0000-00008B020000}"/>
    <cellStyle name="_Май_Май_ВЕБМАСТ_РЕЧ" xfId="659" xr:uid="{00000000-0005-0000-0000-00008C020000}"/>
    <cellStyle name="_Май_Май_Дети" xfId="660" xr:uid="{00000000-0005-0000-0000-00008D020000}"/>
    <cellStyle name="_Май_Май_Дистанц." xfId="661" xr:uid="{00000000-0005-0000-0000-00008E020000}"/>
    <cellStyle name="_Май_Май_Индив." xfId="662" xr:uid="{00000000-0005-0000-0000-00008F020000}"/>
    <cellStyle name="_Май_Май_Индив._БЕЛ" xfId="663" xr:uid="{00000000-0005-0000-0000-000090020000}"/>
    <cellStyle name="_Май_Май_Индив._РЕЧ" xfId="664" xr:uid="{00000000-0005-0000-0000-000091020000}"/>
    <cellStyle name="_Май_Май_Июнь" xfId="665" xr:uid="{00000000-0005-0000-0000-000092020000}"/>
    <cellStyle name="_Май_Май_Июнь_Август" xfId="666" xr:uid="{00000000-0005-0000-0000-000093020000}"/>
    <cellStyle name="_Май_Май_Июнь_Дистанц." xfId="667" xr:uid="{00000000-0005-0000-0000-000094020000}"/>
    <cellStyle name="_Май_Май_Июнь_Индив." xfId="668" xr:uid="{00000000-0005-0000-0000-000095020000}"/>
    <cellStyle name="_Май_Май_Июнь_КБУ" xfId="669" xr:uid="{00000000-0005-0000-0000-000096020000}"/>
    <cellStyle name="_Май_Май_КБУ" xfId="670" xr:uid="{00000000-0005-0000-0000-000097020000}"/>
    <cellStyle name="_Май_Май_КРН" xfId="671" xr:uid="{00000000-0005-0000-0000-000098020000}"/>
    <cellStyle name="_Май_Май_ОПШ" xfId="672" xr:uid="{00000000-0005-0000-0000-000099020000}"/>
    <cellStyle name="_Май_Май_СР" xfId="673" xr:uid="{00000000-0005-0000-0000-00009A020000}"/>
    <cellStyle name="_Май_ОПШ" xfId="674" xr:uid="{00000000-0005-0000-0000-00009B020000}"/>
    <cellStyle name="_Май_РЕЧ" xfId="675" xr:uid="{00000000-0005-0000-0000-00009C020000}"/>
    <cellStyle name="_Май_РЕЧ_БЕЛ" xfId="676" xr:uid="{00000000-0005-0000-0000-00009D020000}"/>
    <cellStyle name="_Май_РЕЧ_РЕЧ" xfId="677" xr:uid="{00000000-0005-0000-0000-00009E020000}"/>
    <cellStyle name="_Май_СИ" xfId="678" xr:uid="{00000000-0005-0000-0000-00009F020000}"/>
    <cellStyle name="_Май_СИ_БЕЛ" xfId="679" xr:uid="{00000000-0005-0000-0000-0000A0020000}"/>
    <cellStyle name="_Май_СИ_РЕЧ" xfId="680" xr:uid="{00000000-0005-0000-0000-0000A1020000}"/>
    <cellStyle name="_Май_СР" xfId="681" xr:uid="{00000000-0005-0000-0000-0000A2020000}"/>
    <cellStyle name="_Май_СУБД" xfId="682" xr:uid="{00000000-0005-0000-0000-0000A3020000}"/>
    <cellStyle name="_Май_СУБД_БЕЛ" xfId="683" xr:uid="{00000000-0005-0000-0000-0000A4020000}"/>
    <cellStyle name="_Май_СУБД_РЕЧ" xfId="684" xr:uid="{00000000-0005-0000-0000-0000A5020000}"/>
    <cellStyle name="_МП" xfId="685" xr:uid="{00000000-0005-0000-0000-0000A6020000}"/>
    <cellStyle name="_МП_БЕЛ" xfId="686" xr:uid="{00000000-0005-0000-0000-0000A7020000}"/>
    <cellStyle name="_МП_РЕЧ" xfId="687" xr:uid="{00000000-0005-0000-0000-0000A8020000}"/>
    <cellStyle name="_НТ" xfId="688" xr:uid="{00000000-0005-0000-0000-0000A9020000}"/>
    <cellStyle name="_НТ_БЕЛ" xfId="689" xr:uid="{00000000-0005-0000-0000-0000AA020000}"/>
    <cellStyle name="_НТ_РЕЧ" xfId="690" xr:uid="{00000000-0005-0000-0000-0000AB020000}"/>
    <cellStyle name="_ОПШ" xfId="691" xr:uid="{00000000-0005-0000-0000-0000AC020000}"/>
    <cellStyle name="_ОПШ_Апрель" xfId="692" xr:uid="{00000000-0005-0000-0000-0000AD020000}"/>
    <cellStyle name="_ОПШ_Апрель_БЕЛ" xfId="693" xr:uid="{00000000-0005-0000-0000-0000AE020000}"/>
    <cellStyle name="_ОПШ_Апрель_РЕЧ" xfId="694" xr:uid="{00000000-0005-0000-0000-0000AF020000}"/>
    <cellStyle name="_ОПШ_БЕЛ" xfId="695" xr:uid="{00000000-0005-0000-0000-0000B0020000}"/>
    <cellStyle name="_ОПШ_Июль" xfId="696" xr:uid="{00000000-0005-0000-0000-0000B1020000}"/>
    <cellStyle name="_ОПШ_Июль_БЕЛ" xfId="697" xr:uid="{00000000-0005-0000-0000-0000B2020000}"/>
    <cellStyle name="_ОПШ_Июль_РЕЧ" xfId="698" xr:uid="{00000000-0005-0000-0000-0000B3020000}"/>
    <cellStyle name="_ОПШ_Июнь" xfId="699" xr:uid="{00000000-0005-0000-0000-0000B4020000}"/>
    <cellStyle name="_ОПШ_Июнь_БЕЛ" xfId="700" xr:uid="{00000000-0005-0000-0000-0000B5020000}"/>
    <cellStyle name="_ОПШ_Июнь_РЕЧ" xfId="701" xr:uid="{00000000-0005-0000-0000-0000B6020000}"/>
    <cellStyle name="_ОПШ_Май" xfId="702" xr:uid="{00000000-0005-0000-0000-0000B7020000}"/>
    <cellStyle name="_ОПШ_Май_БЕЛ" xfId="703" xr:uid="{00000000-0005-0000-0000-0000B8020000}"/>
    <cellStyle name="_ОПШ_Май_РЕЧ" xfId="704" xr:uid="{00000000-0005-0000-0000-0000B9020000}"/>
    <cellStyle name="_ОПШ_РЕЧ" xfId="705" xr:uid="{00000000-0005-0000-0000-0000BA020000}"/>
    <cellStyle name="_ОПШ_Февраль" xfId="706" xr:uid="{00000000-0005-0000-0000-0000BB020000}"/>
    <cellStyle name="_ОПШ_Февраль_БЕЛ" xfId="707" xr:uid="{00000000-0005-0000-0000-0000BC020000}"/>
    <cellStyle name="_ОПШ_Февраль_РЕЧ" xfId="708" xr:uid="{00000000-0005-0000-0000-0000BD020000}"/>
    <cellStyle name="_ОПШ_Январь" xfId="709" xr:uid="{00000000-0005-0000-0000-0000BE020000}"/>
    <cellStyle name="_ОПШ_Январь_БЕЛ" xfId="710" xr:uid="{00000000-0005-0000-0000-0000BF020000}"/>
    <cellStyle name="_ОПШ_Январь_РЕЧ" xfId="711" xr:uid="{00000000-0005-0000-0000-0000C0020000}"/>
    <cellStyle name="_Офис" xfId="712" xr:uid="{00000000-0005-0000-0000-0000C1020000}"/>
    <cellStyle name="_Офис_БЕЛ" xfId="713" xr:uid="{00000000-0005-0000-0000-0000C2020000}"/>
    <cellStyle name="_Офис_РЕЧ" xfId="714" xr:uid="{00000000-0005-0000-0000-0000C3020000}"/>
    <cellStyle name="_ПРШ" xfId="715" xr:uid="{00000000-0005-0000-0000-0000C4020000}"/>
    <cellStyle name="_ПРШ_Апрель" xfId="716" xr:uid="{00000000-0005-0000-0000-0000C5020000}"/>
    <cellStyle name="_ПРШ_Апрель_БЕЛ" xfId="717" xr:uid="{00000000-0005-0000-0000-0000C6020000}"/>
    <cellStyle name="_ПРШ_Апрель_РЕЧ" xfId="718" xr:uid="{00000000-0005-0000-0000-0000C7020000}"/>
    <cellStyle name="_ПРШ_БЕЛ" xfId="719" xr:uid="{00000000-0005-0000-0000-0000C8020000}"/>
    <cellStyle name="_ПРШ_Июль" xfId="720" xr:uid="{00000000-0005-0000-0000-0000C9020000}"/>
    <cellStyle name="_ПРШ_Июль_БЕЛ" xfId="721" xr:uid="{00000000-0005-0000-0000-0000CA020000}"/>
    <cellStyle name="_ПРШ_Июль_РЕЧ" xfId="722" xr:uid="{00000000-0005-0000-0000-0000CB020000}"/>
    <cellStyle name="_ПРШ_Июнь" xfId="723" xr:uid="{00000000-0005-0000-0000-0000CC020000}"/>
    <cellStyle name="_ПРШ_Июнь_БЕЛ" xfId="724" xr:uid="{00000000-0005-0000-0000-0000CD020000}"/>
    <cellStyle name="_ПРШ_Июнь_РЕЧ" xfId="725" xr:uid="{00000000-0005-0000-0000-0000CE020000}"/>
    <cellStyle name="_ПРШ_Май" xfId="726" xr:uid="{00000000-0005-0000-0000-0000CF020000}"/>
    <cellStyle name="_ПРШ_Май_БЕЛ" xfId="727" xr:uid="{00000000-0005-0000-0000-0000D0020000}"/>
    <cellStyle name="_ПРШ_Май_РЕЧ" xfId="728" xr:uid="{00000000-0005-0000-0000-0000D1020000}"/>
    <cellStyle name="_ПРШ_РЕЧ" xfId="729" xr:uid="{00000000-0005-0000-0000-0000D2020000}"/>
    <cellStyle name="_ПРШ_Февраль" xfId="730" xr:uid="{00000000-0005-0000-0000-0000D3020000}"/>
    <cellStyle name="_ПРШ_Февраль_БЕЛ" xfId="731" xr:uid="{00000000-0005-0000-0000-0000D4020000}"/>
    <cellStyle name="_ПРШ_Февраль_РЕЧ" xfId="732" xr:uid="{00000000-0005-0000-0000-0000D5020000}"/>
    <cellStyle name="_ПРШ_Январь" xfId="733" xr:uid="{00000000-0005-0000-0000-0000D6020000}"/>
    <cellStyle name="_ПРШ_Январь_БЕЛ" xfId="734" xr:uid="{00000000-0005-0000-0000-0000D7020000}"/>
    <cellStyle name="_ПРШ_Январь_РЕЧ" xfId="735" xr:uid="{00000000-0005-0000-0000-0000D8020000}"/>
    <cellStyle name="_РЕЧ" xfId="736" xr:uid="{00000000-0005-0000-0000-0000D9020000}"/>
    <cellStyle name="_РЕЧ_БЕЛ" xfId="737" xr:uid="{00000000-0005-0000-0000-0000DA020000}"/>
    <cellStyle name="_РЕЧ_РЕЧ" xfId="738" xr:uid="{00000000-0005-0000-0000-0000DB020000}"/>
    <cellStyle name="_СВБ" xfId="739" xr:uid="{00000000-0005-0000-0000-0000DC020000}"/>
    <cellStyle name="_СВБ_БЕЛ" xfId="740" xr:uid="{00000000-0005-0000-0000-0000DD020000}"/>
    <cellStyle name="_СВБ_РЕЧ" xfId="741" xr:uid="{00000000-0005-0000-0000-0000DE020000}"/>
    <cellStyle name="_СИ" xfId="742" xr:uid="{00000000-0005-0000-0000-0000DF020000}"/>
    <cellStyle name="_СИ_БЕЛ" xfId="743" xr:uid="{00000000-0005-0000-0000-0000E0020000}"/>
    <cellStyle name="_СИ_РЕЧ" xfId="744" xr:uid="{00000000-0005-0000-0000-0000E1020000}"/>
    <cellStyle name="_СИС" xfId="745" xr:uid="{00000000-0005-0000-0000-0000E2020000}"/>
    <cellStyle name="_СИС_БЕЛ" xfId="746" xr:uid="{00000000-0005-0000-0000-0000E3020000}"/>
    <cellStyle name="_СИС_РЕЧ" xfId="747" xr:uid="{00000000-0005-0000-0000-0000E4020000}"/>
    <cellStyle name="_СР" xfId="748" xr:uid="{00000000-0005-0000-0000-0000E5020000}"/>
    <cellStyle name="_СУБД" xfId="749" xr:uid="{00000000-0005-0000-0000-0000E6020000}"/>
    <cellStyle name="_СУБД_БЕЛ" xfId="750" xr:uid="{00000000-0005-0000-0000-0000E7020000}"/>
    <cellStyle name="_СУБД_РЕЧ" xfId="751" xr:uid="{00000000-0005-0000-0000-0000E8020000}"/>
    <cellStyle name="_СЧ СПЕЦ" xfId="752" xr:uid="{00000000-0005-0000-0000-0000E9020000}"/>
    <cellStyle name="_СЧ ЦКО" xfId="753" xr:uid="{00000000-0005-0000-0000-0000EA020000}"/>
    <cellStyle name="_СЧ ЦКО_Лист1" xfId="754" xr:uid="{00000000-0005-0000-0000-0000EB020000}"/>
    <cellStyle name="_СЧ ЦКО_Лист1_БЕЛ" xfId="755" xr:uid="{00000000-0005-0000-0000-0000EC020000}"/>
    <cellStyle name="_СЧ ЦКО_Лист1_РЕЧ" xfId="756" xr:uid="{00000000-0005-0000-0000-0000ED020000}"/>
    <cellStyle name="_СЧ ЦКО_СЧ СПЕЦ" xfId="757" xr:uid="{00000000-0005-0000-0000-0000EE020000}"/>
    <cellStyle name="_СЧ ЦКО_СЧДОГ СПЕЦ" xfId="758" xr:uid="{00000000-0005-0000-0000-0000EF020000}"/>
    <cellStyle name="_СЧДОГ" xfId="759" xr:uid="{00000000-0005-0000-0000-0000F0020000}"/>
    <cellStyle name="_СЧДОГ СПЕЦ" xfId="760" xr:uid="{00000000-0005-0000-0000-0000F1020000}"/>
    <cellStyle name="_СЧДОГ_1" xfId="761" xr:uid="{00000000-0005-0000-0000-0000F2020000}"/>
    <cellStyle name="_СЧДОГ_3ДМ" xfId="762" xr:uid="{00000000-0005-0000-0000-0000F3020000}"/>
    <cellStyle name="_СЧДОГ_3ДМ_БЕЛ" xfId="763" xr:uid="{00000000-0005-0000-0000-0000F4020000}"/>
    <cellStyle name="_СЧДОГ_3ДМ_РЕЧ" xfId="764" xr:uid="{00000000-0005-0000-0000-0000F5020000}"/>
    <cellStyle name="_СЧДОГ_Август" xfId="765" xr:uid="{00000000-0005-0000-0000-0000F6020000}"/>
    <cellStyle name="_СЧДОГ_Август_Дистанц." xfId="766" xr:uid="{00000000-0005-0000-0000-0000F7020000}"/>
    <cellStyle name="_СЧДОГ_Август_Индив." xfId="767" xr:uid="{00000000-0005-0000-0000-0000F8020000}"/>
    <cellStyle name="_СЧДОГ_АКАД" xfId="768" xr:uid="{00000000-0005-0000-0000-0000F9020000}"/>
    <cellStyle name="_СЧДОГ_АКАД_БЕЛ" xfId="769" xr:uid="{00000000-0005-0000-0000-0000FA020000}"/>
    <cellStyle name="_СЧДОГ_АКАД_РЕЧ" xfId="770" xr:uid="{00000000-0005-0000-0000-0000FB020000}"/>
    <cellStyle name="_СЧДОГ_Б9560" xfId="771" xr:uid="{00000000-0005-0000-0000-0000FC020000}"/>
    <cellStyle name="_СЧДОГ_Б9560_БЕЛ" xfId="772" xr:uid="{00000000-0005-0000-0000-0000FD020000}"/>
    <cellStyle name="_СЧДОГ_Б9560_РЕЧ" xfId="773" xr:uid="{00000000-0005-0000-0000-0000FE020000}"/>
    <cellStyle name="_СЧДОГ_БЕЛ" xfId="774" xr:uid="{00000000-0005-0000-0000-0000FF020000}"/>
    <cellStyle name="_СЧДОГ_БИНТ" xfId="775" xr:uid="{00000000-0005-0000-0000-000000030000}"/>
    <cellStyle name="_СЧДОГ_БИНТ_БЕЛ" xfId="776" xr:uid="{00000000-0005-0000-0000-000001030000}"/>
    <cellStyle name="_СЧДОГ_БИНТ_РЕЧ" xfId="777" xr:uid="{00000000-0005-0000-0000-000002030000}"/>
    <cellStyle name="_СЧДОГ_БУХ" xfId="778" xr:uid="{00000000-0005-0000-0000-000003030000}"/>
    <cellStyle name="_СЧДОГ_БУХ_БЕЛ" xfId="779" xr:uid="{00000000-0005-0000-0000-000004030000}"/>
    <cellStyle name="_СЧДОГ_БУХ_РЕЧ" xfId="780" xr:uid="{00000000-0005-0000-0000-000005030000}"/>
    <cellStyle name="_СЧДОГ_ВЕБДИЗ" xfId="781" xr:uid="{00000000-0005-0000-0000-000006030000}"/>
    <cellStyle name="_СЧДОГ_ВЕБДИЗ_БЕЛ" xfId="782" xr:uid="{00000000-0005-0000-0000-000007030000}"/>
    <cellStyle name="_СЧДОГ_ВЕБДИЗ_РЕЧ" xfId="783" xr:uid="{00000000-0005-0000-0000-000008030000}"/>
    <cellStyle name="_СЧДОГ_ВЕБМАСТ" xfId="784" xr:uid="{00000000-0005-0000-0000-000009030000}"/>
    <cellStyle name="_СЧДОГ_ВЕБМАСТ_БЕЛ" xfId="785" xr:uid="{00000000-0005-0000-0000-00000A030000}"/>
    <cellStyle name="_СЧДОГ_ВЕБМАСТ_РЕЧ" xfId="786" xr:uid="{00000000-0005-0000-0000-00000B030000}"/>
    <cellStyle name="_СЧДОГ_ВУЕ" xfId="787" xr:uid="{00000000-0005-0000-0000-00000C030000}"/>
    <cellStyle name="_СЧДОГ_ВУЕ_БЕЛ" xfId="788" xr:uid="{00000000-0005-0000-0000-00000D030000}"/>
    <cellStyle name="_СЧДОГ_ВУЕ_РЕЧ" xfId="789" xr:uid="{00000000-0005-0000-0000-00000E030000}"/>
    <cellStyle name="_СЧДОГ_Дети" xfId="790" xr:uid="{00000000-0005-0000-0000-00000F030000}"/>
    <cellStyle name="_СЧДОГ_Дети_БЕЛ" xfId="791" xr:uid="{00000000-0005-0000-0000-000010030000}"/>
    <cellStyle name="_СЧДОГ_Дети_РЕЧ" xfId="792" xr:uid="{00000000-0005-0000-0000-000011030000}"/>
    <cellStyle name="_СЧДОГ_Дистанц." xfId="793" xr:uid="{00000000-0005-0000-0000-000012030000}"/>
    <cellStyle name="_СЧДОГ_Индив." xfId="794" xr:uid="{00000000-0005-0000-0000-000013030000}"/>
    <cellStyle name="_СЧДОГ_Индив._БЕЛ" xfId="795" xr:uid="{00000000-0005-0000-0000-000014030000}"/>
    <cellStyle name="_СЧДОГ_Индив._РЕЧ" xfId="796" xr:uid="{00000000-0005-0000-0000-000015030000}"/>
    <cellStyle name="_СЧДОГ_Июль" xfId="797" xr:uid="{00000000-0005-0000-0000-000016030000}"/>
    <cellStyle name="_СЧДОГ_Июль_Август" xfId="798" xr:uid="{00000000-0005-0000-0000-000017030000}"/>
    <cellStyle name="_СЧДОГ_Июль_Август_Дистанц." xfId="799" xr:uid="{00000000-0005-0000-0000-000018030000}"/>
    <cellStyle name="_СЧДОГ_Июль_Август_Индив." xfId="800" xr:uid="{00000000-0005-0000-0000-000019030000}"/>
    <cellStyle name="_СЧДОГ_Июль_БЕЛ" xfId="801" xr:uid="{00000000-0005-0000-0000-00001A030000}"/>
    <cellStyle name="_СЧДОГ_Июль_БИНТ" xfId="802" xr:uid="{00000000-0005-0000-0000-00001B030000}"/>
    <cellStyle name="_СЧДОГ_Июль_БИНТ_БЕЛ" xfId="803" xr:uid="{00000000-0005-0000-0000-00001C030000}"/>
    <cellStyle name="_СЧДОГ_Июль_БИНТ_РЕЧ" xfId="804" xr:uid="{00000000-0005-0000-0000-00001D030000}"/>
    <cellStyle name="_СЧДОГ_Июль_ВЕБДИЗ" xfId="805" xr:uid="{00000000-0005-0000-0000-00001E030000}"/>
    <cellStyle name="_СЧДОГ_Июль_ВЕБМАСТ" xfId="806" xr:uid="{00000000-0005-0000-0000-00001F030000}"/>
    <cellStyle name="_СЧДОГ_Июль_ВЕБМАСТ_БЕЛ" xfId="807" xr:uid="{00000000-0005-0000-0000-000020030000}"/>
    <cellStyle name="_СЧДОГ_Июль_ВЕБМАСТ_РЕЧ" xfId="808" xr:uid="{00000000-0005-0000-0000-000021030000}"/>
    <cellStyle name="_СЧДОГ_Июль_Дети" xfId="809" xr:uid="{00000000-0005-0000-0000-000022030000}"/>
    <cellStyle name="_СЧДОГ_Июль_Дистанц." xfId="810" xr:uid="{00000000-0005-0000-0000-000023030000}"/>
    <cellStyle name="_СЧДОГ_Июль_Индив." xfId="811" xr:uid="{00000000-0005-0000-0000-000024030000}"/>
    <cellStyle name="_СЧДОГ_Июль_Индив._БЕЛ" xfId="812" xr:uid="{00000000-0005-0000-0000-000025030000}"/>
    <cellStyle name="_СЧДОГ_Июль_Индив._РЕЧ" xfId="813" xr:uid="{00000000-0005-0000-0000-000026030000}"/>
    <cellStyle name="_СЧДОГ_Июль_Июнь" xfId="814" xr:uid="{00000000-0005-0000-0000-000027030000}"/>
    <cellStyle name="_СЧДОГ_Июль_Июнь_Август" xfId="815" xr:uid="{00000000-0005-0000-0000-000028030000}"/>
    <cellStyle name="_СЧДОГ_Июль_Июнь_Дистанц." xfId="816" xr:uid="{00000000-0005-0000-0000-000029030000}"/>
    <cellStyle name="_СЧДОГ_Июль_Июнь_Индив." xfId="817" xr:uid="{00000000-0005-0000-0000-00002A030000}"/>
    <cellStyle name="_СЧДОГ_Июль_Июнь_КБУ" xfId="818" xr:uid="{00000000-0005-0000-0000-00002B030000}"/>
    <cellStyle name="_СЧДОГ_Июль_КБУ" xfId="819" xr:uid="{00000000-0005-0000-0000-00002C030000}"/>
    <cellStyle name="_СЧДОГ_Июль_КРН" xfId="820" xr:uid="{00000000-0005-0000-0000-00002D030000}"/>
    <cellStyle name="_СЧДОГ_Июль_ОПШ" xfId="821" xr:uid="{00000000-0005-0000-0000-00002E030000}"/>
    <cellStyle name="_СЧДОГ_Июль_СР" xfId="822" xr:uid="{00000000-0005-0000-0000-00002F030000}"/>
    <cellStyle name="_СЧДОГ_Июнь" xfId="823" xr:uid="{00000000-0005-0000-0000-000030030000}"/>
    <cellStyle name="_СЧДОГ_Июнь_1" xfId="824" xr:uid="{00000000-0005-0000-0000-000031030000}"/>
    <cellStyle name="_СЧДОГ_Июнь_1_Август" xfId="825" xr:uid="{00000000-0005-0000-0000-000032030000}"/>
    <cellStyle name="_СЧДОГ_Июнь_1_Дистанц." xfId="826" xr:uid="{00000000-0005-0000-0000-000033030000}"/>
    <cellStyle name="_СЧДОГ_Июнь_1_Индив." xfId="827" xr:uid="{00000000-0005-0000-0000-000034030000}"/>
    <cellStyle name="_СЧДОГ_Июнь_1_КБУ" xfId="828" xr:uid="{00000000-0005-0000-0000-000035030000}"/>
    <cellStyle name="_СЧДОГ_Июнь_Август" xfId="829" xr:uid="{00000000-0005-0000-0000-000036030000}"/>
    <cellStyle name="_СЧДОГ_Июнь_Август_Дистанц." xfId="830" xr:uid="{00000000-0005-0000-0000-000037030000}"/>
    <cellStyle name="_СЧДОГ_Июнь_Август_Индив." xfId="831" xr:uid="{00000000-0005-0000-0000-000038030000}"/>
    <cellStyle name="_СЧДОГ_Июнь_БЕЛ" xfId="832" xr:uid="{00000000-0005-0000-0000-000039030000}"/>
    <cellStyle name="_СЧДОГ_Июнь_БИНТ" xfId="833" xr:uid="{00000000-0005-0000-0000-00003A030000}"/>
    <cellStyle name="_СЧДОГ_Июнь_БИНТ_БЕЛ" xfId="834" xr:uid="{00000000-0005-0000-0000-00003B030000}"/>
    <cellStyle name="_СЧДОГ_Июнь_БИНТ_РЕЧ" xfId="835" xr:uid="{00000000-0005-0000-0000-00003C030000}"/>
    <cellStyle name="_СЧДОГ_Июнь_БУХ" xfId="836" xr:uid="{00000000-0005-0000-0000-00003D030000}"/>
    <cellStyle name="_СЧДОГ_Июнь_БУХ_БЕЛ" xfId="837" xr:uid="{00000000-0005-0000-0000-00003E030000}"/>
    <cellStyle name="_СЧДОГ_Июнь_БУХ_РЕЧ" xfId="838" xr:uid="{00000000-0005-0000-0000-00003F030000}"/>
    <cellStyle name="_СЧДОГ_Июнь_ВЕБДИЗ" xfId="839" xr:uid="{00000000-0005-0000-0000-000040030000}"/>
    <cellStyle name="_СЧДОГ_Июнь_ВЕБМАСТ" xfId="840" xr:uid="{00000000-0005-0000-0000-000041030000}"/>
    <cellStyle name="_СЧДОГ_Июнь_ВЕБМАСТ_БЕЛ" xfId="841" xr:uid="{00000000-0005-0000-0000-000042030000}"/>
    <cellStyle name="_СЧДОГ_Июнь_ВЕБМАСТ_РЕЧ" xfId="842" xr:uid="{00000000-0005-0000-0000-000043030000}"/>
    <cellStyle name="_СЧДОГ_Июнь_Дети" xfId="843" xr:uid="{00000000-0005-0000-0000-000044030000}"/>
    <cellStyle name="_СЧДОГ_Июнь_Дистанц." xfId="844" xr:uid="{00000000-0005-0000-0000-000045030000}"/>
    <cellStyle name="_СЧДОГ_Июнь_Индив." xfId="845" xr:uid="{00000000-0005-0000-0000-000046030000}"/>
    <cellStyle name="_СЧДОГ_Июнь_Индив._БЕЛ" xfId="846" xr:uid="{00000000-0005-0000-0000-000047030000}"/>
    <cellStyle name="_СЧДОГ_Июнь_Индив._РЕЧ" xfId="847" xr:uid="{00000000-0005-0000-0000-000048030000}"/>
    <cellStyle name="_СЧДОГ_Июнь_Июнь" xfId="848" xr:uid="{00000000-0005-0000-0000-000049030000}"/>
    <cellStyle name="_СЧДОГ_Июнь_Июнь_Август" xfId="849" xr:uid="{00000000-0005-0000-0000-00004A030000}"/>
    <cellStyle name="_СЧДОГ_Июнь_Июнь_Дистанц." xfId="850" xr:uid="{00000000-0005-0000-0000-00004B030000}"/>
    <cellStyle name="_СЧДОГ_Июнь_Июнь_Индив." xfId="851" xr:uid="{00000000-0005-0000-0000-00004C030000}"/>
    <cellStyle name="_СЧДОГ_Июнь_Июнь_КБУ" xfId="852" xr:uid="{00000000-0005-0000-0000-00004D030000}"/>
    <cellStyle name="_СЧДОГ_Июнь_КБУ" xfId="853" xr:uid="{00000000-0005-0000-0000-00004E030000}"/>
    <cellStyle name="_СЧДОГ_Июнь_КРН" xfId="854" xr:uid="{00000000-0005-0000-0000-00004F030000}"/>
    <cellStyle name="_СЧДОГ_Июнь_ОПШ" xfId="855" xr:uid="{00000000-0005-0000-0000-000050030000}"/>
    <cellStyle name="_СЧДОГ_Июнь_СР" xfId="856" xr:uid="{00000000-0005-0000-0000-000051030000}"/>
    <cellStyle name="_СЧДОГ_КБУ" xfId="857" xr:uid="{00000000-0005-0000-0000-000052030000}"/>
    <cellStyle name="_СЧДОГ_КБУ_БЕЛ" xfId="858" xr:uid="{00000000-0005-0000-0000-000053030000}"/>
    <cellStyle name="_СЧДОГ_КБУ_РЕЧ" xfId="859" xr:uid="{00000000-0005-0000-0000-000054030000}"/>
    <cellStyle name="_СЧДОГ_КРН" xfId="860" xr:uid="{00000000-0005-0000-0000-000055030000}"/>
    <cellStyle name="_СЧДОГ_Май" xfId="861" xr:uid="{00000000-0005-0000-0000-000056030000}"/>
    <cellStyle name="_СЧДОГ_Май_1" xfId="862" xr:uid="{00000000-0005-0000-0000-000057030000}"/>
    <cellStyle name="_СЧДОГ_Май_1_Август" xfId="863" xr:uid="{00000000-0005-0000-0000-000058030000}"/>
    <cellStyle name="_СЧДОГ_Май_1_Август_Дистанц." xfId="864" xr:uid="{00000000-0005-0000-0000-000059030000}"/>
    <cellStyle name="_СЧДОГ_Май_1_Август_Индив." xfId="865" xr:uid="{00000000-0005-0000-0000-00005A030000}"/>
    <cellStyle name="_СЧДОГ_Май_1_БЕЛ" xfId="866" xr:uid="{00000000-0005-0000-0000-00005B030000}"/>
    <cellStyle name="_СЧДОГ_Май_1_БИНТ" xfId="867" xr:uid="{00000000-0005-0000-0000-00005C030000}"/>
    <cellStyle name="_СЧДОГ_Май_1_БИНТ_БЕЛ" xfId="868" xr:uid="{00000000-0005-0000-0000-00005D030000}"/>
    <cellStyle name="_СЧДОГ_Май_1_БИНТ_РЕЧ" xfId="869" xr:uid="{00000000-0005-0000-0000-00005E030000}"/>
    <cellStyle name="_СЧДОГ_Май_1_ВЕБДИЗ" xfId="870" xr:uid="{00000000-0005-0000-0000-00005F030000}"/>
    <cellStyle name="_СЧДОГ_Май_1_ВЕБМАСТ" xfId="871" xr:uid="{00000000-0005-0000-0000-000060030000}"/>
    <cellStyle name="_СЧДОГ_Май_1_ВЕБМАСТ_БЕЛ" xfId="872" xr:uid="{00000000-0005-0000-0000-000061030000}"/>
    <cellStyle name="_СЧДОГ_Май_1_ВЕБМАСТ_РЕЧ" xfId="873" xr:uid="{00000000-0005-0000-0000-000062030000}"/>
    <cellStyle name="_СЧДОГ_Май_1_Дети" xfId="874" xr:uid="{00000000-0005-0000-0000-000063030000}"/>
    <cellStyle name="_СЧДОГ_Май_1_Дистанц." xfId="875" xr:uid="{00000000-0005-0000-0000-000064030000}"/>
    <cellStyle name="_СЧДОГ_Май_1_Индив." xfId="876" xr:uid="{00000000-0005-0000-0000-000065030000}"/>
    <cellStyle name="_СЧДОГ_Май_1_Индив._БЕЛ" xfId="877" xr:uid="{00000000-0005-0000-0000-000066030000}"/>
    <cellStyle name="_СЧДОГ_Май_1_Индив._РЕЧ" xfId="878" xr:uid="{00000000-0005-0000-0000-000067030000}"/>
    <cellStyle name="_СЧДОГ_Май_1_Июнь" xfId="879" xr:uid="{00000000-0005-0000-0000-000068030000}"/>
    <cellStyle name="_СЧДОГ_Май_1_Июнь_Август" xfId="880" xr:uid="{00000000-0005-0000-0000-000069030000}"/>
    <cellStyle name="_СЧДОГ_Май_1_Июнь_Дистанц." xfId="881" xr:uid="{00000000-0005-0000-0000-00006A030000}"/>
    <cellStyle name="_СЧДОГ_Май_1_Июнь_Индив." xfId="882" xr:uid="{00000000-0005-0000-0000-00006B030000}"/>
    <cellStyle name="_СЧДОГ_Май_1_Июнь_КБУ" xfId="883" xr:uid="{00000000-0005-0000-0000-00006C030000}"/>
    <cellStyle name="_СЧДОГ_Май_1_КБУ" xfId="884" xr:uid="{00000000-0005-0000-0000-00006D030000}"/>
    <cellStyle name="_СЧДОГ_Май_1_КРН" xfId="885" xr:uid="{00000000-0005-0000-0000-00006E030000}"/>
    <cellStyle name="_СЧДОГ_Май_1_ОПШ" xfId="886" xr:uid="{00000000-0005-0000-0000-00006F030000}"/>
    <cellStyle name="_СЧДОГ_Май_1_СР" xfId="887" xr:uid="{00000000-0005-0000-0000-000070030000}"/>
    <cellStyle name="_СЧДОГ_Май_Август" xfId="888" xr:uid="{00000000-0005-0000-0000-000071030000}"/>
    <cellStyle name="_СЧДОГ_Май_Август_Дистанц." xfId="889" xr:uid="{00000000-0005-0000-0000-000072030000}"/>
    <cellStyle name="_СЧДОГ_Май_Август_Индив." xfId="890" xr:uid="{00000000-0005-0000-0000-000073030000}"/>
    <cellStyle name="_СЧДОГ_Май_АКАД" xfId="891" xr:uid="{00000000-0005-0000-0000-000074030000}"/>
    <cellStyle name="_СЧДОГ_Май_АКАД_БЕЛ" xfId="892" xr:uid="{00000000-0005-0000-0000-000075030000}"/>
    <cellStyle name="_СЧДОГ_Май_АКАД_РЕЧ" xfId="893" xr:uid="{00000000-0005-0000-0000-000076030000}"/>
    <cellStyle name="_СЧДОГ_Май_Б9560" xfId="894" xr:uid="{00000000-0005-0000-0000-000077030000}"/>
    <cellStyle name="_СЧДОГ_Май_Б9560_БЕЛ" xfId="895" xr:uid="{00000000-0005-0000-0000-000078030000}"/>
    <cellStyle name="_СЧДОГ_Май_Б9560_РЕЧ" xfId="896" xr:uid="{00000000-0005-0000-0000-000079030000}"/>
    <cellStyle name="_СЧДОГ_Май_БЕЛ" xfId="897" xr:uid="{00000000-0005-0000-0000-00007A030000}"/>
    <cellStyle name="_СЧДОГ_Май_БИНТ" xfId="898" xr:uid="{00000000-0005-0000-0000-00007B030000}"/>
    <cellStyle name="_СЧДОГ_Май_БИНТ_БЕЛ" xfId="899" xr:uid="{00000000-0005-0000-0000-00007C030000}"/>
    <cellStyle name="_СЧДОГ_Май_БИНТ_РЕЧ" xfId="900" xr:uid="{00000000-0005-0000-0000-00007D030000}"/>
    <cellStyle name="_СЧДОГ_Май_БУХ" xfId="901" xr:uid="{00000000-0005-0000-0000-00007E030000}"/>
    <cellStyle name="_СЧДОГ_Май_БУХ_БЕЛ" xfId="902" xr:uid="{00000000-0005-0000-0000-00007F030000}"/>
    <cellStyle name="_СЧДОГ_Май_БУХ_РЕЧ" xfId="903" xr:uid="{00000000-0005-0000-0000-000080030000}"/>
    <cellStyle name="_СЧДОГ_Май_ВЕБДИЗ" xfId="904" xr:uid="{00000000-0005-0000-0000-000081030000}"/>
    <cellStyle name="_СЧДОГ_Май_ВЕБМАСТ" xfId="905" xr:uid="{00000000-0005-0000-0000-000082030000}"/>
    <cellStyle name="_СЧДОГ_Май_ВЕБМАСТ_БЕЛ" xfId="906" xr:uid="{00000000-0005-0000-0000-000083030000}"/>
    <cellStyle name="_СЧДОГ_Май_ВЕБМАСТ_РЕЧ" xfId="907" xr:uid="{00000000-0005-0000-0000-000084030000}"/>
    <cellStyle name="_СЧДОГ_Май_Дети" xfId="908" xr:uid="{00000000-0005-0000-0000-000085030000}"/>
    <cellStyle name="_СЧДОГ_Май_Дистанц." xfId="909" xr:uid="{00000000-0005-0000-0000-000086030000}"/>
    <cellStyle name="_СЧДОГ_Май_Индив." xfId="910" xr:uid="{00000000-0005-0000-0000-000087030000}"/>
    <cellStyle name="_СЧДОГ_Май_Индив._БЕЛ" xfId="911" xr:uid="{00000000-0005-0000-0000-000088030000}"/>
    <cellStyle name="_СЧДОГ_Май_Индив._РЕЧ" xfId="912" xr:uid="{00000000-0005-0000-0000-000089030000}"/>
    <cellStyle name="_СЧДОГ_Май_Июль" xfId="913" xr:uid="{00000000-0005-0000-0000-00008A030000}"/>
    <cellStyle name="_СЧДОГ_Май_Июль_Август" xfId="914" xr:uid="{00000000-0005-0000-0000-00008B030000}"/>
    <cellStyle name="_СЧДОГ_Май_Июль_Август_Дистанц." xfId="915" xr:uid="{00000000-0005-0000-0000-00008C030000}"/>
    <cellStyle name="_СЧДОГ_Май_Июль_Август_Индив." xfId="916" xr:uid="{00000000-0005-0000-0000-00008D030000}"/>
    <cellStyle name="_СЧДОГ_Май_Июль_БЕЛ" xfId="917" xr:uid="{00000000-0005-0000-0000-00008E030000}"/>
    <cellStyle name="_СЧДОГ_Май_Июль_БИНТ" xfId="918" xr:uid="{00000000-0005-0000-0000-00008F030000}"/>
    <cellStyle name="_СЧДОГ_Май_Июль_БИНТ_БЕЛ" xfId="919" xr:uid="{00000000-0005-0000-0000-000090030000}"/>
    <cellStyle name="_СЧДОГ_Май_Июль_БИНТ_РЕЧ" xfId="920" xr:uid="{00000000-0005-0000-0000-000091030000}"/>
    <cellStyle name="_СЧДОГ_Май_Июль_ВЕБДИЗ" xfId="921" xr:uid="{00000000-0005-0000-0000-000092030000}"/>
    <cellStyle name="_СЧДОГ_Май_Июль_ВЕБМАСТ" xfId="922" xr:uid="{00000000-0005-0000-0000-000093030000}"/>
    <cellStyle name="_СЧДОГ_Май_Июль_ВЕБМАСТ_БЕЛ" xfId="923" xr:uid="{00000000-0005-0000-0000-000094030000}"/>
    <cellStyle name="_СЧДОГ_Май_Июль_ВЕБМАСТ_РЕЧ" xfId="924" xr:uid="{00000000-0005-0000-0000-000095030000}"/>
    <cellStyle name="_СЧДОГ_Май_Июль_Дети" xfId="925" xr:uid="{00000000-0005-0000-0000-000096030000}"/>
    <cellStyle name="_СЧДОГ_Май_Июль_Дистанц." xfId="926" xr:uid="{00000000-0005-0000-0000-000097030000}"/>
    <cellStyle name="_СЧДОГ_Май_Июль_Индив." xfId="927" xr:uid="{00000000-0005-0000-0000-000098030000}"/>
    <cellStyle name="_СЧДОГ_Май_Июль_Индив._БЕЛ" xfId="928" xr:uid="{00000000-0005-0000-0000-000099030000}"/>
    <cellStyle name="_СЧДОГ_Май_Июль_Индив._РЕЧ" xfId="929" xr:uid="{00000000-0005-0000-0000-00009A030000}"/>
    <cellStyle name="_СЧДОГ_Май_Июль_Июнь" xfId="930" xr:uid="{00000000-0005-0000-0000-00009B030000}"/>
    <cellStyle name="_СЧДОГ_Май_Июль_Июнь_Август" xfId="931" xr:uid="{00000000-0005-0000-0000-00009C030000}"/>
    <cellStyle name="_СЧДОГ_Май_Июль_Июнь_Дистанц." xfId="932" xr:uid="{00000000-0005-0000-0000-00009D030000}"/>
    <cellStyle name="_СЧДОГ_Май_Июль_Июнь_Индив." xfId="933" xr:uid="{00000000-0005-0000-0000-00009E030000}"/>
    <cellStyle name="_СЧДОГ_Май_Июль_Июнь_КБУ" xfId="934" xr:uid="{00000000-0005-0000-0000-00009F030000}"/>
    <cellStyle name="_СЧДОГ_Май_Июль_КБУ" xfId="935" xr:uid="{00000000-0005-0000-0000-0000A0030000}"/>
    <cellStyle name="_СЧДОГ_Май_Июль_КРН" xfId="936" xr:uid="{00000000-0005-0000-0000-0000A1030000}"/>
    <cellStyle name="_СЧДОГ_Май_Июль_ОПШ" xfId="937" xr:uid="{00000000-0005-0000-0000-0000A2030000}"/>
    <cellStyle name="_СЧДОГ_Май_Июль_СР" xfId="938" xr:uid="{00000000-0005-0000-0000-0000A3030000}"/>
    <cellStyle name="_СЧДОГ_Май_Июнь" xfId="939" xr:uid="{00000000-0005-0000-0000-0000A4030000}"/>
    <cellStyle name="_СЧДОГ_Май_Июнь_1" xfId="940" xr:uid="{00000000-0005-0000-0000-0000A5030000}"/>
    <cellStyle name="_СЧДОГ_Май_Июнь_1_Август" xfId="941" xr:uid="{00000000-0005-0000-0000-0000A6030000}"/>
    <cellStyle name="_СЧДОГ_Май_Июнь_1_Дистанц." xfId="942" xr:uid="{00000000-0005-0000-0000-0000A7030000}"/>
    <cellStyle name="_СЧДОГ_Май_Июнь_1_Индив." xfId="943" xr:uid="{00000000-0005-0000-0000-0000A8030000}"/>
    <cellStyle name="_СЧДОГ_Май_Июнь_1_КБУ" xfId="944" xr:uid="{00000000-0005-0000-0000-0000A9030000}"/>
    <cellStyle name="_СЧДОГ_Май_Июнь_Август" xfId="945" xr:uid="{00000000-0005-0000-0000-0000AA030000}"/>
    <cellStyle name="_СЧДОГ_Май_Июнь_Август_Дистанц." xfId="946" xr:uid="{00000000-0005-0000-0000-0000AB030000}"/>
    <cellStyle name="_СЧДОГ_Май_Июнь_Август_Индив." xfId="947" xr:uid="{00000000-0005-0000-0000-0000AC030000}"/>
    <cellStyle name="_СЧДОГ_Май_Июнь_БЕЛ" xfId="948" xr:uid="{00000000-0005-0000-0000-0000AD030000}"/>
    <cellStyle name="_СЧДОГ_Май_Июнь_БИНТ" xfId="949" xr:uid="{00000000-0005-0000-0000-0000AE030000}"/>
    <cellStyle name="_СЧДОГ_Май_Июнь_БИНТ_БЕЛ" xfId="950" xr:uid="{00000000-0005-0000-0000-0000AF030000}"/>
    <cellStyle name="_СЧДОГ_Май_Июнь_БИНТ_РЕЧ" xfId="951" xr:uid="{00000000-0005-0000-0000-0000B0030000}"/>
    <cellStyle name="_СЧДОГ_Май_Июнь_БУХ" xfId="952" xr:uid="{00000000-0005-0000-0000-0000B1030000}"/>
    <cellStyle name="_СЧДОГ_Май_Июнь_БУХ_БЕЛ" xfId="953" xr:uid="{00000000-0005-0000-0000-0000B2030000}"/>
    <cellStyle name="_СЧДОГ_Май_Июнь_БУХ_РЕЧ" xfId="954" xr:uid="{00000000-0005-0000-0000-0000B3030000}"/>
    <cellStyle name="_СЧДОГ_Май_Июнь_ВЕБДИЗ" xfId="955" xr:uid="{00000000-0005-0000-0000-0000B4030000}"/>
    <cellStyle name="_СЧДОГ_Май_Июнь_ВЕБМАСТ" xfId="956" xr:uid="{00000000-0005-0000-0000-0000B5030000}"/>
    <cellStyle name="_СЧДОГ_Май_Июнь_ВЕБМАСТ_БЕЛ" xfId="957" xr:uid="{00000000-0005-0000-0000-0000B6030000}"/>
    <cellStyle name="_СЧДОГ_Май_Июнь_ВЕБМАСТ_РЕЧ" xfId="958" xr:uid="{00000000-0005-0000-0000-0000B7030000}"/>
    <cellStyle name="_СЧДОГ_Май_Июнь_Дети" xfId="959" xr:uid="{00000000-0005-0000-0000-0000B8030000}"/>
    <cellStyle name="_СЧДОГ_Май_Июнь_Дистанц." xfId="960" xr:uid="{00000000-0005-0000-0000-0000B9030000}"/>
    <cellStyle name="_СЧДОГ_Май_Июнь_Индив." xfId="961" xr:uid="{00000000-0005-0000-0000-0000BA030000}"/>
    <cellStyle name="_СЧДОГ_Май_Июнь_Индив._БЕЛ" xfId="962" xr:uid="{00000000-0005-0000-0000-0000BB030000}"/>
    <cellStyle name="_СЧДОГ_Май_Июнь_Индив._РЕЧ" xfId="963" xr:uid="{00000000-0005-0000-0000-0000BC030000}"/>
    <cellStyle name="_СЧДОГ_Май_Июнь_Июнь" xfId="964" xr:uid="{00000000-0005-0000-0000-0000BD030000}"/>
    <cellStyle name="_СЧДОГ_Май_Июнь_Июнь_Август" xfId="965" xr:uid="{00000000-0005-0000-0000-0000BE030000}"/>
    <cellStyle name="_СЧДОГ_Май_Июнь_Июнь_Дистанц." xfId="966" xr:uid="{00000000-0005-0000-0000-0000BF030000}"/>
    <cellStyle name="_СЧДОГ_Май_Июнь_Июнь_Индив." xfId="967" xr:uid="{00000000-0005-0000-0000-0000C0030000}"/>
    <cellStyle name="_СЧДОГ_Май_Июнь_Июнь_КБУ" xfId="968" xr:uid="{00000000-0005-0000-0000-0000C1030000}"/>
    <cellStyle name="_СЧДОГ_Май_Июнь_КБУ" xfId="969" xr:uid="{00000000-0005-0000-0000-0000C2030000}"/>
    <cellStyle name="_СЧДОГ_Май_Июнь_КРН" xfId="970" xr:uid="{00000000-0005-0000-0000-0000C3030000}"/>
    <cellStyle name="_СЧДОГ_Май_Июнь_ОПШ" xfId="971" xr:uid="{00000000-0005-0000-0000-0000C4030000}"/>
    <cellStyle name="_СЧДОГ_Май_Июнь_СР" xfId="972" xr:uid="{00000000-0005-0000-0000-0000C5030000}"/>
    <cellStyle name="_СЧДОГ_Май_КБУ" xfId="973" xr:uid="{00000000-0005-0000-0000-0000C6030000}"/>
    <cellStyle name="_СЧДОГ_Май_КРН" xfId="974" xr:uid="{00000000-0005-0000-0000-0000C7030000}"/>
    <cellStyle name="_СЧДОГ_Май_Май" xfId="975" xr:uid="{00000000-0005-0000-0000-0000C8030000}"/>
    <cellStyle name="_СЧДОГ_Май_Май_Август" xfId="976" xr:uid="{00000000-0005-0000-0000-0000C9030000}"/>
    <cellStyle name="_СЧДОГ_Май_Май_Август_Дистанц." xfId="977" xr:uid="{00000000-0005-0000-0000-0000CA030000}"/>
    <cellStyle name="_СЧДОГ_Май_Май_Август_Индив." xfId="978" xr:uid="{00000000-0005-0000-0000-0000CB030000}"/>
    <cellStyle name="_СЧДОГ_Май_Май_БЕЛ" xfId="979" xr:uid="{00000000-0005-0000-0000-0000CC030000}"/>
    <cellStyle name="_СЧДОГ_Май_Май_БИНТ" xfId="980" xr:uid="{00000000-0005-0000-0000-0000CD030000}"/>
    <cellStyle name="_СЧДОГ_Май_Май_БИНТ_БЕЛ" xfId="981" xr:uid="{00000000-0005-0000-0000-0000CE030000}"/>
    <cellStyle name="_СЧДОГ_Май_Май_БИНТ_РЕЧ" xfId="982" xr:uid="{00000000-0005-0000-0000-0000CF030000}"/>
    <cellStyle name="_СЧДОГ_Май_Май_ВЕБДИЗ" xfId="983" xr:uid="{00000000-0005-0000-0000-0000D0030000}"/>
    <cellStyle name="_СЧДОГ_Май_Май_ВЕБМАСТ" xfId="984" xr:uid="{00000000-0005-0000-0000-0000D1030000}"/>
    <cellStyle name="_СЧДОГ_Май_Май_ВЕБМАСТ_БЕЛ" xfId="985" xr:uid="{00000000-0005-0000-0000-0000D2030000}"/>
    <cellStyle name="_СЧДОГ_Май_Май_ВЕБМАСТ_РЕЧ" xfId="986" xr:uid="{00000000-0005-0000-0000-0000D3030000}"/>
    <cellStyle name="_СЧДОГ_Май_Май_Дети" xfId="987" xr:uid="{00000000-0005-0000-0000-0000D4030000}"/>
    <cellStyle name="_СЧДОГ_Май_Май_Дистанц." xfId="988" xr:uid="{00000000-0005-0000-0000-0000D5030000}"/>
    <cellStyle name="_СЧДОГ_Май_Май_Индив." xfId="989" xr:uid="{00000000-0005-0000-0000-0000D6030000}"/>
    <cellStyle name="_СЧДОГ_Май_Май_Индив._БЕЛ" xfId="990" xr:uid="{00000000-0005-0000-0000-0000D7030000}"/>
    <cellStyle name="_СЧДОГ_Май_Май_Индив._РЕЧ" xfId="991" xr:uid="{00000000-0005-0000-0000-0000D8030000}"/>
    <cellStyle name="_СЧДОГ_Май_Май_Июнь" xfId="992" xr:uid="{00000000-0005-0000-0000-0000D9030000}"/>
    <cellStyle name="_СЧДОГ_Май_Май_Июнь_Август" xfId="993" xr:uid="{00000000-0005-0000-0000-0000DA030000}"/>
    <cellStyle name="_СЧДОГ_Май_Май_Июнь_Дистанц." xfId="994" xr:uid="{00000000-0005-0000-0000-0000DB030000}"/>
    <cellStyle name="_СЧДОГ_Май_Май_Июнь_Индив." xfId="995" xr:uid="{00000000-0005-0000-0000-0000DC030000}"/>
    <cellStyle name="_СЧДОГ_Май_Май_Июнь_КБУ" xfId="996" xr:uid="{00000000-0005-0000-0000-0000DD030000}"/>
    <cellStyle name="_СЧДОГ_Май_Май_КБУ" xfId="997" xr:uid="{00000000-0005-0000-0000-0000DE030000}"/>
    <cellStyle name="_СЧДОГ_Май_Май_КРН" xfId="998" xr:uid="{00000000-0005-0000-0000-0000DF030000}"/>
    <cellStyle name="_СЧДОГ_Май_Май_ОПШ" xfId="999" xr:uid="{00000000-0005-0000-0000-0000E0030000}"/>
    <cellStyle name="_СЧДОГ_Май_Май_СР" xfId="1000" xr:uid="{00000000-0005-0000-0000-0000E1030000}"/>
    <cellStyle name="_СЧДОГ_Май_ОПШ" xfId="1001" xr:uid="{00000000-0005-0000-0000-0000E2030000}"/>
    <cellStyle name="_СЧДОГ_Май_РЕЧ" xfId="1002" xr:uid="{00000000-0005-0000-0000-0000E3030000}"/>
    <cellStyle name="_СЧДОГ_Май_РЕЧ_БЕЛ" xfId="1003" xr:uid="{00000000-0005-0000-0000-0000E4030000}"/>
    <cellStyle name="_СЧДОГ_Май_РЕЧ_РЕЧ" xfId="1004" xr:uid="{00000000-0005-0000-0000-0000E5030000}"/>
    <cellStyle name="_СЧДОГ_Май_СИ" xfId="1005" xr:uid="{00000000-0005-0000-0000-0000E6030000}"/>
    <cellStyle name="_СЧДОГ_Май_СИ_БЕЛ" xfId="1006" xr:uid="{00000000-0005-0000-0000-0000E7030000}"/>
    <cellStyle name="_СЧДОГ_Май_СИ_РЕЧ" xfId="1007" xr:uid="{00000000-0005-0000-0000-0000E8030000}"/>
    <cellStyle name="_СЧДОГ_Май_СР" xfId="1008" xr:uid="{00000000-0005-0000-0000-0000E9030000}"/>
    <cellStyle name="_СЧДОГ_Май_СУБД" xfId="1009" xr:uid="{00000000-0005-0000-0000-0000EA030000}"/>
    <cellStyle name="_СЧДОГ_Май_СУБД_БЕЛ" xfId="1010" xr:uid="{00000000-0005-0000-0000-0000EB030000}"/>
    <cellStyle name="_СЧДОГ_Май_СУБД_РЕЧ" xfId="1011" xr:uid="{00000000-0005-0000-0000-0000EC030000}"/>
    <cellStyle name="_СЧДОГ_НТ" xfId="1012" xr:uid="{00000000-0005-0000-0000-0000ED030000}"/>
    <cellStyle name="_СЧДОГ_НТ_БЕЛ" xfId="1013" xr:uid="{00000000-0005-0000-0000-0000EE030000}"/>
    <cellStyle name="_СЧДОГ_НТ_РЕЧ" xfId="1014" xr:uid="{00000000-0005-0000-0000-0000EF030000}"/>
    <cellStyle name="_СЧДОГ_ОПШ" xfId="1015" xr:uid="{00000000-0005-0000-0000-0000F0030000}"/>
    <cellStyle name="_СЧДОГ_Офис" xfId="1016" xr:uid="{00000000-0005-0000-0000-0000F1030000}"/>
    <cellStyle name="_СЧДОГ_Офис_БЕЛ" xfId="1017" xr:uid="{00000000-0005-0000-0000-0000F2030000}"/>
    <cellStyle name="_СЧДОГ_Офис_РЕЧ" xfId="1018" xr:uid="{00000000-0005-0000-0000-0000F3030000}"/>
    <cellStyle name="_СЧДОГ_РЕЧ" xfId="1019" xr:uid="{00000000-0005-0000-0000-0000F4030000}"/>
    <cellStyle name="_СЧДОГ_РЕЧ_БЕЛ" xfId="1020" xr:uid="{00000000-0005-0000-0000-0000F5030000}"/>
    <cellStyle name="_СЧДОГ_РЕЧ_РЕЧ" xfId="1021" xr:uid="{00000000-0005-0000-0000-0000F6030000}"/>
    <cellStyle name="_СЧДОГ_СИ" xfId="1022" xr:uid="{00000000-0005-0000-0000-0000F7030000}"/>
    <cellStyle name="_СЧДОГ_СИ_БЕЛ" xfId="1023" xr:uid="{00000000-0005-0000-0000-0000F8030000}"/>
    <cellStyle name="_СЧДОГ_СИ_РЕЧ" xfId="1024" xr:uid="{00000000-0005-0000-0000-0000F9030000}"/>
    <cellStyle name="_СЧДОГ_СИС" xfId="1025" xr:uid="{00000000-0005-0000-0000-0000FA030000}"/>
    <cellStyle name="_СЧДОГ_СИС_БЕЛ" xfId="1026" xr:uid="{00000000-0005-0000-0000-0000FB030000}"/>
    <cellStyle name="_СЧДОГ_СИС_РЕЧ" xfId="1027" xr:uid="{00000000-0005-0000-0000-0000FC030000}"/>
    <cellStyle name="_СЧДОГ_СР" xfId="1028" xr:uid="{00000000-0005-0000-0000-0000FD030000}"/>
    <cellStyle name="_СЧДОГ_СУБД" xfId="1029" xr:uid="{00000000-0005-0000-0000-0000FE030000}"/>
    <cellStyle name="_СЧДОГ_СУБД_БЕЛ" xfId="1030" xr:uid="{00000000-0005-0000-0000-0000FF030000}"/>
    <cellStyle name="_СЧДОГ_СУБД_РЕЧ" xfId="1031" xr:uid="{00000000-0005-0000-0000-000000040000}"/>
    <cellStyle name="_СЧДОГ_ТЕК" xfId="1032" xr:uid="{00000000-0005-0000-0000-000001040000}"/>
    <cellStyle name="_СЧДОГ_ТЕК_БЕЛ" xfId="1033" xr:uid="{00000000-0005-0000-0000-000002040000}"/>
    <cellStyle name="_СЧДОГ_ТЕК_РЕЧ" xfId="1034" xr:uid="{00000000-0005-0000-0000-000003040000}"/>
    <cellStyle name="_СЧДОГ_Февраль" xfId="1035" xr:uid="{00000000-0005-0000-0000-000004040000}"/>
    <cellStyle name="_СЧДОГ_Февраль_Август" xfId="1036" xr:uid="{00000000-0005-0000-0000-000005040000}"/>
    <cellStyle name="_СЧДОГ_Февраль_Август_Дистанц." xfId="1037" xr:uid="{00000000-0005-0000-0000-000006040000}"/>
    <cellStyle name="_СЧДОГ_Февраль_Август_Индив." xfId="1038" xr:uid="{00000000-0005-0000-0000-000007040000}"/>
    <cellStyle name="_СЧДОГ_Февраль_АКАД" xfId="1039" xr:uid="{00000000-0005-0000-0000-000008040000}"/>
    <cellStyle name="_СЧДОГ_Февраль_АКАД_БЕЛ" xfId="1040" xr:uid="{00000000-0005-0000-0000-000009040000}"/>
    <cellStyle name="_СЧДОГ_Февраль_АКАД_РЕЧ" xfId="1041" xr:uid="{00000000-0005-0000-0000-00000A040000}"/>
    <cellStyle name="_СЧДОГ_Февраль_Б9560" xfId="1042" xr:uid="{00000000-0005-0000-0000-00000B040000}"/>
    <cellStyle name="_СЧДОГ_Февраль_Б9560_БЕЛ" xfId="1043" xr:uid="{00000000-0005-0000-0000-00000C040000}"/>
    <cellStyle name="_СЧДОГ_Февраль_Б9560_РЕЧ" xfId="1044" xr:uid="{00000000-0005-0000-0000-00000D040000}"/>
    <cellStyle name="_СЧДОГ_Февраль_БЕЛ" xfId="1045" xr:uid="{00000000-0005-0000-0000-00000E040000}"/>
    <cellStyle name="_СЧДОГ_Февраль_БИНТ" xfId="1046" xr:uid="{00000000-0005-0000-0000-00000F040000}"/>
    <cellStyle name="_СЧДОГ_Февраль_БИНТ_БЕЛ" xfId="1047" xr:uid="{00000000-0005-0000-0000-000010040000}"/>
    <cellStyle name="_СЧДОГ_Февраль_БИНТ_РЕЧ" xfId="1048" xr:uid="{00000000-0005-0000-0000-000011040000}"/>
    <cellStyle name="_СЧДОГ_Февраль_БУХ" xfId="1049" xr:uid="{00000000-0005-0000-0000-000012040000}"/>
    <cellStyle name="_СЧДОГ_Февраль_БУХ_БЕЛ" xfId="1050" xr:uid="{00000000-0005-0000-0000-000013040000}"/>
    <cellStyle name="_СЧДОГ_Февраль_БУХ_РЕЧ" xfId="1051" xr:uid="{00000000-0005-0000-0000-000014040000}"/>
    <cellStyle name="_СЧДОГ_Февраль_ВЕБДИЗ" xfId="1052" xr:uid="{00000000-0005-0000-0000-000015040000}"/>
    <cellStyle name="_СЧДОГ_Февраль_ВЕБМАСТ" xfId="1053" xr:uid="{00000000-0005-0000-0000-000016040000}"/>
    <cellStyle name="_СЧДОГ_Февраль_ВЕБМАСТ_БЕЛ" xfId="1054" xr:uid="{00000000-0005-0000-0000-000017040000}"/>
    <cellStyle name="_СЧДОГ_Февраль_ВЕБМАСТ_РЕЧ" xfId="1055" xr:uid="{00000000-0005-0000-0000-000018040000}"/>
    <cellStyle name="_СЧДОГ_Февраль_Дети" xfId="1056" xr:uid="{00000000-0005-0000-0000-000019040000}"/>
    <cellStyle name="_СЧДОГ_Февраль_Дистанц." xfId="1057" xr:uid="{00000000-0005-0000-0000-00001A040000}"/>
    <cellStyle name="_СЧДОГ_Февраль_Индив." xfId="1058" xr:uid="{00000000-0005-0000-0000-00001B040000}"/>
    <cellStyle name="_СЧДОГ_Февраль_Индив._БЕЛ" xfId="1059" xr:uid="{00000000-0005-0000-0000-00001C040000}"/>
    <cellStyle name="_СЧДОГ_Февраль_Индив._РЕЧ" xfId="1060" xr:uid="{00000000-0005-0000-0000-00001D040000}"/>
    <cellStyle name="_СЧДОГ_Февраль_Июль" xfId="1061" xr:uid="{00000000-0005-0000-0000-00001E040000}"/>
    <cellStyle name="_СЧДОГ_Февраль_Июль_Август" xfId="1062" xr:uid="{00000000-0005-0000-0000-00001F040000}"/>
    <cellStyle name="_СЧДОГ_Февраль_Июль_Август_Дистанц." xfId="1063" xr:uid="{00000000-0005-0000-0000-000020040000}"/>
    <cellStyle name="_СЧДОГ_Февраль_Июль_Август_Индив." xfId="1064" xr:uid="{00000000-0005-0000-0000-000021040000}"/>
    <cellStyle name="_СЧДОГ_Февраль_Июль_БЕЛ" xfId="1065" xr:uid="{00000000-0005-0000-0000-000022040000}"/>
    <cellStyle name="_СЧДОГ_Февраль_Июль_БИНТ" xfId="1066" xr:uid="{00000000-0005-0000-0000-000023040000}"/>
    <cellStyle name="_СЧДОГ_Февраль_Июль_БИНТ_БЕЛ" xfId="1067" xr:uid="{00000000-0005-0000-0000-000024040000}"/>
    <cellStyle name="_СЧДОГ_Февраль_Июль_БИНТ_РЕЧ" xfId="1068" xr:uid="{00000000-0005-0000-0000-000025040000}"/>
    <cellStyle name="_СЧДОГ_Февраль_Июль_ВЕБДИЗ" xfId="1069" xr:uid="{00000000-0005-0000-0000-000026040000}"/>
    <cellStyle name="_СЧДОГ_Февраль_Июль_ВЕБМАСТ" xfId="1070" xr:uid="{00000000-0005-0000-0000-000027040000}"/>
    <cellStyle name="_СЧДОГ_Февраль_Июль_ВЕБМАСТ_БЕЛ" xfId="1071" xr:uid="{00000000-0005-0000-0000-000028040000}"/>
    <cellStyle name="_СЧДОГ_Февраль_Июль_ВЕБМАСТ_РЕЧ" xfId="1072" xr:uid="{00000000-0005-0000-0000-000029040000}"/>
    <cellStyle name="_СЧДОГ_Февраль_Июль_Дети" xfId="1073" xr:uid="{00000000-0005-0000-0000-00002A040000}"/>
    <cellStyle name="_СЧДОГ_Февраль_Июль_Дистанц." xfId="1074" xr:uid="{00000000-0005-0000-0000-00002B040000}"/>
    <cellStyle name="_СЧДОГ_Февраль_Июль_Индив." xfId="1075" xr:uid="{00000000-0005-0000-0000-00002C040000}"/>
    <cellStyle name="_СЧДОГ_Февраль_Июль_Индив._БЕЛ" xfId="1076" xr:uid="{00000000-0005-0000-0000-00002D040000}"/>
    <cellStyle name="_СЧДОГ_Февраль_Июль_Индив._РЕЧ" xfId="1077" xr:uid="{00000000-0005-0000-0000-00002E040000}"/>
    <cellStyle name="_СЧДОГ_Февраль_Июль_Июнь" xfId="1078" xr:uid="{00000000-0005-0000-0000-00002F040000}"/>
    <cellStyle name="_СЧДОГ_Февраль_Июль_Июнь_Август" xfId="1079" xr:uid="{00000000-0005-0000-0000-000030040000}"/>
    <cellStyle name="_СЧДОГ_Февраль_Июль_Июнь_Дистанц." xfId="1080" xr:uid="{00000000-0005-0000-0000-000031040000}"/>
    <cellStyle name="_СЧДОГ_Февраль_Июль_Июнь_Индив." xfId="1081" xr:uid="{00000000-0005-0000-0000-000032040000}"/>
    <cellStyle name="_СЧДОГ_Февраль_Июль_Июнь_КБУ" xfId="1082" xr:uid="{00000000-0005-0000-0000-000033040000}"/>
    <cellStyle name="_СЧДОГ_Февраль_Июль_КБУ" xfId="1083" xr:uid="{00000000-0005-0000-0000-000034040000}"/>
    <cellStyle name="_СЧДОГ_Февраль_Июль_КРН" xfId="1084" xr:uid="{00000000-0005-0000-0000-000035040000}"/>
    <cellStyle name="_СЧДОГ_Февраль_Июль_ОПШ" xfId="1085" xr:uid="{00000000-0005-0000-0000-000036040000}"/>
    <cellStyle name="_СЧДОГ_Февраль_Июль_СР" xfId="1086" xr:uid="{00000000-0005-0000-0000-000037040000}"/>
    <cellStyle name="_СЧДОГ_Февраль_Июнь" xfId="1087" xr:uid="{00000000-0005-0000-0000-000038040000}"/>
    <cellStyle name="_СЧДОГ_Февраль_Июнь_1" xfId="1088" xr:uid="{00000000-0005-0000-0000-000039040000}"/>
    <cellStyle name="_СЧДОГ_Февраль_Июнь_1_Август" xfId="1089" xr:uid="{00000000-0005-0000-0000-00003A040000}"/>
    <cellStyle name="_СЧДОГ_Февраль_Июнь_1_Дистанц." xfId="1090" xr:uid="{00000000-0005-0000-0000-00003B040000}"/>
    <cellStyle name="_СЧДОГ_Февраль_Июнь_1_Индив." xfId="1091" xr:uid="{00000000-0005-0000-0000-00003C040000}"/>
    <cellStyle name="_СЧДОГ_Февраль_Июнь_1_КБУ" xfId="1092" xr:uid="{00000000-0005-0000-0000-00003D040000}"/>
    <cellStyle name="_СЧДОГ_Февраль_Июнь_Август" xfId="1093" xr:uid="{00000000-0005-0000-0000-00003E040000}"/>
    <cellStyle name="_СЧДОГ_Февраль_Июнь_Август_Дистанц." xfId="1094" xr:uid="{00000000-0005-0000-0000-00003F040000}"/>
    <cellStyle name="_СЧДОГ_Февраль_Июнь_Август_Индив." xfId="1095" xr:uid="{00000000-0005-0000-0000-000040040000}"/>
    <cellStyle name="_СЧДОГ_Февраль_Июнь_БЕЛ" xfId="1096" xr:uid="{00000000-0005-0000-0000-000041040000}"/>
    <cellStyle name="_СЧДОГ_Февраль_Июнь_БИНТ" xfId="1097" xr:uid="{00000000-0005-0000-0000-000042040000}"/>
    <cellStyle name="_СЧДОГ_Февраль_Июнь_БИНТ_БЕЛ" xfId="1098" xr:uid="{00000000-0005-0000-0000-000043040000}"/>
    <cellStyle name="_СЧДОГ_Февраль_Июнь_БИНТ_РЕЧ" xfId="1099" xr:uid="{00000000-0005-0000-0000-000044040000}"/>
    <cellStyle name="_СЧДОГ_Февраль_Июнь_БУХ" xfId="1100" xr:uid="{00000000-0005-0000-0000-000045040000}"/>
    <cellStyle name="_СЧДОГ_Февраль_Июнь_БУХ_БЕЛ" xfId="1101" xr:uid="{00000000-0005-0000-0000-000046040000}"/>
    <cellStyle name="_СЧДОГ_Февраль_Июнь_БУХ_РЕЧ" xfId="1102" xr:uid="{00000000-0005-0000-0000-000047040000}"/>
    <cellStyle name="_СЧДОГ_Февраль_Июнь_ВЕБДИЗ" xfId="1103" xr:uid="{00000000-0005-0000-0000-000048040000}"/>
    <cellStyle name="_СЧДОГ_Февраль_Июнь_ВЕБМАСТ" xfId="1104" xr:uid="{00000000-0005-0000-0000-000049040000}"/>
    <cellStyle name="_СЧДОГ_Февраль_Июнь_ВЕБМАСТ_БЕЛ" xfId="1105" xr:uid="{00000000-0005-0000-0000-00004A040000}"/>
    <cellStyle name="_СЧДОГ_Февраль_Июнь_ВЕБМАСТ_РЕЧ" xfId="1106" xr:uid="{00000000-0005-0000-0000-00004B040000}"/>
    <cellStyle name="_СЧДОГ_Февраль_Июнь_Дети" xfId="1107" xr:uid="{00000000-0005-0000-0000-00004C040000}"/>
    <cellStyle name="_СЧДОГ_Февраль_Июнь_Дистанц." xfId="1108" xr:uid="{00000000-0005-0000-0000-00004D040000}"/>
    <cellStyle name="_СЧДОГ_Февраль_Июнь_Индив." xfId="1109" xr:uid="{00000000-0005-0000-0000-00004E040000}"/>
    <cellStyle name="_СЧДОГ_Февраль_Июнь_Индив._БЕЛ" xfId="1110" xr:uid="{00000000-0005-0000-0000-00004F040000}"/>
    <cellStyle name="_СЧДОГ_Февраль_Июнь_Индив._РЕЧ" xfId="1111" xr:uid="{00000000-0005-0000-0000-000050040000}"/>
    <cellStyle name="_СЧДОГ_Февраль_Июнь_Июнь" xfId="1112" xr:uid="{00000000-0005-0000-0000-000051040000}"/>
    <cellStyle name="_СЧДОГ_Февраль_Июнь_Июнь_Август" xfId="1113" xr:uid="{00000000-0005-0000-0000-000052040000}"/>
    <cellStyle name="_СЧДОГ_Февраль_Июнь_Июнь_Дистанц." xfId="1114" xr:uid="{00000000-0005-0000-0000-000053040000}"/>
    <cellStyle name="_СЧДОГ_Февраль_Июнь_Июнь_Индив." xfId="1115" xr:uid="{00000000-0005-0000-0000-000054040000}"/>
    <cellStyle name="_СЧДОГ_Февраль_Июнь_Июнь_КБУ" xfId="1116" xr:uid="{00000000-0005-0000-0000-000055040000}"/>
    <cellStyle name="_СЧДОГ_Февраль_Июнь_КБУ" xfId="1117" xr:uid="{00000000-0005-0000-0000-000056040000}"/>
    <cellStyle name="_СЧДОГ_Февраль_Июнь_КРН" xfId="1118" xr:uid="{00000000-0005-0000-0000-000057040000}"/>
    <cellStyle name="_СЧДОГ_Февраль_Июнь_ОПШ" xfId="1119" xr:uid="{00000000-0005-0000-0000-000058040000}"/>
    <cellStyle name="_СЧДОГ_Февраль_Июнь_СР" xfId="1120" xr:uid="{00000000-0005-0000-0000-000059040000}"/>
    <cellStyle name="_СЧДОГ_Февраль_КБУ" xfId="1121" xr:uid="{00000000-0005-0000-0000-00005A040000}"/>
    <cellStyle name="_СЧДОГ_Февраль_КРН" xfId="1122" xr:uid="{00000000-0005-0000-0000-00005B040000}"/>
    <cellStyle name="_СЧДОГ_Февраль_Май" xfId="1123" xr:uid="{00000000-0005-0000-0000-00005C040000}"/>
    <cellStyle name="_СЧДОГ_Февраль_Май_Август" xfId="1124" xr:uid="{00000000-0005-0000-0000-00005D040000}"/>
    <cellStyle name="_СЧДОГ_Февраль_Май_Август_Дистанц." xfId="1125" xr:uid="{00000000-0005-0000-0000-00005E040000}"/>
    <cellStyle name="_СЧДОГ_Февраль_Май_Август_Индив." xfId="1126" xr:uid="{00000000-0005-0000-0000-00005F040000}"/>
    <cellStyle name="_СЧДОГ_Февраль_Май_БЕЛ" xfId="1127" xr:uid="{00000000-0005-0000-0000-000060040000}"/>
    <cellStyle name="_СЧДОГ_Февраль_Май_БИНТ" xfId="1128" xr:uid="{00000000-0005-0000-0000-000061040000}"/>
    <cellStyle name="_СЧДОГ_Февраль_Май_БИНТ_БЕЛ" xfId="1129" xr:uid="{00000000-0005-0000-0000-000062040000}"/>
    <cellStyle name="_СЧДОГ_Февраль_Май_БИНТ_РЕЧ" xfId="1130" xr:uid="{00000000-0005-0000-0000-000063040000}"/>
    <cellStyle name="_СЧДОГ_Февраль_Май_ВЕБДИЗ" xfId="1131" xr:uid="{00000000-0005-0000-0000-000064040000}"/>
    <cellStyle name="_СЧДОГ_Февраль_Май_ВЕБМАСТ" xfId="1132" xr:uid="{00000000-0005-0000-0000-000065040000}"/>
    <cellStyle name="_СЧДОГ_Февраль_Май_ВЕБМАСТ_БЕЛ" xfId="1133" xr:uid="{00000000-0005-0000-0000-000066040000}"/>
    <cellStyle name="_СЧДОГ_Февраль_Май_ВЕБМАСТ_РЕЧ" xfId="1134" xr:uid="{00000000-0005-0000-0000-000067040000}"/>
    <cellStyle name="_СЧДОГ_Февраль_Май_Дети" xfId="1135" xr:uid="{00000000-0005-0000-0000-000068040000}"/>
    <cellStyle name="_СЧДОГ_Февраль_Май_Дистанц." xfId="1136" xr:uid="{00000000-0005-0000-0000-000069040000}"/>
    <cellStyle name="_СЧДОГ_Февраль_Май_Индив." xfId="1137" xr:uid="{00000000-0005-0000-0000-00006A040000}"/>
    <cellStyle name="_СЧДОГ_Февраль_Май_Индив._БЕЛ" xfId="1138" xr:uid="{00000000-0005-0000-0000-00006B040000}"/>
    <cellStyle name="_СЧДОГ_Февраль_Май_Индив._РЕЧ" xfId="1139" xr:uid="{00000000-0005-0000-0000-00006C040000}"/>
    <cellStyle name="_СЧДОГ_Февраль_Май_Июнь" xfId="1140" xr:uid="{00000000-0005-0000-0000-00006D040000}"/>
    <cellStyle name="_СЧДОГ_Февраль_Май_Июнь_Август" xfId="1141" xr:uid="{00000000-0005-0000-0000-00006E040000}"/>
    <cellStyle name="_СЧДОГ_Февраль_Май_Июнь_Дистанц." xfId="1142" xr:uid="{00000000-0005-0000-0000-00006F040000}"/>
    <cellStyle name="_СЧДОГ_Февраль_Май_Июнь_Индив." xfId="1143" xr:uid="{00000000-0005-0000-0000-000070040000}"/>
    <cellStyle name="_СЧДОГ_Февраль_Май_Июнь_КБУ" xfId="1144" xr:uid="{00000000-0005-0000-0000-000071040000}"/>
    <cellStyle name="_СЧДОГ_Февраль_Май_КБУ" xfId="1145" xr:uid="{00000000-0005-0000-0000-000072040000}"/>
    <cellStyle name="_СЧДОГ_Февраль_Май_КРН" xfId="1146" xr:uid="{00000000-0005-0000-0000-000073040000}"/>
    <cellStyle name="_СЧДОГ_Февраль_Май_ОПШ" xfId="1147" xr:uid="{00000000-0005-0000-0000-000074040000}"/>
    <cellStyle name="_СЧДОГ_Февраль_Май_СР" xfId="1148" xr:uid="{00000000-0005-0000-0000-000075040000}"/>
    <cellStyle name="_СЧДОГ_Февраль_ОПШ" xfId="1149" xr:uid="{00000000-0005-0000-0000-000076040000}"/>
    <cellStyle name="_СЧДОГ_Февраль_РЕЧ" xfId="1150" xr:uid="{00000000-0005-0000-0000-000077040000}"/>
    <cellStyle name="_СЧДОГ_Февраль_РЕЧ_БЕЛ" xfId="1151" xr:uid="{00000000-0005-0000-0000-000078040000}"/>
    <cellStyle name="_СЧДОГ_Февраль_РЕЧ_РЕЧ" xfId="1152" xr:uid="{00000000-0005-0000-0000-000079040000}"/>
    <cellStyle name="_СЧДОГ_Февраль_СИ" xfId="1153" xr:uid="{00000000-0005-0000-0000-00007A040000}"/>
    <cellStyle name="_СЧДОГ_Февраль_СИ_БЕЛ" xfId="1154" xr:uid="{00000000-0005-0000-0000-00007B040000}"/>
    <cellStyle name="_СЧДОГ_Февраль_СИ_РЕЧ" xfId="1155" xr:uid="{00000000-0005-0000-0000-00007C040000}"/>
    <cellStyle name="_СЧДОГ_Февраль_СР" xfId="1156" xr:uid="{00000000-0005-0000-0000-00007D040000}"/>
    <cellStyle name="_СЧДОГ_Февраль_СУБД" xfId="1157" xr:uid="{00000000-0005-0000-0000-00007E040000}"/>
    <cellStyle name="_СЧДОГ_Февраль_СУБД_БЕЛ" xfId="1158" xr:uid="{00000000-0005-0000-0000-00007F040000}"/>
    <cellStyle name="_СЧДОГ_Февраль_СУБД_РЕЧ" xfId="1159" xr:uid="{00000000-0005-0000-0000-000080040000}"/>
    <cellStyle name="_СЧДОГ_ФШ" xfId="1160" xr:uid="{00000000-0005-0000-0000-000081040000}"/>
    <cellStyle name="_СЧДОГ_ФШ_БЕЛ" xfId="1161" xr:uid="{00000000-0005-0000-0000-000082040000}"/>
    <cellStyle name="_СЧДОГ_ФШ_РЕЧ" xfId="1162" xr:uid="{00000000-0005-0000-0000-000083040000}"/>
    <cellStyle name="_ТЕК" xfId="1163" xr:uid="{00000000-0005-0000-0000-000084040000}"/>
    <cellStyle name="_ТЕК_БЕЛ" xfId="1164" xr:uid="{00000000-0005-0000-0000-000085040000}"/>
    <cellStyle name="_ТЕК_РЕЧ" xfId="1165" xr:uid="{00000000-0005-0000-0000-000086040000}"/>
    <cellStyle name="_ТОР" xfId="1166" xr:uid="{00000000-0005-0000-0000-000087040000}"/>
    <cellStyle name="_ТОР_БЕЛ" xfId="1167" xr:uid="{00000000-0005-0000-0000-000088040000}"/>
    <cellStyle name="_ТОР_РЕЧ" xfId="1168" xr:uid="{00000000-0005-0000-0000-000089040000}"/>
    <cellStyle name="_Февраль" xfId="1169" xr:uid="{00000000-0005-0000-0000-00008A040000}"/>
    <cellStyle name="_Февраль_Август" xfId="1170" xr:uid="{00000000-0005-0000-0000-00008B040000}"/>
    <cellStyle name="_Февраль_Август_Дистанц." xfId="1171" xr:uid="{00000000-0005-0000-0000-00008C040000}"/>
    <cellStyle name="_Февраль_Август_Индив." xfId="1172" xr:uid="{00000000-0005-0000-0000-00008D040000}"/>
    <cellStyle name="_Февраль_АКАД" xfId="1173" xr:uid="{00000000-0005-0000-0000-00008E040000}"/>
    <cellStyle name="_Февраль_АКАД_БЕЛ" xfId="1174" xr:uid="{00000000-0005-0000-0000-00008F040000}"/>
    <cellStyle name="_Февраль_АКАД_РЕЧ" xfId="1175" xr:uid="{00000000-0005-0000-0000-000090040000}"/>
    <cellStyle name="_Февраль_Б9560" xfId="1176" xr:uid="{00000000-0005-0000-0000-000091040000}"/>
    <cellStyle name="_Февраль_Б9560_БЕЛ" xfId="1177" xr:uid="{00000000-0005-0000-0000-000092040000}"/>
    <cellStyle name="_Февраль_Б9560_РЕЧ" xfId="1178" xr:uid="{00000000-0005-0000-0000-000093040000}"/>
    <cellStyle name="_Февраль_БЕЛ" xfId="1179" xr:uid="{00000000-0005-0000-0000-000094040000}"/>
    <cellStyle name="_Февраль_БИНТ" xfId="1180" xr:uid="{00000000-0005-0000-0000-000095040000}"/>
    <cellStyle name="_Февраль_БИНТ_БЕЛ" xfId="1181" xr:uid="{00000000-0005-0000-0000-000096040000}"/>
    <cellStyle name="_Февраль_БИНТ_РЕЧ" xfId="1182" xr:uid="{00000000-0005-0000-0000-000097040000}"/>
    <cellStyle name="_Февраль_БУХ" xfId="1183" xr:uid="{00000000-0005-0000-0000-000098040000}"/>
    <cellStyle name="_Февраль_БУХ_БЕЛ" xfId="1184" xr:uid="{00000000-0005-0000-0000-000099040000}"/>
    <cellStyle name="_Февраль_БУХ_РЕЧ" xfId="1185" xr:uid="{00000000-0005-0000-0000-00009A040000}"/>
    <cellStyle name="_Февраль_ВЕБДИЗ" xfId="1186" xr:uid="{00000000-0005-0000-0000-00009B040000}"/>
    <cellStyle name="_Февраль_ВЕБМАСТ" xfId="1187" xr:uid="{00000000-0005-0000-0000-00009C040000}"/>
    <cellStyle name="_Февраль_ВЕБМАСТ_БЕЛ" xfId="1188" xr:uid="{00000000-0005-0000-0000-00009D040000}"/>
    <cellStyle name="_Февраль_ВЕБМАСТ_РЕЧ" xfId="1189" xr:uid="{00000000-0005-0000-0000-00009E040000}"/>
    <cellStyle name="_Февраль_Дети" xfId="1190" xr:uid="{00000000-0005-0000-0000-00009F040000}"/>
    <cellStyle name="_Февраль_Дистанц." xfId="1191" xr:uid="{00000000-0005-0000-0000-0000A0040000}"/>
    <cellStyle name="_Февраль_Индив." xfId="1192" xr:uid="{00000000-0005-0000-0000-0000A1040000}"/>
    <cellStyle name="_Февраль_Индив._БЕЛ" xfId="1193" xr:uid="{00000000-0005-0000-0000-0000A2040000}"/>
    <cellStyle name="_Февраль_Индив._РЕЧ" xfId="1194" xr:uid="{00000000-0005-0000-0000-0000A3040000}"/>
    <cellStyle name="_Февраль_Июль" xfId="1195" xr:uid="{00000000-0005-0000-0000-0000A4040000}"/>
    <cellStyle name="_Февраль_Июль_Август" xfId="1196" xr:uid="{00000000-0005-0000-0000-0000A5040000}"/>
    <cellStyle name="_Февраль_Июль_Август_Дистанц." xfId="1197" xr:uid="{00000000-0005-0000-0000-0000A6040000}"/>
    <cellStyle name="_Февраль_Июль_Август_Индив." xfId="1198" xr:uid="{00000000-0005-0000-0000-0000A7040000}"/>
    <cellStyle name="_Февраль_Июль_БЕЛ" xfId="1199" xr:uid="{00000000-0005-0000-0000-0000A8040000}"/>
    <cellStyle name="_Февраль_Июль_БИНТ" xfId="1200" xr:uid="{00000000-0005-0000-0000-0000A9040000}"/>
    <cellStyle name="_Февраль_Июль_БИНТ_БЕЛ" xfId="1201" xr:uid="{00000000-0005-0000-0000-0000AA040000}"/>
    <cellStyle name="_Февраль_Июль_БИНТ_РЕЧ" xfId="1202" xr:uid="{00000000-0005-0000-0000-0000AB040000}"/>
    <cellStyle name="_Февраль_Июль_ВЕБДИЗ" xfId="1203" xr:uid="{00000000-0005-0000-0000-0000AC040000}"/>
    <cellStyle name="_Февраль_Июль_ВЕБМАСТ" xfId="1204" xr:uid="{00000000-0005-0000-0000-0000AD040000}"/>
    <cellStyle name="_Февраль_Июль_ВЕБМАСТ_БЕЛ" xfId="1205" xr:uid="{00000000-0005-0000-0000-0000AE040000}"/>
    <cellStyle name="_Февраль_Июль_ВЕБМАСТ_РЕЧ" xfId="1206" xr:uid="{00000000-0005-0000-0000-0000AF040000}"/>
    <cellStyle name="_Февраль_Июль_Дети" xfId="1207" xr:uid="{00000000-0005-0000-0000-0000B0040000}"/>
    <cellStyle name="_Февраль_Июль_Дистанц." xfId="1208" xr:uid="{00000000-0005-0000-0000-0000B1040000}"/>
    <cellStyle name="_Февраль_Июль_Индив." xfId="1209" xr:uid="{00000000-0005-0000-0000-0000B2040000}"/>
    <cellStyle name="_Февраль_Июль_Индив._БЕЛ" xfId="1210" xr:uid="{00000000-0005-0000-0000-0000B3040000}"/>
    <cellStyle name="_Февраль_Июль_Индив._РЕЧ" xfId="1211" xr:uid="{00000000-0005-0000-0000-0000B4040000}"/>
    <cellStyle name="_Февраль_Июль_Июнь" xfId="1212" xr:uid="{00000000-0005-0000-0000-0000B5040000}"/>
    <cellStyle name="_Февраль_Июль_Июнь_Август" xfId="1213" xr:uid="{00000000-0005-0000-0000-0000B6040000}"/>
    <cellStyle name="_Февраль_Июль_Июнь_Дистанц." xfId="1214" xr:uid="{00000000-0005-0000-0000-0000B7040000}"/>
    <cellStyle name="_Февраль_Июль_Июнь_Индив." xfId="1215" xr:uid="{00000000-0005-0000-0000-0000B8040000}"/>
    <cellStyle name="_Февраль_Июль_Июнь_КБУ" xfId="1216" xr:uid="{00000000-0005-0000-0000-0000B9040000}"/>
    <cellStyle name="_Февраль_Июль_КБУ" xfId="1217" xr:uid="{00000000-0005-0000-0000-0000BA040000}"/>
    <cellStyle name="_Февраль_Июль_КРН" xfId="1218" xr:uid="{00000000-0005-0000-0000-0000BB040000}"/>
    <cellStyle name="_Февраль_Июль_ОПШ" xfId="1219" xr:uid="{00000000-0005-0000-0000-0000BC040000}"/>
    <cellStyle name="_Февраль_Июль_СР" xfId="1220" xr:uid="{00000000-0005-0000-0000-0000BD040000}"/>
    <cellStyle name="_Февраль_Июнь" xfId="1221" xr:uid="{00000000-0005-0000-0000-0000BE040000}"/>
    <cellStyle name="_Февраль_Июнь_1" xfId="1222" xr:uid="{00000000-0005-0000-0000-0000BF040000}"/>
    <cellStyle name="_Февраль_Июнь_1_Август" xfId="1223" xr:uid="{00000000-0005-0000-0000-0000C0040000}"/>
    <cellStyle name="_Февраль_Июнь_1_Дистанц." xfId="1224" xr:uid="{00000000-0005-0000-0000-0000C1040000}"/>
    <cellStyle name="_Февраль_Июнь_1_Индив." xfId="1225" xr:uid="{00000000-0005-0000-0000-0000C2040000}"/>
    <cellStyle name="_Февраль_Июнь_1_КБУ" xfId="1226" xr:uid="{00000000-0005-0000-0000-0000C3040000}"/>
    <cellStyle name="_Февраль_Июнь_Август" xfId="1227" xr:uid="{00000000-0005-0000-0000-0000C4040000}"/>
    <cellStyle name="_Февраль_Июнь_Август_Дистанц." xfId="1228" xr:uid="{00000000-0005-0000-0000-0000C5040000}"/>
    <cellStyle name="_Февраль_Июнь_Август_Индив." xfId="1229" xr:uid="{00000000-0005-0000-0000-0000C6040000}"/>
    <cellStyle name="_Февраль_Июнь_БЕЛ" xfId="1230" xr:uid="{00000000-0005-0000-0000-0000C7040000}"/>
    <cellStyle name="_Февраль_Июнь_БИНТ" xfId="1231" xr:uid="{00000000-0005-0000-0000-0000C8040000}"/>
    <cellStyle name="_Февраль_Июнь_БИНТ_БЕЛ" xfId="1232" xr:uid="{00000000-0005-0000-0000-0000C9040000}"/>
    <cellStyle name="_Февраль_Июнь_БИНТ_РЕЧ" xfId="1233" xr:uid="{00000000-0005-0000-0000-0000CA040000}"/>
    <cellStyle name="_Февраль_Июнь_БУХ" xfId="1234" xr:uid="{00000000-0005-0000-0000-0000CB040000}"/>
    <cellStyle name="_Февраль_Июнь_БУХ_БЕЛ" xfId="1235" xr:uid="{00000000-0005-0000-0000-0000CC040000}"/>
    <cellStyle name="_Февраль_Июнь_БУХ_РЕЧ" xfId="1236" xr:uid="{00000000-0005-0000-0000-0000CD040000}"/>
    <cellStyle name="_Февраль_Июнь_ВЕБДИЗ" xfId="1237" xr:uid="{00000000-0005-0000-0000-0000CE040000}"/>
    <cellStyle name="_Февраль_Июнь_ВЕБМАСТ" xfId="1238" xr:uid="{00000000-0005-0000-0000-0000CF040000}"/>
    <cellStyle name="_Февраль_Июнь_ВЕБМАСТ_БЕЛ" xfId="1239" xr:uid="{00000000-0005-0000-0000-0000D0040000}"/>
    <cellStyle name="_Февраль_Июнь_ВЕБМАСТ_РЕЧ" xfId="1240" xr:uid="{00000000-0005-0000-0000-0000D1040000}"/>
    <cellStyle name="_Февраль_Июнь_Дети" xfId="1241" xr:uid="{00000000-0005-0000-0000-0000D2040000}"/>
    <cellStyle name="_Февраль_Июнь_Дистанц." xfId="1242" xr:uid="{00000000-0005-0000-0000-0000D3040000}"/>
    <cellStyle name="_Февраль_Июнь_Индив." xfId="1243" xr:uid="{00000000-0005-0000-0000-0000D4040000}"/>
    <cellStyle name="_Февраль_Июнь_Индив._БЕЛ" xfId="1244" xr:uid="{00000000-0005-0000-0000-0000D5040000}"/>
    <cellStyle name="_Февраль_Июнь_Индив._РЕЧ" xfId="1245" xr:uid="{00000000-0005-0000-0000-0000D6040000}"/>
    <cellStyle name="_Февраль_Июнь_Июнь" xfId="1246" xr:uid="{00000000-0005-0000-0000-0000D7040000}"/>
    <cellStyle name="_Февраль_Июнь_Июнь_Август" xfId="1247" xr:uid="{00000000-0005-0000-0000-0000D8040000}"/>
    <cellStyle name="_Февраль_Июнь_Июнь_Дистанц." xfId="1248" xr:uid="{00000000-0005-0000-0000-0000D9040000}"/>
    <cellStyle name="_Февраль_Июнь_Июнь_Индив." xfId="1249" xr:uid="{00000000-0005-0000-0000-0000DA040000}"/>
    <cellStyle name="_Февраль_Июнь_Июнь_КБУ" xfId="1250" xr:uid="{00000000-0005-0000-0000-0000DB040000}"/>
    <cellStyle name="_Февраль_Июнь_КБУ" xfId="1251" xr:uid="{00000000-0005-0000-0000-0000DC040000}"/>
    <cellStyle name="_Февраль_Июнь_КРН" xfId="1252" xr:uid="{00000000-0005-0000-0000-0000DD040000}"/>
    <cellStyle name="_Февраль_Июнь_ОПШ" xfId="1253" xr:uid="{00000000-0005-0000-0000-0000DE040000}"/>
    <cellStyle name="_Февраль_Июнь_СР" xfId="1254" xr:uid="{00000000-0005-0000-0000-0000DF040000}"/>
    <cellStyle name="_Февраль_КБУ" xfId="1255" xr:uid="{00000000-0005-0000-0000-0000E0040000}"/>
    <cellStyle name="_Февраль_КРН" xfId="1256" xr:uid="{00000000-0005-0000-0000-0000E1040000}"/>
    <cellStyle name="_Февраль_Май" xfId="1257" xr:uid="{00000000-0005-0000-0000-0000E2040000}"/>
    <cellStyle name="_Февраль_Май_Август" xfId="1258" xr:uid="{00000000-0005-0000-0000-0000E3040000}"/>
    <cellStyle name="_Февраль_Май_Август_Дистанц." xfId="1259" xr:uid="{00000000-0005-0000-0000-0000E4040000}"/>
    <cellStyle name="_Февраль_Май_Август_Индив." xfId="1260" xr:uid="{00000000-0005-0000-0000-0000E5040000}"/>
    <cellStyle name="_Февраль_Май_БЕЛ" xfId="1261" xr:uid="{00000000-0005-0000-0000-0000E6040000}"/>
    <cellStyle name="_Февраль_Май_БИНТ" xfId="1262" xr:uid="{00000000-0005-0000-0000-0000E7040000}"/>
    <cellStyle name="_Февраль_Май_БИНТ_БЕЛ" xfId="1263" xr:uid="{00000000-0005-0000-0000-0000E8040000}"/>
    <cellStyle name="_Февраль_Май_БИНТ_РЕЧ" xfId="1264" xr:uid="{00000000-0005-0000-0000-0000E9040000}"/>
    <cellStyle name="_Февраль_Май_ВЕБДИЗ" xfId="1265" xr:uid="{00000000-0005-0000-0000-0000EA040000}"/>
    <cellStyle name="_Февраль_Май_ВЕБМАСТ" xfId="1266" xr:uid="{00000000-0005-0000-0000-0000EB040000}"/>
    <cellStyle name="_Февраль_Май_ВЕБМАСТ_БЕЛ" xfId="1267" xr:uid="{00000000-0005-0000-0000-0000EC040000}"/>
    <cellStyle name="_Февраль_Май_ВЕБМАСТ_РЕЧ" xfId="1268" xr:uid="{00000000-0005-0000-0000-0000ED040000}"/>
    <cellStyle name="_Февраль_Май_Дети" xfId="1269" xr:uid="{00000000-0005-0000-0000-0000EE040000}"/>
    <cellStyle name="_Февраль_Май_Дистанц." xfId="1270" xr:uid="{00000000-0005-0000-0000-0000EF040000}"/>
    <cellStyle name="_Февраль_Май_Индив." xfId="1271" xr:uid="{00000000-0005-0000-0000-0000F0040000}"/>
    <cellStyle name="_Февраль_Май_Индив._БЕЛ" xfId="1272" xr:uid="{00000000-0005-0000-0000-0000F1040000}"/>
    <cellStyle name="_Февраль_Май_Индив._РЕЧ" xfId="1273" xr:uid="{00000000-0005-0000-0000-0000F2040000}"/>
    <cellStyle name="_Февраль_Май_Июнь" xfId="1274" xr:uid="{00000000-0005-0000-0000-0000F3040000}"/>
    <cellStyle name="_Февраль_Май_Июнь_Август" xfId="1275" xr:uid="{00000000-0005-0000-0000-0000F4040000}"/>
    <cellStyle name="_Февраль_Май_Июнь_Дистанц." xfId="1276" xr:uid="{00000000-0005-0000-0000-0000F5040000}"/>
    <cellStyle name="_Февраль_Май_Июнь_Индив." xfId="1277" xr:uid="{00000000-0005-0000-0000-0000F6040000}"/>
    <cellStyle name="_Февраль_Май_Июнь_КБУ" xfId="1278" xr:uid="{00000000-0005-0000-0000-0000F7040000}"/>
    <cellStyle name="_Февраль_Май_КБУ" xfId="1279" xr:uid="{00000000-0005-0000-0000-0000F8040000}"/>
    <cellStyle name="_Февраль_Май_КРН" xfId="1280" xr:uid="{00000000-0005-0000-0000-0000F9040000}"/>
    <cellStyle name="_Февраль_Май_ОПШ" xfId="1281" xr:uid="{00000000-0005-0000-0000-0000FA040000}"/>
    <cellStyle name="_Февраль_Май_СР" xfId="1282" xr:uid="{00000000-0005-0000-0000-0000FB040000}"/>
    <cellStyle name="_Февраль_ОПШ" xfId="1283" xr:uid="{00000000-0005-0000-0000-0000FC040000}"/>
    <cellStyle name="_Февраль_РЕЧ" xfId="1284" xr:uid="{00000000-0005-0000-0000-0000FD040000}"/>
    <cellStyle name="_Февраль_РЕЧ_БЕЛ" xfId="1285" xr:uid="{00000000-0005-0000-0000-0000FE040000}"/>
    <cellStyle name="_Февраль_РЕЧ_РЕЧ" xfId="1286" xr:uid="{00000000-0005-0000-0000-0000FF040000}"/>
    <cellStyle name="_Февраль_СИ" xfId="1287" xr:uid="{00000000-0005-0000-0000-000000050000}"/>
    <cellStyle name="_Февраль_СИ_БЕЛ" xfId="1288" xr:uid="{00000000-0005-0000-0000-000001050000}"/>
    <cellStyle name="_Февраль_СИ_РЕЧ" xfId="1289" xr:uid="{00000000-0005-0000-0000-000002050000}"/>
    <cellStyle name="_Февраль_СР" xfId="1290" xr:uid="{00000000-0005-0000-0000-000003050000}"/>
    <cellStyle name="_Февраль_СУБД" xfId="1291" xr:uid="{00000000-0005-0000-0000-000004050000}"/>
    <cellStyle name="_Февраль_СУБД_БЕЛ" xfId="1292" xr:uid="{00000000-0005-0000-0000-000005050000}"/>
    <cellStyle name="_Февраль_СУБД_РЕЧ" xfId="1293" xr:uid="{00000000-0005-0000-0000-000006050000}"/>
    <cellStyle name="_ФШ" xfId="1294" xr:uid="{00000000-0005-0000-0000-000007050000}"/>
    <cellStyle name="_ФШ_Апрель" xfId="1295" xr:uid="{00000000-0005-0000-0000-000008050000}"/>
    <cellStyle name="_ФШ_Апрель_БЕЛ" xfId="1296" xr:uid="{00000000-0005-0000-0000-000009050000}"/>
    <cellStyle name="_ФШ_Апрель_РЕЧ" xfId="1297" xr:uid="{00000000-0005-0000-0000-00000A050000}"/>
    <cellStyle name="_ФШ_БЕЛ" xfId="1298" xr:uid="{00000000-0005-0000-0000-00000B050000}"/>
    <cellStyle name="_ФШ_Июль" xfId="1299" xr:uid="{00000000-0005-0000-0000-00000C050000}"/>
    <cellStyle name="_ФШ_Июль_БЕЛ" xfId="1300" xr:uid="{00000000-0005-0000-0000-00000D050000}"/>
    <cellStyle name="_ФШ_Июль_РЕЧ" xfId="1301" xr:uid="{00000000-0005-0000-0000-00000E050000}"/>
    <cellStyle name="_ФШ_Июнь" xfId="1302" xr:uid="{00000000-0005-0000-0000-00000F050000}"/>
    <cellStyle name="_ФШ_Июнь_БЕЛ" xfId="1303" xr:uid="{00000000-0005-0000-0000-000010050000}"/>
    <cellStyle name="_ФШ_Июнь_РЕЧ" xfId="1304" xr:uid="{00000000-0005-0000-0000-000011050000}"/>
    <cellStyle name="_ФШ_Май" xfId="1305" xr:uid="{00000000-0005-0000-0000-000012050000}"/>
    <cellStyle name="_ФШ_Май_БЕЛ" xfId="1306" xr:uid="{00000000-0005-0000-0000-000013050000}"/>
    <cellStyle name="_ФШ_Май_РЕЧ" xfId="1307" xr:uid="{00000000-0005-0000-0000-000014050000}"/>
    <cellStyle name="_ФШ_РЕЧ" xfId="1308" xr:uid="{00000000-0005-0000-0000-000015050000}"/>
    <cellStyle name="_ФШ_Февраль" xfId="1309" xr:uid="{00000000-0005-0000-0000-000016050000}"/>
    <cellStyle name="_ФШ_Февраль_БЕЛ" xfId="1310" xr:uid="{00000000-0005-0000-0000-000017050000}"/>
    <cellStyle name="_ФШ_Февраль_РЕЧ" xfId="1311" xr:uid="{00000000-0005-0000-0000-000018050000}"/>
    <cellStyle name="_ФШ_Январь" xfId="1312" xr:uid="{00000000-0005-0000-0000-000019050000}"/>
    <cellStyle name="_ФШ_Январь_БЕЛ" xfId="1313" xr:uid="{00000000-0005-0000-0000-00001A050000}"/>
    <cellStyle name="_ФШ_Январь_РЕЧ" xfId="1314" xr:uid="{00000000-0005-0000-0000-00001B050000}"/>
    <cellStyle name="_Январь" xfId="1315" xr:uid="{00000000-0005-0000-0000-00001C050000}"/>
    <cellStyle name="_Январь_3ДМ" xfId="1316" xr:uid="{00000000-0005-0000-0000-00001D050000}"/>
    <cellStyle name="_Январь_3ДМ_БЕЛ" xfId="1317" xr:uid="{00000000-0005-0000-0000-00001E050000}"/>
    <cellStyle name="_Январь_3ДМ_РЕЧ" xfId="1318" xr:uid="{00000000-0005-0000-0000-00001F050000}"/>
    <cellStyle name="_Январь_Август" xfId="1319" xr:uid="{00000000-0005-0000-0000-000020050000}"/>
    <cellStyle name="_Январь_Август_Дистанц." xfId="1320" xr:uid="{00000000-0005-0000-0000-000021050000}"/>
    <cellStyle name="_Январь_Август_Индив." xfId="1321" xr:uid="{00000000-0005-0000-0000-000022050000}"/>
    <cellStyle name="_Январь_АКАД" xfId="1322" xr:uid="{00000000-0005-0000-0000-000023050000}"/>
    <cellStyle name="_Январь_АКАД_БЕЛ" xfId="1323" xr:uid="{00000000-0005-0000-0000-000024050000}"/>
    <cellStyle name="_Январь_АКАД_РЕЧ" xfId="1324" xr:uid="{00000000-0005-0000-0000-000025050000}"/>
    <cellStyle name="_Январь_Апрель" xfId="1325" xr:uid="{00000000-0005-0000-0000-000026050000}"/>
    <cellStyle name="_Январь_Апрель_3ДМ" xfId="1326" xr:uid="{00000000-0005-0000-0000-000027050000}"/>
    <cellStyle name="_Январь_Апрель_3ДМ_БЕЛ" xfId="1327" xr:uid="{00000000-0005-0000-0000-000028050000}"/>
    <cellStyle name="_Январь_Апрель_3ДМ_РЕЧ" xfId="1328" xr:uid="{00000000-0005-0000-0000-000029050000}"/>
    <cellStyle name="_Январь_Апрель_Август" xfId="1329" xr:uid="{00000000-0005-0000-0000-00002A050000}"/>
    <cellStyle name="_Январь_Апрель_Август_Дистанц." xfId="1330" xr:uid="{00000000-0005-0000-0000-00002B050000}"/>
    <cellStyle name="_Январь_Апрель_Август_Индив." xfId="1331" xr:uid="{00000000-0005-0000-0000-00002C050000}"/>
    <cellStyle name="_Январь_Апрель_АКАД" xfId="1332" xr:uid="{00000000-0005-0000-0000-00002D050000}"/>
    <cellStyle name="_Январь_Апрель_АКАД_БЕЛ" xfId="1333" xr:uid="{00000000-0005-0000-0000-00002E050000}"/>
    <cellStyle name="_Январь_Апрель_АКАД_РЕЧ" xfId="1334" xr:uid="{00000000-0005-0000-0000-00002F050000}"/>
    <cellStyle name="_Январь_Апрель_Б9560" xfId="1335" xr:uid="{00000000-0005-0000-0000-000030050000}"/>
    <cellStyle name="_Январь_Апрель_Б9560_БЕЛ" xfId="1336" xr:uid="{00000000-0005-0000-0000-000031050000}"/>
    <cellStyle name="_Январь_Апрель_Б9560_РЕЧ" xfId="1337" xr:uid="{00000000-0005-0000-0000-000032050000}"/>
    <cellStyle name="_Январь_Апрель_БЕЛ" xfId="1338" xr:uid="{00000000-0005-0000-0000-000033050000}"/>
    <cellStyle name="_Январь_Апрель_БИНТ" xfId="1339" xr:uid="{00000000-0005-0000-0000-000034050000}"/>
    <cellStyle name="_Январь_Апрель_БИНТ_БЕЛ" xfId="1340" xr:uid="{00000000-0005-0000-0000-000035050000}"/>
    <cellStyle name="_Январь_Апрель_БИНТ_РЕЧ" xfId="1341" xr:uid="{00000000-0005-0000-0000-000036050000}"/>
    <cellStyle name="_Январь_Апрель_БУХ" xfId="1342" xr:uid="{00000000-0005-0000-0000-000037050000}"/>
    <cellStyle name="_Январь_Апрель_БУХ_БЕЛ" xfId="1343" xr:uid="{00000000-0005-0000-0000-000038050000}"/>
    <cellStyle name="_Январь_Апрель_БУХ_РЕЧ" xfId="1344" xr:uid="{00000000-0005-0000-0000-000039050000}"/>
    <cellStyle name="_Январь_Апрель_ВЕБДИЗ" xfId="1345" xr:uid="{00000000-0005-0000-0000-00003A050000}"/>
    <cellStyle name="_Январь_Апрель_ВЕБДИЗ_БЕЛ" xfId="1346" xr:uid="{00000000-0005-0000-0000-00003B050000}"/>
    <cellStyle name="_Январь_Апрель_ВЕБДИЗ_РЕЧ" xfId="1347" xr:uid="{00000000-0005-0000-0000-00003C050000}"/>
    <cellStyle name="_Январь_Апрель_ВЕБМАСТ" xfId="1348" xr:uid="{00000000-0005-0000-0000-00003D050000}"/>
    <cellStyle name="_Январь_Апрель_ВЕБМАСТ_БЕЛ" xfId="1349" xr:uid="{00000000-0005-0000-0000-00003E050000}"/>
    <cellStyle name="_Январь_Апрель_ВЕБМАСТ_РЕЧ" xfId="1350" xr:uid="{00000000-0005-0000-0000-00003F050000}"/>
    <cellStyle name="_Январь_Апрель_ВУЕ" xfId="1351" xr:uid="{00000000-0005-0000-0000-000040050000}"/>
    <cellStyle name="_Январь_Апрель_ВУЕ_БЕЛ" xfId="1352" xr:uid="{00000000-0005-0000-0000-000041050000}"/>
    <cellStyle name="_Январь_Апрель_ВУЕ_РЕЧ" xfId="1353" xr:uid="{00000000-0005-0000-0000-000042050000}"/>
    <cellStyle name="_Январь_Апрель_Дети" xfId="1354" xr:uid="{00000000-0005-0000-0000-000043050000}"/>
    <cellStyle name="_Январь_Апрель_Дети_БЕЛ" xfId="1355" xr:uid="{00000000-0005-0000-0000-000044050000}"/>
    <cellStyle name="_Январь_Апрель_Дети_РЕЧ" xfId="1356" xr:uid="{00000000-0005-0000-0000-000045050000}"/>
    <cellStyle name="_Январь_Апрель_Дистанц." xfId="1357" xr:uid="{00000000-0005-0000-0000-000046050000}"/>
    <cellStyle name="_Январь_Апрель_Индив." xfId="1358" xr:uid="{00000000-0005-0000-0000-000047050000}"/>
    <cellStyle name="_Январь_Апрель_Индив._БЕЛ" xfId="1359" xr:uid="{00000000-0005-0000-0000-000048050000}"/>
    <cellStyle name="_Январь_Апрель_Индив._РЕЧ" xfId="1360" xr:uid="{00000000-0005-0000-0000-000049050000}"/>
    <cellStyle name="_Январь_Апрель_Июль" xfId="1361" xr:uid="{00000000-0005-0000-0000-00004A050000}"/>
    <cellStyle name="_Январь_Апрель_Июль_Август" xfId="1362" xr:uid="{00000000-0005-0000-0000-00004B050000}"/>
    <cellStyle name="_Январь_Апрель_Июль_Август_Дистанц." xfId="1363" xr:uid="{00000000-0005-0000-0000-00004C050000}"/>
    <cellStyle name="_Январь_Апрель_Июль_Август_Индив." xfId="1364" xr:uid="{00000000-0005-0000-0000-00004D050000}"/>
    <cellStyle name="_Январь_Апрель_Июль_БЕЛ" xfId="1365" xr:uid="{00000000-0005-0000-0000-00004E050000}"/>
    <cellStyle name="_Январь_Апрель_Июль_БИНТ" xfId="1366" xr:uid="{00000000-0005-0000-0000-00004F050000}"/>
    <cellStyle name="_Январь_Апрель_Июль_БИНТ_БЕЛ" xfId="1367" xr:uid="{00000000-0005-0000-0000-000050050000}"/>
    <cellStyle name="_Январь_Апрель_Июль_БИНТ_РЕЧ" xfId="1368" xr:uid="{00000000-0005-0000-0000-000051050000}"/>
    <cellStyle name="_Январь_Апрель_Июль_ВЕБДИЗ" xfId="1369" xr:uid="{00000000-0005-0000-0000-000052050000}"/>
    <cellStyle name="_Январь_Апрель_Июль_ВЕБМАСТ" xfId="1370" xr:uid="{00000000-0005-0000-0000-000053050000}"/>
    <cellStyle name="_Январь_Апрель_Июль_ВЕБМАСТ_БЕЛ" xfId="1371" xr:uid="{00000000-0005-0000-0000-000054050000}"/>
    <cellStyle name="_Январь_Апрель_Июль_ВЕБМАСТ_РЕЧ" xfId="1372" xr:uid="{00000000-0005-0000-0000-000055050000}"/>
    <cellStyle name="_Январь_Апрель_Июль_Дети" xfId="1373" xr:uid="{00000000-0005-0000-0000-000056050000}"/>
    <cellStyle name="_Январь_Апрель_Июль_Дистанц." xfId="1374" xr:uid="{00000000-0005-0000-0000-000057050000}"/>
    <cellStyle name="_Январь_Апрель_Июль_Индив." xfId="1375" xr:uid="{00000000-0005-0000-0000-000058050000}"/>
    <cellStyle name="_Январь_Апрель_Июль_Индив._БЕЛ" xfId="1376" xr:uid="{00000000-0005-0000-0000-000059050000}"/>
    <cellStyle name="_Январь_Апрель_Июль_Индив._РЕЧ" xfId="1377" xr:uid="{00000000-0005-0000-0000-00005A050000}"/>
    <cellStyle name="_Январь_Апрель_Июль_Июнь" xfId="1378" xr:uid="{00000000-0005-0000-0000-00005B050000}"/>
    <cellStyle name="_Январь_Апрель_Июль_Июнь_Август" xfId="1379" xr:uid="{00000000-0005-0000-0000-00005C050000}"/>
    <cellStyle name="_Январь_Апрель_Июль_Июнь_Дистанц." xfId="1380" xr:uid="{00000000-0005-0000-0000-00005D050000}"/>
    <cellStyle name="_Январь_Апрель_Июль_Июнь_Индив." xfId="1381" xr:uid="{00000000-0005-0000-0000-00005E050000}"/>
    <cellStyle name="_Январь_Апрель_Июль_Июнь_КБУ" xfId="1382" xr:uid="{00000000-0005-0000-0000-00005F050000}"/>
    <cellStyle name="_Январь_Апрель_Июль_КБУ" xfId="1383" xr:uid="{00000000-0005-0000-0000-000060050000}"/>
    <cellStyle name="_Январь_Апрель_Июль_КРН" xfId="1384" xr:uid="{00000000-0005-0000-0000-000061050000}"/>
    <cellStyle name="_Январь_Апрель_Июль_ОПШ" xfId="1385" xr:uid="{00000000-0005-0000-0000-000062050000}"/>
    <cellStyle name="_Январь_Апрель_Июль_СР" xfId="1386" xr:uid="{00000000-0005-0000-0000-000063050000}"/>
    <cellStyle name="_Январь_Апрель_Июнь" xfId="1387" xr:uid="{00000000-0005-0000-0000-000064050000}"/>
    <cellStyle name="_Январь_Апрель_Июнь_1" xfId="1388" xr:uid="{00000000-0005-0000-0000-000065050000}"/>
    <cellStyle name="_Январь_Апрель_Июнь_1_Август" xfId="1389" xr:uid="{00000000-0005-0000-0000-000066050000}"/>
    <cellStyle name="_Январь_Апрель_Июнь_1_Дистанц." xfId="1390" xr:uid="{00000000-0005-0000-0000-000067050000}"/>
    <cellStyle name="_Январь_Апрель_Июнь_1_Индив." xfId="1391" xr:uid="{00000000-0005-0000-0000-000068050000}"/>
    <cellStyle name="_Январь_Апрель_Июнь_1_КБУ" xfId="1392" xr:uid="{00000000-0005-0000-0000-000069050000}"/>
    <cellStyle name="_Январь_Апрель_Июнь_Август" xfId="1393" xr:uid="{00000000-0005-0000-0000-00006A050000}"/>
    <cellStyle name="_Январь_Апрель_Июнь_Август_Дистанц." xfId="1394" xr:uid="{00000000-0005-0000-0000-00006B050000}"/>
    <cellStyle name="_Январь_Апрель_Июнь_Август_Индив." xfId="1395" xr:uid="{00000000-0005-0000-0000-00006C050000}"/>
    <cellStyle name="_Январь_Апрель_Июнь_БЕЛ" xfId="1396" xr:uid="{00000000-0005-0000-0000-00006D050000}"/>
    <cellStyle name="_Январь_Апрель_Июнь_БИНТ" xfId="1397" xr:uid="{00000000-0005-0000-0000-00006E050000}"/>
    <cellStyle name="_Январь_Апрель_Июнь_БИНТ_БЕЛ" xfId="1398" xr:uid="{00000000-0005-0000-0000-00006F050000}"/>
    <cellStyle name="_Январь_Апрель_Июнь_БИНТ_РЕЧ" xfId="1399" xr:uid="{00000000-0005-0000-0000-000070050000}"/>
    <cellStyle name="_Январь_Апрель_Июнь_БУХ" xfId="1400" xr:uid="{00000000-0005-0000-0000-000071050000}"/>
    <cellStyle name="_Январь_Апрель_Июнь_БУХ_БЕЛ" xfId="1401" xr:uid="{00000000-0005-0000-0000-000072050000}"/>
    <cellStyle name="_Январь_Апрель_Июнь_БУХ_РЕЧ" xfId="1402" xr:uid="{00000000-0005-0000-0000-000073050000}"/>
    <cellStyle name="_Январь_Апрель_Июнь_ВЕБДИЗ" xfId="1403" xr:uid="{00000000-0005-0000-0000-000074050000}"/>
    <cellStyle name="_Январь_Апрель_Июнь_ВЕБМАСТ" xfId="1404" xr:uid="{00000000-0005-0000-0000-000075050000}"/>
    <cellStyle name="_Январь_Апрель_Июнь_ВЕБМАСТ_БЕЛ" xfId="1405" xr:uid="{00000000-0005-0000-0000-000076050000}"/>
    <cellStyle name="_Январь_Апрель_Июнь_ВЕБМАСТ_РЕЧ" xfId="1406" xr:uid="{00000000-0005-0000-0000-000077050000}"/>
    <cellStyle name="_Январь_Апрель_Июнь_Дети" xfId="1407" xr:uid="{00000000-0005-0000-0000-000078050000}"/>
    <cellStyle name="_Январь_Апрель_Июнь_Дистанц." xfId="1408" xr:uid="{00000000-0005-0000-0000-000079050000}"/>
    <cellStyle name="_Январь_Апрель_Июнь_Индив." xfId="1409" xr:uid="{00000000-0005-0000-0000-00007A050000}"/>
    <cellStyle name="_Январь_Апрель_Июнь_Индив._БЕЛ" xfId="1410" xr:uid="{00000000-0005-0000-0000-00007B050000}"/>
    <cellStyle name="_Январь_Апрель_Июнь_Индив._РЕЧ" xfId="1411" xr:uid="{00000000-0005-0000-0000-00007C050000}"/>
    <cellStyle name="_Январь_Апрель_Июнь_Июнь" xfId="1412" xr:uid="{00000000-0005-0000-0000-00007D050000}"/>
    <cellStyle name="_Январь_Апрель_Июнь_Июнь_Август" xfId="1413" xr:uid="{00000000-0005-0000-0000-00007E050000}"/>
    <cellStyle name="_Январь_Апрель_Июнь_Июнь_Дистанц." xfId="1414" xr:uid="{00000000-0005-0000-0000-00007F050000}"/>
    <cellStyle name="_Январь_Апрель_Июнь_Июнь_Индив." xfId="1415" xr:uid="{00000000-0005-0000-0000-000080050000}"/>
    <cellStyle name="_Январь_Апрель_Июнь_Июнь_КБУ" xfId="1416" xr:uid="{00000000-0005-0000-0000-000081050000}"/>
    <cellStyle name="_Январь_Апрель_Июнь_КБУ" xfId="1417" xr:uid="{00000000-0005-0000-0000-000082050000}"/>
    <cellStyle name="_Январь_Апрель_Июнь_КРН" xfId="1418" xr:uid="{00000000-0005-0000-0000-000083050000}"/>
    <cellStyle name="_Январь_Апрель_Июнь_ОПШ" xfId="1419" xr:uid="{00000000-0005-0000-0000-000084050000}"/>
    <cellStyle name="_Январь_Апрель_Июнь_СР" xfId="1420" xr:uid="{00000000-0005-0000-0000-000085050000}"/>
    <cellStyle name="_Январь_Апрель_КБУ" xfId="1421" xr:uid="{00000000-0005-0000-0000-000086050000}"/>
    <cellStyle name="_Январь_Апрель_КБУ_БЕЛ" xfId="1422" xr:uid="{00000000-0005-0000-0000-000087050000}"/>
    <cellStyle name="_Январь_Апрель_КБУ_РЕЧ" xfId="1423" xr:uid="{00000000-0005-0000-0000-000088050000}"/>
    <cellStyle name="_Январь_Апрель_КРН" xfId="1424" xr:uid="{00000000-0005-0000-0000-000089050000}"/>
    <cellStyle name="_Январь_Апрель_Май" xfId="1425" xr:uid="{00000000-0005-0000-0000-00008A050000}"/>
    <cellStyle name="_Январь_Апрель_Май_1" xfId="1426" xr:uid="{00000000-0005-0000-0000-00008B050000}"/>
    <cellStyle name="_Январь_Апрель_Май_1_Август" xfId="1427" xr:uid="{00000000-0005-0000-0000-00008C050000}"/>
    <cellStyle name="_Январь_Апрель_Май_1_Август_Дистанц." xfId="1428" xr:uid="{00000000-0005-0000-0000-00008D050000}"/>
    <cellStyle name="_Январь_Апрель_Май_1_Август_Индив." xfId="1429" xr:uid="{00000000-0005-0000-0000-00008E050000}"/>
    <cellStyle name="_Январь_Апрель_Май_1_БЕЛ" xfId="1430" xr:uid="{00000000-0005-0000-0000-00008F050000}"/>
    <cellStyle name="_Январь_Апрель_Май_1_БИНТ" xfId="1431" xr:uid="{00000000-0005-0000-0000-000090050000}"/>
    <cellStyle name="_Январь_Апрель_Май_1_БИНТ_БЕЛ" xfId="1432" xr:uid="{00000000-0005-0000-0000-000091050000}"/>
    <cellStyle name="_Январь_Апрель_Май_1_БИНТ_РЕЧ" xfId="1433" xr:uid="{00000000-0005-0000-0000-000092050000}"/>
    <cellStyle name="_Январь_Апрель_Май_1_ВЕБДИЗ" xfId="1434" xr:uid="{00000000-0005-0000-0000-000093050000}"/>
    <cellStyle name="_Январь_Апрель_Май_1_ВЕБМАСТ" xfId="1435" xr:uid="{00000000-0005-0000-0000-000094050000}"/>
    <cellStyle name="_Январь_Апрель_Май_1_ВЕБМАСТ_БЕЛ" xfId="1436" xr:uid="{00000000-0005-0000-0000-000095050000}"/>
    <cellStyle name="_Январь_Апрель_Май_1_ВЕБМАСТ_РЕЧ" xfId="1437" xr:uid="{00000000-0005-0000-0000-000096050000}"/>
    <cellStyle name="_Январь_Апрель_Май_1_Дети" xfId="1438" xr:uid="{00000000-0005-0000-0000-000097050000}"/>
    <cellStyle name="_Январь_Апрель_Май_1_Дистанц." xfId="1439" xr:uid="{00000000-0005-0000-0000-000098050000}"/>
    <cellStyle name="_Январь_Апрель_Май_1_Индив." xfId="1440" xr:uid="{00000000-0005-0000-0000-000099050000}"/>
    <cellStyle name="_Январь_Апрель_Май_1_Индив._БЕЛ" xfId="1441" xr:uid="{00000000-0005-0000-0000-00009A050000}"/>
    <cellStyle name="_Январь_Апрель_Май_1_Индив._РЕЧ" xfId="1442" xr:uid="{00000000-0005-0000-0000-00009B050000}"/>
    <cellStyle name="_Январь_Апрель_Май_1_Июнь" xfId="1443" xr:uid="{00000000-0005-0000-0000-00009C050000}"/>
    <cellStyle name="_Январь_Апрель_Май_1_Июнь_Август" xfId="1444" xr:uid="{00000000-0005-0000-0000-00009D050000}"/>
    <cellStyle name="_Январь_Апрель_Май_1_Июнь_Дистанц." xfId="1445" xr:uid="{00000000-0005-0000-0000-00009E050000}"/>
    <cellStyle name="_Январь_Апрель_Май_1_Июнь_Индив." xfId="1446" xr:uid="{00000000-0005-0000-0000-00009F050000}"/>
    <cellStyle name="_Январь_Апрель_Май_1_Июнь_КБУ" xfId="1447" xr:uid="{00000000-0005-0000-0000-0000A0050000}"/>
    <cellStyle name="_Январь_Апрель_Май_1_КБУ" xfId="1448" xr:uid="{00000000-0005-0000-0000-0000A1050000}"/>
    <cellStyle name="_Январь_Апрель_Май_1_КРН" xfId="1449" xr:uid="{00000000-0005-0000-0000-0000A2050000}"/>
    <cellStyle name="_Январь_Апрель_Май_1_ОПШ" xfId="1450" xr:uid="{00000000-0005-0000-0000-0000A3050000}"/>
    <cellStyle name="_Январь_Апрель_Май_1_СР" xfId="1451" xr:uid="{00000000-0005-0000-0000-0000A4050000}"/>
    <cellStyle name="_Январь_Апрель_Май_Август" xfId="1452" xr:uid="{00000000-0005-0000-0000-0000A5050000}"/>
    <cellStyle name="_Январь_Апрель_Май_Август_Дистанц." xfId="1453" xr:uid="{00000000-0005-0000-0000-0000A6050000}"/>
    <cellStyle name="_Январь_Апрель_Май_Август_Индив." xfId="1454" xr:uid="{00000000-0005-0000-0000-0000A7050000}"/>
    <cellStyle name="_Январь_Апрель_Май_АКАД" xfId="1455" xr:uid="{00000000-0005-0000-0000-0000A8050000}"/>
    <cellStyle name="_Январь_Апрель_Май_АКАД_БЕЛ" xfId="1456" xr:uid="{00000000-0005-0000-0000-0000A9050000}"/>
    <cellStyle name="_Январь_Апрель_Май_АКАД_РЕЧ" xfId="1457" xr:uid="{00000000-0005-0000-0000-0000AA050000}"/>
    <cellStyle name="_Январь_Апрель_Май_Б9560" xfId="1458" xr:uid="{00000000-0005-0000-0000-0000AB050000}"/>
    <cellStyle name="_Январь_Апрель_Май_Б9560_БЕЛ" xfId="1459" xr:uid="{00000000-0005-0000-0000-0000AC050000}"/>
    <cellStyle name="_Январь_Апрель_Май_Б9560_РЕЧ" xfId="1460" xr:uid="{00000000-0005-0000-0000-0000AD050000}"/>
    <cellStyle name="_Январь_Апрель_Май_БЕЛ" xfId="1461" xr:uid="{00000000-0005-0000-0000-0000AE050000}"/>
    <cellStyle name="_Январь_Апрель_Май_БИНТ" xfId="1462" xr:uid="{00000000-0005-0000-0000-0000AF050000}"/>
    <cellStyle name="_Январь_Апрель_Май_БИНТ_БЕЛ" xfId="1463" xr:uid="{00000000-0005-0000-0000-0000B0050000}"/>
    <cellStyle name="_Январь_Апрель_Май_БИНТ_РЕЧ" xfId="1464" xr:uid="{00000000-0005-0000-0000-0000B1050000}"/>
    <cellStyle name="_Январь_Апрель_Май_БУХ" xfId="1465" xr:uid="{00000000-0005-0000-0000-0000B2050000}"/>
    <cellStyle name="_Январь_Апрель_Май_БУХ_БЕЛ" xfId="1466" xr:uid="{00000000-0005-0000-0000-0000B3050000}"/>
    <cellStyle name="_Январь_Апрель_Май_БУХ_РЕЧ" xfId="1467" xr:uid="{00000000-0005-0000-0000-0000B4050000}"/>
    <cellStyle name="_Январь_Апрель_Май_ВЕБДИЗ" xfId="1468" xr:uid="{00000000-0005-0000-0000-0000B5050000}"/>
    <cellStyle name="_Январь_Апрель_Май_ВЕБМАСТ" xfId="1469" xr:uid="{00000000-0005-0000-0000-0000B6050000}"/>
    <cellStyle name="_Январь_Апрель_Май_ВЕБМАСТ_БЕЛ" xfId="1470" xr:uid="{00000000-0005-0000-0000-0000B7050000}"/>
    <cellStyle name="_Январь_Апрель_Май_ВЕБМАСТ_РЕЧ" xfId="1471" xr:uid="{00000000-0005-0000-0000-0000B8050000}"/>
    <cellStyle name="_Январь_Апрель_Май_Дети" xfId="1472" xr:uid="{00000000-0005-0000-0000-0000B9050000}"/>
    <cellStyle name="_Январь_Апрель_Май_Дистанц." xfId="1473" xr:uid="{00000000-0005-0000-0000-0000BA050000}"/>
    <cellStyle name="_Январь_Апрель_Май_Индив." xfId="1474" xr:uid="{00000000-0005-0000-0000-0000BB050000}"/>
    <cellStyle name="_Январь_Апрель_Май_Индив._БЕЛ" xfId="1475" xr:uid="{00000000-0005-0000-0000-0000BC050000}"/>
    <cellStyle name="_Январь_Апрель_Май_Индив._РЕЧ" xfId="1476" xr:uid="{00000000-0005-0000-0000-0000BD050000}"/>
    <cellStyle name="_Январь_Апрель_Май_Июль" xfId="1477" xr:uid="{00000000-0005-0000-0000-0000BE050000}"/>
    <cellStyle name="_Январь_Апрель_Май_Июль_Август" xfId="1478" xr:uid="{00000000-0005-0000-0000-0000BF050000}"/>
    <cellStyle name="_Январь_Апрель_Май_Июль_Август_Дистанц." xfId="1479" xr:uid="{00000000-0005-0000-0000-0000C0050000}"/>
    <cellStyle name="_Январь_Апрель_Май_Июль_Август_Индив." xfId="1480" xr:uid="{00000000-0005-0000-0000-0000C1050000}"/>
    <cellStyle name="_Январь_Апрель_Май_Июль_БЕЛ" xfId="1481" xr:uid="{00000000-0005-0000-0000-0000C2050000}"/>
    <cellStyle name="_Январь_Апрель_Май_Июль_БИНТ" xfId="1482" xr:uid="{00000000-0005-0000-0000-0000C3050000}"/>
    <cellStyle name="_Январь_Апрель_Май_Июль_БИНТ_БЕЛ" xfId="1483" xr:uid="{00000000-0005-0000-0000-0000C4050000}"/>
    <cellStyle name="_Январь_Апрель_Май_Июль_БИНТ_РЕЧ" xfId="1484" xr:uid="{00000000-0005-0000-0000-0000C5050000}"/>
    <cellStyle name="_Январь_Апрель_Май_Июль_ВЕБДИЗ" xfId="1485" xr:uid="{00000000-0005-0000-0000-0000C6050000}"/>
    <cellStyle name="_Январь_Апрель_Май_Июль_ВЕБМАСТ" xfId="1486" xr:uid="{00000000-0005-0000-0000-0000C7050000}"/>
    <cellStyle name="_Январь_Апрель_Май_Июль_ВЕБМАСТ_БЕЛ" xfId="1487" xr:uid="{00000000-0005-0000-0000-0000C8050000}"/>
    <cellStyle name="_Январь_Апрель_Май_Июль_ВЕБМАСТ_РЕЧ" xfId="1488" xr:uid="{00000000-0005-0000-0000-0000C9050000}"/>
    <cellStyle name="_Январь_Апрель_Май_Июль_Дети" xfId="1489" xr:uid="{00000000-0005-0000-0000-0000CA050000}"/>
    <cellStyle name="_Январь_Апрель_Май_Июль_Дистанц." xfId="1490" xr:uid="{00000000-0005-0000-0000-0000CB050000}"/>
    <cellStyle name="_Январь_Апрель_Май_Июль_Индив." xfId="1491" xr:uid="{00000000-0005-0000-0000-0000CC050000}"/>
    <cellStyle name="_Январь_Апрель_Май_Июль_Индив._БЕЛ" xfId="1492" xr:uid="{00000000-0005-0000-0000-0000CD050000}"/>
    <cellStyle name="_Январь_Апрель_Май_Июль_Индив._РЕЧ" xfId="1493" xr:uid="{00000000-0005-0000-0000-0000CE050000}"/>
    <cellStyle name="_Январь_Апрель_Май_Июль_Июнь" xfId="1494" xr:uid="{00000000-0005-0000-0000-0000CF050000}"/>
    <cellStyle name="_Январь_Апрель_Май_Июль_Июнь_Август" xfId="1495" xr:uid="{00000000-0005-0000-0000-0000D0050000}"/>
    <cellStyle name="_Январь_Апрель_Май_Июль_Июнь_Дистанц." xfId="1496" xr:uid="{00000000-0005-0000-0000-0000D1050000}"/>
    <cellStyle name="_Январь_Апрель_Май_Июль_Июнь_Индив." xfId="1497" xr:uid="{00000000-0005-0000-0000-0000D2050000}"/>
    <cellStyle name="_Январь_Апрель_Май_Июль_Июнь_КБУ" xfId="1498" xr:uid="{00000000-0005-0000-0000-0000D3050000}"/>
    <cellStyle name="_Январь_Апрель_Май_Июль_КБУ" xfId="1499" xr:uid="{00000000-0005-0000-0000-0000D4050000}"/>
    <cellStyle name="_Январь_Апрель_Май_Июль_КРН" xfId="1500" xr:uid="{00000000-0005-0000-0000-0000D5050000}"/>
    <cellStyle name="_Январь_Апрель_Май_Июль_ОПШ" xfId="1501" xr:uid="{00000000-0005-0000-0000-0000D6050000}"/>
    <cellStyle name="_Январь_Апрель_Май_Июль_СР" xfId="1502" xr:uid="{00000000-0005-0000-0000-0000D7050000}"/>
    <cellStyle name="_Январь_Апрель_Май_Июнь" xfId="1503" xr:uid="{00000000-0005-0000-0000-0000D8050000}"/>
    <cellStyle name="_Январь_Апрель_Май_Июнь_1" xfId="1504" xr:uid="{00000000-0005-0000-0000-0000D9050000}"/>
    <cellStyle name="_Январь_Апрель_Май_Июнь_1_Август" xfId="1505" xr:uid="{00000000-0005-0000-0000-0000DA050000}"/>
    <cellStyle name="_Январь_Апрель_Май_Июнь_1_Дистанц." xfId="1506" xr:uid="{00000000-0005-0000-0000-0000DB050000}"/>
    <cellStyle name="_Январь_Апрель_Май_Июнь_1_Индив." xfId="1507" xr:uid="{00000000-0005-0000-0000-0000DC050000}"/>
    <cellStyle name="_Январь_Апрель_Май_Июнь_1_КБУ" xfId="1508" xr:uid="{00000000-0005-0000-0000-0000DD050000}"/>
    <cellStyle name="_Январь_Апрель_Май_Июнь_Август" xfId="1509" xr:uid="{00000000-0005-0000-0000-0000DE050000}"/>
    <cellStyle name="_Январь_Апрель_Май_Июнь_Август_Дистанц." xfId="1510" xr:uid="{00000000-0005-0000-0000-0000DF050000}"/>
    <cellStyle name="_Январь_Апрель_Май_Июнь_Август_Индив." xfId="1511" xr:uid="{00000000-0005-0000-0000-0000E0050000}"/>
    <cellStyle name="_Январь_Апрель_Май_Июнь_БЕЛ" xfId="1512" xr:uid="{00000000-0005-0000-0000-0000E1050000}"/>
    <cellStyle name="_Январь_Апрель_Май_Июнь_БИНТ" xfId="1513" xr:uid="{00000000-0005-0000-0000-0000E2050000}"/>
    <cellStyle name="_Январь_Апрель_Май_Июнь_БИНТ_БЕЛ" xfId="1514" xr:uid="{00000000-0005-0000-0000-0000E3050000}"/>
    <cellStyle name="_Январь_Апрель_Май_Июнь_БИНТ_РЕЧ" xfId="1515" xr:uid="{00000000-0005-0000-0000-0000E4050000}"/>
    <cellStyle name="_Январь_Апрель_Май_Июнь_БУХ" xfId="1516" xr:uid="{00000000-0005-0000-0000-0000E5050000}"/>
    <cellStyle name="_Январь_Апрель_Май_Июнь_БУХ_БЕЛ" xfId="1517" xr:uid="{00000000-0005-0000-0000-0000E6050000}"/>
    <cellStyle name="_Январь_Апрель_Май_Июнь_БУХ_РЕЧ" xfId="1518" xr:uid="{00000000-0005-0000-0000-0000E7050000}"/>
    <cellStyle name="_Январь_Апрель_Май_Июнь_ВЕБДИЗ" xfId="1519" xr:uid="{00000000-0005-0000-0000-0000E8050000}"/>
    <cellStyle name="_Январь_Апрель_Май_Июнь_ВЕБМАСТ" xfId="1520" xr:uid="{00000000-0005-0000-0000-0000E9050000}"/>
    <cellStyle name="_Январь_Апрель_Май_Июнь_ВЕБМАСТ_БЕЛ" xfId="1521" xr:uid="{00000000-0005-0000-0000-0000EA050000}"/>
    <cellStyle name="_Январь_Апрель_Май_Июнь_ВЕБМАСТ_РЕЧ" xfId="1522" xr:uid="{00000000-0005-0000-0000-0000EB050000}"/>
    <cellStyle name="_Январь_Апрель_Май_Июнь_Дети" xfId="1523" xr:uid="{00000000-0005-0000-0000-0000EC050000}"/>
    <cellStyle name="_Январь_Апрель_Май_Июнь_Дистанц." xfId="1524" xr:uid="{00000000-0005-0000-0000-0000ED050000}"/>
    <cellStyle name="_Январь_Апрель_Май_Июнь_Индив." xfId="1525" xr:uid="{00000000-0005-0000-0000-0000EE050000}"/>
    <cellStyle name="_Январь_Апрель_Май_Июнь_Индив._БЕЛ" xfId="1526" xr:uid="{00000000-0005-0000-0000-0000EF050000}"/>
    <cellStyle name="_Январь_Апрель_Май_Июнь_Индив._РЕЧ" xfId="1527" xr:uid="{00000000-0005-0000-0000-0000F0050000}"/>
    <cellStyle name="_Январь_Апрель_Май_Июнь_Июнь" xfId="1528" xr:uid="{00000000-0005-0000-0000-0000F1050000}"/>
    <cellStyle name="_Январь_Апрель_Май_Июнь_Июнь_Август" xfId="1529" xr:uid="{00000000-0005-0000-0000-0000F2050000}"/>
    <cellStyle name="_Январь_Апрель_Май_Июнь_Июнь_Дистанц." xfId="1530" xr:uid="{00000000-0005-0000-0000-0000F3050000}"/>
    <cellStyle name="_Январь_Апрель_Май_Июнь_Июнь_Индив." xfId="1531" xr:uid="{00000000-0005-0000-0000-0000F4050000}"/>
    <cellStyle name="_Январь_Апрель_Май_Июнь_Июнь_КБУ" xfId="1532" xr:uid="{00000000-0005-0000-0000-0000F5050000}"/>
    <cellStyle name="_Январь_Апрель_Май_Июнь_КБУ" xfId="1533" xr:uid="{00000000-0005-0000-0000-0000F6050000}"/>
    <cellStyle name="_Январь_Апрель_Май_Июнь_КРН" xfId="1534" xr:uid="{00000000-0005-0000-0000-0000F7050000}"/>
    <cellStyle name="_Январь_Апрель_Май_Июнь_ОПШ" xfId="1535" xr:uid="{00000000-0005-0000-0000-0000F8050000}"/>
    <cellStyle name="_Январь_Апрель_Май_Июнь_СР" xfId="1536" xr:uid="{00000000-0005-0000-0000-0000F9050000}"/>
    <cellStyle name="_Январь_Апрель_Май_КБУ" xfId="1537" xr:uid="{00000000-0005-0000-0000-0000FA050000}"/>
    <cellStyle name="_Январь_Апрель_Май_КРН" xfId="1538" xr:uid="{00000000-0005-0000-0000-0000FB050000}"/>
    <cellStyle name="_Январь_Апрель_Май_Май" xfId="1539" xr:uid="{00000000-0005-0000-0000-0000FC050000}"/>
    <cellStyle name="_Январь_Апрель_Май_Май_Август" xfId="1540" xr:uid="{00000000-0005-0000-0000-0000FD050000}"/>
    <cellStyle name="_Январь_Апрель_Май_Май_Август_Дистанц." xfId="1541" xr:uid="{00000000-0005-0000-0000-0000FE050000}"/>
    <cellStyle name="_Январь_Апрель_Май_Май_Август_Индив." xfId="1542" xr:uid="{00000000-0005-0000-0000-0000FF050000}"/>
    <cellStyle name="_Январь_Апрель_Май_Май_БЕЛ" xfId="1543" xr:uid="{00000000-0005-0000-0000-000000060000}"/>
    <cellStyle name="_Январь_Апрель_Май_Май_БИНТ" xfId="1544" xr:uid="{00000000-0005-0000-0000-000001060000}"/>
    <cellStyle name="_Январь_Апрель_Май_Май_БИНТ_БЕЛ" xfId="1545" xr:uid="{00000000-0005-0000-0000-000002060000}"/>
    <cellStyle name="_Январь_Апрель_Май_Май_БИНТ_РЕЧ" xfId="1546" xr:uid="{00000000-0005-0000-0000-000003060000}"/>
    <cellStyle name="_Январь_Апрель_Май_Май_ВЕБДИЗ" xfId="1547" xr:uid="{00000000-0005-0000-0000-000004060000}"/>
    <cellStyle name="_Январь_Апрель_Май_Май_ВЕБМАСТ" xfId="1548" xr:uid="{00000000-0005-0000-0000-000005060000}"/>
    <cellStyle name="_Январь_Апрель_Май_Май_ВЕБМАСТ_БЕЛ" xfId="1549" xr:uid="{00000000-0005-0000-0000-000006060000}"/>
    <cellStyle name="_Январь_Апрель_Май_Май_ВЕБМАСТ_РЕЧ" xfId="1550" xr:uid="{00000000-0005-0000-0000-000007060000}"/>
    <cellStyle name="_Январь_Апрель_Май_Май_Дети" xfId="1551" xr:uid="{00000000-0005-0000-0000-000008060000}"/>
    <cellStyle name="_Январь_Апрель_Май_Май_Дистанц." xfId="1552" xr:uid="{00000000-0005-0000-0000-000009060000}"/>
    <cellStyle name="_Январь_Апрель_Май_Май_Индив." xfId="1553" xr:uid="{00000000-0005-0000-0000-00000A060000}"/>
    <cellStyle name="_Январь_Апрель_Май_Май_Индив._БЕЛ" xfId="1554" xr:uid="{00000000-0005-0000-0000-00000B060000}"/>
    <cellStyle name="_Январь_Апрель_Май_Май_Индив._РЕЧ" xfId="1555" xr:uid="{00000000-0005-0000-0000-00000C060000}"/>
    <cellStyle name="_Январь_Апрель_Май_Май_Июнь" xfId="1556" xr:uid="{00000000-0005-0000-0000-00000D060000}"/>
    <cellStyle name="_Январь_Апрель_Май_Май_Июнь_Август" xfId="1557" xr:uid="{00000000-0005-0000-0000-00000E060000}"/>
    <cellStyle name="_Январь_Апрель_Май_Май_Июнь_Дистанц." xfId="1558" xr:uid="{00000000-0005-0000-0000-00000F060000}"/>
    <cellStyle name="_Январь_Апрель_Май_Май_Июнь_Индив." xfId="1559" xr:uid="{00000000-0005-0000-0000-000010060000}"/>
    <cellStyle name="_Январь_Апрель_Май_Май_Июнь_КБУ" xfId="1560" xr:uid="{00000000-0005-0000-0000-000011060000}"/>
    <cellStyle name="_Январь_Апрель_Май_Май_КБУ" xfId="1561" xr:uid="{00000000-0005-0000-0000-000012060000}"/>
    <cellStyle name="_Январь_Апрель_Май_Май_КРН" xfId="1562" xr:uid="{00000000-0005-0000-0000-000013060000}"/>
    <cellStyle name="_Январь_Апрель_Май_Май_ОПШ" xfId="1563" xr:uid="{00000000-0005-0000-0000-000014060000}"/>
    <cellStyle name="_Январь_Апрель_Май_Май_СР" xfId="1564" xr:uid="{00000000-0005-0000-0000-000015060000}"/>
    <cellStyle name="_Январь_Апрель_Май_ОПШ" xfId="1565" xr:uid="{00000000-0005-0000-0000-000016060000}"/>
    <cellStyle name="_Январь_Апрель_Май_РЕЧ" xfId="1566" xr:uid="{00000000-0005-0000-0000-000017060000}"/>
    <cellStyle name="_Январь_Апрель_Май_РЕЧ_БЕЛ" xfId="1567" xr:uid="{00000000-0005-0000-0000-000018060000}"/>
    <cellStyle name="_Январь_Апрель_Май_РЕЧ_РЕЧ" xfId="1568" xr:uid="{00000000-0005-0000-0000-000019060000}"/>
    <cellStyle name="_Январь_Апрель_Май_СИ" xfId="1569" xr:uid="{00000000-0005-0000-0000-00001A060000}"/>
    <cellStyle name="_Январь_Апрель_Май_СИ_БЕЛ" xfId="1570" xr:uid="{00000000-0005-0000-0000-00001B060000}"/>
    <cellStyle name="_Январь_Апрель_Май_СИ_РЕЧ" xfId="1571" xr:uid="{00000000-0005-0000-0000-00001C060000}"/>
    <cellStyle name="_Январь_Апрель_Май_СР" xfId="1572" xr:uid="{00000000-0005-0000-0000-00001D060000}"/>
    <cellStyle name="_Январь_Апрель_Май_СУБД" xfId="1573" xr:uid="{00000000-0005-0000-0000-00001E060000}"/>
    <cellStyle name="_Январь_Апрель_Май_СУБД_БЕЛ" xfId="1574" xr:uid="{00000000-0005-0000-0000-00001F060000}"/>
    <cellStyle name="_Январь_Апрель_Май_СУБД_РЕЧ" xfId="1575" xr:uid="{00000000-0005-0000-0000-000020060000}"/>
    <cellStyle name="_Январь_Апрель_НТ" xfId="1576" xr:uid="{00000000-0005-0000-0000-000021060000}"/>
    <cellStyle name="_Январь_Апрель_НТ_БЕЛ" xfId="1577" xr:uid="{00000000-0005-0000-0000-000022060000}"/>
    <cellStyle name="_Январь_Апрель_НТ_РЕЧ" xfId="1578" xr:uid="{00000000-0005-0000-0000-000023060000}"/>
    <cellStyle name="_Январь_Апрель_ОПШ" xfId="1579" xr:uid="{00000000-0005-0000-0000-000024060000}"/>
    <cellStyle name="_Январь_Апрель_Офис" xfId="1580" xr:uid="{00000000-0005-0000-0000-000025060000}"/>
    <cellStyle name="_Январь_Апрель_Офис_БЕЛ" xfId="1581" xr:uid="{00000000-0005-0000-0000-000026060000}"/>
    <cellStyle name="_Январь_Апрель_Офис_РЕЧ" xfId="1582" xr:uid="{00000000-0005-0000-0000-000027060000}"/>
    <cellStyle name="_Январь_Апрель_РЕЧ" xfId="1583" xr:uid="{00000000-0005-0000-0000-000028060000}"/>
    <cellStyle name="_Январь_Апрель_РЕЧ_БЕЛ" xfId="1584" xr:uid="{00000000-0005-0000-0000-000029060000}"/>
    <cellStyle name="_Январь_Апрель_РЕЧ_РЕЧ" xfId="1585" xr:uid="{00000000-0005-0000-0000-00002A060000}"/>
    <cellStyle name="_Январь_Апрель_СИ" xfId="1586" xr:uid="{00000000-0005-0000-0000-00002B060000}"/>
    <cellStyle name="_Январь_Апрель_СИ_БЕЛ" xfId="1587" xr:uid="{00000000-0005-0000-0000-00002C060000}"/>
    <cellStyle name="_Январь_Апрель_СИ_РЕЧ" xfId="1588" xr:uid="{00000000-0005-0000-0000-00002D060000}"/>
    <cellStyle name="_Январь_Апрель_СИС" xfId="1589" xr:uid="{00000000-0005-0000-0000-00002E060000}"/>
    <cellStyle name="_Январь_Апрель_СИС_БЕЛ" xfId="1590" xr:uid="{00000000-0005-0000-0000-00002F060000}"/>
    <cellStyle name="_Январь_Апрель_СИС_РЕЧ" xfId="1591" xr:uid="{00000000-0005-0000-0000-000030060000}"/>
    <cellStyle name="_Январь_Апрель_СР" xfId="1592" xr:uid="{00000000-0005-0000-0000-000031060000}"/>
    <cellStyle name="_Январь_Апрель_СУБД" xfId="1593" xr:uid="{00000000-0005-0000-0000-000032060000}"/>
    <cellStyle name="_Январь_Апрель_СУБД_БЕЛ" xfId="1594" xr:uid="{00000000-0005-0000-0000-000033060000}"/>
    <cellStyle name="_Январь_Апрель_СУБД_РЕЧ" xfId="1595" xr:uid="{00000000-0005-0000-0000-000034060000}"/>
    <cellStyle name="_Январь_Апрель_ТЕК" xfId="1596" xr:uid="{00000000-0005-0000-0000-000035060000}"/>
    <cellStyle name="_Январь_Апрель_ТЕК_БЕЛ" xfId="1597" xr:uid="{00000000-0005-0000-0000-000036060000}"/>
    <cellStyle name="_Январь_Апрель_ТЕК_РЕЧ" xfId="1598" xr:uid="{00000000-0005-0000-0000-000037060000}"/>
    <cellStyle name="_Январь_Апрель_Февраль" xfId="1599" xr:uid="{00000000-0005-0000-0000-000038060000}"/>
    <cellStyle name="_Январь_Апрель_Февраль_Август" xfId="1600" xr:uid="{00000000-0005-0000-0000-000039060000}"/>
    <cellStyle name="_Январь_Апрель_Февраль_Август_Дистанц." xfId="1601" xr:uid="{00000000-0005-0000-0000-00003A060000}"/>
    <cellStyle name="_Январь_Апрель_Февраль_Август_Индив." xfId="1602" xr:uid="{00000000-0005-0000-0000-00003B060000}"/>
    <cellStyle name="_Январь_Апрель_Февраль_АКАД" xfId="1603" xr:uid="{00000000-0005-0000-0000-00003C060000}"/>
    <cellStyle name="_Январь_Апрель_Февраль_АКАД_БЕЛ" xfId="1604" xr:uid="{00000000-0005-0000-0000-00003D060000}"/>
    <cellStyle name="_Январь_Апрель_Февраль_АКАД_РЕЧ" xfId="1605" xr:uid="{00000000-0005-0000-0000-00003E060000}"/>
    <cellStyle name="_Январь_Апрель_Февраль_Б9560" xfId="1606" xr:uid="{00000000-0005-0000-0000-00003F060000}"/>
    <cellStyle name="_Январь_Апрель_Февраль_Б9560_БЕЛ" xfId="1607" xr:uid="{00000000-0005-0000-0000-000040060000}"/>
    <cellStyle name="_Январь_Апрель_Февраль_Б9560_РЕЧ" xfId="1608" xr:uid="{00000000-0005-0000-0000-000041060000}"/>
    <cellStyle name="_Январь_Апрель_Февраль_БЕЛ" xfId="1609" xr:uid="{00000000-0005-0000-0000-000042060000}"/>
    <cellStyle name="_Январь_Апрель_Февраль_БИНТ" xfId="1610" xr:uid="{00000000-0005-0000-0000-000043060000}"/>
    <cellStyle name="_Январь_Апрель_Февраль_БИНТ_БЕЛ" xfId="1611" xr:uid="{00000000-0005-0000-0000-000044060000}"/>
    <cellStyle name="_Январь_Апрель_Февраль_БИНТ_РЕЧ" xfId="1612" xr:uid="{00000000-0005-0000-0000-000045060000}"/>
    <cellStyle name="_Январь_Апрель_Февраль_БУХ" xfId="1613" xr:uid="{00000000-0005-0000-0000-000046060000}"/>
    <cellStyle name="_Январь_Апрель_Февраль_БУХ_БЕЛ" xfId="1614" xr:uid="{00000000-0005-0000-0000-000047060000}"/>
    <cellStyle name="_Январь_Апрель_Февраль_БУХ_РЕЧ" xfId="1615" xr:uid="{00000000-0005-0000-0000-000048060000}"/>
    <cellStyle name="_Январь_Апрель_Февраль_ВЕБДИЗ" xfId="1616" xr:uid="{00000000-0005-0000-0000-000049060000}"/>
    <cellStyle name="_Январь_Апрель_Февраль_ВЕБМАСТ" xfId="1617" xr:uid="{00000000-0005-0000-0000-00004A060000}"/>
    <cellStyle name="_Январь_Апрель_Февраль_ВЕБМАСТ_БЕЛ" xfId="1618" xr:uid="{00000000-0005-0000-0000-00004B060000}"/>
    <cellStyle name="_Январь_Апрель_Февраль_ВЕБМАСТ_РЕЧ" xfId="1619" xr:uid="{00000000-0005-0000-0000-00004C060000}"/>
    <cellStyle name="_Январь_Апрель_Февраль_Дети" xfId="1620" xr:uid="{00000000-0005-0000-0000-00004D060000}"/>
    <cellStyle name="_Январь_Апрель_Февраль_Дистанц." xfId="1621" xr:uid="{00000000-0005-0000-0000-00004E060000}"/>
    <cellStyle name="_Январь_Апрель_Февраль_Индив." xfId="1622" xr:uid="{00000000-0005-0000-0000-00004F060000}"/>
    <cellStyle name="_Январь_Апрель_Февраль_Индив._БЕЛ" xfId="1623" xr:uid="{00000000-0005-0000-0000-000050060000}"/>
    <cellStyle name="_Январь_Апрель_Февраль_Индив._РЕЧ" xfId="1624" xr:uid="{00000000-0005-0000-0000-000051060000}"/>
    <cellStyle name="_Январь_Апрель_Февраль_Июль" xfId="1625" xr:uid="{00000000-0005-0000-0000-000052060000}"/>
    <cellStyle name="_Январь_Апрель_Февраль_Июль_Август" xfId="1626" xr:uid="{00000000-0005-0000-0000-000053060000}"/>
    <cellStyle name="_Январь_Апрель_Февраль_Июль_Август_Дистанц." xfId="1627" xr:uid="{00000000-0005-0000-0000-000054060000}"/>
    <cellStyle name="_Январь_Апрель_Февраль_Июль_Август_Индив." xfId="1628" xr:uid="{00000000-0005-0000-0000-000055060000}"/>
    <cellStyle name="_Январь_Апрель_Февраль_Июль_БЕЛ" xfId="1629" xr:uid="{00000000-0005-0000-0000-000056060000}"/>
    <cellStyle name="_Январь_Апрель_Февраль_Июль_БИНТ" xfId="1630" xr:uid="{00000000-0005-0000-0000-000057060000}"/>
    <cellStyle name="_Январь_Апрель_Февраль_Июль_БИНТ_БЕЛ" xfId="1631" xr:uid="{00000000-0005-0000-0000-000058060000}"/>
    <cellStyle name="_Январь_Апрель_Февраль_Июль_БИНТ_РЕЧ" xfId="1632" xr:uid="{00000000-0005-0000-0000-000059060000}"/>
    <cellStyle name="_Январь_Апрель_Февраль_Июль_ВЕБДИЗ" xfId="1633" xr:uid="{00000000-0005-0000-0000-00005A060000}"/>
    <cellStyle name="_Январь_Апрель_Февраль_Июль_ВЕБМАСТ" xfId="1634" xr:uid="{00000000-0005-0000-0000-00005B060000}"/>
    <cellStyle name="_Январь_Апрель_Февраль_Июль_ВЕБМАСТ_БЕЛ" xfId="1635" xr:uid="{00000000-0005-0000-0000-00005C060000}"/>
    <cellStyle name="_Январь_Апрель_Февраль_Июль_ВЕБМАСТ_РЕЧ" xfId="1636" xr:uid="{00000000-0005-0000-0000-00005D060000}"/>
    <cellStyle name="_Январь_Апрель_Февраль_Июль_Дети" xfId="1637" xr:uid="{00000000-0005-0000-0000-00005E060000}"/>
    <cellStyle name="_Январь_Апрель_Февраль_Июль_Дистанц." xfId="1638" xr:uid="{00000000-0005-0000-0000-00005F060000}"/>
    <cellStyle name="_Январь_Апрель_Февраль_Июль_Индив." xfId="1639" xr:uid="{00000000-0005-0000-0000-000060060000}"/>
    <cellStyle name="_Январь_Апрель_Февраль_Июль_Индив._БЕЛ" xfId="1640" xr:uid="{00000000-0005-0000-0000-000061060000}"/>
    <cellStyle name="_Январь_Апрель_Февраль_Июль_Индив._РЕЧ" xfId="1641" xr:uid="{00000000-0005-0000-0000-000062060000}"/>
    <cellStyle name="_Январь_Апрель_Февраль_Июль_Июнь" xfId="1642" xr:uid="{00000000-0005-0000-0000-000063060000}"/>
    <cellStyle name="_Январь_Апрель_Февраль_Июль_Июнь_Август" xfId="1643" xr:uid="{00000000-0005-0000-0000-000064060000}"/>
    <cellStyle name="_Январь_Апрель_Февраль_Июль_Июнь_Дистанц." xfId="1644" xr:uid="{00000000-0005-0000-0000-000065060000}"/>
    <cellStyle name="_Январь_Апрель_Февраль_Июль_Июнь_Индив." xfId="1645" xr:uid="{00000000-0005-0000-0000-000066060000}"/>
    <cellStyle name="_Январь_Апрель_Февраль_Июль_Июнь_КБУ" xfId="1646" xr:uid="{00000000-0005-0000-0000-000067060000}"/>
    <cellStyle name="_Январь_Апрель_Февраль_Июль_КБУ" xfId="1647" xr:uid="{00000000-0005-0000-0000-000068060000}"/>
    <cellStyle name="_Январь_Апрель_Февраль_Июль_КРН" xfId="1648" xr:uid="{00000000-0005-0000-0000-000069060000}"/>
    <cellStyle name="_Январь_Апрель_Февраль_Июль_ОПШ" xfId="1649" xr:uid="{00000000-0005-0000-0000-00006A060000}"/>
    <cellStyle name="_Январь_Апрель_Февраль_Июль_СР" xfId="1650" xr:uid="{00000000-0005-0000-0000-00006B060000}"/>
    <cellStyle name="_Январь_Апрель_Февраль_Июнь" xfId="1651" xr:uid="{00000000-0005-0000-0000-00006C060000}"/>
    <cellStyle name="_Январь_Апрель_Февраль_Июнь_1" xfId="1652" xr:uid="{00000000-0005-0000-0000-00006D060000}"/>
    <cellStyle name="_Январь_Апрель_Февраль_Июнь_1_Август" xfId="1653" xr:uid="{00000000-0005-0000-0000-00006E060000}"/>
    <cellStyle name="_Январь_Апрель_Февраль_Июнь_1_Дистанц." xfId="1654" xr:uid="{00000000-0005-0000-0000-00006F060000}"/>
    <cellStyle name="_Январь_Апрель_Февраль_Июнь_1_Индив." xfId="1655" xr:uid="{00000000-0005-0000-0000-000070060000}"/>
    <cellStyle name="_Январь_Апрель_Февраль_Июнь_1_КБУ" xfId="1656" xr:uid="{00000000-0005-0000-0000-000071060000}"/>
    <cellStyle name="_Январь_Апрель_Февраль_Июнь_Август" xfId="1657" xr:uid="{00000000-0005-0000-0000-000072060000}"/>
    <cellStyle name="_Январь_Апрель_Февраль_Июнь_Август_Дистанц." xfId="1658" xr:uid="{00000000-0005-0000-0000-000073060000}"/>
    <cellStyle name="_Январь_Апрель_Февраль_Июнь_Август_Индив." xfId="1659" xr:uid="{00000000-0005-0000-0000-000074060000}"/>
    <cellStyle name="_Январь_Апрель_Февраль_Июнь_БЕЛ" xfId="1660" xr:uid="{00000000-0005-0000-0000-000075060000}"/>
    <cellStyle name="_Январь_Апрель_Февраль_Июнь_БИНТ" xfId="1661" xr:uid="{00000000-0005-0000-0000-000076060000}"/>
    <cellStyle name="_Январь_Апрель_Февраль_Июнь_БИНТ_БЕЛ" xfId="1662" xr:uid="{00000000-0005-0000-0000-000077060000}"/>
    <cellStyle name="_Январь_Апрель_Февраль_Июнь_БИНТ_РЕЧ" xfId="1663" xr:uid="{00000000-0005-0000-0000-000078060000}"/>
    <cellStyle name="_Январь_Апрель_Февраль_Июнь_БУХ" xfId="1664" xr:uid="{00000000-0005-0000-0000-000079060000}"/>
    <cellStyle name="_Январь_Апрель_Февраль_Июнь_БУХ_БЕЛ" xfId="1665" xr:uid="{00000000-0005-0000-0000-00007A060000}"/>
    <cellStyle name="_Январь_Апрель_Февраль_Июнь_БУХ_РЕЧ" xfId="1666" xr:uid="{00000000-0005-0000-0000-00007B060000}"/>
    <cellStyle name="_Январь_Апрель_Февраль_Июнь_ВЕБДИЗ" xfId="1667" xr:uid="{00000000-0005-0000-0000-00007C060000}"/>
    <cellStyle name="_Январь_Апрель_Февраль_Июнь_ВЕБМАСТ" xfId="1668" xr:uid="{00000000-0005-0000-0000-00007D060000}"/>
    <cellStyle name="_Январь_Апрель_Февраль_Июнь_ВЕБМАСТ_БЕЛ" xfId="1669" xr:uid="{00000000-0005-0000-0000-00007E060000}"/>
    <cellStyle name="_Январь_Апрель_Февраль_Июнь_ВЕБМАСТ_РЕЧ" xfId="1670" xr:uid="{00000000-0005-0000-0000-00007F060000}"/>
    <cellStyle name="_Январь_Апрель_Февраль_Июнь_Дети" xfId="1671" xr:uid="{00000000-0005-0000-0000-000080060000}"/>
    <cellStyle name="_Январь_Апрель_Февраль_Июнь_Дистанц." xfId="1672" xr:uid="{00000000-0005-0000-0000-000081060000}"/>
    <cellStyle name="_Январь_Апрель_Февраль_Июнь_Индив." xfId="1673" xr:uid="{00000000-0005-0000-0000-000082060000}"/>
    <cellStyle name="_Январь_Апрель_Февраль_Июнь_Индив._БЕЛ" xfId="1674" xr:uid="{00000000-0005-0000-0000-000083060000}"/>
    <cellStyle name="_Январь_Апрель_Февраль_Июнь_Индив._РЕЧ" xfId="1675" xr:uid="{00000000-0005-0000-0000-000084060000}"/>
    <cellStyle name="_Январь_Апрель_Февраль_Июнь_Июнь" xfId="1676" xr:uid="{00000000-0005-0000-0000-000085060000}"/>
    <cellStyle name="_Январь_Апрель_Февраль_Июнь_Июнь_Август" xfId="1677" xr:uid="{00000000-0005-0000-0000-000086060000}"/>
    <cellStyle name="_Январь_Апрель_Февраль_Июнь_Июнь_Дистанц." xfId="1678" xr:uid="{00000000-0005-0000-0000-000087060000}"/>
    <cellStyle name="_Январь_Апрель_Февраль_Июнь_Июнь_Индив." xfId="1679" xr:uid="{00000000-0005-0000-0000-000088060000}"/>
    <cellStyle name="_Январь_Апрель_Февраль_Июнь_Июнь_КБУ" xfId="1680" xr:uid="{00000000-0005-0000-0000-000089060000}"/>
    <cellStyle name="_Январь_Апрель_Февраль_Июнь_КБУ" xfId="1681" xr:uid="{00000000-0005-0000-0000-00008A060000}"/>
    <cellStyle name="_Январь_Апрель_Февраль_Июнь_КРН" xfId="1682" xr:uid="{00000000-0005-0000-0000-00008B060000}"/>
    <cellStyle name="_Январь_Апрель_Февраль_Июнь_ОПШ" xfId="1683" xr:uid="{00000000-0005-0000-0000-00008C060000}"/>
    <cellStyle name="_Январь_Апрель_Февраль_Июнь_СР" xfId="1684" xr:uid="{00000000-0005-0000-0000-00008D060000}"/>
    <cellStyle name="_Январь_Апрель_Февраль_КБУ" xfId="1685" xr:uid="{00000000-0005-0000-0000-00008E060000}"/>
    <cellStyle name="_Январь_Апрель_Февраль_КРН" xfId="1686" xr:uid="{00000000-0005-0000-0000-00008F060000}"/>
    <cellStyle name="_Январь_Апрель_Февраль_Май" xfId="1687" xr:uid="{00000000-0005-0000-0000-000090060000}"/>
    <cellStyle name="_Январь_Апрель_Февраль_Май_Август" xfId="1688" xr:uid="{00000000-0005-0000-0000-000091060000}"/>
    <cellStyle name="_Январь_Апрель_Февраль_Май_Август_Дистанц." xfId="1689" xr:uid="{00000000-0005-0000-0000-000092060000}"/>
    <cellStyle name="_Январь_Апрель_Февраль_Май_Август_Индив." xfId="1690" xr:uid="{00000000-0005-0000-0000-000093060000}"/>
    <cellStyle name="_Январь_Апрель_Февраль_Май_БЕЛ" xfId="1691" xr:uid="{00000000-0005-0000-0000-000094060000}"/>
    <cellStyle name="_Январь_Апрель_Февраль_Май_БИНТ" xfId="1692" xr:uid="{00000000-0005-0000-0000-000095060000}"/>
    <cellStyle name="_Январь_Апрель_Февраль_Май_БИНТ_БЕЛ" xfId="1693" xr:uid="{00000000-0005-0000-0000-000096060000}"/>
    <cellStyle name="_Январь_Апрель_Февраль_Май_БИНТ_РЕЧ" xfId="1694" xr:uid="{00000000-0005-0000-0000-000097060000}"/>
    <cellStyle name="_Январь_Апрель_Февраль_Май_ВЕБДИЗ" xfId="1695" xr:uid="{00000000-0005-0000-0000-000098060000}"/>
    <cellStyle name="_Январь_Апрель_Февраль_Май_ВЕБМАСТ" xfId="1696" xr:uid="{00000000-0005-0000-0000-000099060000}"/>
    <cellStyle name="_Январь_Апрель_Февраль_Май_ВЕБМАСТ_БЕЛ" xfId="1697" xr:uid="{00000000-0005-0000-0000-00009A060000}"/>
    <cellStyle name="_Январь_Апрель_Февраль_Май_ВЕБМАСТ_РЕЧ" xfId="1698" xr:uid="{00000000-0005-0000-0000-00009B060000}"/>
    <cellStyle name="_Январь_Апрель_Февраль_Май_Дети" xfId="1699" xr:uid="{00000000-0005-0000-0000-00009C060000}"/>
    <cellStyle name="_Январь_Апрель_Февраль_Май_Дистанц." xfId="1700" xr:uid="{00000000-0005-0000-0000-00009D060000}"/>
    <cellStyle name="_Январь_Апрель_Февраль_Май_Индив." xfId="1701" xr:uid="{00000000-0005-0000-0000-00009E060000}"/>
    <cellStyle name="_Январь_Апрель_Февраль_Май_Индив._БЕЛ" xfId="1702" xr:uid="{00000000-0005-0000-0000-00009F060000}"/>
    <cellStyle name="_Январь_Апрель_Февраль_Май_Индив._РЕЧ" xfId="1703" xr:uid="{00000000-0005-0000-0000-0000A0060000}"/>
    <cellStyle name="_Январь_Апрель_Февраль_Май_Июнь" xfId="1704" xr:uid="{00000000-0005-0000-0000-0000A1060000}"/>
    <cellStyle name="_Январь_Апрель_Февраль_Май_Июнь_Август" xfId="1705" xr:uid="{00000000-0005-0000-0000-0000A2060000}"/>
    <cellStyle name="_Январь_Апрель_Февраль_Май_Июнь_Дистанц." xfId="1706" xr:uid="{00000000-0005-0000-0000-0000A3060000}"/>
    <cellStyle name="_Январь_Апрель_Февраль_Май_Июнь_Индив." xfId="1707" xr:uid="{00000000-0005-0000-0000-0000A4060000}"/>
    <cellStyle name="_Январь_Апрель_Февраль_Май_Июнь_КБУ" xfId="1708" xr:uid="{00000000-0005-0000-0000-0000A5060000}"/>
    <cellStyle name="_Январь_Апрель_Февраль_Май_КБУ" xfId="1709" xr:uid="{00000000-0005-0000-0000-0000A6060000}"/>
    <cellStyle name="_Январь_Апрель_Февраль_Май_КРН" xfId="1710" xr:uid="{00000000-0005-0000-0000-0000A7060000}"/>
    <cellStyle name="_Январь_Апрель_Февраль_Май_ОПШ" xfId="1711" xr:uid="{00000000-0005-0000-0000-0000A8060000}"/>
    <cellStyle name="_Январь_Апрель_Февраль_Май_СР" xfId="1712" xr:uid="{00000000-0005-0000-0000-0000A9060000}"/>
    <cellStyle name="_Январь_Апрель_Февраль_ОПШ" xfId="1713" xr:uid="{00000000-0005-0000-0000-0000AA060000}"/>
    <cellStyle name="_Январь_Апрель_Февраль_РЕЧ" xfId="1714" xr:uid="{00000000-0005-0000-0000-0000AB060000}"/>
    <cellStyle name="_Январь_Апрель_Февраль_РЕЧ_БЕЛ" xfId="1715" xr:uid="{00000000-0005-0000-0000-0000AC060000}"/>
    <cellStyle name="_Январь_Апрель_Февраль_РЕЧ_РЕЧ" xfId="1716" xr:uid="{00000000-0005-0000-0000-0000AD060000}"/>
    <cellStyle name="_Январь_Апрель_Февраль_СИ" xfId="1717" xr:uid="{00000000-0005-0000-0000-0000AE060000}"/>
    <cellStyle name="_Январь_Апрель_Февраль_СИ_БЕЛ" xfId="1718" xr:uid="{00000000-0005-0000-0000-0000AF060000}"/>
    <cellStyle name="_Январь_Апрель_Февраль_СИ_РЕЧ" xfId="1719" xr:uid="{00000000-0005-0000-0000-0000B0060000}"/>
    <cellStyle name="_Январь_Апрель_Февраль_СР" xfId="1720" xr:uid="{00000000-0005-0000-0000-0000B1060000}"/>
    <cellStyle name="_Январь_Апрель_Февраль_СУБД" xfId="1721" xr:uid="{00000000-0005-0000-0000-0000B2060000}"/>
    <cellStyle name="_Январь_Апрель_Февраль_СУБД_БЕЛ" xfId="1722" xr:uid="{00000000-0005-0000-0000-0000B3060000}"/>
    <cellStyle name="_Январь_Апрель_Февраль_СУБД_РЕЧ" xfId="1723" xr:uid="{00000000-0005-0000-0000-0000B4060000}"/>
    <cellStyle name="_Январь_Апрель_ФШ" xfId="1724" xr:uid="{00000000-0005-0000-0000-0000B5060000}"/>
    <cellStyle name="_Январь_Апрель_ФШ_БЕЛ" xfId="1725" xr:uid="{00000000-0005-0000-0000-0000B6060000}"/>
    <cellStyle name="_Январь_Апрель_ФШ_РЕЧ" xfId="1726" xr:uid="{00000000-0005-0000-0000-0000B7060000}"/>
    <cellStyle name="_Январь_Б9560" xfId="1727" xr:uid="{00000000-0005-0000-0000-0000B8060000}"/>
    <cellStyle name="_Январь_Б9560_БЕЛ" xfId="1728" xr:uid="{00000000-0005-0000-0000-0000B9060000}"/>
    <cellStyle name="_Январь_Б9560_РЕЧ" xfId="1729" xr:uid="{00000000-0005-0000-0000-0000BA060000}"/>
    <cellStyle name="_Январь_БЕЛ" xfId="1730" xr:uid="{00000000-0005-0000-0000-0000BB060000}"/>
    <cellStyle name="_Январь_БЕЛ_БЕЛ" xfId="1731" xr:uid="{00000000-0005-0000-0000-0000BC060000}"/>
    <cellStyle name="_Январь_БЕЛ_РЕЧ" xfId="1732" xr:uid="{00000000-0005-0000-0000-0000BD060000}"/>
    <cellStyle name="_Январь_БИНТ" xfId="1733" xr:uid="{00000000-0005-0000-0000-0000BE060000}"/>
    <cellStyle name="_Январь_БИНТ_БЕЛ" xfId="1734" xr:uid="{00000000-0005-0000-0000-0000BF060000}"/>
    <cellStyle name="_Январь_БИНТ_РЕЧ" xfId="1735" xr:uid="{00000000-0005-0000-0000-0000C0060000}"/>
    <cellStyle name="_Январь_БУХ" xfId="1736" xr:uid="{00000000-0005-0000-0000-0000C1060000}"/>
    <cellStyle name="_Январь_БУХ_БЕЛ" xfId="1737" xr:uid="{00000000-0005-0000-0000-0000C2060000}"/>
    <cellStyle name="_Январь_БУХ_РЕЧ" xfId="1738" xr:uid="{00000000-0005-0000-0000-0000C3060000}"/>
    <cellStyle name="_Январь_ВЕБДИЗ" xfId="1739" xr:uid="{00000000-0005-0000-0000-0000C4060000}"/>
    <cellStyle name="_Январь_ВЕБДИЗ_БЕЛ" xfId="1740" xr:uid="{00000000-0005-0000-0000-0000C5060000}"/>
    <cellStyle name="_Январь_ВЕБДИЗ_РЕЧ" xfId="1741" xr:uid="{00000000-0005-0000-0000-0000C6060000}"/>
    <cellStyle name="_Январь_ВЕБМАСТ" xfId="1742" xr:uid="{00000000-0005-0000-0000-0000C7060000}"/>
    <cellStyle name="_Январь_ВЕБМАСТ_БЕЛ" xfId="1743" xr:uid="{00000000-0005-0000-0000-0000C8060000}"/>
    <cellStyle name="_Январь_ВЕБМАСТ_РЕЧ" xfId="1744" xr:uid="{00000000-0005-0000-0000-0000C9060000}"/>
    <cellStyle name="_Январь_ВУЕ" xfId="1745" xr:uid="{00000000-0005-0000-0000-0000CA060000}"/>
    <cellStyle name="_Январь_ВУЕ_БЕЛ" xfId="1746" xr:uid="{00000000-0005-0000-0000-0000CB060000}"/>
    <cellStyle name="_Январь_ВУЕ_РЕЧ" xfId="1747" xr:uid="{00000000-0005-0000-0000-0000CC060000}"/>
    <cellStyle name="_Январь_Дети" xfId="1748" xr:uid="{00000000-0005-0000-0000-0000CD060000}"/>
    <cellStyle name="_Январь_Дети_БЕЛ" xfId="1749" xr:uid="{00000000-0005-0000-0000-0000CE060000}"/>
    <cellStyle name="_Январь_Дети_РЕЧ" xfId="1750" xr:uid="{00000000-0005-0000-0000-0000CF060000}"/>
    <cellStyle name="_Январь_Дистанц." xfId="1751" xr:uid="{00000000-0005-0000-0000-0000D0060000}"/>
    <cellStyle name="_Январь_Заявление" xfId="1752" xr:uid="{00000000-0005-0000-0000-0000D1060000}"/>
    <cellStyle name="_Январь_Заявление_БЕЛ" xfId="1753" xr:uid="{00000000-0005-0000-0000-0000D2060000}"/>
    <cellStyle name="_Январь_Заявление_РЕЧ" xfId="1754" xr:uid="{00000000-0005-0000-0000-0000D3060000}"/>
    <cellStyle name="_Январь_Индив." xfId="1755" xr:uid="{00000000-0005-0000-0000-0000D4060000}"/>
    <cellStyle name="_Январь_Индив._БЕЛ" xfId="1756" xr:uid="{00000000-0005-0000-0000-0000D5060000}"/>
    <cellStyle name="_Январь_Индив._РЕЧ" xfId="1757" xr:uid="{00000000-0005-0000-0000-0000D6060000}"/>
    <cellStyle name="_Январь_ИНТ" xfId="1758" xr:uid="{00000000-0005-0000-0000-0000D7060000}"/>
    <cellStyle name="_Январь_ИНТ_БЕЛ" xfId="1759" xr:uid="{00000000-0005-0000-0000-0000D8060000}"/>
    <cellStyle name="_Январь_ИНТ_РЕЧ" xfId="1760" xr:uid="{00000000-0005-0000-0000-0000D9060000}"/>
    <cellStyle name="_Январь_Июль" xfId="1761" xr:uid="{00000000-0005-0000-0000-0000DA060000}"/>
    <cellStyle name="_Январь_Июль_Август" xfId="1762" xr:uid="{00000000-0005-0000-0000-0000DB060000}"/>
    <cellStyle name="_Январь_Июль_Август_Дистанц." xfId="1763" xr:uid="{00000000-0005-0000-0000-0000DC060000}"/>
    <cellStyle name="_Январь_Июль_Август_Индив." xfId="1764" xr:uid="{00000000-0005-0000-0000-0000DD060000}"/>
    <cellStyle name="_Январь_Июль_БЕЛ" xfId="1765" xr:uid="{00000000-0005-0000-0000-0000DE060000}"/>
    <cellStyle name="_Январь_Июль_БИНТ" xfId="1766" xr:uid="{00000000-0005-0000-0000-0000DF060000}"/>
    <cellStyle name="_Январь_Июль_БИНТ_БЕЛ" xfId="1767" xr:uid="{00000000-0005-0000-0000-0000E0060000}"/>
    <cellStyle name="_Январь_Июль_БИНТ_РЕЧ" xfId="1768" xr:uid="{00000000-0005-0000-0000-0000E1060000}"/>
    <cellStyle name="_Январь_Июль_ВЕБДИЗ" xfId="1769" xr:uid="{00000000-0005-0000-0000-0000E2060000}"/>
    <cellStyle name="_Январь_Июль_ВЕБМАСТ" xfId="1770" xr:uid="{00000000-0005-0000-0000-0000E3060000}"/>
    <cellStyle name="_Январь_Июль_ВЕБМАСТ_БЕЛ" xfId="1771" xr:uid="{00000000-0005-0000-0000-0000E4060000}"/>
    <cellStyle name="_Январь_Июль_ВЕБМАСТ_РЕЧ" xfId="1772" xr:uid="{00000000-0005-0000-0000-0000E5060000}"/>
    <cellStyle name="_Январь_Июль_Дети" xfId="1773" xr:uid="{00000000-0005-0000-0000-0000E6060000}"/>
    <cellStyle name="_Январь_Июль_Дистанц." xfId="1774" xr:uid="{00000000-0005-0000-0000-0000E7060000}"/>
    <cellStyle name="_Январь_Июль_Индив." xfId="1775" xr:uid="{00000000-0005-0000-0000-0000E8060000}"/>
    <cellStyle name="_Январь_Июль_Индив._БЕЛ" xfId="1776" xr:uid="{00000000-0005-0000-0000-0000E9060000}"/>
    <cellStyle name="_Январь_Июль_Индив._РЕЧ" xfId="1777" xr:uid="{00000000-0005-0000-0000-0000EA060000}"/>
    <cellStyle name="_Январь_Июль_Июнь" xfId="1778" xr:uid="{00000000-0005-0000-0000-0000EB060000}"/>
    <cellStyle name="_Январь_Июль_Июнь_Август" xfId="1779" xr:uid="{00000000-0005-0000-0000-0000EC060000}"/>
    <cellStyle name="_Январь_Июль_Июнь_Дистанц." xfId="1780" xr:uid="{00000000-0005-0000-0000-0000ED060000}"/>
    <cellStyle name="_Январь_Июль_Июнь_Индив." xfId="1781" xr:uid="{00000000-0005-0000-0000-0000EE060000}"/>
    <cellStyle name="_Январь_Июль_Июнь_КБУ" xfId="1782" xr:uid="{00000000-0005-0000-0000-0000EF060000}"/>
    <cellStyle name="_Январь_Июль_КБУ" xfId="1783" xr:uid="{00000000-0005-0000-0000-0000F0060000}"/>
    <cellStyle name="_Январь_Июль_КРН" xfId="1784" xr:uid="{00000000-0005-0000-0000-0000F1060000}"/>
    <cellStyle name="_Январь_Июль_ОПШ" xfId="1785" xr:uid="{00000000-0005-0000-0000-0000F2060000}"/>
    <cellStyle name="_Январь_Июль_СР" xfId="1786" xr:uid="{00000000-0005-0000-0000-0000F3060000}"/>
    <cellStyle name="_Январь_Июнь" xfId="1787" xr:uid="{00000000-0005-0000-0000-0000F4060000}"/>
    <cellStyle name="_Январь_Июнь_1" xfId="1788" xr:uid="{00000000-0005-0000-0000-0000F5060000}"/>
    <cellStyle name="_Январь_Июнь_1_Август" xfId="1789" xr:uid="{00000000-0005-0000-0000-0000F6060000}"/>
    <cellStyle name="_Январь_Июнь_1_Дистанц." xfId="1790" xr:uid="{00000000-0005-0000-0000-0000F7060000}"/>
    <cellStyle name="_Январь_Июнь_1_Индив." xfId="1791" xr:uid="{00000000-0005-0000-0000-0000F8060000}"/>
    <cellStyle name="_Январь_Июнь_1_КБУ" xfId="1792" xr:uid="{00000000-0005-0000-0000-0000F9060000}"/>
    <cellStyle name="_Январь_Июнь_Август" xfId="1793" xr:uid="{00000000-0005-0000-0000-0000FA060000}"/>
    <cellStyle name="_Январь_Июнь_Август_Дистанц." xfId="1794" xr:uid="{00000000-0005-0000-0000-0000FB060000}"/>
    <cellStyle name="_Январь_Июнь_Август_Индив." xfId="1795" xr:uid="{00000000-0005-0000-0000-0000FC060000}"/>
    <cellStyle name="_Январь_Июнь_БЕЛ" xfId="1796" xr:uid="{00000000-0005-0000-0000-0000FD060000}"/>
    <cellStyle name="_Январь_Июнь_БИНТ" xfId="1797" xr:uid="{00000000-0005-0000-0000-0000FE060000}"/>
    <cellStyle name="_Январь_Июнь_БИНТ_БЕЛ" xfId="1798" xr:uid="{00000000-0005-0000-0000-0000FF060000}"/>
    <cellStyle name="_Январь_Июнь_БИНТ_РЕЧ" xfId="1799" xr:uid="{00000000-0005-0000-0000-000000070000}"/>
    <cellStyle name="_Январь_Июнь_БУХ" xfId="1800" xr:uid="{00000000-0005-0000-0000-000001070000}"/>
    <cellStyle name="_Январь_Июнь_БУХ_БЕЛ" xfId="1801" xr:uid="{00000000-0005-0000-0000-000002070000}"/>
    <cellStyle name="_Январь_Июнь_БУХ_РЕЧ" xfId="1802" xr:uid="{00000000-0005-0000-0000-000003070000}"/>
    <cellStyle name="_Январь_Июнь_ВЕБДИЗ" xfId="1803" xr:uid="{00000000-0005-0000-0000-000004070000}"/>
    <cellStyle name="_Январь_Июнь_ВЕБМАСТ" xfId="1804" xr:uid="{00000000-0005-0000-0000-000005070000}"/>
    <cellStyle name="_Январь_Июнь_ВЕБМАСТ_БЕЛ" xfId="1805" xr:uid="{00000000-0005-0000-0000-000006070000}"/>
    <cellStyle name="_Январь_Июнь_ВЕБМАСТ_РЕЧ" xfId="1806" xr:uid="{00000000-0005-0000-0000-000007070000}"/>
    <cellStyle name="_Январь_Июнь_Дети" xfId="1807" xr:uid="{00000000-0005-0000-0000-000008070000}"/>
    <cellStyle name="_Январь_Июнь_Дистанц." xfId="1808" xr:uid="{00000000-0005-0000-0000-000009070000}"/>
    <cellStyle name="_Январь_Июнь_Индив." xfId="1809" xr:uid="{00000000-0005-0000-0000-00000A070000}"/>
    <cellStyle name="_Январь_Июнь_Индив._БЕЛ" xfId="1810" xr:uid="{00000000-0005-0000-0000-00000B070000}"/>
    <cellStyle name="_Январь_Июнь_Индив._РЕЧ" xfId="1811" xr:uid="{00000000-0005-0000-0000-00000C070000}"/>
    <cellStyle name="_Январь_Июнь_Июнь" xfId="1812" xr:uid="{00000000-0005-0000-0000-00000D070000}"/>
    <cellStyle name="_Январь_Июнь_Июнь_Август" xfId="1813" xr:uid="{00000000-0005-0000-0000-00000E070000}"/>
    <cellStyle name="_Январь_Июнь_Июнь_Дистанц." xfId="1814" xr:uid="{00000000-0005-0000-0000-00000F070000}"/>
    <cellStyle name="_Январь_Июнь_Июнь_Индив." xfId="1815" xr:uid="{00000000-0005-0000-0000-000010070000}"/>
    <cellStyle name="_Январь_Июнь_Июнь_КБУ" xfId="1816" xr:uid="{00000000-0005-0000-0000-000011070000}"/>
    <cellStyle name="_Январь_Июнь_КБУ" xfId="1817" xr:uid="{00000000-0005-0000-0000-000012070000}"/>
    <cellStyle name="_Январь_Июнь_КРН" xfId="1818" xr:uid="{00000000-0005-0000-0000-000013070000}"/>
    <cellStyle name="_Январь_Июнь_ОПШ" xfId="1819" xr:uid="{00000000-0005-0000-0000-000014070000}"/>
    <cellStyle name="_Январь_Июнь_СР" xfId="1820" xr:uid="{00000000-0005-0000-0000-000015070000}"/>
    <cellStyle name="_Январь_КБУ" xfId="1821" xr:uid="{00000000-0005-0000-0000-000016070000}"/>
    <cellStyle name="_Январь_КБУ_БЕЛ" xfId="1822" xr:uid="{00000000-0005-0000-0000-000017070000}"/>
    <cellStyle name="_Январь_КБУ_РЕЧ" xfId="1823" xr:uid="{00000000-0005-0000-0000-000018070000}"/>
    <cellStyle name="_Январь_Консультация" xfId="1824" xr:uid="{00000000-0005-0000-0000-000019070000}"/>
    <cellStyle name="_Январь_Консультация_БЕЛ" xfId="1825" xr:uid="{00000000-0005-0000-0000-00001A070000}"/>
    <cellStyle name="_Январь_Консультация_РЕЧ" xfId="1826" xr:uid="{00000000-0005-0000-0000-00001B070000}"/>
    <cellStyle name="_Январь_КРН" xfId="1827" xr:uid="{00000000-0005-0000-0000-00001C070000}"/>
    <cellStyle name="_Январь_КРН_БЕЛ" xfId="1828" xr:uid="{00000000-0005-0000-0000-00001D070000}"/>
    <cellStyle name="_Январь_КРН_РЕЧ" xfId="1829" xr:uid="{00000000-0005-0000-0000-00001E070000}"/>
    <cellStyle name="_Январь_ЛСХ" xfId="1830" xr:uid="{00000000-0005-0000-0000-00001F070000}"/>
    <cellStyle name="_Январь_ЛСХ_БЕЛ" xfId="1831" xr:uid="{00000000-0005-0000-0000-000020070000}"/>
    <cellStyle name="_Январь_ЛСХ_РЕЧ" xfId="1832" xr:uid="{00000000-0005-0000-0000-000021070000}"/>
    <cellStyle name="_Январь_Май" xfId="1833" xr:uid="{00000000-0005-0000-0000-000022070000}"/>
    <cellStyle name="_Январь_Май_1" xfId="1834" xr:uid="{00000000-0005-0000-0000-000023070000}"/>
    <cellStyle name="_Январь_Май_1_Август" xfId="1835" xr:uid="{00000000-0005-0000-0000-000024070000}"/>
    <cellStyle name="_Январь_Май_1_Август_Дистанц." xfId="1836" xr:uid="{00000000-0005-0000-0000-000025070000}"/>
    <cellStyle name="_Январь_Май_1_Август_Индив." xfId="1837" xr:uid="{00000000-0005-0000-0000-000026070000}"/>
    <cellStyle name="_Январь_Май_1_БЕЛ" xfId="1838" xr:uid="{00000000-0005-0000-0000-000027070000}"/>
    <cellStyle name="_Январь_Май_1_БИНТ" xfId="1839" xr:uid="{00000000-0005-0000-0000-000028070000}"/>
    <cellStyle name="_Январь_Май_1_БИНТ_БЕЛ" xfId="1840" xr:uid="{00000000-0005-0000-0000-000029070000}"/>
    <cellStyle name="_Январь_Май_1_БИНТ_РЕЧ" xfId="1841" xr:uid="{00000000-0005-0000-0000-00002A070000}"/>
    <cellStyle name="_Январь_Май_1_ВЕБДИЗ" xfId="1842" xr:uid="{00000000-0005-0000-0000-00002B070000}"/>
    <cellStyle name="_Январь_Май_1_ВЕБМАСТ" xfId="1843" xr:uid="{00000000-0005-0000-0000-00002C070000}"/>
    <cellStyle name="_Январь_Май_1_ВЕБМАСТ_БЕЛ" xfId="1844" xr:uid="{00000000-0005-0000-0000-00002D070000}"/>
    <cellStyle name="_Январь_Май_1_ВЕБМАСТ_РЕЧ" xfId="1845" xr:uid="{00000000-0005-0000-0000-00002E070000}"/>
    <cellStyle name="_Январь_Май_1_Дети" xfId="1846" xr:uid="{00000000-0005-0000-0000-00002F070000}"/>
    <cellStyle name="_Январь_Май_1_Дистанц." xfId="1847" xr:uid="{00000000-0005-0000-0000-000030070000}"/>
    <cellStyle name="_Январь_Май_1_Индив." xfId="1848" xr:uid="{00000000-0005-0000-0000-000031070000}"/>
    <cellStyle name="_Январь_Май_1_Индив._БЕЛ" xfId="1849" xr:uid="{00000000-0005-0000-0000-000032070000}"/>
    <cellStyle name="_Январь_Май_1_Индив._РЕЧ" xfId="1850" xr:uid="{00000000-0005-0000-0000-000033070000}"/>
    <cellStyle name="_Январь_Май_1_Июнь" xfId="1851" xr:uid="{00000000-0005-0000-0000-000034070000}"/>
    <cellStyle name="_Январь_Май_1_Июнь_Август" xfId="1852" xr:uid="{00000000-0005-0000-0000-000035070000}"/>
    <cellStyle name="_Январь_Май_1_Июнь_Дистанц." xfId="1853" xr:uid="{00000000-0005-0000-0000-000036070000}"/>
    <cellStyle name="_Январь_Май_1_Июнь_Индив." xfId="1854" xr:uid="{00000000-0005-0000-0000-000037070000}"/>
    <cellStyle name="_Январь_Май_1_Июнь_КБУ" xfId="1855" xr:uid="{00000000-0005-0000-0000-000038070000}"/>
    <cellStyle name="_Январь_Май_1_КБУ" xfId="1856" xr:uid="{00000000-0005-0000-0000-000039070000}"/>
    <cellStyle name="_Январь_Май_1_КРН" xfId="1857" xr:uid="{00000000-0005-0000-0000-00003A070000}"/>
    <cellStyle name="_Январь_Май_1_ОПШ" xfId="1858" xr:uid="{00000000-0005-0000-0000-00003B070000}"/>
    <cellStyle name="_Январь_Май_1_СР" xfId="1859" xr:uid="{00000000-0005-0000-0000-00003C070000}"/>
    <cellStyle name="_Январь_Май_Август" xfId="1860" xr:uid="{00000000-0005-0000-0000-00003D070000}"/>
    <cellStyle name="_Январь_Май_Август_Дистанц." xfId="1861" xr:uid="{00000000-0005-0000-0000-00003E070000}"/>
    <cellStyle name="_Январь_Май_Август_Индив." xfId="1862" xr:uid="{00000000-0005-0000-0000-00003F070000}"/>
    <cellStyle name="_Январь_Май_АКАД" xfId="1863" xr:uid="{00000000-0005-0000-0000-000040070000}"/>
    <cellStyle name="_Январь_Май_АКАД_БЕЛ" xfId="1864" xr:uid="{00000000-0005-0000-0000-000041070000}"/>
    <cellStyle name="_Январь_Май_АКАД_РЕЧ" xfId="1865" xr:uid="{00000000-0005-0000-0000-000042070000}"/>
    <cellStyle name="_Январь_Май_Б9560" xfId="1866" xr:uid="{00000000-0005-0000-0000-000043070000}"/>
    <cellStyle name="_Январь_Май_Б9560_БЕЛ" xfId="1867" xr:uid="{00000000-0005-0000-0000-000044070000}"/>
    <cellStyle name="_Январь_Май_Б9560_РЕЧ" xfId="1868" xr:uid="{00000000-0005-0000-0000-000045070000}"/>
    <cellStyle name="_Январь_Май_БЕЛ" xfId="1869" xr:uid="{00000000-0005-0000-0000-000046070000}"/>
    <cellStyle name="_Январь_Май_БИНТ" xfId="1870" xr:uid="{00000000-0005-0000-0000-000047070000}"/>
    <cellStyle name="_Январь_Май_БИНТ_БЕЛ" xfId="1871" xr:uid="{00000000-0005-0000-0000-000048070000}"/>
    <cellStyle name="_Январь_Май_БИНТ_РЕЧ" xfId="1872" xr:uid="{00000000-0005-0000-0000-000049070000}"/>
    <cellStyle name="_Январь_Май_БУХ" xfId="1873" xr:uid="{00000000-0005-0000-0000-00004A070000}"/>
    <cellStyle name="_Январь_Май_БУХ_БЕЛ" xfId="1874" xr:uid="{00000000-0005-0000-0000-00004B070000}"/>
    <cellStyle name="_Январь_Май_БУХ_РЕЧ" xfId="1875" xr:uid="{00000000-0005-0000-0000-00004C070000}"/>
    <cellStyle name="_Январь_Май_ВЕБДИЗ" xfId="1876" xr:uid="{00000000-0005-0000-0000-00004D070000}"/>
    <cellStyle name="_Январь_Май_ВЕБМАСТ" xfId="1877" xr:uid="{00000000-0005-0000-0000-00004E070000}"/>
    <cellStyle name="_Январь_Май_ВЕБМАСТ_БЕЛ" xfId="1878" xr:uid="{00000000-0005-0000-0000-00004F070000}"/>
    <cellStyle name="_Январь_Май_ВЕБМАСТ_РЕЧ" xfId="1879" xr:uid="{00000000-0005-0000-0000-000050070000}"/>
    <cellStyle name="_Январь_Май_Дети" xfId="1880" xr:uid="{00000000-0005-0000-0000-000051070000}"/>
    <cellStyle name="_Январь_Май_Дистанц." xfId="1881" xr:uid="{00000000-0005-0000-0000-000052070000}"/>
    <cellStyle name="_Январь_Май_Индив." xfId="1882" xr:uid="{00000000-0005-0000-0000-000053070000}"/>
    <cellStyle name="_Январь_Май_Индив._БЕЛ" xfId="1883" xr:uid="{00000000-0005-0000-0000-000054070000}"/>
    <cellStyle name="_Январь_Май_Индив._РЕЧ" xfId="1884" xr:uid="{00000000-0005-0000-0000-000055070000}"/>
    <cellStyle name="_Январь_Май_Июль" xfId="1885" xr:uid="{00000000-0005-0000-0000-000056070000}"/>
    <cellStyle name="_Январь_Май_Июль_Август" xfId="1886" xr:uid="{00000000-0005-0000-0000-000057070000}"/>
    <cellStyle name="_Январь_Май_Июль_Август_Дистанц." xfId="1887" xr:uid="{00000000-0005-0000-0000-000058070000}"/>
    <cellStyle name="_Январь_Май_Июль_Август_Индив." xfId="1888" xr:uid="{00000000-0005-0000-0000-000059070000}"/>
    <cellStyle name="_Январь_Май_Июль_БЕЛ" xfId="1889" xr:uid="{00000000-0005-0000-0000-00005A070000}"/>
    <cellStyle name="_Январь_Май_Июль_БИНТ" xfId="1890" xr:uid="{00000000-0005-0000-0000-00005B070000}"/>
    <cellStyle name="_Январь_Май_Июль_БИНТ_БЕЛ" xfId="1891" xr:uid="{00000000-0005-0000-0000-00005C070000}"/>
    <cellStyle name="_Январь_Май_Июль_БИНТ_РЕЧ" xfId="1892" xr:uid="{00000000-0005-0000-0000-00005D070000}"/>
    <cellStyle name="_Январь_Май_Июль_ВЕБДИЗ" xfId="1893" xr:uid="{00000000-0005-0000-0000-00005E070000}"/>
    <cellStyle name="_Январь_Май_Июль_ВЕБМАСТ" xfId="1894" xr:uid="{00000000-0005-0000-0000-00005F070000}"/>
    <cellStyle name="_Январь_Май_Июль_ВЕБМАСТ_БЕЛ" xfId="1895" xr:uid="{00000000-0005-0000-0000-000060070000}"/>
    <cellStyle name="_Январь_Май_Июль_ВЕБМАСТ_РЕЧ" xfId="1896" xr:uid="{00000000-0005-0000-0000-000061070000}"/>
    <cellStyle name="_Январь_Май_Июль_Дети" xfId="1897" xr:uid="{00000000-0005-0000-0000-000062070000}"/>
    <cellStyle name="_Январь_Май_Июль_Дистанц." xfId="1898" xr:uid="{00000000-0005-0000-0000-000063070000}"/>
    <cellStyle name="_Январь_Май_Июль_Индив." xfId="1899" xr:uid="{00000000-0005-0000-0000-000064070000}"/>
    <cellStyle name="_Январь_Май_Июль_Индив._БЕЛ" xfId="1900" xr:uid="{00000000-0005-0000-0000-000065070000}"/>
    <cellStyle name="_Январь_Май_Июль_Индив._РЕЧ" xfId="1901" xr:uid="{00000000-0005-0000-0000-000066070000}"/>
    <cellStyle name="_Январь_Май_Июль_Июнь" xfId="1902" xr:uid="{00000000-0005-0000-0000-000067070000}"/>
    <cellStyle name="_Январь_Май_Июль_Июнь_Август" xfId="1903" xr:uid="{00000000-0005-0000-0000-000068070000}"/>
    <cellStyle name="_Январь_Май_Июль_Июнь_Дистанц." xfId="1904" xr:uid="{00000000-0005-0000-0000-000069070000}"/>
    <cellStyle name="_Январь_Май_Июль_Июнь_Индив." xfId="1905" xr:uid="{00000000-0005-0000-0000-00006A070000}"/>
    <cellStyle name="_Январь_Май_Июль_Июнь_КБУ" xfId="1906" xr:uid="{00000000-0005-0000-0000-00006B070000}"/>
    <cellStyle name="_Январь_Май_Июль_КБУ" xfId="1907" xr:uid="{00000000-0005-0000-0000-00006C070000}"/>
    <cellStyle name="_Январь_Май_Июль_КРН" xfId="1908" xr:uid="{00000000-0005-0000-0000-00006D070000}"/>
    <cellStyle name="_Январь_Май_Июль_ОПШ" xfId="1909" xr:uid="{00000000-0005-0000-0000-00006E070000}"/>
    <cellStyle name="_Январь_Май_Июль_СР" xfId="1910" xr:uid="{00000000-0005-0000-0000-00006F070000}"/>
    <cellStyle name="_Январь_Май_Июнь" xfId="1911" xr:uid="{00000000-0005-0000-0000-000070070000}"/>
    <cellStyle name="_Январь_Май_Июнь_1" xfId="1912" xr:uid="{00000000-0005-0000-0000-000071070000}"/>
    <cellStyle name="_Январь_Май_Июнь_1_Август" xfId="1913" xr:uid="{00000000-0005-0000-0000-000072070000}"/>
    <cellStyle name="_Январь_Май_Июнь_1_Дистанц." xfId="1914" xr:uid="{00000000-0005-0000-0000-000073070000}"/>
    <cellStyle name="_Январь_Май_Июнь_1_Индив." xfId="1915" xr:uid="{00000000-0005-0000-0000-000074070000}"/>
    <cellStyle name="_Январь_Май_Июнь_1_КБУ" xfId="1916" xr:uid="{00000000-0005-0000-0000-000075070000}"/>
    <cellStyle name="_Январь_Май_Июнь_Август" xfId="1917" xr:uid="{00000000-0005-0000-0000-000076070000}"/>
    <cellStyle name="_Январь_Май_Июнь_Август_Дистанц." xfId="1918" xr:uid="{00000000-0005-0000-0000-000077070000}"/>
    <cellStyle name="_Январь_Май_Июнь_Август_Индив." xfId="1919" xr:uid="{00000000-0005-0000-0000-000078070000}"/>
    <cellStyle name="_Январь_Май_Июнь_БЕЛ" xfId="1920" xr:uid="{00000000-0005-0000-0000-000079070000}"/>
    <cellStyle name="_Январь_Май_Июнь_БИНТ" xfId="1921" xr:uid="{00000000-0005-0000-0000-00007A070000}"/>
    <cellStyle name="_Январь_Май_Июнь_БИНТ_БЕЛ" xfId="1922" xr:uid="{00000000-0005-0000-0000-00007B070000}"/>
    <cellStyle name="_Январь_Май_Июнь_БИНТ_РЕЧ" xfId="1923" xr:uid="{00000000-0005-0000-0000-00007C070000}"/>
    <cellStyle name="_Январь_Май_Июнь_БУХ" xfId="1924" xr:uid="{00000000-0005-0000-0000-00007D070000}"/>
    <cellStyle name="_Январь_Май_Июнь_БУХ_БЕЛ" xfId="1925" xr:uid="{00000000-0005-0000-0000-00007E070000}"/>
    <cellStyle name="_Январь_Май_Июнь_БУХ_РЕЧ" xfId="1926" xr:uid="{00000000-0005-0000-0000-00007F070000}"/>
    <cellStyle name="_Январь_Май_Июнь_ВЕБДИЗ" xfId="1927" xr:uid="{00000000-0005-0000-0000-000080070000}"/>
    <cellStyle name="_Январь_Май_Июнь_ВЕБМАСТ" xfId="1928" xr:uid="{00000000-0005-0000-0000-000081070000}"/>
    <cellStyle name="_Январь_Май_Июнь_ВЕБМАСТ_БЕЛ" xfId="1929" xr:uid="{00000000-0005-0000-0000-000082070000}"/>
    <cellStyle name="_Январь_Май_Июнь_ВЕБМАСТ_РЕЧ" xfId="1930" xr:uid="{00000000-0005-0000-0000-000083070000}"/>
    <cellStyle name="_Январь_Май_Июнь_Дети" xfId="1931" xr:uid="{00000000-0005-0000-0000-000084070000}"/>
    <cellStyle name="_Январь_Май_Июнь_Дистанц." xfId="1932" xr:uid="{00000000-0005-0000-0000-000085070000}"/>
    <cellStyle name="_Январь_Май_Июнь_Индив." xfId="1933" xr:uid="{00000000-0005-0000-0000-000086070000}"/>
    <cellStyle name="_Январь_Май_Июнь_Индив._БЕЛ" xfId="1934" xr:uid="{00000000-0005-0000-0000-000087070000}"/>
    <cellStyle name="_Январь_Май_Июнь_Индив._РЕЧ" xfId="1935" xr:uid="{00000000-0005-0000-0000-000088070000}"/>
    <cellStyle name="_Январь_Май_Июнь_Июнь" xfId="1936" xr:uid="{00000000-0005-0000-0000-000089070000}"/>
    <cellStyle name="_Январь_Май_Июнь_Июнь_Август" xfId="1937" xr:uid="{00000000-0005-0000-0000-00008A070000}"/>
    <cellStyle name="_Январь_Май_Июнь_Июнь_Дистанц." xfId="1938" xr:uid="{00000000-0005-0000-0000-00008B070000}"/>
    <cellStyle name="_Январь_Май_Июнь_Июнь_Индив." xfId="1939" xr:uid="{00000000-0005-0000-0000-00008C070000}"/>
    <cellStyle name="_Январь_Май_Июнь_Июнь_КБУ" xfId="1940" xr:uid="{00000000-0005-0000-0000-00008D070000}"/>
    <cellStyle name="_Январь_Май_Июнь_КБУ" xfId="1941" xr:uid="{00000000-0005-0000-0000-00008E070000}"/>
    <cellStyle name="_Январь_Май_Июнь_КРН" xfId="1942" xr:uid="{00000000-0005-0000-0000-00008F070000}"/>
    <cellStyle name="_Январь_Май_Июнь_ОПШ" xfId="1943" xr:uid="{00000000-0005-0000-0000-000090070000}"/>
    <cellStyle name="_Январь_Май_Июнь_СР" xfId="1944" xr:uid="{00000000-0005-0000-0000-000091070000}"/>
    <cellStyle name="_Январь_Май_КБУ" xfId="1945" xr:uid="{00000000-0005-0000-0000-000092070000}"/>
    <cellStyle name="_Январь_Май_КРН" xfId="1946" xr:uid="{00000000-0005-0000-0000-000093070000}"/>
    <cellStyle name="_Январь_Май_Май" xfId="1947" xr:uid="{00000000-0005-0000-0000-000094070000}"/>
    <cellStyle name="_Январь_Май_Май_Август" xfId="1948" xr:uid="{00000000-0005-0000-0000-000095070000}"/>
    <cellStyle name="_Январь_Май_Май_Август_Дистанц." xfId="1949" xr:uid="{00000000-0005-0000-0000-000096070000}"/>
    <cellStyle name="_Январь_Май_Май_Август_Индив." xfId="1950" xr:uid="{00000000-0005-0000-0000-000097070000}"/>
    <cellStyle name="_Январь_Май_Май_БЕЛ" xfId="1951" xr:uid="{00000000-0005-0000-0000-000098070000}"/>
    <cellStyle name="_Январь_Май_Май_БИНТ" xfId="1952" xr:uid="{00000000-0005-0000-0000-000099070000}"/>
    <cellStyle name="_Январь_Май_Май_БИНТ_БЕЛ" xfId="1953" xr:uid="{00000000-0005-0000-0000-00009A070000}"/>
    <cellStyle name="_Январь_Май_Май_БИНТ_РЕЧ" xfId="1954" xr:uid="{00000000-0005-0000-0000-00009B070000}"/>
    <cellStyle name="_Январь_Май_Май_ВЕБДИЗ" xfId="1955" xr:uid="{00000000-0005-0000-0000-00009C070000}"/>
    <cellStyle name="_Январь_Май_Май_ВЕБМАСТ" xfId="1956" xr:uid="{00000000-0005-0000-0000-00009D070000}"/>
    <cellStyle name="_Январь_Май_Май_ВЕБМАСТ_БЕЛ" xfId="1957" xr:uid="{00000000-0005-0000-0000-00009E070000}"/>
    <cellStyle name="_Январь_Май_Май_ВЕБМАСТ_РЕЧ" xfId="1958" xr:uid="{00000000-0005-0000-0000-00009F070000}"/>
    <cellStyle name="_Январь_Май_Май_Дети" xfId="1959" xr:uid="{00000000-0005-0000-0000-0000A0070000}"/>
    <cellStyle name="_Январь_Май_Май_Дистанц." xfId="1960" xr:uid="{00000000-0005-0000-0000-0000A1070000}"/>
    <cellStyle name="_Январь_Май_Май_Индив." xfId="1961" xr:uid="{00000000-0005-0000-0000-0000A2070000}"/>
    <cellStyle name="_Январь_Май_Май_Индив._БЕЛ" xfId="1962" xr:uid="{00000000-0005-0000-0000-0000A3070000}"/>
    <cellStyle name="_Январь_Май_Май_Индив._РЕЧ" xfId="1963" xr:uid="{00000000-0005-0000-0000-0000A4070000}"/>
    <cellStyle name="_Январь_Май_Май_Июнь" xfId="1964" xr:uid="{00000000-0005-0000-0000-0000A5070000}"/>
    <cellStyle name="_Январь_Май_Май_Июнь_Август" xfId="1965" xr:uid="{00000000-0005-0000-0000-0000A6070000}"/>
    <cellStyle name="_Январь_Май_Май_Июнь_Дистанц." xfId="1966" xr:uid="{00000000-0005-0000-0000-0000A7070000}"/>
    <cellStyle name="_Январь_Май_Май_Июнь_Индив." xfId="1967" xr:uid="{00000000-0005-0000-0000-0000A8070000}"/>
    <cellStyle name="_Январь_Май_Май_Июнь_КБУ" xfId="1968" xr:uid="{00000000-0005-0000-0000-0000A9070000}"/>
    <cellStyle name="_Январь_Май_Май_КБУ" xfId="1969" xr:uid="{00000000-0005-0000-0000-0000AA070000}"/>
    <cellStyle name="_Январь_Май_Май_КРН" xfId="1970" xr:uid="{00000000-0005-0000-0000-0000AB070000}"/>
    <cellStyle name="_Январь_Май_Май_ОПШ" xfId="1971" xr:uid="{00000000-0005-0000-0000-0000AC070000}"/>
    <cellStyle name="_Январь_Май_Май_СР" xfId="1972" xr:uid="{00000000-0005-0000-0000-0000AD070000}"/>
    <cellStyle name="_Январь_Май_ОПШ" xfId="1973" xr:uid="{00000000-0005-0000-0000-0000AE070000}"/>
    <cellStyle name="_Январь_Май_РЕЧ" xfId="1974" xr:uid="{00000000-0005-0000-0000-0000AF070000}"/>
    <cellStyle name="_Январь_Май_РЕЧ_БЕЛ" xfId="1975" xr:uid="{00000000-0005-0000-0000-0000B0070000}"/>
    <cellStyle name="_Январь_Май_РЕЧ_РЕЧ" xfId="1976" xr:uid="{00000000-0005-0000-0000-0000B1070000}"/>
    <cellStyle name="_Январь_Май_СИ" xfId="1977" xr:uid="{00000000-0005-0000-0000-0000B2070000}"/>
    <cellStyle name="_Январь_Май_СИ_БЕЛ" xfId="1978" xr:uid="{00000000-0005-0000-0000-0000B3070000}"/>
    <cellStyle name="_Январь_Май_СИ_РЕЧ" xfId="1979" xr:uid="{00000000-0005-0000-0000-0000B4070000}"/>
    <cellStyle name="_Январь_Май_СР" xfId="1980" xr:uid="{00000000-0005-0000-0000-0000B5070000}"/>
    <cellStyle name="_Январь_Май_СУБД" xfId="1981" xr:uid="{00000000-0005-0000-0000-0000B6070000}"/>
    <cellStyle name="_Январь_Май_СУБД_БЕЛ" xfId="1982" xr:uid="{00000000-0005-0000-0000-0000B7070000}"/>
    <cellStyle name="_Январь_Май_СУБД_РЕЧ" xfId="1983" xr:uid="{00000000-0005-0000-0000-0000B8070000}"/>
    <cellStyle name="_Январь_МП" xfId="1984" xr:uid="{00000000-0005-0000-0000-0000B9070000}"/>
    <cellStyle name="_Январь_МП_БЕЛ" xfId="1985" xr:uid="{00000000-0005-0000-0000-0000BA070000}"/>
    <cellStyle name="_Январь_МП_РЕЧ" xfId="1986" xr:uid="{00000000-0005-0000-0000-0000BB070000}"/>
    <cellStyle name="_Январь_НТ" xfId="1987" xr:uid="{00000000-0005-0000-0000-0000BC070000}"/>
    <cellStyle name="_Январь_НТ_БЕЛ" xfId="1988" xr:uid="{00000000-0005-0000-0000-0000BD070000}"/>
    <cellStyle name="_Январь_НТ_РЕЧ" xfId="1989" xr:uid="{00000000-0005-0000-0000-0000BE070000}"/>
    <cellStyle name="_Январь_ОПШ" xfId="1990" xr:uid="{00000000-0005-0000-0000-0000BF070000}"/>
    <cellStyle name="_Январь_ОПШ_БЕЛ" xfId="1991" xr:uid="{00000000-0005-0000-0000-0000C0070000}"/>
    <cellStyle name="_Январь_ОПШ_РЕЧ" xfId="1992" xr:uid="{00000000-0005-0000-0000-0000C1070000}"/>
    <cellStyle name="_Январь_Офис" xfId="1993" xr:uid="{00000000-0005-0000-0000-0000C2070000}"/>
    <cellStyle name="_Январь_Офис_БЕЛ" xfId="1994" xr:uid="{00000000-0005-0000-0000-0000C3070000}"/>
    <cellStyle name="_Январь_Офис_РЕЧ" xfId="1995" xr:uid="{00000000-0005-0000-0000-0000C4070000}"/>
    <cellStyle name="_Январь_ПРШ" xfId="1996" xr:uid="{00000000-0005-0000-0000-0000C5070000}"/>
    <cellStyle name="_Январь_ПРШ_БЕЛ" xfId="1997" xr:uid="{00000000-0005-0000-0000-0000C6070000}"/>
    <cellStyle name="_Январь_ПРШ_РЕЧ" xfId="1998" xr:uid="{00000000-0005-0000-0000-0000C7070000}"/>
    <cellStyle name="_Январь_РЕЧ" xfId="1999" xr:uid="{00000000-0005-0000-0000-0000C8070000}"/>
    <cellStyle name="_Январь_РЕЧ_БЕЛ" xfId="2000" xr:uid="{00000000-0005-0000-0000-0000C9070000}"/>
    <cellStyle name="_Январь_РЕЧ_РЕЧ" xfId="2001" xr:uid="{00000000-0005-0000-0000-0000CA070000}"/>
    <cellStyle name="_Январь_СВБ" xfId="2002" xr:uid="{00000000-0005-0000-0000-0000CB070000}"/>
    <cellStyle name="_Январь_СВБ_БЕЛ" xfId="2003" xr:uid="{00000000-0005-0000-0000-0000CC070000}"/>
    <cellStyle name="_Январь_СВБ_РЕЧ" xfId="2004" xr:uid="{00000000-0005-0000-0000-0000CD070000}"/>
    <cellStyle name="_Январь_СИ" xfId="2005" xr:uid="{00000000-0005-0000-0000-0000CE070000}"/>
    <cellStyle name="_Январь_СИ_БЕЛ" xfId="2006" xr:uid="{00000000-0005-0000-0000-0000CF070000}"/>
    <cellStyle name="_Январь_СИ_РЕЧ" xfId="2007" xr:uid="{00000000-0005-0000-0000-0000D0070000}"/>
    <cellStyle name="_Январь_СИС" xfId="2008" xr:uid="{00000000-0005-0000-0000-0000D1070000}"/>
    <cellStyle name="_Январь_СИС_БЕЛ" xfId="2009" xr:uid="{00000000-0005-0000-0000-0000D2070000}"/>
    <cellStyle name="_Январь_СИС_РЕЧ" xfId="2010" xr:uid="{00000000-0005-0000-0000-0000D3070000}"/>
    <cellStyle name="_Январь_СР" xfId="2011" xr:uid="{00000000-0005-0000-0000-0000D4070000}"/>
    <cellStyle name="_Январь_СУБД" xfId="2012" xr:uid="{00000000-0005-0000-0000-0000D5070000}"/>
    <cellStyle name="_Январь_СУБД_БЕЛ" xfId="2013" xr:uid="{00000000-0005-0000-0000-0000D6070000}"/>
    <cellStyle name="_Январь_СУБД_РЕЧ" xfId="2014" xr:uid="{00000000-0005-0000-0000-0000D7070000}"/>
    <cellStyle name="_Январь_ТЕК" xfId="2015" xr:uid="{00000000-0005-0000-0000-0000D8070000}"/>
    <cellStyle name="_Январь_ТЕК_БЕЛ" xfId="2016" xr:uid="{00000000-0005-0000-0000-0000D9070000}"/>
    <cellStyle name="_Январь_ТЕК_РЕЧ" xfId="2017" xr:uid="{00000000-0005-0000-0000-0000DA070000}"/>
    <cellStyle name="_Январь_ТОР" xfId="2018" xr:uid="{00000000-0005-0000-0000-0000DB070000}"/>
    <cellStyle name="_Январь_ТОР_БЕЛ" xfId="2019" xr:uid="{00000000-0005-0000-0000-0000DC070000}"/>
    <cellStyle name="_Январь_ТОР_РЕЧ" xfId="2020" xr:uid="{00000000-0005-0000-0000-0000DD070000}"/>
    <cellStyle name="_Январь_Февраль" xfId="2021" xr:uid="{00000000-0005-0000-0000-0000DE070000}"/>
    <cellStyle name="_Январь_Февраль_1" xfId="2022" xr:uid="{00000000-0005-0000-0000-0000DF070000}"/>
    <cellStyle name="_Январь_Февраль_1_Август" xfId="2023" xr:uid="{00000000-0005-0000-0000-0000E0070000}"/>
    <cellStyle name="_Январь_Февраль_1_Август_Дистанц." xfId="2024" xr:uid="{00000000-0005-0000-0000-0000E1070000}"/>
    <cellStyle name="_Январь_Февраль_1_Август_Индив." xfId="2025" xr:uid="{00000000-0005-0000-0000-0000E2070000}"/>
    <cellStyle name="_Январь_Февраль_1_АКАД" xfId="2026" xr:uid="{00000000-0005-0000-0000-0000E3070000}"/>
    <cellStyle name="_Январь_Февраль_1_АКАД_БЕЛ" xfId="2027" xr:uid="{00000000-0005-0000-0000-0000E4070000}"/>
    <cellStyle name="_Январь_Февраль_1_АКАД_РЕЧ" xfId="2028" xr:uid="{00000000-0005-0000-0000-0000E5070000}"/>
    <cellStyle name="_Январь_Февраль_1_Б9560" xfId="2029" xr:uid="{00000000-0005-0000-0000-0000E6070000}"/>
    <cellStyle name="_Январь_Февраль_1_Б9560_БЕЛ" xfId="2030" xr:uid="{00000000-0005-0000-0000-0000E7070000}"/>
    <cellStyle name="_Январь_Февраль_1_Б9560_РЕЧ" xfId="2031" xr:uid="{00000000-0005-0000-0000-0000E8070000}"/>
    <cellStyle name="_Январь_Февраль_1_БЕЛ" xfId="2032" xr:uid="{00000000-0005-0000-0000-0000E9070000}"/>
    <cellStyle name="_Январь_Февраль_1_БИНТ" xfId="2033" xr:uid="{00000000-0005-0000-0000-0000EA070000}"/>
    <cellStyle name="_Январь_Февраль_1_БИНТ_БЕЛ" xfId="2034" xr:uid="{00000000-0005-0000-0000-0000EB070000}"/>
    <cellStyle name="_Январь_Февраль_1_БИНТ_РЕЧ" xfId="2035" xr:uid="{00000000-0005-0000-0000-0000EC070000}"/>
    <cellStyle name="_Январь_Февраль_1_БУХ" xfId="2036" xr:uid="{00000000-0005-0000-0000-0000ED070000}"/>
    <cellStyle name="_Январь_Февраль_1_БУХ_БЕЛ" xfId="2037" xr:uid="{00000000-0005-0000-0000-0000EE070000}"/>
    <cellStyle name="_Январь_Февраль_1_БУХ_РЕЧ" xfId="2038" xr:uid="{00000000-0005-0000-0000-0000EF070000}"/>
    <cellStyle name="_Январь_Февраль_1_ВЕБДИЗ" xfId="2039" xr:uid="{00000000-0005-0000-0000-0000F0070000}"/>
    <cellStyle name="_Январь_Февраль_1_ВЕБМАСТ" xfId="2040" xr:uid="{00000000-0005-0000-0000-0000F1070000}"/>
    <cellStyle name="_Январь_Февраль_1_ВЕБМАСТ_БЕЛ" xfId="2041" xr:uid="{00000000-0005-0000-0000-0000F2070000}"/>
    <cellStyle name="_Январь_Февраль_1_ВЕБМАСТ_РЕЧ" xfId="2042" xr:uid="{00000000-0005-0000-0000-0000F3070000}"/>
    <cellStyle name="_Январь_Февраль_1_Дети" xfId="2043" xr:uid="{00000000-0005-0000-0000-0000F4070000}"/>
    <cellStyle name="_Январь_Февраль_1_Дистанц." xfId="2044" xr:uid="{00000000-0005-0000-0000-0000F5070000}"/>
    <cellStyle name="_Январь_Февраль_1_Индив." xfId="2045" xr:uid="{00000000-0005-0000-0000-0000F6070000}"/>
    <cellStyle name="_Январь_Февраль_1_Индив._БЕЛ" xfId="2046" xr:uid="{00000000-0005-0000-0000-0000F7070000}"/>
    <cellStyle name="_Январь_Февраль_1_Индив._РЕЧ" xfId="2047" xr:uid="{00000000-0005-0000-0000-0000F8070000}"/>
    <cellStyle name="_Январь_Февраль_1_Июль" xfId="2048" xr:uid="{00000000-0005-0000-0000-0000F9070000}"/>
    <cellStyle name="_Январь_Февраль_1_Июль_Август" xfId="2049" xr:uid="{00000000-0005-0000-0000-0000FA070000}"/>
    <cellStyle name="_Январь_Февраль_1_Июль_Август_Дистанц." xfId="2050" xr:uid="{00000000-0005-0000-0000-0000FB070000}"/>
    <cellStyle name="_Январь_Февраль_1_Июль_Август_Индив." xfId="2051" xr:uid="{00000000-0005-0000-0000-0000FC070000}"/>
    <cellStyle name="_Январь_Февраль_1_Июль_БЕЛ" xfId="2052" xr:uid="{00000000-0005-0000-0000-0000FD070000}"/>
    <cellStyle name="_Январь_Февраль_1_Июль_БИНТ" xfId="2053" xr:uid="{00000000-0005-0000-0000-0000FE070000}"/>
    <cellStyle name="_Январь_Февраль_1_Июль_БИНТ_БЕЛ" xfId="2054" xr:uid="{00000000-0005-0000-0000-0000FF070000}"/>
    <cellStyle name="_Январь_Февраль_1_Июль_БИНТ_РЕЧ" xfId="2055" xr:uid="{00000000-0005-0000-0000-000000080000}"/>
    <cellStyle name="_Январь_Февраль_1_Июль_ВЕБДИЗ" xfId="2056" xr:uid="{00000000-0005-0000-0000-000001080000}"/>
    <cellStyle name="_Январь_Февраль_1_Июль_ВЕБМАСТ" xfId="2057" xr:uid="{00000000-0005-0000-0000-000002080000}"/>
    <cellStyle name="_Январь_Февраль_1_Июль_ВЕБМАСТ_БЕЛ" xfId="2058" xr:uid="{00000000-0005-0000-0000-000003080000}"/>
    <cellStyle name="_Январь_Февраль_1_Июль_ВЕБМАСТ_РЕЧ" xfId="2059" xr:uid="{00000000-0005-0000-0000-000004080000}"/>
    <cellStyle name="_Январь_Февраль_1_Июль_Дети" xfId="2060" xr:uid="{00000000-0005-0000-0000-000005080000}"/>
    <cellStyle name="_Январь_Февраль_1_Июль_Дистанц." xfId="2061" xr:uid="{00000000-0005-0000-0000-000006080000}"/>
    <cellStyle name="_Январь_Февраль_1_Июль_Индив." xfId="2062" xr:uid="{00000000-0005-0000-0000-000007080000}"/>
    <cellStyle name="_Январь_Февраль_1_Июль_Индив._БЕЛ" xfId="2063" xr:uid="{00000000-0005-0000-0000-000008080000}"/>
    <cellStyle name="_Январь_Февраль_1_Июль_Индив._РЕЧ" xfId="2064" xr:uid="{00000000-0005-0000-0000-000009080000}"/>
    <cellStyle name="_Январь_Февраль_1_Июль_Июнь" xfId="2065" xr:uid="{00000000-0005-0000-0000-00000A080000}"/>
    <cellStyle name="_Январь_Февраль_1_Июль_Июнь_Август" xfId="2066" xr:uid="{00000000-0005-0000-0000-00000B080000}"/>
    <cellStyle name="_Январь_Февраль_1_Июль_Июнь_Дистанц." xfId="2067" xr:uid="{00000000-0005-0000-0000-00000C080000}"/>
    <cellStyle name="_Январь_Февраль_1_Июль_Июнь_Индив." xfId="2068" xr:uid="{00000000-0005-0000-0000-00000D080000}"/>
    <cellStyle name="_Январь_Февраль_1_Июль_Июнь_КБУ" xfId="2069" xr:uid="{00000000-0005-0000-0000-00000E080000}"/>
    <cellStyle name="_Январь_Февраль_1_Июль_КБУ" xfId="2070" xr:uid="{00000000-0005-0000-0000-00000F080000}"/>
    <cellStyle name="_Январь_Февраль_1_Июль_КРН" xfId="2071" xr:uid="{00000000-0005-0000-0000-000010080000}"/>
    <cellStyle name="_Январь_Февраль_1_Июль_ОПШ" xfId="2072" xr:uid="{00000000-0005-0000-0000-000011080000}"/>
    <cellStyle name="_Январь_Февраль_1_Июль_СР" xfId="2073" xr:uid="{00000000-0005-0000-0000-000012080000}"/>
    <cellStyle name="_Январь_Февраль_1_Июнь" xfId="2074" xr:uid="{00000000-0005-0000-0000-000013080000}"/>
    <cellStyle name="_Январь_Февраль_1_Июнь_1" xfId="2075" xr:uid="{00000000-0005-0000-0000-000014080000}"/>
    <cellStyle name="_Январь_Февраль_1_Июнь_1_Август" xfId="2076" xr:uid="{00000000-0005-0000-0000-000015080000}"/>
    <cellStyle name="_Январь_Февраль_1_Июнь_1_Дистанц." xfId="2077" xr:uid="{00000000-0005-0000-0000-000016080000}"/>
    <cellStyle name="_Январь_Февраль_1_Июнь_1_Индив." xfId="2078" xr:uid="{00000000-0005-0000-0000-000017080000}"/>
    <cellStyle name="_Январь_Февраль_1_Июнь_1_КБУ" xfId="2079" xr:uid="{00000000-0005-0000-0000-000018080000}"/>
    <cellStyle name="_Январь_Февраль_1_Июнь_Август" xfId="2080" xr:uid="{00000000-0005-0000-0000-000019080000}"/>
    <cellStyle name="_Январь_Февраль_1_Июнь_Август_Дистанц." xfId="2081" xr:uid="{00000000-0005-0000-0000-00001A080000}"/>
    <cellStyle name="_Январь_Февраль_1_Июнь_Август_Индив." xfId="2082" xr:uid="{00000000-0005-0000-0000-00001B080000}"/>
    <cellStyle name="_Январь_Февраль_1_Июнь_БЕЛ" xfId="2083" xr:uid="{00000000-0005-0000-0000-00001C080000}"/>
    <cellStyle name="_Январь_Февраль_1_Июнь_БИНТ" xfId="2084" xr:uid="{00000000-0005-0000-0000-00001D080000}"/>
    <cellStyle name="_Январь_Февраль_1_Июнь_БИНТ_БЕЛ" xfId="2085" xr:uid="{00000000-0005-0000-0000-00001E080000}"/>
    <cellStyle name="_Январь_Февраль_1_Июнь_БИНТ_РЕЧ" xfId="2086" xr:uid="{00000000-0005-0000-0000-00001F080000}"/>
    <cellStyle name="_Январь_Февраль_1_Июнь_БУХ" xfId="2087" xr:uid="{00000000-0005-0000-0000-000020080000}"/>
    <cellStyle name="_Январь_Февраль_1_Июнь_БУХ_БЕЛ" xfId="2088" xr:uid="{00000000-0005-0000-0000-000021080000}"/>
    <cellStyle name="_Январь_Февраль_1_Июнь_БУХ_РЕЧ" xfId="2089" xr:uid="{00000000-0005-0000-0000-000022080000}"/>
    <cellStyle name="_Январь_Февраль_1_Июнь_ВЕБДИЗ" xfId="2090" xr:uid="{00000000-0005-0000-0000-000023080000}"/>
    <cellStyle name="_Январь_Февраль_1_Июнь_ВЕБМАСТ" xfId="2091" xr:uid="{00000000-0005-0000-0000-000024080000}"/>
    <cellStyle name="_Январь_Февраль_1_Июнь_ВЕБМАСТ_БЕЛ" xfId="2092" xr:uid="{00000000-0005-0000-0000-000025080000}"/>
    <cellStyle name="_Январь_Февраль_1_Июнь_ВЕБМАСТ_РЕЧ" xfId="2093" xr:uid="{00000000-0005-0000-0000-000026080000}"/>
    <cellStyle name="_Январь_Февраль_1_Июнь_Дети" xfId="2094" xr:uid="{00000000-0005-0000-0000-000027080000}"/>
    <cellStyle name="_Январь_Февраль_1_Июнь_Дистанц." xfId="2095" xr:uid="{00000000-0005-0000-0000-000028080000}"/>
    <cellStyle name="_Январь_Февраль_1_Июнь_Индив." xfId="2096" xr:uid="{00000000-0005-0000-0000-000029080000}"/>
    <cellStyle name="_Январь_Февраль_1_Июнь_Индив._БЕЛ" xfId="2097" xr:uid="{00000000-0005-0000-0000-00002A080000}"/>
    <cellStyle name="_Январь_Февраль_1_Июнь_Индив._РЕЧ" xfId="2098" xr:uid="{00000000-0005-0000-0000-00002B080000}"/>
    <cellStyle name="_Январь_Февраль_1_Июнь_Июнь" xfId="2099" xr:uid="{00000000-0005-0000-0000-00002C080000}"/>
    <cellStyle name="_Январь_Февраль_1_Июнь_Июнь_Август" xfId="2100" xr:uid="{00000000-0005-0000-0000-00002D080000}"/>
    <cellStyle name="_Январь_Февраль_1_Июнь_Июнь_Дистанц." xfId="2101" xr:uid="{00000000-0005-0000-0000-00002E080000}"/>
    <cellStyle name="_Январь_Февраль_1_Июнь_Июнь_Индив." xfId="2102" xr:uid="{00000000-0005-0000-0000-00002F080000}"/>
    <cellStyle name="_Январь_Февраль_1_Июнь_Июнь_КБУ" xfId="2103" xr:uid="{00000000-0005-0000-0000-000030080000}"/>
    <cellStyle name="_Январь_Февраль_1_Июнь_КБУ" xfId="2104" xr:uid="{00000000-0005-0000-0000-000031080000}"/>
    <cellStyle name="_Январь_Февраль_1_Июнь_КРН" xfId="2105" xr:uid="{00000000-0005-0000-0000-000032080000}"/>
    <cellStyle name="_Январь_Февраль_1_Июнь_ОПШ" xfId="2106" xr:uid="{00000000-0005-0000-0000-000033080000}"/>
    <cellStyle name="_Январь_Февраль_1_Июнь_СР" xfId="2107" xr:uid="{00000000-0005-0000-0000-000034080000}"/>
    <cellStyle name="_Январь_Февраль_1_КБУ" xfId="2108" xr:uid="{00000000-0005-0000-0000-000035080000}"/>
    <cellStyle name="_Январь_Февраль_1_КРН" xfId="2109" xr:uid="{00000000-0005-0000-0000-000036080000}"/>
    <cellStyle name="_Январь_Февраль_1_Май" xfId="2110" xr:uid="{00000000-0005-0000-0000-000037080000}"/>
    <cellStyle name="_Январь_Февраль_1_Май_Август" xfId="2111" xr:uid="{00000000-0005-0000-0000-000038080000}"/>
    <cellStyle name="_Январь_Февраль_1_Май_Август_Дистанц." xfId="2112" xr:uid="{00000000-0005-0000-0000-000039080000}"/>
    <cellStyle name="_Январь_Февраль_1_Май_Август_Индив." xfId="2113" xr:uid="{00000000-0005-0000-0000-00003A080000}"/>
    <cellStyle name="_Январь_Февраль_1_Май_БЕЛ" xfId="2114" xr:uid="{00000000-0005-0000-0000-00003B080000}"/>
    <cellStyle name="_Январь_Февраль_1_Май_БИНТ" xfId="2115" xr:uid="{00000000-0005-0000-0000-00003C080000}"/>
    <cellStyle name="_Январь_Февраль_1_Май_БИНТ_БЕЛ" xfId="2116" xr:uid="{00000000-0005-0000-0000-00003D080000}"/>
    <cellStyle name="_Январь_Февраль_1_Май_БИНТ_РЕЧ" xfId="2117" xr:uid="{00000000-0005-0000-0000-00003E080000}"/>
    <cellStyle name="_Январь_Февраль_1_Май_ВЕБДИЗ" xfId="2118" xr:uid="{00000000-0005-0000-0000-00003F080000}"/>
    <cellStyle name="_Январь_Февраль_1_Май_ВЕБМАСТ" xfId="2119" xr:uid="{00000000-0005-0000-0000-000040080000}"/>
    <cellStyle name="_Январь_Февраль_1_Май_ВЕБМАСТ_БЕЛ" xfId="2120" xr:uid="{00000000-0005-0000-0000-000041080000}"/>
    <cellStyle name="_Январь_Февраль_1_Май_ВЕБМАСТ_РЕЧ" xfId="2121" xr:uid="{00000000-0005-0000-0000-000042080000}"/>
    <cellStyle name="_Январь_Февраль_1_Май_Дети" xfId="2122" xr:uid="{00000000-0005-0000-0000-000043080000}"/>
    <cellStyle name="_Январь_Февраль_1_Май_Дистанц." xfId="2123" xr:uid="{00000000-0005-0000-0000-000044080000}"/>
    <cellStyle name="_Январь_Февраль_1_Май_Индив." xfId="2124" xr:uid="{00000000-0005-0000-0000-000045080000}"/>
    <cellStyle name="_Январь_Февраль_1_Май_Индив._БЕЛ" xfId="2125" xr:uid="{00000000-0005-0000-0000-000046080000}"/>
    <cellStyle name="_Январь_Февраль_1_Май_Индив._РЕЧ" xfId="2126" xr:uid="{00000000-0005-0000-0000-000047080000}"/>
    <cellStyle name="_Январь_Февраль_1_Май_Июнь" xfId="2127" xr:uid="{00000000-0005-0000-0000-000048080000}"/>
    <cellStyle name="_Январь_Февраль_1_Май_Июнь_Август" xfId="2128" xr:uid="{00000000-0005-0000-0000-000049080000}"/>
    <cellStyle name="_Январь_Февраль_1_Май_Июнь_Дистанц." xfId="2129" xr:uid="{00000000-0005-0000-0000-00004A080000}"/>
    <cellStyle name="_Январь_Февраль_1_Май_Июнь_Индив." xfId="2130" xr:uid="{00000000-0005-0000-0000-00004B080000}"/>
    <cellStyle name="_Январь_Февраль_1_Май_Июнь_КБУ" xfId="2131" xr:uid="{00000000-0005-0000-0000-00004C080000}"/>
    <cellStyle name="_Январь_Февраль_1_Май_КБУ" xfId="2132" xr:uid="{00000000-0005-0000-0000-00004D080000}"/>
    <cellStyle name="_Январь_Февраль_1_Май_КРН" xfId="2133" xr:uid="{00000000-0005-0000-0000-00004E080000}"/>
    <cellStyle name="_Январь_Февраль_1_Май_ОПШ" xfId="2134" xr:uid="{00000000-0005-0000-0000-00004F080000}"/>
    <cellStyle name="_Январь_Февраль_1_Май_СР" xfId="2135" xr:uid="{00000000-0005-0000-0000-000050080000}"/>
    <cellStyle name="_Январь_Февраль_1_ОПШ" xfId="2136" xr:uid="{00000000-0005-0000-0000-000051080000}"/>
    <cellStyle name="_Январь_Февраль_1_РЕЧ" xfId="2137" xr:uid="{00000000-0005-0000-0000-000052080000}"/>
    <cellStyle name="_Январь_Февраль_1_РЕЧ_БЕЛ" xfId="2138" xr:uid="{00000000-0005-0000-0000-000053080000}"/>
    <cellStyle name="_Январь_Февраль_1_РЕЧ_РЕЧ" xfId="2139" xr:uid="{00000000-0005-0000-0000-000054080000}"/>
    <cellStyle name="_Январь_Февраль_1_СИ" xfId="2140" xr:uid="{00000000-0005-0000-0000-000055080000}"/>
    <cellStyle name="_Январь_Февраль_1_СИ_БЕЛ" xfId="2141" xr:uid="{00000000-0005-0000-0000-000056080000}"/>
    <cellStyle name="_Январь_Февраль_1_СИ_РЕЧ" xfId="2142" xr:uid="{00000000-0005-0000-0000-000057080000}"/>
    <cellStyle name="_Январь_Февраль_1_СР" xfId="2143" xr:uid="{00000000-0005-0000-0000-000058080000}"/>
    <cellStyle name="_Январь_Февраль_1_СУБД" xfId="2144" xr:uid="{00000000-0005-0000-0000-000059080000}"/>
    <cellStyle name="_Январь_Февраль_1_СУБД_БЕЛ" xfId="2145" xr:uid="{00000000-0005-0000-0000-00005A080000}"/>
    <cellStyle name="_Январь_Февраль_1_СУБД_РЕЧ" xfId="2146" xr:uid="{00000000-0005-0000-0000-00005B080000}"/>
    <cellStyle name="_Январь_Февраль_БЕЛ" xfId="2147" xr:uid="{00000000-0005-0000-0000-00005C080000}"/>
    <cellStyle name="_Январь_Февраль_РЕЧ" xfId="2148" xr:uid="{00000000-0005-0000-0000-00005D080000}"/>
    <cellStyle name="_Январь_ФШ" xfId="2149" xr:uid="{00000000-0005-0000-0000-00005E080000}"/>
    <cellStyle name="_Январь_ФШ_БЕЛ" xfId="2150" xr:uid="{00000000-0005-0000-0000-00005F080000}"/>
    <cellStyle name="_Январь_ФШ_РЕЧ" xfId="2151" xr:uid="{00000000-0005-0000-0000-000060080000}"/>
    <cellStyle name="Accent1" xfId="2152" xr:uid="{00000000-0005-0000-0000-000061080000}"/>
    <cellStyle name="Accent1 - 20%" xfId="2153" xr:uid="{00000000-0005-0000-0000-000062080000}"/>
    <cellStyle name="Accent1 - 40%" xfId="2154" xr:uid="{00000000-0005-0000-0000-000063080000}"/>
    <cellStyle name="Accent1 - 60%" xfId="2155" xr:uid="{00000000-0005-0000-0000-000064080000}"/>
    <cellStyle name="Accent2" xfId="2156" xr:uid="{00000000-0005-0000-0000-000065080000}"/>
    <cellStyle name="Accent2 - 20%" xfId="2157" xr:uid="{00000000-0005-0000-0000-000066080000}"/>
    <cellStyle name="Accent2 - 40%" xfId="2158" xr:uid="{00000000-0005-0000-0000-000067080000}"/>
    <cellStyle name="Accent2 - 60%" xfId="2159" xr:uid="{00000000-0005-0000-0000-000068080000}"/>
    <cellStyle name="Accent3" xfId="2160" xr:uid="{00000000-0005-0000-0000-000069080000}"/>
    <cellStyle name="Accent3 - 20%" xfId="2161" xr:uid="{00000000-0005-0000-0000-00006A080000}"/>
    <cellStyle name="Accent3 - 40%" xfId="2162" xr:uid="{00000000-0005-0000-0000-00006B080000}"/>
    <cellStyle name="Accent3 - 60%" xfId="2163" xr:uid="{00000000-0005-0000-0000-00006C080000}"/>
    <cellStyle name="Accent4" xfId="2164" xr:uid="{00000000-0005-0000-0000-00006D080000}"/>
    <cellStyle name="Accent4 - 20%" xfId="2165" xr:uid="{00000000-0005-0000-0000-00006E080000}"/>
    <cellStyle name="Accent4 - 40%" xfId="2166" xr:uid="{00000000-0005-0000-0000-00006F080000}"/>
    <cellStyle name="Accent4 - 60%" xfId="2167" xr:uid="{00000000-0005-0000-0000-000070080000}"/>
    <cellStyle name="Accent5" xfId="2168" xr:uid="{00000000-0005-0000-0000-000071080000}"/>
    <cellStyle name="Accent5 - 20%" xfId="2169" xr:uid="{00000000-0005-0000-0000-000072080000}"/>
    <cellStyle name="Accent5 - 40%" xfId="2170" xr:uid="{00000000-0005-0000-0000-000073080000}"/>
    <cellStyle name="Accent5 - 60%" xfId="2171" xr:uid="{00000000-0005-0000-0000-000074080000}"/>
    <cellStyle name="Accent6" xfId="2172" xr:uid="{00000000-0005-0000-0000-000075080000}"/>
    <cellStyle name="Accent6 - 20%" xfId="2173" xr:uid="{00000000-0005-0000-0000-000076080000}"/>
    <cellStyle name="Accent6 - 40%" xfId="2174" xr:uid="{00000000-0005-0000-0000-000077080000}"/>
    <cellStyle name="Accent6 - 60%" xfId="2175" xr:uid="{00000000-0005-0000-0000-000078080000}"/>
    <cellStyle name="Bad" xfId="2176" xr:uid="{00000000-0005-0000-0000-000079080000}"/>
    <cellStyle name="Calculation" xfId="2177" xr:uid="{00000000-0005-0000-0000-00007A080000}"/>
    <cellStyle name="Check Cell" xfId="2178" xr:uid="{00000000-0005-0000-0000-00007B080000}"/>
    <cellStyle name="Comma [0]" xfId="2179" xr:uid="{00000000-0005-0000-0000-00007C080000}"/>
    <cellStyle name="Currency [0]" xfId="2180" xr:uid="{00000000-0005-0000-0000-00007D080000}"/>
    <cellStyle name="Currency0" xfId="2181" xr:uid="{00000000-0005-0000-0000-00007E080000}"/>
    <cellStyle name="Emphasis 1" xfId="2182" xr:uid="{00000000-0005-0000-0000-00007F080000}"/>
    <cellStyle name="Emphasis 2" xfId="2183" xr:uid="{00000000-0005-0000-0000-000080080000}"/>
    <cellStyle name="Emphasis 3" xfId="2184" xr:uid="{00000000-0005-0000-0000-000081080000}"/>
    <cellStyle name="Euro" xfId="2185" xr:uid="{00000000-0005-0000-0000-000082080000}"/>
    <cellStyle name="Good" xfId="2186" xr:uid="{00000000-0005-0000-0000-000083080000}"/>
    <cellStyle name="Heading 1" xfId="2187" xr:uid="{00000000-0005-0000-0000-000084080000}"/>
    <cellStyle name="Heading 2" xfId="5" xr:uid="{00000000-0005-0000-0000-000085080000}"/>
    <cellStyle name="Heading 3" xfId="2188" xr:uid="{00000000-0005-0000-0000-000086080000}"/>
    <cellStyle name="Heading 4" xfId="2189" xr:uid="{00000000-0005-0000-0000-000087080000}"/>
    <cellStyle name="Input" xfId="2190" xr:uid="{00000000-0005-0000-0000-000088080000}"/>
    <cellStyle name="Linked Cell" xfId="2191" xr:uid="{00000000-0005-0000-0000-000089080000}"/>
    <cellStyle name="Neutral" xfId="2192" xr:uid="{00000000-0005-0000-0000-00008A080000}"/>
    <cellStyle name="Normal 2" xfId="2193" xr:uid="{00000000-0005-0000-0000-00008B080000}"/>
    <cellStyle name="Normal_Solver Example" xfId="2194" xr:uid="{00000000-0005-0000-0000-00008C080000}"/>
    <cellStyle name="Normal1" xfId="2195" xr:uid="{00000000-0005-0000-0000-00008D080000}"/>
    <cellStyle name="Note" xfId="2196" xr:uid="{00000000-0005-0000-0000-00008E080000}"/>
    <cellStyle name="Output" xfId="2197" xr:uid="{00000000-0005-0000-0000-00008F080000}"/>
    <cellStyle name="Sheet Title" xfId="2198" xr:uid="{00000000-0005-0000-0000-000090080000}"/>
    <cellStyle name="Total" xfId="2199" xr:uid="{00000000-0005-0000-0000-000091080000}"/>
    <cellStyle name="Warning Text" xfId="2200" xr:uid="{00000000-0005-0000-0000-000092080000}"/>
    <cellStyle name="Денежный" xfId="2207" builtinId="4"/>
    <cellStyle name="Денежный [0] 2" xfId="2201" xr:uid="{00000000-0005-0000-0000-000094080000}"/>
    <cellStyle name="Денежный 2" xfId="4" xr:uid="{00000000-0005-0000-0000-000095080000}"/>
    <cellStyle name="Денежный 2 2" xfId="2213" xr:uid="{00000000-0005-0000-0000-000096080000}"/>
    <cellStyle name="Название" xfId="1" builtinId="15"/>
    <cellStyle name="Обычный" xfId="0" builtinId="0"/>
    <cellStyle name="Обычный 2" xfId="2" xr:uid="{00000000-0005-0000-0000-000099080000}"/>
    <cellStyle name="Обычный 2 2" xfId="2210" xr:uid="{00000000-0005-0000-0000-00009A080000}"/>
    <cellStyle name="Обычный 2 2 2" xfId="2211" xr:uid="{00000000-0005-0000-0000-00009B080000}"/>
    <cellStyle name="Обычный 3" xfId="2206" xr:uid="{00000000-0005-0000-0000-00009C080000}"/>
    <cellStyle name="Обычный 3 2" xfId="2212" xr:uid="{00000000-0005-0000-0000-00009D080000}"/>
    <cellStyle name="Обычный_DHL" xfId="2209" xr:uid="{00000000-0005-0000-0000-00009E080000}"/>
    <cellStyle name="Процентный" xfId="2208" builtinId="5"/>
    <cellStyle name="Процентный 2" xfId="6" xr:uid="{00000000-0005-0000-0000-0000A0080000}"/>
    <cellStyle name="Стиль 1" xfId="2202" xr:uid="{00000000-0005-0000-0000-0000A1080000}"/>
    <cellStyle name="Стиль_названий" xfId="2203" xr:uid="{00000000-0005-0000-0000-0000A2080000}"/>
    <cellStyle name="Тысячи [0]_Лист1" xfId="2204" xr:uid="{00000000-0005-0000-0000-0000A3080000}"/>
    <cellStyle name="Тысячи_Лист1" xfId="2205" xr:uid="{00000000-0005-0000-0000-0000A4080000}"/>
    <cellStyle name="Финансовый" xfId="2215" builtinId="3"/>
    <cellStyle name="Финансовый 2" xfId="3" xr:uid="{00000000-0005-0000-0000-0000A5080000}"/>
    <cellStyle name="Финансовый 3" xfId="2214" xr:uid="{00000000-0005-0000-0000-0000A6080000}"/>
  </cellStyles>
  <dxfs count="29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2" defaultPivotStyle="PivotStyleMedium9"/>
  <colors>
    <mruColors>
      <color rgb="FFCCFFCC"/>
      <color rgb="FFFFCCCC"/>
      <color rgb="FFFFFFCC"/>
      <color rgb="FFFF3333"/>
      <color rgb="FFEAC1FF"/>
      <color rgb="FFDF9FFF"/>
      <color rgb="FF75DBFF"/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2</xdr:row>
      <xdr:rowOff>47625</xdr:rowOff>
    </xdr:from>
    <xdr:to>
      <xdr:col>7</xdr:col>
      <xdr:colOff>809624</xdr:colOff>
      <xdr:row>6</xdr:row>
      <xdr:rowOff>0</xdr:rowOff>
    </xdr:to>
    <xdr:sp macro="" textlink="">
      <xdr:nvSpPr>
        <xdr:cNvPr id="2" name="Загнутый угол 8">
          <a:extLst>
            <a:ext uri="{FF2B5EF4-FFF2-40B4-BE49-F238E27FC236}">
              <a16:creationId xmlns:a16="http://schemas.microsoft.com/office/drawing/2014/main" id="{33C409C2-20D2-4A24-A1A8-8BC8D1207132}"/>
            </a:ext>
          </a:extLst>
        </xdr:cNvPr>
        <xdr:cNvSpPr/>
      </xdr:nvSpPr>
      <xdr:spPr>
        <a:xfrm>
          <a:off x="4276724" y="457200"/>
          <a:ext cx="3457575" cy="819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Таблицу с данными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планирования выплат суммы кредита (ПЛТ)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2</xdr:row>
      <xdr:rowOff>47625</xdr:rowOff>
    </xdr:from>
    <xdr:to>
      <xdr:col>7</xdr:col>
      <xdr:colOff>809624</xdr:colOff>
      <xdr:row>6</xdr:row>
      <xdr:rowOff>0</xdr:rowOff>
    </xdr:to>
    <xdr:sp macro="" textlink="">
      <xdr:nvSpPr>
        <xdr:cNvPr id="9" name="Загнутый угол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76724" y="457200"/>
          <a:ext cx="3457575" cy="819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Таблицу с данными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планирования выплат суммы кредита (ПЛТ)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5</xdr:row>
      <xdr:rowOff>123824</xdr:rowOff>
    </xdr:from>
    <xdr:to>
      <xdr:col>2</xdr:col>
      <xdr:colOff>438149</xdr:colOff>
      <xdr:row>15</xdr:row>
      <xdr:rowOff>57149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5249" y="1066799"/>
          <a:ext cx="2276475" cy="17430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Таблицу с данными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выбора класса авто в зависимости от количества дней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стоимости аренды и специальной действующей скидки.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142875</xdr:rowOff>
    </xdr:from>
    <xdr:to>
      <xdr:col>8</xdr:col>
      <xdr:colOff>352424</xdr:colOff>
      <xdr:row>18</xdr:row>
      <xdr:rowOff>171450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210049" y="1647825"/>
          <a:ext cx="5362575" cy="18478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имена для ячеек с Исходными значениями (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C4:C7)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ячеек с Результатами (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C10, C12, C14)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сценарии для планирования накоплений при различных условиях.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бъединить со сценариями, созданными на листе "Доп сценарии"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отчеты в виде структуры и сводной таблицы.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95251</xdr:rowOff>
    </xdr:from>
    <xdr:to>
      <xdr:col>9</xdr:col>
      <xdr:colOff>361294</xdr:colOff>
      <xdr:row>9</xdr:row>
      <xdr:rowOff>52552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684001" y="285751"/>
          <a:ext cx="3967327" cy="144188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должна быть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количество литров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66,3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размер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Ежемесячной выплаты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при условии, что кредит будет выплачиваться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года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1162049</xdr:colOff>
      <xdr:row>6</xdr:row>
      <xdr:rowOff>152400</xdr:rowOff>
    </xdr:from>
    <xdr:to>
      <xdr:col>6</xdr:col>
      <xdr:colOff>523874</xdr:colOff>
      <xdr:row>22</xdr:row>
      <xdr:rowOff>19051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504949" y="1438275"/>
          <a:ext cx="5743575" cy="27622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Тарифную ставку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сотрудника №1 при условии, что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должно составить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16100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167,71)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для сотрудника №2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Отработано часов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чтобы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22450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105,9)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процент премии должен быть у сотрудников, чтобы итоговая сумма была равна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800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руб, при условии, что процент премии сотрудников, отработавших свыше 10 лет должна быть в 2 раза больше, чем у тех, кто отработал не более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57,34% и 28,67%)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</xdr:row>
      <xdr:rowOff>85725</xdr:rowOff>
    </xdr:from>
    <xdr:to>
      <xdr:col>17</xdr:col>
      <xdr:colOff>409575</xdr:colOff>
      <xdr:row>19</xdr:row>
      <xdr:rowOff>180975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7801389" y="607529"/>
          <a:ext cx="2613577" cy="3408294"/>
          <a:chOff x="7191375" y="666750"/>
          <a:chExt cx="2600325" cy="3419475"/>
        </a:xfrm>
      </xdr:grpSpPr>
      <xdr:pic>
        <xdr:nvPicPr>
          <xdr:cNvPr id="3" name="Рисунок 2" descr="map.gif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3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7191375" y="666750"/>
            <a:ext cx="2600325" cy="3419475"/>
          </a:xfrm>
          <a:prstGeom prst="rect">
            <a:avLst/>
          </a:prstGeom>
        </xdr:spPr>
      </xdr:pic>
      <xdr:sp macro="" textlink="">
        <xdr:nvSpPr>
          <xdr:cNvPr id="4" name="Скругленная прямоугольная выноска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620125" y="2000250"/>
            <a:ext cx="676275" cy="266700"/>
          </a:xfrm>
          <a:prstGeom prst="wedgeRoundRectCallout">
            <a:avLst>
              <a:gd name="adj1" fmla="val -36092"/>
              <a:gd name="adj2" fmla="val 114343"/>
              <a:gd name="adj3" fmla="val 16667"/>
            </a:avLst>
          </a:prstGeom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Склад 1</a:t>
            </a:r>
          </a:p>
        </xdr:txBody>
      </xdr:sp>
      <xdr:sp macro="" textlink="">
        <xdr:nvSpPr>
          <xdr:cNvPr id="5" name="Скругленная прямоугольная выноск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7419974" y="790576"/>
            <a:ext cx="714376" cy="276224"/>
          </a:xfrm>
          <a:prstGeom prst="wedgeRoundRectCallout">
            <a:avLst>
              <a:gd name="adj1" fmla="val -44167"/>
              <a:gd name="adj2" fmla="val 88974"/>
              <a:gd name="adj3" fmla="val 16667"/>
            </a:avLst>
          </a:prstGeom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Склад 2</a:t>
            </a:r>
          </a:p>
        </xdr:txBody>
      </xdr:sp>
      <xdr:sp macro="" textlink="">
        <xdr:nvSpPr>
          <xdr:cNvPr id="6" name="Овальная выноск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8220076" y="1514475"/>
            <a:ext cx="304800" cy="285750"/>
          </a:xfrm>
          <a:prstGeom prst="wedgeEllipseCallout">
            <a:avLst>
              <a:gd name="adj1" fmla="val -64583"/>
              <a:gd name="adj2" fmla="val 105833"/>
            </a:avLst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1</a:t>
            </a:r>
          </a:p>
        </xdr:txBody>
      </xdr:sp>
      <xdr:sp macro="" textlink="">
        <xdr:nvSpPr>
          <xdr:cNvPr id="7" name="Овальная выноска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7943851" y="2543175"/>
            <a:ext cx="304800" cy="285750"/>
          </a:xfrm>
          <a:prstGeom prst="wedgeEllipseCallout">
            <a:avLst>
              <a:gd name="adj1" fmla="val -42708"/>
              <a:gd name="adj2" fmla="val 105833"/>
            </a:avLst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2</a:t>
            </a:r>
          </a:p>
        </xdr:txBody>
      </xdr:sp>
      <xdr:sp macro="" textlink="">
        <xdr:nvSpPr>
          <xdr:cNvPr id="8" name="Овальная выноска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9239251" y="1552575"/>
            <a:ext cx="304800" cy="285750"/>
          </a:xfrm>
          <a:prstGeom prst="wedgeEllipseCallout">
            <a:avLst>
              <a:gd name="adj1" fmla="val -86458"/>
              <a:gd name="adj2" fmla="val 75833"/>
            </a:avLst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3</a:t>
            </a:r>
          </a:p>
        </xdr:txBody>
      </xdr:sp>
      <xdr:sp macro="" textlink="">
        <xdr:nvSpPr>
          <xdr:cNvPr id="9" name="Овальная выноска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7639051" y="1800224"/>
            <a:ext cx="304800" cy="257176"/>
          </a:xfrm>
          <a:prstGeom prst="wedgeEllipseCallout">
            <a:avLst>
              <a:gd name="adj1" fmla="val -58333"/>
              <a:gd name="adj2" fmla="val 110648"/>
            </a:avLst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4</a:t>
            </a:r>
          </a:p>
        </xdr:txBody>
      </xdr:sp>
      <xdr:sp macro="" textlink="">
        <xdr:nvSpPr>
          <xdr:cNvPr id="10" name="Овальная выноска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/>
        </xdr:nvSpPr>
        <xdr:spPr>
          <a:xfrm>
            <a:off x="8991601" y="2733675"/>
            <a:ext cx="304800" cy="285750"/>
          </a:xfrm>
          <a:prstGeom prst="wedgeEllipseCallout">
            <a:avLst>
              <a:gd name="adj1" fmla="val -70833"/>
              <a:gd name="adj2" fmla="val 99167"/>
            </a:avLst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ru-RU" sz="1100"/>
              <a:t>5</a:t>
            </a:r>
          </a:p>
        </xdr:txBody>
      </xdr:sp>
    </xdr:grpSp>
    <xdr:clientData/>
  </xdr:twoCellAnchor>
  <xdr:twoCellAnchor>
    <xdr:from>
      <xdr:col>7</xdr:col>
      <xdr:colOff>209551</xdr:colOff>
      <xdr:row>0</xdr:row>
      <xdr:rowOff>133350</xdr:rowOff>
    </xdr:from>
    <xdr:to>
      <xdr:col>13</xdr:col>
      <xdr:colOff>333375</xdr:colOff>
      <xdr:row>8</xdr:row>
      <xdr:rowOff>95250</xdr:rowOff>
    </xdr:to>
    <xdr:sp macro="" textlink="">
      <xdr:nvSpPr>
        <xdr:cNvPr id="15" name="Загнутый угол 6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429126" y="133350"/>
          <a:ext cx="3371849" cy="1676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аспределить доставку товара в магазины с 2-х складов таким образом, чтобы затраты на доставку были минимальны.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честь требуемое количество единиц товара в каждый из магазинов и емкость каждого склада</a:t>
          </a:r>
        </a:p>
      </xdr:txBody>
    </xdr:sp>
    <xdr:clientData/>
  </xdr:twoCellAnchor>
  <xdr:twoCellAnchor>
    <xdr:from>
      <xdr:col>4</xdr:col>
      <xdr:colOff>390526</xdr:colOff>
      <xdr:row>18</xdr:row>
      <xdr:rowOff>161925</xdr:rowOff>
    </xdr:from>
    <xdr:to>
      <xdr:col>13</xdr:col>
      <xdr:colOff>600075</xdr:colOff>
      <xdr:row>29</xdr:row>
      <xdr:rowOff>161925</xdr:rowOff>
    </xdr:to>
    <xdr:sp macro="" textlink="">
      <xdr:nvSpPr>
        <xdr:cNvPr id="12" name="Загнутый угол 6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752726" y="3819525"/>
          <a:ext cx="5400674" cy="2095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Подключить надстройку: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Меню "ФАЙЛ"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Раздел "Параметры"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Блок "Надстройки"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Установить Параметр "Управление": Надстройки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Нажать кнопку "Перейти"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Отметить надстройку "Поиск Решения" - Нажать кнопку "ОК"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вкладке "ДАННЫЕ" в группе команд "Анализ" появится "Поиск Решения"</a:t>
          </a:r>
        </a:p>
      </xdr:txBody>
    </xdr:sp>
    <xdr:clientData/>
  </xdr:twoCellAnchor>
  <xdr:twoCellAnchor>
    <xdr:from>
      <xdr:col>18</xdr:col>
      <xdr:colOff>476250</xdr:colOff>
      <xdr:row>0</xdr:row>
      <xdr:rowOff>76200</xdr:rowOff>
    </xdr:from>
    <xdr:to>
      <xdr:col>27</xdr:col>
      <xdr:colOff>420341</xdr:colOff>
      <xdr:row>8</xdr:row>
      <xdr:rowOff>168965</xdr:rowOff>
    </xdr:to>
    <xdr:sp macro="" textlink="">
      <xdr:nvSpPr>
        <xdr:cNvPr id="13" name="Загнутый угол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077575" y="76200"/>
          <a:ext cx="5430491" cy="180726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ВАЖНО: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Ячейка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целевой функции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должна быть единственной на текущем листе.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Ячейки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переменных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должны находиться на текущем листе.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Ограничение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должно быть числом, простой ссылкой или формулой с числовыми значениями (НЕ функцией!).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133349</xdr:rowOff>
    </xdr:from>
    <xdr:to>
      <xdr:col>13</xdr:col>
      <xdr:colOff>57150</xdr:colOff>
      <xdr:row>10</xdr:row>
      <xdr:rowOff>152400</xdr:rowOff>
    </xdr:to>
    <xdr:sp macro="" textlink="">
      <xdr:nvSpPr>
        <xdr:cNvPr id="7" name="Загнутый угол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6115050" y="942974"/>
          <a:ext cx="3362325" cy="13525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аспределите расходы на рекламу так, чтобы достичь максимальной прибыли за год, но не выйти при этом за рамки рекламного годового бюджета = 20000€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49A2-EFEE-4C37-9305-C881BA6CA69F}">
  <sheetPr>
    <tabColor rgb="FF7030A0"/>
  </sheetPr>
  <dimension ref="A1:I17"/>
  <sheetViews>
    <sheetView showGridLines="0" tabSelected="1" zoomScaleNormal="100" workbookViewId="0">
      <selection activeCell="A3" sqref="A3"/>
    </sheetView>
  </sheetViews>
  <sheetFormatPr defaultRowHeight="14.25" x14ac:dyDescent="0.2"/>
  <cols>
    <col min="1" max="1" width="6.140625" style="53" customWidth="1"/>
    <col min="2" max="4" width="15.7109375" style="53" customWidth="1"/>
    <col min="5" max="7" width="19" style="53" customWidth="1"/>
    <col min="8" max="8" width="17" style="53" bestFit="1" customWidth="1"/>
    <col min="9" max="9" width="20.28515625" style="53" bestFit="1" customWidth="1"/>
    <col min="10" max="16" width="8.140625" style="53" customWidth="1"/>
    <col min="17" max="16384" width="9.140625" style="53"/>
  </cols>
  <sheetData>
    <row r="1" spans="1:9" s="94" customFormat="1" ht="18" x14ac:dyDescent="0.25">
      <c r="A1" s="93" t="s">
        <v>81</v>
      </c>
    </row>
    <row r="3" spans="1:9" x14ac:dyDescent="0.2">
      <c r="C3" s="1" t="s">
        <v>118</v>
      </c>
      <c r="D3" s="52">
        <v>600000</v>
      </c>
    </row>
    <row r="4" spans="1:9" ht="15" x14ac:dyDescent="0.25">
      <c r="C4" s="1" t="s">
        <v>80</v>
      </c>
      <c r="D4" s="113">
        <v>12</v>
      </c>
      <c r="G4" s="81"/>
    </row>
    <row r="5" spans="1:9" x14ac:dyDescent="0.2">
      <c r="C5" s="56" t="s">
        <v>115</v>
      </c>
      <c r="D5" s="5">
        <v>0.16</v>
      </c>
    </row>
    <row r="6" spans="1:9" x14ac:dyDescent="0.2">
      <c r="C6" s="56" t="s">
        <v>116</v>
      </c>
      <c r="D6" s="108"/>
      <c r="I6" s="96" t="s">
        <v>119</v>
      </c>
    </row>
    <row r="7" spans="1:9" x14ac:dyDescent="0.2">
      <c r="C7" s="56" t="s">
        <v>117</v>
      </c>
      <c r="D7" s="108"/>
      <c r="E7" s="57"/>
      <c r="F7" s="57"/>
      <c r="G7" s="57"/>
      <c r="H7" s="57"/>
      <c r="I7" s="96" t="s">
        <v>120</v>
      </c>
    </row>
    <row r="8" spans="1:9" customFormat="1" ht="15" x14ac:dyDescent="0.25"/>
    <row r="9" spans="1:9" customFormat="1" ht="15.75" customHeight="1" thickBot="1" x14ac:dyDescent="0.3"/>
    <row r="10" spans="1:9" ht="16.5" thickTop="1" thickBot="1" x14ac:dyDescent="0.3">
      <c r="C10" s="109" t="s">
        <v>113</v>
      </c>
      <c r="D10" s="109" t="s">
        <v>114</v>
      </c>
      <c r="F10"/>
      <c r="G10"/>
      <c r="H10"/>
    </row>
    <row r="11" spans="1:9" ht="16.5" thickTop="1" thickBot="1" x14ac:dyDescent="0.3">
      <c r="C11" s="59"/>
      <c r="D11" s="59"/>
      <c r="F11"/>
      <c r="G11"/>
      <c r="H11"/>
    </row>
    <row r="12" spans="1:9" ht="15.75" thickTop="1" x14ac:dyDescent="0.25">
      <c r="A12" s="117" t="s">
        <v>80</v>
      </c>
      <c r="B12" s="110">
        <v>12</v>
      </c>
      <c r="C12" s="62"/>
      <c r="D12" s="62"/>
      <c r="F12"/>
      <c r="G12"/>
      <c r="H12"/>
    </row>
    <row r="13" spans="1:9" ht="15" x14ac:dyDescent="0.25">
      <c r="A13" s="118"/>
      <c r="B13" s="111">
        <v>24</v>
      </c>
      <c r="C13" s="65"/>
      <c r="D13" s="65"/>
      <c r="F13"/>
      <c r="G13"/>
      <c r="H13"/>
    </row>
    <row r="14" spans="1:9" ht="15" x14ac:dyDescent="0.25">
      <c r="A14" s="118"/>
      <c r="B14" s="111">
        <v>36</v>
      </c>
      <c r="C14" s="65"/>
      <c r="D14" s="65"/>
      <c r="F14"/>
      <c r="G14"/>
      <c r="H14"/>
    </row>
    <row r="15" spans="1:9" ht="15" x14ac:dyDescent="0.25">
      <c r="A15" s="118"/>
      <c r="B15" s="111">
        <v>48</v>
      </c>
      <c r="C15" s="65"/>
      <c r="D15" s="65"/>
      <c r="F15"/>
      <c r="G15"/>
      <c r="H15"/>
    </row>
    <row r="16" spans="1:9" ht="15.75" thickBot="1" x14ac:dyDescent="0.3">
      <c r="A16" s="119"/>
      <c r="B16" s="112">
        <v>60</v>
      </c>
      <c r="C16" s="68"/>
      <c r="D16" s="68"/>
      <c r="F16"/>
      <c r="G16"/>
      <c r="H16"/>
    </row>
    <row r="17" ht="15" thickTop="1" x14ac:dyDescent="0.2"/>
  </sheetData>
  <mergeCells count="1">
    <mergeCell ref="A12:A16"/>
  </mergeCells>
  <conditionalFormatting sqref="B12:C16 C10:D10 A12">
    <cfRule type="expression" dxfId="28" priority="9">
      <formula>AND($F10=$C$2,#REF!=$C$3)</formula>
    </cfRule>
  </conditionalFormatting>
  <conditionalFormatting sqref="C11">
    <cfRule type="expression" dxfId="27" priority="35">
      <formula>AND($F10=$C$2,#REF!=$C$3)</formula>
    </cfRule>
  </conditionalFormatting>
  <conditionalFormatting sqref="D12:D16">
    <cfRule type="expression" dxfId="26" priority="4">
      <formula>AND($F12=$C$2,#REF!=$C$3)</formula>
    </cfRule>
  </conditionalFormatting>
  <conditionalFormatting sqref="D11">
    <cfRule type="expression" dxfId="25" priority="5">
      <formula>AND($F10=$C$2,#REF!=$C$3)</formula>
    </cfRule>
  </conditionalFormatting>
  <conditionalFormatting sqref="D3 D5">
    <cfRule type="expression" dxfId="24" priority="2">
      <formula>AND($F3=$C$2,#REF!=$C$3)</formula>
    </cfRule>
  </conditionalFormatting>
  <conditionalFormatting sqref="D4">
    <cfRule type="expression" dxfId="23" priority="1">
      <formula>AND($F4=$C$2,#REF!=$C$3)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28"/>
  <sheetViews>
    <sheetView showGridLines="0" zoomScaleNormal="100" workbookViewId="0">
      <selection activeCell="I7" sqref="I7"/>
    </sheetView>
  </sheetViews>
  <sheetFormatPr defaultRowHeight="14.25" x14ac:dyDescent="0.2"/>
  <cols>
    <col min="1" max="1" width="6.140625" style="53" customWidth="1"/>
    <col min="2" max="7" width="15.7109375" style="53" customWidth="1"/>
    <col min="8" max="8" width="6.140625" style="53" customWidth="1"/>
    <col min="9" max="9" width="20.28515625" style="53" bestFit="1" customWidth="1"/>
    <col min="10" max="16" width="8.140625" style="53" customWidth="1"/>
    <col min="17" max="16384" width="9.140625" style="53"/>
  </cols>
  <sheetData>
    <row r="1" spans="1:9" s="94" customFormat="1" ht="18" x14ac:dyDescent="0.25">
      <c r="A1" s="93" t="s">
        <v>81</v>
      </c>
    </row>
    <row r="3" spans="1:9" x14ac:dyDescent="0.2">
      <c r="C3" s="1" t="s">
        <v>118</v>
      </c>
      <c r="D3" s="52">
        <v>600000</v>
      </c>
    </row>
    <row r="4" spans="1:9" ht="15" x14ac:dyDescent="0.25">
      <c r="C4" s="1" t="s">
        <v>80</v>
      </c>
      <c r="D4" s="113">
        <v>12</v>
      </c>
      <c r="G4" s="81"/>
    </row>
    <row r="5" spans="1:9" x14ac:dyDescent="0.2">
      <c r="C5" s="56" t="s">
        <v>115</v>
      </c>
      <c r="D5" s="58">
        <v>0.16</v>
      </c>
    </row>
    <row r="6" spans="1:9" x14ac:dyDescent="0.2">
      <c r="C6" s="56" t="s">
        <v>116</v>
      </c>
      <c r="D6" s="108"/>
      <c r="I6" s="96" t="s">
        <v>119</v>
      </c>
    </row>
    <row r="7" spans="1:9" x14ac:dyDescent="0.2">
      <c r="C7" s="56" t="s">
        <v>117</v>
      </c>
      <c r="D7" s="108"/>
      <c r="E7" s="57"/>
      <c r="F7" s="57"/>
      <c r="G7" s="57"/>
      <c r="H7" s="57"/>
      <c r="I7" s="96" t="s">
        <v>120</v>
      </c>
    </row>
    <row r="8" spans="1:9" customFormat="1" ht="15.75" thickBot="1" x14ac:dyDescent="0.3"/>
    <row r="9" spans="1:9" ht="16.5" thickTop="1" thickBot="1" x14ac:dyDescent="0.3">
      <c r="A9" s="120" t="s">
        <v>116</v>
      </c>
      <c r="B9" s="121"/>
      <c r="C9" s="121"/>
      <c r="D9" s="121"/>
      <c r="E9" s="121"/>
      <c r="F9" s="121"/>
      <c r="G9" s="122"/>
      <c r="I9"/>
    </row>
    <row r="10" spans="1:9" ht="15.75" customHeight="1" thickTop="1" thickBot="1" x14ac:dyDescent="0.25">
      <c r="C10" s="123" t="s">
        <v>74</v>
      </c>
      <c r="D10" s="124"/>
      <c r="E10" s="124"/>
      <c r="F10" s="124"/>
      <c r="G10" s="125"/>
    </row>
    <row r="11" spans="1:9" ht="15.75" thickTop="1" thickBot="1" x14ac:dyDescent="0.25">
      <c r="B11" s="59"/>
      <c r="C11" s="114">
        <v>0.15</v>
      </c>
      <c r="D11" s="115">
        <v>0.155</v>
      </c>
      <c r="E11" s="115">
        <v>0.16</v>
      </c>
      <c r="F11" s="115">
        <v>0.16500000000000001</v>
      </c>
      <c r="G11" s="116">
        <v>0.17</v>
      </c>
    </row>
    <row r="12" spans="1:9" ht="15" customHeight="1" thickTop="1" x14ac:dyDescent="0.2">
      <c r="A12" s="117" t="s">
        <v>80</v>
      </c>
      <c r="B12" s="110">
        <v>12</v>
      </c>
      <c r="C12" s="60"/>
      <c r="D12" s="61"/>
      <c r="E12" s="61"/>
      <c r="F12" s="61"/>
      <c r="G12" s="62"/>
    </row>
    <row r="13" spans="1:9" x14ac:dyDescent="0.2">
      <c r="A13" s="118"/>
      <c r="B13" s="111">
        <v>24</v>
      </c>
      <c r="C13" s="63"/>
      <c r="D13" s="64"/>
      <c r="E13" s="64"/>
      <c r="F13" s="64"/>
      <c r="G13" s="65"/>
    </row>
    <row r="14" spans="1:9" x14ac:dyDescent="0.2">
      <c r="A14" s="118"/>
      <c r="B14" s="111">
        <v>36</v>
      </c>
      <c r="C14" s="63"/>
      <c r="D14" s="64"/>
      <c r="E14" s="64"/>
      <c r="F14" s="64"/>
      <c r="G14" s="65"/>
    </row>
    <row r="15" spans="1:9" x14ac:dyDescent="0.2">
      <c r="A15" s="118"/>
      <c r="B15" s="111">
        <v>48</v>
      </c>
      <c r="C15" s="63"/>
      <c r="D15" s="64"/>
      <c r="E15" s="64"/>
      <c r="F15" s="64"/>
      <c r="G15" s="65"/>
    </row>
    <row r="16" spans="1:9" ht="15" thickBot="1" x14ac:dyDescent="0.25">
      <c r="A16" s="119"/>
      <c r="B16" s="112">
        <v>60</v>
      </c>
      <c r="C16" s="66"/>
      <c r="D16" s="67"/>
      <c r="E16" s="67"/>
      <c r="F16" s="67"/>
      <c r="G16" s="68"/>
    </row>
    <row r="17" spans="1:7" ht="15" thickTop="1" x14ac:dyDescent="0.2"/>
    <row r="19" spans="1:7" ht="15" thickBot="1" x14ac:dyDescent="0.25"/>
    <row r="20" spans="1:7" ht="15.75" thickTop="1" thickBot="1" x14ac:dyDescent="0.25">
      <c r="A20" s="120" t="s">
        <v>117</v>
      </c>
      <c r="B20" s="121"/>
      <c r="C20" s="121"/>
      <c r="D20" s="121"/>
      <c r="E20" s="121"/>
      <c r="F20" s="121"/>
      <c r="G20" s="122"/>
    </row>
    <row r="21" spans="1:7" ht="15.75" thickTop="1" thickBot="1" x14ac:dyDescent="0.25">
      <c r="C21" s="123" t="s">
        <v>74</v>
      </c>
      <c r="D21" s="124"/>
      <c r="E21" s="124"/>
      <c r="F21" s="124"/>
      <c r="G21" s="125"/>
    </row>
    <row r="22" spans="1:7" ht="15.75" thickTop="1" thickBot="1" x14ac:dyDescent="0.25">
      <c r="B22" s="59"/>
      <c r="C22" s="114">
        <v>0.15</v>
      </c>
      <c r="D22" s="115">
        <v>0.155</v>
      </c>
      <c r="E22" s="115">
        <v>0.16</v>
      </c>
      <c r="F22" s="115">
        <v>0.16500000000000001</v>
      </c>
      <c r="G22" s="116">
        <v>0.17</v>
      </c>
    </row>
    <row r="23" spans="1:7" ht="15" customHeight="1" thickTop="1" x14ac:dyDescent="0.2">
      <c r="A23" s="117" t="s">
        <v>80</v>
      </c>
      <c r="B23" s="110">
        <v>12</v>
      </c>
      <c r="C23" s="60"/>
      <c r="D23" s="61"/>
      <c r="E23" s="61"/>
      <c r="F23" s="61"/>
      <c r="G23" s="62"/>
    </row>
    <row r="24" spans="1:7" x14ac:dyDescent="0.2">
      <c r="A24" s="118"/>
      <c r="B24" s="111">
        <v>24</v>
      </c>
      <c r="C24" s="63"/>
      <c r="D24" s="64"/>
      <c r="E24" s="64"/>
      <c r="F24" s="64"/>
      <c r="G24" s="65"/>
    </row>
    <row r="25" spans="1:7" x14ac:dyDescent="0.2">
      <c r="A25" s="118"/>
      <c r="B25" s="111">
        <v>36</v>
      </c>
      <c r="C25" s="63"/>
      <c r="D25" s="64"/>
      <c r="E25" s="64"/>
      <c r="F25" s="64"/>
      <c r="G25" s="65"/>
    </row>
    <row r="26" spans="1:7" x14ac:dyDescent="0.2">
      <c r="A26" s="118"/>
      <c r="B26" s="111">
        <v>48</v>
      </c>
      <c r="C26" s="63"/>
      <c r="D26" s="64"/>
      <c r="E26" s="64"/>
      <c r="F26" s="64"/>
      <c r="G26" s="65"/>
    </row>
    <row r="27" spans="1:7" ht="15" thickBot="1" x14ac:dyDescent="0.25">
      <c r="A27" s="119"/>
      <c r="B27" s="112">
        <v>60</v>
      </c>
      <c r="C27" s="66"/>
      <c r="D27" s="67"/>
      <c r="E27" s="67"/>
      <c r="F27" s="67"/>
      <c r="G27" s="68"/>
    </row>
    <row r="28" spans="1:7" ht="15" thickTop="1" x14ac:dyDescent="0.2"/>
  </sheetData>
  <mergeCells count="6">
    <mergeCell ref="A23:A27"/>
    <mergeCell ref="A9:G9"/>
    <mergeCell ref="A20:G20"/>
    <mergeCell ref="C10:G10"/>
    <mergeCell ref="A12:A16"/>
    <mergeCell ref="C21:G21"/>
  </mergeCells>
  <conditionalFormatting sqref="C10 B11:G11 C12:G16">
    <cfRule type="expression" dxfId="22" priority="42">
      <formula>AND($E10=$C$2,#REF!=$C$3)</formula>
    </cfRule>
  </conditionalFormatting>
  <conditionalFormatting sqref="D3:D5">
    <cfRule type="expression" dxfId="21" priority="8">
      <formula>AND($F3=$C$2,#REF!=$C$3)</formula>
    </cfRule>
  </conditionalFormatting>
  <conditionalFormatting sqref="A9 A20">
    <cfRule type="expression" dxfId="20" priority="49">
      <formula>AND($E10=$C$2,#REF!=$C$3)</formula>
    </cfRule>
  </conditionalFormatting>
  <conditionalFormatting sqref="B12:B16 A12">
    <cfRule type="expression" dxfId="19" priority="3">
      <formula>AND($F12=$C$2,#REF!=$C$3)</formula>
    </cfRule>
  </conditionalFormatting>
  <conditionalFormatting sqref="C21 B22:G22 C23:G27">
    <cfRule type="expression" dxfId="18" priority="2">
      <formula>AND($E21=$C$2,#REF!=$C$3)</formula>
    </cfRule>
  </conditionalFormatting>
  <conditionalFormatting sqref="B23:B27 A23">
    <cfRule type="expression" dxfId="17" priority="1">
      <formula>AND($F23=$C$2,#REF!=$C$3)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26"/>
  <sheetViews>
    <sheetView showGridLines="0" zoomScaleNormal="100" workbookViewId="0">
      <selection activeCell="N20" sqref="N20"/>
    </sheetView>
  </sheetViews>
  <sheetFormatPr defaultRowHeight="14.25" x14ac:dyDescent="0.2"/>
  <cols>
    <col min="1" max="1" width="22" style="84" customWidth="1"/>
    <col min="2" max="2" width="7" style="84" bestFit="1" customWidth="1"/>
    <col min="3" max="254" width="9.140625" style="84"/>
    <col min="255" max="255" width="18.42578125" style="84" bestFit="1" customWidth="1"/>
    <col min="256" max="256" width="7" style="84" bestFit="1" customWidth="1"/>
    <col min="257" max="267" width="9.140625" style="84"/>
    <col min="268" max="268" width="24.42578125" style="84" bestFit="1" customWidth="1"/>
    <col min="269" max="510" width="9.140625" style="84"/>
    <col min="511" max="511" width="18.42578125" style="84" bestFit="1" customWidth="1"/>
    <col min="512" max="512" width="7" style="84" bestFit="1" customWidth="1"/>
    <col min="513" max="523" width="9.140625" style="84"/>
    <col min="524" max="524" width="24.42578125" style="84" bestFit="1" customWidth="1"/>
    <col min="525" max="766" width="9.140625" style="84"/>
    <col min="767" max="767" width="18.42578125" style="84" bestFit="1" customWidth="1"/>
    <col min="768" max="768" width="7" style="84" bestFit="1" customWidth="1"/>
    <col min="769" max="779" width="9.140625" style="84"/>
    <col min="780" max="780" width="24.42578125" style="84" bestFit="1" customWidth="1"/>
    <col min="781" max="1022" width="9.140625" style="84"/>
    <col min="1023" max="1023" width="18.42578125" style="84" bestFit="1" customWidth="1"/>
    <col min="1024" max="1024" width="7" style="84" bestFit="1" customWidth="1"/>
    <col min="1025" max="1035" width="9.140625" style="84"/>
    <col min="1036" max="1036" width="24.42578125" style="84" bestFit="1" customWidth="1"/>
    <col min="1037" max="1278" width="9.140625" style="84"/>
    <col min="1279" max="1279" width="18.42578125" style="84" bestFit="1" customWidth="1"/>
    <col min="1280" max="1280" width="7" style="84" bestFit="1" customWidth="1"/>
    <col min="1281" max="1291" width="9.140625" style="84"/>
    <col min="1292" max="1292" width="24.42578125" style="84" bestFit="1" customWidth="1"/>
    <col min="1293" max="1534" width="9.140625" style="84"/>
    <col min="1535" max="1535" width="18.42578125" style="84" bestFit="1" customWidth="1"/>
    <col min="1536" max="1536" width="7" style="84" bestFit="1" customWidth="1"/>
    <col min="1537" max="1547" width="9.140625" style="84"/>
    <col min="1548" max="1548" width="24.42578125" style="84" bestFit="1" customWidth="1"/>
    <col min="1549" max="1790" width="9.140625" style="84"/>
    <col min="1791" max="1791" width="18.42578125" style="84" bestFit="1" customWidth="1"/>
    <col min="1792" max="1792" width="7" style="84" bestFit="1" customWidth="1"/>
    <col min="1793" max="1803" width="9.140625" style="84"/>
    <col min="1804" max="1804" width="24.42578125" style="84" bestFit="1" customWidth="1"/>
    <col min="1805" max="2046" width="9.140625" style="84"/>
    <col min="2047" max="2047" width="18.42578125" style="84" bestFit="1" customWidth="1"/>
    <col min="2048" max="2048" width="7" style="84" bestFit="1" customWidth="1"/>
    <col min="2049" max="2059" width="9.140625" style="84"/>
    <col min="2060" max="2060" width="24.42578125" style="84" bestFit="1" customWidth="1"/>
    <col min="2061" max="2302" width="9.140625" style="84"/>
    <col min="2303" max="2303" width="18.42578125" style="84" bestFit="1" customWidth="1"/>
    <col min="2304" max="2304" width="7" style="84" bestFit="1" customWidth="1"/>
    <col min="2305" max="2315" width="9.140625" style="84"/>
    <col min="2316" max="2316" width="24.42578125" style="84" bestFit="1" customWidth="1"/>
    <col min="2317" max="2558" width="9.140625" style="84"/>
    <col min="2559" max="2559" width="18.42578125" style="84" bestFit="1" customWidth="1"/>
    <col min="2560" max="2560" width="7" style="84" bestFit="1" customWidth="1"/>
    <col min="2561" max="2571" width="9.140625" style="84"/>
    <col min="2572" max="2572" width="24.42578125" style="84" bestFit="1" customWidth="1"/>
    <col min="2573" max="2814" width="9.140625" style="84"/>
    <col min="2815" max="2815" width="18.42578125" style="84" bestFit="1" customWidth="1"/>
    <col min="2816" max="2816" width="7" style="84" bestFit="1" customWidth="1"/>
    <col min="2817" max="2827" width="9.140625" style="84"/>
    <col min="2828" max="2828" width="24.42578125" style="84" bestFit="1" customWidth="1"/>
    <col min="2829" max="3070" width="9.140625" style="84"/>
    <col min="3071" max="3071" width="18.42578125" style="84" bestFit="1" customWidth="1"/>
    <col min="3072" max="3072" width="7" style="84" bestFit="1" customWidth="1"/>
    <col min="3073" max="3083" width="9.140625" style="84"/>
    <col min="3084" max="3084" width="24.42578125" style="84" bestFit="1" customWidth="1"/>
    <col min="3085" max="3326" width="9.140625" style="84"/>
    <col min="3327" max="3327" width="18.42578125" style="84" bestFit="1" customWidth="1"/>
    <col min="3328" max="3328" width="7" style="84" bestFit="1" customWidth="1"/>
    <col min="3329" max="3339" width="9.140625" style="84"/>
    <col min="3340" max="3340" width="24.42578125" style="84" bestFit="1" customWidth="1"/>
    <col min="3341" max="3582" width="9.140625" style="84"/>
    <col min="3583" max="3583" width="18.42578125" style="84" bestFit="1" customWidth="1"/>
    <col min="3584" max="3584" width="7" style="84" bestFit="1" customWidth="1"/>
    <col min="3585" max="3595" width="9.140625" style="84"/>
    <col min="3596" max="3596" width="24.42578125" style="84" bestFit="1" customWidth="1"/>
    <col min="3597" max="3838" width="9.140625" style="84"/>
    <col min="3839" max="3839" width="18.42578125" style="84" bestFit="1" customWidth="1"/>
    <col min="3840" max="3840" width="7" style="84" bestFit="1" customWidth="1"/>
    <col min="3841" max="3851" width="9.140625" style="84"/>
    <col min="3852" max="3852" width="24.42578125" style="84" bestFit="1" customWidth="1"/>
    <col min="3853" max="4094" width="9.140625" style="84"/>
    <col min="4095" max="4095" width="18.42578125" style="84" bestFit="1" customWidth="1"/>
    <col min="4096" max="4096" width="7" style="84" bestFit="1" customWidth="1"/>
    <col min="4097" max="4107" width="9.140625" style="84"/>
    <col min="4108" max="4108" width="24.42578125" style="84" bestFit="1" customWidth="1"/>
    <col min="4109" max="4350" width="9.140625" style="84"/>
    <col min="4351" max="4351" width="18.42578125" style="84" bestFit="1" customWidth="1"/>
    <col min="4352" max="4352" width="7" style="84" bestFit="1" customWidth="1"/>
    <col min="4353" max="4363" width="9.140625" style="84"/>
    <col min="4364" max="4364" width="24.42578125" style="84" bestFit="1" customWidth="1"/>
    <col min="4365" max="4606" width="9.140625" style="84"/>
    <col min="4607" max="4607" width="18.42578125" style="84" bestFit="1" customWidth="1"/>
    <col min="4608" max="4608" width="7" style="84" bestFit="1" customWidth="1"/>
    <col min="4609" max="4619" width="9.140625" style="84"/>
    <col min="4620" max="4620" width="24.42578125" style="84" bestFit="1" customWidth="1"/>
    <col min="4621" max="4862" width="9.140625" style="84"/>
    <col min="4863" max="4863" width="18.42578125" style="84" bestFit="1" customWidth="1"/>
    <col min="4864" max="4864" width="7" style="84" bestFit="1" customWidth="1"/>
    <col min="4865" max="4875" width="9.140625" style="84"/>
    <col min="4876" max="4876" width="24.42578125" style="84" bestFit="1" customWidth="1"/>
    <col min="4877" max="5118" width="9.140625" style="84"/>
    <col min="5119" max="5119" width="18.42578125" style="84" bestFit="1" customWidth="1"/>
    <col min="5120" max="5120" width="7" style="84" bestFit="1" customWidth="1"/>
    <col min="5121" max="5131" width="9.140625" style="84"/>
    <col min="5132" max="5132" width="24.42578125" style="84" bestFit="1" customWidth="1"/>
    <col min="5133" max="5374" width="9.140625" style="84"/>
    <col min="5375" max="5375" width="18.42578125" style="84" bestFit="1" customWidth="1"/>
    <col min="5376" max="5376" width="7" style="84" bestFit="1" customWidth="1"/>
    <col min="5377" max="5387" width="9.140625" style="84"/>
    <col min="5388" max="5388" width="24.42578125" style="84" bestFit="1" customWidth="1"/>
    <col min="5389" max="5630" width="9.140625" style="84"/>
    <col min="5631" max="5631" width="18.42578125" style="84" bestFit="1" customWidth="1"/>
    <col min="5632" max="5632" width="7" style="84" bestFit="1" customWidth="1"/>
    <col min="5633" max="5643" width="9.140625" style="84"/>
    <col min="5644" max="5644" width="24.42578125" style="84" bestFit="1" customWidth="1"/>
    <col min="5645" max="5886" width="9.140625" style="84"/>
    <col min="5887" max="5887" width="18.42578125" style="84" bestFit="1" customWidth="1"/>
    <col min="5888" max="5888" width="7" style="84" bestFit="1" customWidth="1"/>
    <col min="5889" max="5899" width="9.140625" style="84"/>
    <col min="5900" max="5900" width="24.42578125" style="84" bestFit="1" customWidth="1"/>
    <col min="5901" max="6142" width="9.140625" style="84"/>
    <col min="6143" max="6143" width="18.42578125" style="84" bestFit="1" customWidth="1"/>
    <col min="6144" max="6144" width="7" style="84" bestFit="1" customWidth="1"/>
    <col min="6145" max="6155" width="9.140625" style="84"/>
    <col min="6156" max="6156" width="24.42578125" style="84" bestFit="1" customWidth="1"/>
    <col min="6157" max="6398" width="9.140625" style="84"/>
    <col min="6399" max="6399" width="18.42578125" style="84" bestFit="1" customWidth="1"/>
    <col min="6400" max="6400" width="7" style="84" bestFit="1" customWidth="1"/>
    <col min="6401" max="6411" width="9.140625" style="84"/>
    <col min="6412" max="6412" width="24.42578125" style="84" bestFit="1" customWidth="1"/>
    <col min="6413" max="6654" width="9.140625" style="84"/>
    <col min="6655" max="6655" width="18.42578125" style="84" bestFit="1" customWidth="1"/>
    <col min="6656" max="6656" width="7" style="84" bestFit="1" customWidth="1"/>
    <col min="6657" max="6667" width="9.140625" style="84"/>
    <col min="6668" max="6668" width="24.42578125" style="84" bestFit="1" customWidth="1"/>
    <col min="6669" max="6910" width="9.140625" style="84"/>
    <col min="6911" max="6911" width="18.42578125" style="84" bestFit="1" customWidth="1"/>
    <col min="6912" max="6912" width="7" style="84" bestFit="1" customWidth="1"/>
    <col min="6913" max="6923" width="9.140625" style="84"/>
    <col min="6924" max="6924" width="24.42578125" style="84" bestFit="1" customWidth="1"/>
    <col min="6925" max="7166" width="9.140625" style="84"/>
    <col min="7167" max="7167" width="18.42578125" style="84" bestFit="1" customWidth="1"/>
    <col min="7168" max="7168" width="7" style="84" bestFit="1" customWidth="1"/>
    <col min="7169" max="7179" width="9.140625" style="84"/>
    <col min="7180" max="7180" width="24.42578125" style="84" bestFit="1" customWidth="1"/>
    <col min="7181" max="7422" width="9.140625" style="84"/>
    <col min="7423" max="7423" width="18.42578125" style="84" bestFit="1" customWidth="1"/>
    <col min="7424" max="7424" width="7" style="84" bestFit="1" customWidth="1"/>
    <col min="7425" max="7435" width="9.140625" style="84"/>
    <col min="7436" max="7436" width="24.42578125" style="84" bestFit="1" customWidth="1"/>
    <col min="7437" max="7678" width="9.140625" style="84"/>
    <col min="7679" max="7679" width="18.42578125" style="84" bestFit="1" customWidth="1"/>
    <col min="7680" max="7680" width="7" style="84" bestFit="1" customWidth="1"/>
    <col min="7681" max="7691" width="9.140625" style="84"/>
    <col min="7692" max="7692" width="24.42578125" style="84" bestFit="1" customWidth="1"/>
    <col min="7693" max="7934" width="9.140625" style="84"/>
    <col min="7935" max="7935" width="18.42578125" style="84" bestFit="1" customWidth="1"/>
    <col min="7936" max="7936" width="7" style="84" bestFit="1" customWidth="1"/>
    <col min="7937" max="7947" width="9.140625" style="84"/>
    <col min="7948" max="7948" width="24.42578125" style="84" bestFit="1" customWidth="1"/>
    <col min="7949" max="8190" width="9.140625" style="84"/>
    <col min="8191" max="8191" width="18.42578125" style="84" bestFit="1" customWidth="1"/>
    <col min="8192" max="8192" width="7" style="84" bestFit="1" customWidth="1"/>
    <col min="8193" max="8203" width="9.140625" style="84"/>
    <col min="8204" max="8204" width="24.42578125" style="84" bestFit="1" customWidth="1"/>
    <col min="8205" max="8446" width="9.140625" style="84"/>
    <col min="8447" max="8447" width="18.42578125" style="84" bestFit="1" customWidth="1"/>
    <col min="8448" max="8448" width="7" style="84" bestFit="1" customWidth="1"/>
    <col min="8449" max="8459" width="9.140625" style="84"/>
    <col min="8460" max="8460" width="24.42578125" style="84" bestFit="1" customWidth="1"/>
    <col min="8461" max="8702" width="9.140625" style="84"/>
    <col min="8703" max="8703" width="18.42578125" style="84" bestFit="1" customWidth="1"/>
    <col min="8704" max="8704" width="7" style="84" bestFit="1" customWidth="1"/>
    <col min="8705" max="8715" width="9.140625" style="84"/>
    <col min="8716" max="8716" width="24.42578125" style="84" bestFit="1" customWidth="1"/>
    <col min="8717" max="8958" width="9.140625" style="84"/>
    <col min="8959" max="8959" width="18.42578125" style="84" bestFit="1" customWidth="1"/>
    <col min="8960" max="8960" width="7" style="84" bestFit="1" customWidth="1"/>
    <col min="8961" max="8971" width="9.140625" style="84"/>
    <col min="8972" max="8972" width="24.42578125" style="84" bestFit="1" customWidth="1"/>
    <col min="8973" max="9214" width="9.140625" style="84"/>
    <col min="9215" max="9215" width="18.42578125" style="84" bestFit="1" customWidth="1"/>
    <col min="9216" max="9216" width="7" style="84" bestFit="1" customWidth="1"/>
    <col min="9217" max="9227" width="9.140625" style="84"/>
    <col min="9228" max="9228" width="24.42578125" style="84" bestFit="1" customWidth="1"/>
    <col min="9229" max="9470" width="9.140625" style="84"/>
    <col min="9471" max="9471" width="18.42578125" style="84" bestFit="1" customWidth="1"/>
    <col min="9472" max="9472" width="7" style="84" bestFit="1" customWidth="1"/>
    <col min="9473" max="9483" width="9.140625" style="84"/>
    <col min="9484" max="9484" width="24.42578125" style="84" bestFit="1" customWidth="1"/>
    <col min="9485" max="9726" width="9.140625" style="84"/>
    <col min="9727" max="9727" width="18.42578125" style="84" bestFit="1" customWidth="1"/>
    <col min="9728" max="9728" width="7" style="84" bestFit="1" customWidth="1"/>
    <col min="9729" max="9739" width="9.140625" style="84"/>
    <col min="9740" max="9740" width="24.42578125" style="84" bestFit="1" customWidth="1"/>
    <col min="9741" max="9982" width="9.140625" style="84"/>
    <col min="9983" max="9983" width="18.42578125" style="84" bestFit="1" customWidth="1"/>
    <col min="9984" max="9984" width="7" style="84" bestFit="1" customWidth="1"/>
    <col min="9985" max="9995" width="9.140625" style="84"/>
    <col min="9996" max="9996" width="24.42578125" style="84" bestFit="1" customWidth="1"/>
    <col min="9997" max="10238" width="9.140625" style="84"/>
    <col min="10239" max="10239" width="18.42578125" style="84" bestFit="1" customWidth="1"/>
    <col min="10240" max="10240" width="7" style="84" bestFit="1" customWidth="1"/>
    <col min="10241" max="10251" width="9.140625" style="84"/>
    <col min="10252" max="10252" width="24.42578125" style="84" bestFit="1" customWidth="1"/>
    <col min="10253" max="10494" width="9.140625" style="84"/>
    <col min="10495" max="10495" width="18.42578125" style="84" bestFit="1" customWidth="1"/>
    <col min="10496" max="10496" width="7" style="84" bestFit="1" customWidth="1"/>
    <col min="10497" max="10507" width="9.140625" style="84"/>
    <col min="10508" max="10508" width="24.42578125" style="84" bestFit="1" customWidth="1"/>
    <col min="10509" max="10750" width="9.140625" style="84"/>
    <col min="10751" max="10751" width="18.42578125" style="84" bestFit="1" customWidth="1"/>
    <col min="10752" max="10752" width="7" style="84" bestFit="1" customWidth="1"/>
    <col min="10753" max="10763" width="9.140625" style="84"/>
    <col min="10764" max="10764" width="24.42578125" style="84" bestFit="1" customWidth="1"/>
    <col min="10765" max="11006" width="9.140625" style="84"/>
    <col min="11007" max="11007" width="18.42578125" style="84" bestFit="1" customWidth="1"/>
    <col min="11008" max="11008" width="7" style="84" bestFit="1" customWidth="1"/>
    <col min="11009" max="11019" width="9.140625" style="84"/>
    <col min="11020" max="11020" width="24.42578125" style="84" bestFit="1" customWidth="1"/>
    <col min="11021" max="11262" width="9.140625" style="84"/>
    <col min="11263" max="11263" width="18.42578125" style="84" bestFit="1" customWidth="1"/>
    <col min="11264" max="11264" width="7" style="84" bestFit="1" customWidth="1"/>
    <col min="11265" max="11275" width="9.140625" style="84"/>
    <col min="11276" max="11276" width="24.42578125" style="84" bestFit="1" customWidth="1"/>
    <col min="11277" max="11518" width="9.140625" style="84"/>
    <col min="11519" max="11519" width="18.42578125" style="84" bestFit="1" customWidth="1"/>
    <col min="11520" max="11520" width="7" style="84" bestFit="1" customWidth="1"/>
    <col min="11521" max="11531" width="9.140625" style="84"/>
    <col min="11532" max="11532" width="24.42578125" style="84" bestFit="1" customWidth="1"/>
    <col min="11533" max="11774" width="9.140625" style="84"/>
    <col min="11775" max="11775" width="18.42578125" style="84" bestFit="1" customWidth="1"/>
    <col min="11776" max="11776" width="7" style="84" bestFit="1" customWidth="1"/>
    <col min="11777" max="11787" width="9.140625" style="84"/>
    <col min="11788" max="11788" width="24.42578125" style="84" bestFit="1" customWidth="1"/>
    <col min="11789" max="12030" width="9.140625" style="84"/>
    <col min="12031" max="12031" width="18.42578125" style="84" bestFit="1" customWidth="1"/>
    <col min="12032" max="12032" width="7" style="84" bestFit="1" customWidth="1"/>
    <col min="12033" max="12043" width="9.140625" style="84"/>
    <col min="12044" max="12044" width="24.42578125" style="84" bestFit="1" customWidth="1"/>
    <col min="12045" max="12286" width="9.140625" style="84"/>
    <col min="12287" max="12287" width="18.42578125" style="84" bestFit="1" customWidth="1"/>
    <col min="12288" max="12288" width="7" style="84" bestFit="1" customWidth="1"/>
    <col min="12289" max="12299" width="9.140625" style="84"/>
    <col min="12300" max="12300" width="24.42578125" style="84" bestFit="1" customWidth="1"/>
    <col min="12301" max="12542" width="9.140625" style="84"/>
    <col min="12543" max="12543" width="18.42578125" style="84" bestFit="1" customWidth="1"/>
    <col min="12544" max="12544" width="7" style="84" bestFit="1" customWidth="1"/>
    <col min="12545" max="12555" width="9.140625" style="84"/>
    <col min="12556" max="12556" width="24.42578125" style="84" bestFit="1" customWidth="1"/>
    <col min="12557" max="12798" width="9.140625" style="84"/>
    <col min="12799" max="12799" width="18.42578125" style="84" bestFit="1" customWidth="1"/>
    <col min="12800" max="12800" width="7" style="84" bestFit="1" customWidth="1"/>
    <col min="12801" max="12811" width="9.140625" style="84"/>
    <col min="12812" max="12812" width="24.42578125" style="84" bestFit="1" customWidth="1"/>
    <col min="12813" max="13054" width="9.140625" style="84"/>
    <col min="13055" max="13055" width="18.42578125" style="84" bestFit="1" customWidth="1"/>
    <col min="13056" max="13056" width="7" style="84" bestFit="1" customWidth="1"/>
    <col min="13057" max="13067" width="9.140625" style="84"/>
    <col min="13068" max="13068" width="24.42578125" style="84" bestFit="1" customWidth="1"/>
    <col min="13069" max="13310" width="9.140625" style="84"/>
    <col min="13311" max="13311" width="18.42578125" style="84" bestFit="1" customWidth="1"/>
    <col min="13312" max="13312" width="7" style="84" bestFit="1" customWidth="1"/>
    <col min="13313" max="13323" width="9.140625" style="84"/>
    <col min="13324" max="13324" width="24.42578125" style="84" bestFit="1" customWidth="1"/>
    <col min="13325" max="13566" width="9.140625" style="84"/>
    <col min="13567" max="13567" width="18.42578125" style="84" bestFit="1" customWidth="1"/>
    <col min="13568" max="13568" width="7" style="84" bestFit="1" customWidth="1"/>
    <col min="13569" max="13579" width="9.140625" style="84"/>
    <col min="13580" max="13580" width="24.42578125" style="84" bestFit="1" customWidth="1"/>
    <col min="13581" max="13822" width="9.140625" style="84"/>
    <col min="13823" max="13823" width="18.42578125" style="84" bestFit="1" customWidth="1"/>
    <col min="13824" max="13824" width="7" style="84" bestFit="1" customWidth="1"/>
    <col min="13825" max="13835" width="9.140625" style="84"/>
    <col min="13836" max="13836" width="24.42578125" style="84" bestFit="1" customWidth="1"/>
    <col min="13837" max="14078" width="9.140625" style="84"/>
    <col min="14079" max="14079" width="18.42578125" style="84" bestFit="1" customWidth="1"/>
    <col min="14080" max="14080" width="7" style="84" bestFit="1" customWidth="1"/>
    <col min="14081" max="14091" width="9.140625" style="84"/>
    <col min="14092" max="14092" width="24.42578125" style="84" bestFit="1" customWidth="1"/>
    <col min="14093" max="14334" width="9.140625" style="84"/>
    <col min="14335" max="14335" width="18.42578125" style="84" bestFit="1" customWidth="1"/>
    <col min="14336" max="14336" width="7" style="84" bestFit="1" customWidth="1"/>
    <col min="14337" max="14347" width="9.140625" style="84"/>
    <col min="14348" max="14348" width="24.42578125" style="84" bestFit="1" customWidth="1"/>
    <col min="14349" max="14590" width="9.140625" style="84"/>
    <col min="14591" max="14591" width="18.42578125" style="84" bestFit="1" customWidth="1"/>
    <col min="14592" max="14592" width="7" style="84" bestFit="1" customWidth="1"/>
    <col min="14593" max="14603" width="9.140625" style="84"/>
    <col min="14604" max="14604" width="24.42578125" style="84" bestFit="1" customWidth="1"/>
    <col min="14605" max="14846" width="9.140625" style="84"/>
    <col min="14847" max="14847" width="18.42578125" style="84" bestFit="1" customWidth="1"/>
    <col min="14848" max="14848" width="7" style="84" bestFit="1" customWidth="1"/>
    <col min="14849" max="14859" width="9.140625" style="84"/>
    <col min="14860" max="14860" width="24.42578125" style="84" bestFit="1" customWidth="1"/>
    <col min="14861" max="15102" width="9.140625" style="84"/>
    <col min="15103" max="15103" width="18.42578125" style="84" bestFit="1" customWidth="1"/>
    <col min="15104" max="15104" width="7" style="84" bestFit="1" customWidth="1"/>
    <col min="15105" max="15115" width="9.140625" style="84"/>
    <col min="15116" max="15116" width="24.42578125" style="84" bestFit="1" customWidth="1"/>
    <col min="15117" max="15358" width="9.140625" style="84"/>
    <col min="15359" max="15359" width="18.42578125" style="84" bestFit="1" customWidth="1"/>
    <col min="15360" max="15360" width="7" style="84" bestFit="1" customWidth="1"/>
    <col min="15361" max="15371" width="9.140625" style="84"/>
    <col min="15372" max="15372" width="24.42578125" style="84" bestFit="1" customWidth="1"/>
    <col min="15373" max="15614" width="9.140625" style="84"/>
    <col min="15615" max="15615" width="18.42578125" style="84" bestFit="1" customWidth="1"/>
    <col min="15616" max="15616" width="7" style="84" bestFit="1" customWidth="1"/>
    <col min="15617" max="15627" width="9.140625" style="84"/>
    <col min="15628" max="15628" width="24.42578125" style="84" bestFit="1" customWidth="1"/>
    <col min="15629" max="15870" width="9.140625" style="84"/>
    <col min="15871" max="15871" width="18.42578125" style="84" bestFit="1" customWidth="1"/>
    <col min="15872" max="15872" width="7" style="84" bestFit="1" customWidth="1"/>
    <col min="15873" max="15883" width="9.140625" style="84"/>
    <col min="15884" max="15884" width="24.42578125" style="84" bestFit="1" customWidth="1"/>
    <col min="15885" max="16126" width="9.140625" style="84"/>
    <col min="16127" max="16127" width="18.42578125" style="84" bestFit="1" customWidth="1"/>
    <col min="16128" max="16128" width="7" style="84" bestFit="1" customWidth="1"/>
    <col min="16129" max="16139" width="9.140625" style="84"/>
    <col min="16140" max="16140" width="24.42578125" style="84" bestFit="1" customWidth="1"/>
    <col min="16141" max="16384" width="9.140625" style="84"/>
  </cols>
  <sheetData>
    <row r="1" spans="1:13" x14ac:dyDescent="0.2">
      <c r="A1" s="56" t="s">
        <v>14</v>
      </c>
      <c r="B1" s="52">
        <v>1</v>
      </c>
      <c r="C1" s="82"/>
      <c r="D1" s="126" t="s">
        <v>13</v>
      </c>
      <c r="E1" s="127"/>
      <c r="F1" s="127"/>
      <c r="G1" s="127"/>
      <c r="H1" s="127"/>
      <c r="I1" s="127"/>
      <c r="J1" s="127"/>
      <c r="K1" s="127"/>
      <c r="L1" s="128"/>
      <c r="M1" s="83"/>
    </row>
    <row r="2" spans="1:13" x14ac:dyDescent="0.2">
      <c r="A2" s="56" t="s">
        <v>12</v>
      </c>
      <c r="B2" s="5">
        <v>0.01</v>
      </c>
      <c r="C2" s="82"/>
      <c r="D2" s="77" t="s">
        <v>11</v>
      </c>
      <c r="E2" s="129" t="s">
        <v>10</v>
      </c>
      <c r="F2" s="130"/>
      <c r="G2" s="130"/>
      <c r="H2" s="130"/>
      <c r="I2" s="130"/>
      <c r="J2" s="130"/>
      <c r="K2" s="130"/>
      <c r="L2" s="131"/>
      <c r="M2" s="83"/>
    </row>
    <row r="3" spans="1:13" x14ac:dyDescent="0.2">
      <c r="A3" s="56" t="s">
        <v>9</v>
      </c>
      <c r="B3" s="78">
        <v>10</v>
      </c>
      <c r="C3" s="85"/>
      <c r="D3" s="79"/>
      <c r="E3" s="79" t="s">
        <v>8</v>
      </c>
      <c r="F3" s="79" t="s">
        <v>7</v>
      </c>
      <c r="G3" s="79" t="s">
        <v>6</v>
      </c>
      <c r="H3" s="79" t="s">
        <v>5</v>
      </c>
      <c r="I3" s="79" t="s">
        <v>4</v>
      </c>
      <c r="J3" s="79" t="s">
        <v>3</v>
      </c>
      <c r="K3" s="79" t="s">
        <v>2</v>
      </c>
      <c r="L3" s="79" t="s">
        <v>1</v>
      </c>
      <c r="M3" s="83"/>
    </row>
    <row r="4" spans="1:13" x14ac:dyDescent="0.2">
      <c r="A4" s="83"/>
      <c r="B4" s="83"/>
      <c r="C4" s="83"/>
      <c r="D4" s="91"/>
      <c r="E4" s="80">
        <v>0.03</v>
      </c>
      <c r="F4" s="80">
        <v>0.05</v>
      </c>
      <c r="G4" s="80">
        <v>0.04</v>
      </c>
      <c r="H4" s="80">
        <v>7.0000000000000007E-2</v>
      </c>
      <c r="I4" s="80">
        <v>0.08</v>
      </c>
      <c r="J4" s="80">
        <v>0.05</v>
      </c>
      <c r="K4" s="80">
        <v>0.08</v>
      </c>
      <c r="L4" s="80">
        <v>0.1</v>
      </c>
      <c r="M4" s="83"/>
    </row>
    <row r="5" spans="1:13" ht="15" x14ac:dyDescent="0.25">
      <c r="A5" s="97" t="s">
        <v>85</v>
      </c>
      <c r="B5" s="83"/>
      <c r="D5" s="77">
        <v>1</v>
      </c>
      <c r="E5" s="90"/>
      <c r="F5" s="90"/>
      <c r="G5" s="90"/>
      <c r="H5" s="90"/>
      <c r="I5" s="90"/>
      <c r="J5" s="90"/>
      <c r="K5" s="90"/>
      <c r="L5" s="90"/>
      <c r="M5" s="83"/>
    </row>
    <row r="6" spans="1:13" x14ac:dyDescent="0.2">
      <c r="A6" s="83"/>
      <c r="B6" s="83"/>
      <c r="C6" s="76"/>
      <c r="D6" s="77">
        <v>2</v>
      </c>
      <c r="E6" s="90"/>
      <c r="F6" s="90"/>
      <c r="G6" s="90"/>
      <c r="H6" s="90"/>
      <c r="I6" s="90"/>
      <c r="J6" s="90"/>
      <c r="K6" s="90"/>
      <c r="L6" s="90"/>
      <c r="M6" s="83"/>
    </row>
    <row r="7" spans="1:13" x14ac:dyDescent="0.2">
      <c r="A7" s="83"/>
      <c r="B7" s="83"/>
      <c r="C7" s="83"/>
      <c r="D7" s="77">
        <v>3</v>
      </c>
      <c r="E7" s="90"/>
      <c r="F7" s="90"/>
      <c r="G7" s="90"/>
      <c r="H7" s="90"/>
      <c r="I7" s="90"/>
      <c r="J7" s="90"/>
      <c r="K7" s="90"/>
      <c r="L7" s="90"/>
      <c r="M7" s="83"/>
    </row>
    <row r="8" spans="1:13" x14ac:dyDescent="0.2">
      <c r="A8" s="83"/>
      <c r="B8" s="83"/>
      <c r="C8" s="83"/>
      <c r="D8" s="77">
        <v>4</v>
      </c>
      <c r="E8" s="90"/>
      <c r="F8" s="90"/>
      <c r="G8" s="90"/>
      <c r="H8" s="90"/>
      <c r="I8" s="90"/>
      <c r="J8" s="90"/>
      <c r="K8" s="90"/>
      <c r="L8" s="90"/>
      <c r="M8" s="83"/>
    </row>
    <row r="9" spans="1:13" x14ac:dyDescent="0.2">
      <c r="A9" s="83"/>
      <c r="B9" s="83"/>
      <c r="C9" s="83"/>
      <c r="D9" s="77">
        <v>5</v>
      </c>
      <c r="E9" s="90"/>
      <c r="F9" s="90"/>
      <c r="G9" s="90"/>
      <c r="H9" s="90"/>
      <c r="I9" s="90"/>
      <c r="J9" s="90"/>
      <c r="K9" s="90"/>
      <c r="L9" s="90"/>
      <c r="M9" s="83"/>
    </row>
    <row r="10" spans="1:13" x14ac:dyDescent="0.2">
      <c r="A10" s="83"/>
      <c r="B10" s="83"/>
      <c r="C10" s="83"/>
      <c r="D10" s="77">
        <v>6</v>
      </c>
      <c r="E10" s="90"/>
      <c r="F10" s="90"/>
      <c r="G10" s="90"/>
      <c r="H10" s="90"/>
      <c r="I10" s="90"/>
      <c r="J10" s="90"/>
      <c r="K10" s="90"/>
      <c r="L10" s="90"/>
      <c r="M10" s="83"/>
    </row>
    <row r="11" spans="1:13" x14ac:dyDescent="0.2">
      <c r="A11" s="83"/>
      <c r="B11" s="83"/>
      <c r="C11" s="83"/>
      <c r="D11" s="77">
        <v>7</v>
      </c>
      <c r="E11" s="90"/>
      <c r="F11" s="90"/>
      <c r="G11" s="90"/>
      <c r="H11" s="90"/>
      <c r="I11" s="90"/>
      <c r="J11" s="90"/>
      <c r="K11" s="90"/>
      <c r="L11" s="90"/>
      <c r="M11" s="83"/>
    </row>
    <row r="12" spans="1:13" x14ac:dyDescent="0.2">
      <c r="A12" s="83"/>
      <c r="B12" s="83"/>
      <c r="C12" s="83"/>
      <c r="D12" s="77">
        <v>8</v>
      </c>
      <c r="E12" s="90"/>
      <c r="F12" s="90"/>
      <c r="G12" s="90"/>
      <c r="H12" s="90"/>
      <c r="I12" s="90"/>
      <c r="J12" s="90"/>
      <c r="K12" s="90"/>
      <c r="L12" s="90"/>
      <c r="M12" s="83"/>
    </row>
    <row r="13" spans="1:13" x14ac:dyDescent="0.2">
      <c r="A13" s="83"/>
      <c r="B13" s="83"/>
      <c r="C13" s="83"/>
      <c r="D13" s="77">
        <v>9</v>
      </c>
      <c r="E13" s="90"/>
      <c r="F13" s="90"/>
      <c r="G13" s="90"/>
      <c r="H13" s="90"/>
      <c r="I13" s="90"/>
      <c r="J13" s="90"/>
      <c r="K13" s="90"/>
      <c r="L13" s="90"/>
      <c r="M13" s="83"/>
    </row>
    <row r="14" spans="1:13" x14ac:dyDescent="0.2">
      <c r="A14" s="83"/>
      <c r="B14" s="83"/>
      <c r="C14" s="83"/>
      <c r="D14" s="77">
        <v>10</v>
      </c>
      <c r="E14" s="90"/>
      <c r="F14" s="90"/>
      <c r="G14" s="90"/>
      <c r="H14" s="90"/>
      <c r="I14" s="90"/>
      <c r="J14" s="90"/>
      <c r="K14" s="90"/>
      <c r="L14" s="90"/>
      <c r="M14" s="83"/>
    </row>
    <row r="15" spans="1:13" x14ac:dyDescent="0.2">
      <c r="A15" s="83"/>
      <c r="B15" s="83"/>
      <c r="C15" s="83"/>
      <c r="D15" s="77">
        <v>11</v>
      </c>
      <c r="E15" s="90"/>
      <c r="F15" s="90"/>
      <c r="G15" s="90"/>
      <c r="H15" s="90"/>
      <c r="I15" s="90"/>
      <c r="J15" s="90"/>
      <c r="K15" s="90"/>
      <c r="L15" s="90"/>
      <c r="M15" s="83"/>
    </row>
    <row r="16" spans="1:13" x14ac:dyDescent="0.2">
      <c r="A16" s="83"/>
      <c r="B16" s="83"/>
      <c r="C16" s="83"/>
      <c r="D16" s="77">
        <v>12</v>
      </c>
      <c r="E16" s="90"/>
      <c r="F16" s="90"/>
      <c r="G16" s="90"/>
      <c r="H16" s="90"/>
      <c r="I16" s="90"/>
      <c r="J16" s="90"/>
      <c r="K16" s="90"/>
      <c r="L16" s="90"/>
      <c r="M16" s="83"/>
    </row>
    <row r="17" spans="1:13" x14ac:dyDescent="0.2">
      <c r="A17" s="83"/>
      <c r="B17" s="83"/>
      <c r="C17" s="83"/>
      <c r="D17" s="77">
        <v>13</v>
      </c>
      <c r="E17" s="90"/>
      <c r="F17" s="90"/>
      <c r="G17" s="90"/>
      <c r="H17" s="90"/>
      <c r="I17" s="90"/>
      <c r="J17" s="90"/>
      <c r="K17" s="90"/>
      <c r="L17" s="90"/>
      <c r="M17" s="83"/>
    </row>
    <row r="18" spans="1:13" x14ac:dyDescent="0.2">
      <c r="A18" s="83"/>
      <c r="B18" s="83"/>
      <c r="C18" s="83"/>
      <c r="D18" s="77">
        <v>14</v>
      </c>
      <c r="E18" s="90"/>
      <c r="F18" s="90"/>
      <c r="G18" s="90"/>
      <c r="H18" s="90"/>
      <c r="I18" s="90"/>
      <c r="J18" s="90"/>
      <c r="K18" s="90"/>
      <c r="L18" s="90"/>
      <c r="M18" s="83"/>
    </row>
    <row r="19" spans="1:13" x14ac:dyDescent="0.2">
      <c r="A19" s="83"/>
      <c r="B19" s="83"/>
      <c r="C19" s="83"/>
      <c r="D19" s="77">
        <v>15</v>
      </c>
      <c r="E19" s="90"/>
      <c r="F19" s="90"/>
      <c r="G19" s="90"/>
      <c r="H19" s="90"/>
      <c r="I19" s="90"/>
      <c r="J19" s="90"/>
      <c r="K19" s="90"/>
      <c r="L19" s="90"/>
      <c r="M19" s="83"/>
    </row>
    <row r="20" spans="1:13" x14ac:dyDescent="0.2">
      <c r="A20" s="83"/>
      <c r="B20" s="83"/>
      <c r="C20" s="83"/>
      <c r="D20" s="77">
        <v>16</v>
      </c>
      <c r="E20" s="90"/>
      <c r="F20" s="90"/>
      <c r="G20" s="90"/>
      <c r="H20" s="90"/>
      <c r="I20" s="90"/>
      <c r="J20" s="90"/>
      <c r="K20" s="90"/>
      <c r="L20" s="90"/>
      <c r="M20" s="83"/>
    </row>
    <row r="21" spans="1:13" x14ac:dyDescent="0.2">
      <c r="A21" s="83"/>
      <c r="B21" s="83"/>
      <c r="C21" s="83"/>
      <c r="D21" s="77">
        <v>17</v>
      </c>
      <c r="E21" s="90"/>
      <c r="F21" s="90"/>
      <c r="G21" s="90"/>
      <c r="H21" s="90"/>
      <c r="I21" s="90"/>
      <c r="J21" s="90"/>
      <c r="K21" s="90"/>
      <c r="L21" s="90"/>
      <c r="M21" s="83"/>
    </row>
    <row r="22" spans="1:13" x14ac:dyDescent="0.2">
      <c r="A22" s="83"/>
      <c r="B22" s="83"/>
      <c r="C22" s="83"/>
      <c r="D22" s="77">
        <v>18</v>
      </c>
      <c r="E22" s="90"/>
      <c r="F22" s="90"/>
      <c r="G22" s="90"/>
      <c r="H22" s="90"/>
      <c r="I22" s="90"/>
      <c r="J22" s="90"/>
      <c r="K22" s="90"/>
      <c r="L22" s="90"/>
      <c r="M22" s="83"/>
    </row>
    <row r="23" spans="1:13" x14ac:dyDescent="0.2">
      <c r="A23" s="83"/>
      <c r="B23" s="83"/>
      <c r="C23" s="83"/>
      <c r="D23" s="77">
        <v>19</v>
      </c>
      <c r="E23" s="90"/>
      <c r="F23" s="90"/>
      <c r="G23" s="90"/>
      <c r="H23" s="90"/>
      <c r="I23" s="90"/>
      <c r="J23" s="90"/>
      <c r="K23" s="90"/>
      <c r="L23" s="90"/>
      <c r="M23" s="83"/>
    </row>
    <row r="24" spans="1:13" x14ac:dyDescent="0.2">
      <c r="A24" s="83"/>
      <c r="B24" s="83"/>
      <c r="C24" s="83"/>
      <c r="D24" s="77">
        <v>20</v>
      </c>
      <c r="E24" s="90"/>
      <c r="F24" s="90"/>
      <c r="G24" s="90"/>
      <c r="H24" s="90"/>
      <c r="I24" s="90"/>
      <c r="J24" s="90"/>
      <c r="K24" s="90"/>
      <c r="L24" s="90"/>
      <c r="M24" s="83"/>
    </row>
    <row r="25" spans="1:13" x14ac:dyDescent="0.2">
      <c r="A25" s="83"/>
      <c r="B25" s="83"/>
      <c r="C25" s="83"/>
      <c r="D25" s="77">
        <v>21</v>
      </c>
      <c r="E25" s="90"/>
      <c r="F25" s="90"/>
      <c r="G25" s="90"/>
      <c r="H25" s="90"/>
      <c r="I25" s="90"/>
      <c r="J25" s="90"/>
      <c r="K25" s="90"/>
      <c r="L25" s="90"/>
      <c r="M25" s="83"/>
    </row>
    <row r="26" spans="1:13" x14ac:dyDescent="0.2">
      <c r="A26" s="83"/>
      <c r="B26" s="83"/>
      <c r="C26" s="83"/>
      <c r="D26" s="77">
        <v>22</v>
      </c>
      <c r="E26" s="90"/>
      <c r="F26" s="90"/>
      <c r="G26" s="90"/>
      <c r="H26" s="90"/>
      <c r="I26" s="90"/>
      <c r="J26" s="90"/>
      <c r="K26" s="90"/>
      <c r="L26" s="90"/>
      <c r="M26" s="83"/>
    </row>
  </sheetData>
  <mergeCells count="2">
    <mergeCell ref="D1:L1"/>
    <mergeCell ref="E2:L2"/>
  </mergeCells>
  <conditionalFormatting sqref="E5:L26 B1:B3">
    <cfRule type="expression" dxfId="16" priority="2">
      <formula>AND($E1=$B$3,B$1=$B$5)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3333"/>
  </sheetPr>
  <dimension ref="B1:G14"/>
  <sheetViews>
    <sheetView showGridLines="0" zoomScaleNormal="100" workbookViewId="0">
      <selection activeCell="B20" sqref="B20"/>
    </sheetView>
  </sheetViews>
  <sheetFormatPr defaultRowHeight="14.25" x14ac:dyDescent="0.2"/>
  <cols>
    <col min="1" max="1" width="9.140625" style="84"/>
    <col min="2" max="2" width="32.7109375" style="84" customWidth="1"/>
    <col min="3" max="3" width="12.140625" style="84" customWidth="1"/>
    <col min="4" max="4" width="9.140625" style="84"/>
    <col min="5" max="5" width="35" style="84" bestFit="1" customWidth="1"/>
    <col min="6" max="6" width="17" style="84" bestFit="1" customWidth="1"/>
    <col min="7" max="7" width="14" style="84" bestFit="1" customWidth="1"/>
    <col min="8" max="241" width="9.140625" style="84"/>
    <col min="242" max="242" width="22.28515625" style="84" bestFit="1" customWidth="1"/>
    <col min="243" max="243" width="16.140625" style="84" customWidth="1"/>
    <col min="244" max="248" width="9.140625" style="84"/>
    <col min="249" max="249" width="7.42578125" style="84" bestFit="1" customWidth="1"/>
    <col min="250" max="251" width="7" style="84" bestFit="1" customWidth="1"/>
    <col min="252" max="497" width="9.140625" style="84"/>
    <col min="498" max="498" width="22.28515625" style="84" bestFit="1" customWidth="1"/>
    <col min="499" max="499" width="16.140625" style="84" customWidth="1"/>
    <col min="500" max="504" width="9.140625" style="84"/>
    <col min="505" max="505" width="7.42578125" style="84" bestFit="1" customWidth="1"/>
    <col min="506" max="507" width="7" style="84" bestFit="1" customWidth="1"/>
    <col min="508" max="753" width="9.140625" style="84"/>
    <col min="754" max="754" width="22.28515625" style="84" bestFit="1" customWidth="1"/>
    <col min="755" max="755" width="16.140625" style="84" customWidth="1"/>
    <col min="756" max="760" width="9.140625" style="84"/>
    <col min="761" max="761" width="7.42578125" style="84" bestFit="1" customWidth="1"/>
    <col min="762" max="763" width="7" style="84" bestFit="1" customWidth="1"/>
    <col min="764" max="1009" width="9.140625" style="84"/>
    <col min="1010" max="1010" width="22.28515625" style="84" bestFit="1" customWidth="1"/>
    <col min="1011" max="1011" width="16.140625" style="84" customWidth="1"/>
    <col min="1012" max="1016" width="9.140625" style="84"/>
    <col min="1017" max="1017" width="7.42578125" style="84" bestFit="1" customWidth="1"/>
    <col min="1018" max="1019" width="7" style="84" bestFit="1" customWidth="1"/>
    <col min="1020" max="1265" width="9.140625" style="84"/>
    <col min="1266" max="1266" width="22.28515625" style="84" bestFit="1" customWidth="1"/>
    <col min="1267" max="1267" width="16.140625" style="84" customWidth="1"/>
    <col min="1268" max="1272" width="9.140625" style="84"/>
    <col min="1273" max="1273" width="7.42578125" style="84" bestFit="1" customWidth="1"/>
    <col min="1274" max="1275" width="7" style="84" bestFit="1" customWidth="1"/>
    <col min="1276" max="1521" width="9.140625" style="84"/>
    <col min="1522" max="1522" width="22.28515625" style="84" bestFit="1" customWidth="1"/>
    <col min="1523" max="1523" width="16.140625" style="84" customWidth="1"/>
    <col min="1524" max="1528" width="9.140625" style="84"/>
    <col min="1529" max="1529" width="7.42578125" style="84" bestFit="1" customWidth="1"/>
    <col min="1530" max="1531" width="7" style="84" bestFit="1" customWidth="1"/>
    <col min="1532" max="1777" width="9.140625" style="84"/>
    <col min="1778" max="1778" width="22.28515625" style="84" bestFit="1" customWidth="1"/>
    <col min="1779" max="1779" width="16.140625" style="84" customWidth="1"/>
    <col min="1780" max="1784" width="9.140625" style="84"/>
    <col min="1785" max="1785" width="7.42578125" style="84" bestFit="1" customWidth="1"/>
    <col min="1786" max="1787" width="7" style="84" bestFit="1" customWidth="1"/>
    <col min="1788" max="2033" width="9.140625" style="84"/>
    <col min="2034" max="2034" width="22.28515625" style="84" bestFit="1" customWidth="1"/>
    <col min="2035" max="2035" width="16.140625" style="84" customWidth="1"/>
    <col min="2036" max="2040" width="9.140625" style="84"/>
    <col min="2041" max="2041" width="7.42578125" style="84" bestFit="1" customWidth="1"/>
    <col min="2042" max="2043" width="7" style="84" bestFit="1" customWidth="1"/>
    <col min="2044" max="2289" width="9.140625" style="84"/>
    <col min="2290" max="2290" width="22.28515625" style="84" bestFit="1" customWidth="1"/>
    <col min="2291" max="2291" width="16.140625" style="84" customWidth="1"/>
    <col min="2292" max="2296" width="9.140625" style="84"/>
    <col min="2297" max="2297" width="7.42578125" style="84" bestFit="1" customWidth="1"/>
    <col min="2298" max="2299" width="7" style="84" bestFit="1" customWidth="1"/>
    <col min="2300" max="2545" width="9.140625" style="84"/>
    <col min="2546" max="2546" width="22.28515625" style="84" bestFit="1" customWidth="1"/>
    <col min="2547" max="2547" width="16.140625" style="84" customWidth="1"/>
    <col min="2548" max="2552" width="9.140625" style="84"/>
    <col min="2553" max="2553" width="7.42578125" style="84" bestFit="1" customWidth="1"/>
    <col min="2554" max="2555" width="7" style="84" bestFit="1" customWidth="1"/>
    <col min="2556" max="2801" width="9.140625" style="84"/>
    <col min="2802" max="2802" width="22.28515625" style="84" bestFit="1" customWidth="1"/>
    <col min="2803" max="2803" width="16.140625" style="84" customWidth="1"/>
    <col min="2804" max="2808" width="9.140625" style="84"/>
    <col min="2809" max="2809" width="7.42578125" style="84" bestFit="1" customWidth="1"/>
    <col min="2810" max="2811" width="7" style="84" bestFit="1" customWidth="1"/>
    <col min="2812" max="3057" width="9.140625" style="84"/>
    <col min="3058" max="3058" width="22.28515625" style="84" bestFit="1" customWidth="1"/>
    <col min="3059" max="3059" width="16.140625" style="84" customWidth="1"/>
    <col min="3060" max="3064" width="9.140625" style="84"/>
    <col min="3065" max="3065" width="7.42578125" style="84" bestFit="1" customWidth="1"/>
    <col min="3066" max="3067" width="7" style="84" bestFit="1" customWidth="1"/>
    <col min="3068" max="3313" width="9.140625" style="84"/>
    <col min="3314" max="3314" width="22.28515625" style="84" bestFit="1" customWidth="1"/>
    <col min="3315" max="3315" width="16.140625" style="84" customWidth="1"/>
    <col min="3316" max="3320" width="9.140625" style="84"/>
    <col min="3321" max="3321" width="7.42578125" style="84" bestFit="1" customWidth="1"/>
    <col min="3322" max="3323" width="7" style="84" bestFit="1" customWidth="1"/>
    <col min="3324" max="3569" width="9.140625" style="84"/>
    <col min="3570" max="3570" width="22.28515625" style="84" bestFit="1" customWidth="1"/>
    <col min="3571" max="3571" width="16.140625" style="84" customWidth="1"/>
    <col min="3572" max="3576" width="9.140625" style="84"/>
    <col min="3577" max="3577" width="7.42578125" style="84" bestFit="1" customWidth="1"/>
    <col min="3578" max="3579" width="7" style="84" bestFit="1" customWidth="1"/>
    <col min="3580" max="3825" width="9.140625" style="84"/>
    <col min="3826" max="3826" width="22.28515625" style="84" bestFit="1" customWidth="1"/>
    <col min="3827" max="3827" width="16.140625" style="84" customWidth="1"/>
    <col min="3828" max="3832" width="9.140625" style="84"/>
    <col min="3833" max="3833" width="7.42578125" style="84" bestFit="1" customWidth="1"/>
    <col min="3834" max="3835" width="7" style="84" bestFit="1" customWidth="1"/>
    <col min="3836" max="4081" width="9.140625" style="84"/>
    <col min="4082" max="4082" width="22.28515625" style="84" bestFit="1" customWidth="1"/>
    <col min="4083" max="4083" width="16.140625" style="84" customWidth="1"/>
    <col min="4084" max="4088" width="9.140625" style="84"/>
    <col min="4089" max="4089" width="7.42578125" style="84" bestFit="1" customWidth="1"/>
    <col min="4090" max="4091" width="7" style="84" bestFit="1" customWidth="1"/>
    <col min="4092" max="4337" width="9.140625" style="84"/>
    <col min="4338" max="4338" width="22.28515625" style="84" bestFit="1" customWidth="1"/>
    <col min="4339" max="4339" width="16.140625" style="84" customWidth="1"/>
    <col min="4340" max="4344" width="9.140625" style="84"/>
    <col min="4345" max="4345" width="7.42578125" style="84" bestFit="1" customWidth="1"/>
    <col min="4346" max="4347" width="7" style="84" bestFit="1" customWidth="1"/>
    <col min="4348" max="4593" width="9.140625" style="84"/>
    <col min="4594" max="4594" width="22.28515625" style="84" bestFit="1" customWidth="1"/>
    <col min="4595" max="4595" width="16.140625" style="84" customWidth="1"/>
    <col min="4596" max="4600" width="9.140625" style="84"/>
    <col min="4601" max="4601" width="7.42578125" style="84" bestFit="1" customWidth="1"/>
    <col min="4602" max="4603" width="7" style="84" bestFit="1" customWidth="1"/>
    <col min="4604" max="4849" width="9.140625" style="84"/>
    <col min="4850" max="4850" width="22.28515625" style="84" bestFit="1" customWidth="1"/>
    <col min="4851" max="4851" width="16.140625" style="84" customWidth="1"/>
    <col min="4852" max="4856" width="9.140625" style="84"/>
    <col min="4857" max="4857" width="7.42578125" style="84" bestFit="1" customWidth="1"/>
    <col min="4858" max="4859" width="7" style="84" bestFit="1" customWidth="1"/>
    <col min="4860" max="5105" width="9.140625" style="84"/>
    <col min="5106" max="5106" width="22.28515625" style="84" bestFit="1" customWidth="1"/>
    <col min="5107" max="5107" width="16.140625" style="84" customWidth="1"/>
    <col min="5108" max="5112" width="9.140625" style="84"/>
    <col min="5113" max="5113" width="7.42578125" style="84" bestFit="1" customWidth="1"/>
    <col min="5114" max="5115" width="7" style="84" bestFit="1" customWidth="1"/>
    <col min="5116" max="5361" width="9.140625" style="84"/>
    <col min="5362" max="5362" width="22.28515625" style="84" bestFit="1" customWidth="1"/>
    <col min="5363" max="5363" width="16.140625" style="84" customWidth="1"/>
    <col min="5364" max="5368" width="9.140625" style="84"/>
    <col min="5369" max="5369" width="7.42578125" style="84" bestFit="1" customWidth="1"/>
    <col min="5370" max="5371" width="7" style="84" bestFit="1" customWidth="1"/>
    <col min="5372" max="5617" width="9.140625" style="84"/>
    <col min="5618" max="5618" width="22.28515625" style="84" bestFit="1" customWidth="1"/>
    <col min="5619" max="5619" width="16.140625" style="84" customWidth="1"/>
    <col min="5620" max="5624" width="9.140625" style="84"/>
    <col min="5625" max="5625" width="7.42578125" style="84" bestFit="1" customWidth="1"/>
    <col min="5626" max="5627" width="7" style="84" bestFit="1" customWidth="1"/>
    <col min="5628" max="5873" width="9.140625" style="84"/>
    <col min="5874" max="5874" width="22.28515625" style="84" bestFit="1" customWidth="1"/>
    <col min="5875" max="5875" width="16.140625" style="84" customWidth="1"/>
    <col min="5876" max="5880" width="9.140625" style="84"/>
    <col min="5881" max="5881" width="7.42578125" style="84" bestFit="1" customWidth="1"/>
    <col min="5882" max="5883" width="7" style="84" bestFit="1" customWidth="1"/>
    <col min="5884" max="6129" width="9.140625" style="84"/>
    <col min="6130" max="6130" width="22.28515625" style="84" bestFit="1" customWidth="1"/>
    <col min="6131" max="6131" width="16.140625" style="84" customWidth="1"/>
    <col min="6132" max="6136" width="9.140625" style="84"/>
    <col min="6137" max="6137" width="7.42578125" style="84" bestFit="1" customWidth="1"/>
    <col min="6138" max="6139" width="7" style="84" bestFit="1" customWidth="1"/>
    <col min="6140" max="6385" width="9.140625" style="84"/>
    <col min="6386" max="6386" width="22.28515625" style="84" bestFit="1" customWidth="1"/>
    <col min="6387" max="6387" width="16.140625" style="84" customWidth="1"/>
    <col min="6388" max="6392" width="9.140625" style="84"/>
    <col min="6393" max="6393" width="7.42578125" style="84" bestFit="1" customWidth="1"/>
    <col min="6394" max="6395" width="7" style="84" bestFit="1" customWidth="1"/>
    <col min="6396" max="6641" width="9.140625" style="84"/>
    <col min="6642" max="6642" width="22.28515625" style="84" bestFit="1" customWidth="1"/>
    <col min="6643" max="6643" width="16.140625" style="84" customWidth="1"/>
    <col min="6644" max="6648" width="9.140625" style="84"/>
    <col min="6649" max="6649" width="7.42578125" style="84" bestFit="1" customWidth="1"/>
    <col min="6650" max="6651" width="7" style="84" bestFit="1" customWidth="1"/>
    <col min="6652" max="6897" width="9.140625" style="84"/>
    <col min="6898" max="6898" width="22.28515625" style="84" bestFit="1" customWidth="1"/>
    <col min="6899" max="6899" width="16.140625" style="84" customWidth="1"/>
    <col min="6900" max="6904" width="9.140625" style="84"/>
    <col min="6905" max="6905" width="7.42578125" style="84" bestFit="1" customWidth="1"/>
    <col min="6906" max="6907" width="7" style="84" bestFit="1" customWidth="1"/>
    <col min="6908" max="7153" width="9.140625" style="84"/>
    <col min="7154" max="7154" width="22.28515625" style="84" bestFit="1" customWidth="1"/>
    <col min="7155" max="7155" width="16.140625" style="84" customWidth="1"/>
    <col min="7156" max="7160" width="9.140625" style="84"/>
    <col min="7161" max="7161" width="7.42578125" style="84" bestFit="1" customWidth="1"/>
    <col min="7162" max="7163" width="7" style="84" bestFit="1" customWidth="1"/>
    <col min="7164" max="7409" width="9.140625" style="84"/>
    <col min="7410" max="7410" width="22.28515625" style="84" bestFit="1" customWidth="1"/>
    <col min="7411" max="7411" width="16.140625" style="84" customWidth="1"/>
    <col min="7412" max="7416" width="9.140625" style="84"/>
    <col min="7417" max="7417" width="7.42578125" style="84" bestFit="1" customWidth="1"/>
    <col min="7418" max="7419" width="7" style="84" bestFit="1" customWidth="1"/>
    <col min="7420" max="7665" width="9.140625" style="84"/>
    <col min="7666" max="7666" width="22.28515625" style="84" bestFit="1" customWidth="1"/>
    <col min="7667" max="7667" width="16.140625" style="84" customWidth="1"/>
    <col min="7668" max="7672" width="9.140625" style="84"/>
    <col min="7673" max="7673" width="7.42578125" style="84" bestFit="1" customWidth="1"/>
    <col min="7674" max="7675" width="7" style="84" bestFit="1" customWidth="1"/>
    <col min="7676" max="7921" width="9.140625" style="84"/>
    <col min="7922" max="7922" width="22.28515625" style="84" bestFit="1" customWidth="1"/>
    <col min="7923" max="7923" width="16.140625" style="84" customWidth="1"/>
    <col min="7924" max="7928" width="9.140625" style="84"/>
    <col min="7929" max="7929" width="7.42578125" style="84" bestFit="1" customWidth="1"/>
    <col min="7930" max="7931" width="7" style="84" bestFit="1" customWidth="1"/>
    <col min="7932" max="8177" width="9.140625" style="84"/>
    <col min="8178" max="8178" width="22.28515625" style="84" bestFit="1" customWidth="1"/>
    <col min="8179" max="8179" width="16.140625" style="84" customWidth="1"/>
    <col min="8180" max="8184" width="9.140625" style="84"/>
    <col min="8185" max="8185" width="7.42578125" style="84" bestFit="1" customWidth="1"/>
    <col min="8186" max="8187" width="7" style="84" bestFit="1" customWidth="1"/>
    <col min="8188" max="8433" width="9.140625" style="84"/>
    <col min="8434" max="8434" width="22.28515625" style="84" bestFit="1" customWidth="1"/>
    <col min="8435" max="8435" width="16.140625" style="84" customWidth="1"/>
    <col min="8436" max="8440" width="9.140625" style="84"/>
    <col min="8441" max="8441" width="7.42578125" style="84" bestFit="1" customWidth="1"/>
    <col min="8442" max="8443" width="7" style="84" bestFit="1" customWidth="1"/>
    <col min="8444" max="8689" width="9.140625" style="84"/>
    <col min="8690" max="8690" width="22.28515625" style="84" bestFit="1" customWidth="1"/>
    <col min="8691" max="8691" width="16.140625" style="84" customWidth="1"/>
    <col min="8692" max="8696" width="9.140625" style="84"/>
    <col min="8697" max="8697" width="7.42578125" style="84" bestFit="1" customWidth="1"/>
    <col min="8698" max="8699" width="7" style="84" bestFit="1" customWidth="1"/>
    <col min="8700" max="8945" width="9.140625" style="84"/>
    <col min="8946" max="8946" width="22.28515625" style="84" bestFit="1" customWidth="1"/>
    <col min="8947" max="8947" width="16.140625" style="84" customWidth="1"/>
    <col min="8948" max="8952" width="9.140625" style="84"/>
    <col min="8953" max="8953" width="7.42578125" style="84" bestFit="1" customWidth="1"/>
    <col min="8954" max="8955" width="7" style="84" bestFit="1" customWidth="1"/>
    <col min="8956" max="9201" width="9.140625" style="84"/>
    <col min="9202" max="9202" width="22.28515625" style="84" bestFit="1" customWidth="1"/>
    <col min="9203" max="9203" width="16.140625" style="84" customWidth="1"/>
    <col min="9204" max="9208" width="9.140625" style="84"/>
    <col min="9209" max="9209" width="7.42578125" style="84" bestFit="1" customWidth="1"/>
    <col min="9210" max="9211" width="7" style="84" bestFit="1" customWidth="1"/>
    <col min="9212" max="9457" width="9.140625" style="84"/>
    <col min="9458" max="9458" width="22.28515625" style="84" bestFit="1" customWidth="1"/>
    <col min="9459" max="9459" width="16.140625" style="84" customWidth="1"/>
    <col min="9460" max="9464" width="9.140625" style="84"/>
    <col min="9465" max="9465" width="7.42578125" style="84" bestFit="1" customWidth="1"/>
    <col min="9466" max="9467" width="7" style="84" bestFit="1" customWidth="1"/>
    <col min="9468" max="9713" width="9.140625" style="84"/>
    <col min="9714" max="9714" width="22.28515625" style="84" bestFit="1" customWidth="1"/>
    <col min="9715" max="9715" width="16.140625" style="84" customWidth="1"/>
    <col min="9716" max="9720" width="9.140625" style="84"/>
    <col min="9721" max="9721" width="7.42578125" style="84" bestFit="1" customWidth="1"/>
    <col min="9722" max="9723" width="7" style="84" bestFit="1" customWidth="1"/>
    <col min="9724" max="9969" width="9.140625" style="84"/>
    <col min="9970" max="9970" width="22.28515625" style="84" bestFit="1" customWidth="1"/>
    <col min="9971" max="9971" width="16.140625" style="84" customWidth="1"/>
    <col min="9972" max="9976" width="9.140625" style="84"/>
    <col min="9977" max="9977" width="7.42578125" style="84" bestFit="1" customWidth="1"/>
    <col min="9978" max="9979" width="7" style="84" bestFit="1" customWidth="1"/>
    <col min="9980" max="10225" width="9.140625" style="84"/>
    <col min="10226" max="10226" width="22.28515625" style="84" bestFit="1" customWidth="1"/>
    <col min="10227" max="10227" width="16.140625" style="84" customWidth="1"/>
    <col min="10228" max="10232" width="9.140625" style="84"/>
    <col min="10233" max="10233" width="7.42578125" style="84" bestFit="1" customWidth="1"/>
    <col min="10234" max="10235" width="7" style="84" bestFit="1" customWidth="1"/>
    <col min="10236" max="10481" width="9.140625" style="84"/>
    <col min="10482" max="10482" width="22.28515625" style="84" bestFit="1" customWidth="1"/>
    <col min="10483" max="10483" width="16.140625" style="84" customWidth="1"/>
    <col min="10484" max="10488" width="9.140625" style="84"/>
    <col min="10489" max="10489" width="7.42578125" style="84" bestFit="1" customWidth="1"/>
    <col min="10490" max="10491" width="7" style="84" bestFit="1" customWidth="1"/>
    <col min="10492" max="10737" width="9.140625" style="84"/>
    <col min="10738" max="10738" width="22.28515625" style="84" bestFit="1" customWidth="1"/>
    <col min="10739" max="10739" width="16.140625" style="84" customWidth="1"/>
    <col min="10740" max="10744" width="9.140625" style="84"/>
    <col min="10745" max="10745" width="7.42578125" style="84" bestFit="1" customWidth="1"/>
    <col min="10746" max="10747" width="7" style="84" bestFit="1" customWidth="1"/>
    <col min="10748" max="10993" width="9.140625" style="84"/>
    <col min="10994" max="10994" width="22.28515625" style="84" bestFit="1" customWidth="1"/>
    <col min="10995" max="10995" width="16.140625" style="84" customWidth="1"/>
    <col min="10996" max="11000" width="9.140625" style="84"/>
    <col min="11001" max="11001" width="7.42578125" style="84" bestFit="1" customWidth="1"/>
    <col min="11002" max="11003" width="7" style="84" bestFit="1" customWidth="1"/>
    <col min="11004" max="11249" width="9.140625" style="84"/>
    <col min="11250" max="11250" width="22.28515625" style="84" bestFit="1" customWidth="1"/>
    <col min="11251" max="11251" width="16.140625" style="84" customWidth="1"/>
    <col min="11252" max="11256" width="9.140625" style="84"/>
    <col min="11257" max="11257" width="7.42578125" style="84" bestFit="1" customWidth="1"/>
    <col min="11258" max="11259" width="7" style="84" bestFit="1" customWidth="1"/>
    <col min="11260" max="11505" width="9.140625" style="84"/>
    <col min="11506" max="11506" width="22.28515625" style="84" bestFit="1" customWidth="1"/>
    <col min="11507" max="11507" width="16.140625" style="84" customWidth="1"/>
    <col min="11508" max="11512" width="9.140625" style="84"/>
    <col min="11513" max="11513" width="7.42578125" style="84" bestFit="1" customWidth="1"/>
    <col min="11514" max="11515" width="7" style="84" bestFit="1" customWidth="1"/>
    <col min="11516" max="11761" width="9.140625" style="84"/>
    <col min="11762" max="11762" width="22.28515625" style="84" bestFit="1" customWidth="1"/>
    <col min="11763" max="11763" width="16.140625" style="84" customWidth="1"/>
    <col min="11764" max="11768" width="9.140625" style="84"/>
    <col min="11769" max="11769" width="7.42578125" style="84" bestFit="1" customWidth="1"/>
    <col min="11770" max="11771" width="7" style="84" bestFit="1" customWidth="1"/>
    <col min="11772" max="12017" width="9.140625" style="84"/>
    <col min="12018" max="12018" width="22.28515625" style="84" bestFit="1" customWidth="1"/>
    <col min="12019" max="12019" width="16.140625" style="84" customWidth="1"/>
    <col min="12020" max="12024" width="9.140625" style="84"/>
    <col min="12025" max="12025" width="7.42578125" style="84" bestFit="1" customWidth="1"/>
    <col min="12026" max="12027" width="7" style="84" bestFit="1" customWidth="1"/>
    <col min="12028" max="12273" width="9.140625" style="84"/>
    <col min="12274" max="12274" width="22.28515625" style="84" bestFit="1" customWidth="1"/>
    <col min="12275" max="12275" width="16.140625" style="84" customWidth="1"/>
    <col min="12276" max="12280" width="9.140625" style="84"/>
    <col min="12281" max="12281" width="7.42578125" style="84" bestFit="1" customWidth="1"/>
    <col min="12282" max="12283" width="7" style="84" bestFit="1" customWidth="1"/>
    <col min="12284" max="12529" width="9.140625" style="84"/>
    <col min="12530" max="12530" width="22.28515625" style="84" bestFit="1" customWidth="1"/>
    <col min="12531" max="12531" width="16.140625" style="84" customWidth="1"/>
    <col min="12532" max="12536" width="9.140625" style="84"/>
    <col min="12537" max="12537" width="7.42578125" style="84" bestFit="1" customWidth="1"/>
    <col min="12538" max="12539" width="7" style="84" bestFit="1" customWidth="1"/>
    <col min="12540" max="12785" width="9.140625" style="84"/>
    <col min="12786" max="12786" width="22.28515625" style="84" bestFit="1" customWidth="1"/>
    <col min="12787" max="12787" width="16.140625" style="84" customWidth="1"/>
    <col min="12788" max="12792" width="9.140625" style="84"/>
    <col min="12793" max="12793" width="7.42578125" style="84" bestFit="1" customWidth="1"/>
    <col min="12794" max="12795" width="7" style="84" bestFit="1" customWidth="1"/>
    <col min="12796" max="13041" width="9.140625" style="84"/>
    <col min="13042" max="13042" width="22.28515625" style="84" bestFit="1" customWidth="1"/>
    <col min="13043" max="13043" width="16.140625" style="84" customWidth="1"/>
    <col min="13044" max="13048" width="9.140625" style="84"/>
    <col min="13049" max="13049" width="7.42578125" style="84" bestFit="1" customWidth="1"/>
    <col min="13050" max="13051" width="7" style="84" bestFit="1" customWidth="1"/>
    <col min="13052" max="13297" width="9.140625" style="84"/>
    <col min="13298" max="13298" width="22.28515625" style="84" bestFit="1" customWidth="1"/>
    <col min="13299" max="13299" width="16.140625" style="84" customWidth="1"/>
    <col min="13300" max="13304" width="9.140625" style="84"/>
    <col min="13305" max="13305" width="7.42578125" style="84" bestFit="1" customWidth="1"/>
    <col min="13306" max="13307" width="7" style="84" bestFit="1" customWidth="1"/>
    <col min="13308" max="13553" width="9.140625" style="84"/>
    <col min="13554" max="13554" width="22.28515625" style="84" bestFit="1" customWidth="1"/>
    <col min="13555" max="13555" width="16.140625" style="84" customWidth="1"/>
    <col min="13556" max="13560" width="9.140625" style="84"/>
    <col min="13561" max="13561" width="7.42578125" style="84" bestFit="1" customWidth="1"/>
    <col min="13562" max="13563" width="7" style="84" bestFit="1" customWidth="1"/>
    <col min="13564" max="13809" width="9.140625" style="84"/>
    <col min="13810" max="13810" width="22.28515625" style="84" bestFit="1" customWidth="1"/>
    <col min="13811" max="13811" width="16.140625" style="84" customWidth="1"/>
    <col min="13812" max="13816" width="9.140625" style="84"/>
    <col min="13817" max="13817" width="7.42578125" style="84" bestFit="1" customWidth="1"/>
    <col min="13818" max="13819" width="7" style="84" bestFit="1" customWidth="1"/>
    <col min="13820" max="14065" width="9.140625" style="84"/>
    <col min="14066" max="14066" width="22.28515625" style="84" bestFit="1" customWidth="1"/>
    <col min="14067" max="14067" width="16.140625" style="84" customWidth="1"/>
    <col min="14068" max="14072" width="9.140625" style="84"/>
    <col min="14073" max="14073" width="7.42578125" style="84" bestFit="1" customWidth="1"/>
    <col min="14074" max="14075" width="7" style="84" bestFit="1" customWidth="1"/>
    <col min="14076" max="14321" width="9.140625" style="84"/>
    <col min="14322" max="14322" width="22.28515625" style="84" bestFit="1" customWidth="1"/>
    <col min="14323" max="14323" width="16.140625" style="84" customWidth="1"/>
    <col min="14324" max="14328" width="9.140625" style="84"/>
    <col min="14329" max="14329" width="7.42578125" style="84" bestFit="1" customWidth="1"/>
    <col min="14330" max="14331" width="7" style="84" bestFit="1" customWidth="1"/>
    <col min="14332" max="14577" width="9.140625" style="84"/>
    <col min="14578" max="14578" width="22.28515625" style="84" bestFit="1" customWidth="1"/>
    <col min="14579" max="14579" width="16.140625" style="84" customWidth="1"/>
    <col min="14580" max="14584" width="9.140625" style="84"/>
    <col min="14585" max="14585" width="7.42578125" style="84" bestFit="1" customWidth="1"/>
    <col min="14586" max="14587" width="7" style="84" bestFit="1" customWidth="1"/>
    <col min="14588" max="14833" width="9.140625" style="84"/>
    <col min="14834" max="14834" width="22.28515625" style="84" bestFit="1" customWidth="1"/>
    <col min="14835" max="14835" width="16.140625" style="84" customWidth="1"/>
    <col min="14836" max="14840" width="9.140625" style="84"/>
    <col min="14841" max="14841" width="7.42578125" style="84" bestFit="1" customWidth="1"/>
    <col min="14842" max="14843" width="7" style="84" bestFit="1" customWidth="1"/>
    <col min="14844" max="15089" width="9.140625" style="84"/>
    <col min="15090" max="15090" width="22.28515625" style="84" bestFit="1" customWidth="1"/>
    <col min="15091" max="15091" width="16.140625" style="84" customWidth="1"/>
    <col min="15092" max="15096" width="9.140625" style="84"/>
    <col min="15097" max="15097" width="7.42578125" style="84" bestFit="1" customWidth="1"/>
    <col min="15098" max="15099" width="7" style="84" bestFit="1" customWidth="1"/>
    <col min="15100" max="15345" width="9.140625" style="84"/>
    <col min="15346" max="15346" width="22.28515625" style="84" bestFit="1" customWidth="1"/>
    <col min="15347" max="15347" width="16.140625" style="84" customWidth="1"/>
    <col min="15348" max="15352" width="9.140625" style="84"/>
    <col min="15353" max="15353" width="7.42578125" style="84" bestFit="1" customWidth="1"/>
    <col min="15354" max="15355" width="7" style="84" bestFit="1" customWidth="1"/>
    <col min="15356" max="15601" width="9.140625" style="84"/>
    <col min="15602" max="15602" width="22.28515625" style="84" bestFit="1" customWidth="1"/>
    <col min="15603" max="15603" width="16.140625" style="84" customWidth="1"/>
    <col min="15604" max="15608" width="9.140625" style="84"/>
    <col min="15609" max="15609" width="7.42578125" style="84" bestFit="1" customWidth="1"/>
    <col min="15610" max="15611" width="7" style="84" bestFit="1" customWidth="1"/>
    <col min="15612" max="15857" width="9.140625" style="84"/>
    <col min="15858" max="15858" width="22.28515625" style="84" bestFit="1" customWidth="1"/>
    <col min="15859" max="15859" width="16.140625" style="84" customWidth="1"/>
    <col min="15860" max="15864" width="9.140625" style="84"/>
    <col min="15865" max="15865" width="7.42578125" style="84" bestFit="1" customWidth="1"/>
    <col min="15866" max="15867" width="7" style="84" bestFit="1" customWidth="1"/>
    <col min="15868" max="16113" width="9.140625" style="84"/>
    <col min="16114" max="16114" width="22.28515625" style="84" bestFit="1" customWidth="1"/>
    <col min="16115" max="16115" width="16.140625" style="84" customWidth="1"/>
    <col min="16116" max="16120" width="9.140625" style="84"/>
    <col min="16121" max="16121" width="7.42578125" style="84" bestFit="1" customWidth="1"/>
    <col min="16122" max="16123" width="7" style="84" bestFit="1" customWidth="1"/>
    <col min="16124" max="16384" width="9.140625" style="84"/>
  </cols>
  <sheetData>
    <row r="1" spans="2:7" s="95" customFormat="1" ht="18" x14ac:dyDescent="0.25">
      <c r="B1" s="93" t="s">
        <v>0</v>
      </c>
      <c r="C1" s="94"/>
    </row>
    <row r="2" spans="2:7" x14ac:dyDescent="0.2">
      <c r="B2" s="53"/>
      <c r="C2" s="53"/>
    </row>
    <row r="3" spans="2:7" ht="15" x14ac:dyDescent="0.25">
      <c r="B3" s="54" t="s">
        <v>70</v>
      </c>
      <c r="C3" s="53"/>
      <c r="E3" s="55" t="s">
        <v>79</v>
      </c>
      <c r="F3" s="55" t="s">
        <v>111</v>
      </c>
      <c r="G3" s="55" t="s">
        <v>112</v>
      </c>
    </row>
    <row r="4" spans="2:7" x14ac:dyDescent="0.2">
      <c r="B4" s="1" t="s">
        <v>71</v>
      </c>
      <c r="C4" s="52"/>
      <c r="E4" s="1" t="s">
        <v>71</v>
      </c>
      <c r="F4" s="52">
        <v>-500000</v>
      </c>
      <c r="G4" s="52">
        <v>-450000</v>
      </c>
    </row>
    <row r="5" spans="2:7" x14ac:dyDescent="0.2">
      <c r="B5" s="1" t="s">
        <v>72</v>
      </c>
      <c r="C5" s="52"/>
      <c r="E5" s="1" t="s">
        <v>72</v>
      </c>
      <c r="F5" s="52">
        <v>12</v>
      </c>
      <c r="G5" s="52">
        <v>12</v>
      </c>
    </row>
    <row r="6" spans="2:7" x14ac:dyDescent="0.2">
      <c r="B6" s="1" t="s">
        <v>73</v>
      </c>
      <c r="C6" s="75"/>
      <c r="E6" s="1" t="s">
        <v>73</v>
      </c>
      <c r="F6" s="52">
        <v>-20000</v>
      </c>
      <c r="G6" s="52">
        <v>-25000</v>
      </c>
    </row>
    <row r="7" spans="2:7" x14ac:dyDescent="0.2">
      <c r="B7" s="56" t="s">
        <v>74</v>
      </c>
      <c r="C7" s="5"/>
      <c r="E7" s="56" t="s">
        <v>74</v>
      </c>
      <c r="F7" s="5">
        <v>0.11</v>
      </c>
      <c r="G7" s="5">
        <v>0.1</v>
      </c>
    </row>
    <row r="8" spans="2:7" x14ac:dyDescent="0.2">
      <c r="B8" s="53"/>
      <c r="C8" s="53"/>
    </row>
    <row r="9" spans="2:7" ht="15" x14ac:dyDescent="0.25">
      <c r="B9" s="54" t="s">
        <v>75</v>
      </c>
      <c r="C9" s="53"/>
    </row>
    <row r="10" spans="2:7" x14ac:dyDescent="0.2">
      <c r="B10" s="1" t="s">
        <v>76</v>
      </c>
      <c r="C10" s="52">
        <f>FV(C7/12,C5,C6,C4)</f>
        <v>0</v>
      </c>
    </row>
    <row r="11" spans="2:7" x14ac:dyDescent="0.2">
      <c r="B11" s="57"/>
      <c r="C11" s="57"/>
    </row>
    <row r="12" spans="2:7" x14ac:dyDescent="0.2">
      <c r="B12" s="1" t="s">
        <v>77</v>
      </c>
      <c r="C12" s="52">
        <f>C4+C6*C5</f>
        <v>0</v>
      </c>
    </row>
    <row r="13" spans="2:7" x14ac:dyDescent="0.2">
      <c r="B13" s="57"/>
      <c r="C13" s="57"/>
    </row>
    <row r="14" spans="2:7" x14ac:dyDescent="0.2">
      <c r="B14" s="1" t="s">
        <v>78</v>
      </c>
      <c r="C14" s="52">
        <f>C10+C12</f>
        <v>0</v>
      </c>
    </row>
  </sheetData>
  <conditionalFormatting sqref="C4:C7 C10 C12 C14">
    <cfRule type="expression" dxfId="15" priority="12">
      <formula>AND(#REF!=$B$3,C$1=$B$5)</formula>
    </cfRule>
  </conditionalFormatting>
  <conditionalFormatting sqref="F4:F7">
    <cfRule type="expression" dxfId="14" priority="19">
      <formula>AND(#REF!=$B$3,#REF!=$B$5)</formula>
    </cfRule>
  </conditionalFormatting>
  <conditionalFormatting sqref="G4:G7">
    <cfRule type="expression" dxfId="13" priority="20">
      <formula>AND(#REF!=$B$3,H$1=$B$5)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3333"/>
  </sheetPr>
  <dimension ref="B1:C14"/>
  <sheetViews>
    <sheetView showGridLines="0" workbookViewId="0">
      <selection activeCell="J11" sqref="J11"/>
    </sheetView>
  </sheetViews>
  <sheetFormatPr defaultRowHeight="14.25" x14ac:dyDescent="0.2"/>
  <cols>
    <col min="1" max="1" width="9.140625" style="84"/>
    <col min="2" max="2" width="32.7109375" style="84" customWidth="1"/>
    <col min="3" max="3" width="12.140625" style="84" customWidth="1"/>
    <col min="4" max="238" width="9.140625" style="84"/>
    <col min="239" max="239" width="22.28515625" style="84" bestFit="1" customWidth="1"/>
    <col min="240" max="240" width="16.140625" style="84" customWidth="1"/>
    <col min="241" max="245" width="9.140625" style="84"/>
    <col min="246" max="246" width="7.42578125" style="84" bestFit="1" customWidth="1"/>
    <col min="247" max="248" width="7" style="84" bestFit="1" customWidth="1"/>
    <col min="249" max="494" width="9.140625" style="84"/>
    <col min="495" max="495" width="22.28515625" style="84" bestFit="1" customWidth="1"/>
    <col min="496" max="496" width="16.140625" style="84" customWidth="1"/>
    <col min="497" max="501" width="9.140625" style="84"/>
    <col min="502" max="502" width="7.42578125" style="84" bestFit="1" customWidth="1"/>
    <col min="503" max="504" width="7" style="84" bestFit="1" customWidth="1"/>
    <col min="505" max="750" width="9.140625" style="84"/>
    <col min="751" max="751" width="22.28515625" style="84" bestFit="1" customWidth="1"/>
    <col min="752" max="752" width="16.140625" style="84" customWidth="1"/>
    <col min="753" max="757" width="9.140625" style="84"/>
    <col min="758" max="758" width="7.42578125" style="84" bestFit="1" customWidth="1"/>
    <col min="759" max="760" width="7" style="84" bestFit="1" customWidth="1"/>
    <col min="761" max="1006" width="9.140625" style="84"/>
    <col min="1007" max="1007" width="22.28515625" style="84" bestFit="1" customWidth="1"/>
    <col min="1008" max="1008" width="16.140625" style="84" customWidth="1"/>
    <col min="1009" max="1013" width="9.140625" style="84"/>
    <col min="1014" max="1014" width="7.42578125" style="84" bestFit="1" customWidth="1"/>
    <col min="1015" max="1016" width="7" style="84" bestFit="1" customWidth="1"/>
    <col min="1017" max="1262" width="9.140625" style="84"/>
    <col min="1263" max="1263" width="22.28515625" style="84" bestFit="1" customWidth="1"/>
    <col min="1264" max="1264" width="16.140625" style="84" customWidth="1"/>
    <col min="1265" max="1269" width="9.140625" style="84"/>
    <col min="1270" max="1270" width="7.42578125" style="84" bestFit="1" customWidth="1"/>
    <col min="1271" max="1272" width="7" style="84" bestFit="1" customWidth="1"/>
    <col min="1273" max="1518" width="9.140625" style="84"/>
    <col min="1519" max="1519" width="22.28515625" style="84" bestFit="1" customWidth="1"/>
    <col min="1520" max="1520" width="16.140625" style="84" customWidth="1"/>
    <col min="1521" max="1525" width="9.140625" style="84"/>
    <col min="1526" max="1526" width="7.42578125" style="84" bestFit="1" customWidth="1"/>
    <col min="1527" max="1528" width="7" style="84" bestFit="1" customWidth="1"/>
    <col min="1529" max="1774" width="9.140625" style="84"/>
    <col min="1775" max="1775" width="22.28515625" style="84" bestFit="1" customWidth="1"/>
    <col min="1776" max="1776" width="16.140625" style="84" customWidth="1"/>
    <col min="1777" max="1781" width="9.140625" style="84"/>
    <col min="1782" max="1782" width="7.42578125" style="84" bestFit="1" customWidth="1"/>
    <col min="1783" max="1784" width="7" style="84" bestFit="1" customWidth="1"/>
    <col min="1785" max="2030" width="9.140625" style="84"/>
    <col min="2031" max="2031" width="22.28515625" style="84" bestFit="1" customWidth="1"/>
    <col min="2032" max="2032" width="16.140625" style="84" customWidth="1"/>
    <col min="2033" max="2037" width="9.140625" style="84"/>
    <col min="2038" max="2038" width="7.42578125" style="84" bestFit="1" customWidth="1"/>
    <col min="2039" max="2040" width="7" style="84" bestFit="1" customWidth="1"/>
    <col min="2041" max="2286" width="9.140625" style="84"/>
    <col min="2287" max="2287" width="22.28515625" style="84" bestFit="1" customWidth="1"/>
    <col min="2288" max="2288" width="16.140625" style="84" customWidth="1"/>
    <col min="2289" max="2293" width="9.140625" style="84"/>
    <col min="2294" max="2294" width="7.42578125" style="84" bestFit="1" customWidth="1"/>
    <col min="2295" max="2296" width="7" style="84" bestFit="1" customWidth="1"/>
    <col min="2297" max="2542" width="9.140625" style="84"/>
    <col min="2543" max="2543" width="22.28515625" style="84" bestFit="1" customWidth="1"/>
    <col min="2544" max="2544" width="16.140625" style="84" customWidth="1"/>
    <col min="2545" max="2549" width="9.140625" style="84"/>
    <col min="2550" max="2550" width="7.42578125" style="84" bestFit="1" customWidth="1"/>
    <col min="2551" max="2552" width="7" style="84" bestFit="1" customWidth="1"/>
    <col min="2553" max="2798" width="9.140625" style="84"/>
    <col min="2799" max="2799" width="22.28515625" style="84" bestFit="1" customWidth="1"/>
    <col min="2800" max="2800" width="16.140625" style="84" customWidth="1"/>
    <col min="2801" max="2805" width="9.140625" style="84"/>
    <col min="2806" max="2806" width="7.42578125" style="84" bestFit="1" customWidth="1"/>
    <col min="2807" max="2808" width="7" style="84" bestFit="1" customWidth="1"/>
    <col min="2809" max="3054" width="9.140625" style="84"/>
    <col min="3055" max="3055" width="22.28515625" style="84" bestFit="1" customWidth="1"/>
    <col min="3056" max="3056" width="16.140625" style="84" customWidth="1"/>
    <col min="3057" max="3061" width="9.140625" style="84"/>
    <col min="3062" max="3062" width="7.42578125" style="84" bestFit="1" customWidth="1"/>
    <col min="3063" max="3064" width="7" style="84" bestFit="1" customWidth="1"/>
    <col min="3065" max="3310" width="9.140625" style="84"/>
    <col min="3311" max="3311" width="22.28515625" style="84" bestFit="1" customWidth="1"/>
    <col min="3312" max="3312" width="16.140625" style="84" customWidth="1"/>
    <col min="3313" max="3317" width="9.140625" style="84"/>
    <col min="3318" max="3318" width="7.42578125" style="84" bestFit="1" customWidth="1"/>
    <col min="3319" max="3320" width="7" style="84" bestFit="1" customWidth="1"/>
    <col min="3321" max="3566" width="9.140625" style="84"/>
    <col min="3567" max="3567" width="22.28515625" style="84" bestFit="1" customWidth="1"/>
    <col min="3568" max="3568" width="16.140625" style="84" customWidth="1"/>
    <col min="3569" max="3573" width="9.140625" style="84"/>
    <col min="3574" max="3574" width="7.42578125" style="84" bestFit="1" customWidth="1"/>
    <col min="3575" max="3576" width="7" style="84" bestFit="1" customWidth="1"/>
    <col min="3577" max="3822" width="9.140625" style="84"/>
    <col min="3823" max="3823" width="22.28515625" style="84" bestFit="1" customWidth="1"/>
    <col min="3824" max="3824" width="16.140625" style="84" customWidth="1"/>
    <col min="3825" max="3829" width="9.140625" style="84"/>
    <col min="3830" max="3830" width="7.42578125" style="84" bestFit="1" customWidth="1"/>
    <col min="3831" max="3832" width="7" style="84" bestFit="1" customWidth="1"/>
    <col min="3833" max="4078" width="9.140625" style="84"/>
    <col min="4079" max="4079" width="22.28515625" style="84" bestFit="1" customWidth="1"/>
    <col min="4080" max="4080" width="16.140625" style="84" customWidth="1"/>
    <col min="4081" max="4085" width="9.140625" style="84"/>
    <col min="4086" max="4086" width="7.42578125" style="84" bestFit="1" customWidth="1"/>
    <col min="4087" max="4088" width="7" style="84" bestFit="1" customWidth="1"/>
    <col min="4089" max="4334" width="9.140625" style="84"/>
    <col min="4335" max="4335" width="22.28515625" style="84" bestFit="1" customWidth="1"/>
    <col min="4336" max="4336" width="16.140625" style="84" customWidth="1"/>
    <col min="4337" max="4341" width="9.140625" style="84"/>
    <col min="4342" max="4342" width="7.42578125" style="84" bestFit="1" customWidth="1"/>
    <col min="4343" max="4344" width="7" style="84" bestFit="1" customWidth="1"/>
    <col min="4345" max="4590" width="9.140625" style="84"/>
    <col min="4591" max="4591" width="22.28515625" style="84" bestFit="1" customWidth="1"/>
    <col min="4592" max="4592" width="16.140625" style="84" customWidth="1"/>
    <col min="4593" max="4597" width="9.140625" style="84"/>
    <col min="4598" max="4598" width="7.42578125" style="84" bestFit="1" customWidth="1"/>
    <col min="4599" max="4600" width="7" style="84" bestFit="1" customWidth="1"/>
    <col min="4601" max="4846" width="9.140625" style="84"/>
    <col min="4847" max="4847" width="22.28515625" style="84" bestFit="1" customWidth="1"/>
    <col min="4848" max="4848" width="16.140625" style="84" customWidth="1"/>
    <col min="4849" max="4853" width="9.140625" style="84"/>
    <col min="4854" max="4854" width="7.42578125" style="84" bestFit="1" customWidth="1"/>
    <col min="4855" max="4856" width="7" style="84" bestFit="1" customWidth="1"/>
    <col min="4857" max="5102" width="9.140625" style="84"/>
    <col min="5103" max="5103" width="22.28515625" style="84" bestFit="1" customWidth="1"/>
    <col min="5104" max="5104" width="16.140625" style="84" customWidth="1"/>
    <col min="5105" max="5109" width="9.140625" style="84"/>
    <col min="5110" max="5110" width="7.42578125" style="84" bestFit="1" customWidth="1"/>
    <col min="5111" max="5112" width="7" style="84" bestFit="1" customWidth="1"/>
    <col min="5113" max="5358" width="9.140625" style="84"/>
    <col min="5359" max="5359" width="22.28515625" style="84" bestFit="1" customWidth="1"/>
    <col min="5360" max="5360" width="16.140625" style="84" customWidth="1"/>
    <col min="5361" max="5365" width="9.140625" style="84"/>
    <col min="5366" max="5366" width="7.42578125" style="84" bestFit="1" customWidth="1"/>
    <col min="5367" max="5368" width="7" style="84" bestFit="1" customWidth="1"/>
    <col min="5369" max="5614" width="9.140625" style="84"/>
    <col min="5615" max="5615" width="22.28515625" style="84" bestFit="1" customWidth="1"/>
    <col min="5616" max="5616" width="16.140625" style="84" customWidth="1"/>
    <col min="5617" max="5621" width="9.140625" style="84"/>
    <col min="5622" max="5622" width="7.42578125" style="84" bestFit="1" customWidth="1"/>
    <col min="5623" max="5624" width="7" style="84" bestFit="1" customWidth="1"/>
    <col min="5625" max="5870" width="9.140625" style="84"/>
    <col min="5871" max="5871" width="22.28515625" style="84" bestFit="1" customWidth="1"/>
    <col min="5872" max="5872" width="16.140625" style="84" customWidth="1"/>
    <col min="5873" max="5877" width="9.140625" style="84"/>
    <col min="5878" max="5878" width="7.42578125" style="84" bestFit="1" customWidth="1"/>
    <col min="5879" max="5880" width="7" style="84" bestFit="1" customWidth="1"/>
    <col min="5881" max="6126" width="9.140625" style="84"/>
    <col min="6127" max="6127" width="22.28515625" style="84" bestFit="1" customWidth="1"/>
    <col min="6128" max="6128" width="16.140625" style="84" customWidth="1"/>
    <col min="6129" max="6133" width="9.140625" style="84"/>
    <col min="6134" max="6134" width="7.42578125" style="84" bestFit="1" customWidth="1"/>
    <col min="6135" max="6136" width="7" style="84" bestFit="1" customWidth="1"/>
    <col min="6137" max="6382" width="9.140625" style="84"/>
    <col min="6383" max="6383" width="22.28515625" style="84" bestFit="1" customWidth="1"/>
    <col min="6384" max="6384" width="16.140625" style="84" customWidth="1"/>
    <col min="6385" max="6389" width="9.140625" style="84"/>
    <col min="6390" max="6390" width="7.42578125" style="84" bestFit="1" customWidth="1"/>
    <col min="6391" max="6392" width="7" style="84" bestFit="1" customWidth="1"/>
    <col min="6393" max="6638" width="9.140625" style="84"/>
    <col min="6639" max="6639" width="22.28515625" style="84" bestFit="1" customWidth="1"/>
    <col min="6640" max="6640" width="16.140625" style="84" customWidth="1"/>
    <col min="6641" max="6645" width="9.140625" style="84"/>
    <col min="6646" max="6646" width="7.42578125" style="84" bestFit="1" customWidth="1"/>
    <col min="6647" max="6648" width="7" style="84" bestFit="1" customWidth="1"/>
    <col min="6649" max="6894" width="9.140625" style="84"/>
    <col min="6895" max="6895" width="22.28515625" style="84" bestFit="1" customWidth="1"/>
    <col min="6896" max="6896" width="16.140625" style="84" customWidth="1"/>
    <col min="6897" max="6901" width="9.140625" style="84"/>
    <col min="6902" max="6902" width="7.42578125" style="84" bestFit="1" customWidth="1"/>
    <col min="6903" max="6904" width="7" style="84" bestFit="1" customWidth="1"/>
    <col min="6905" max="7150" width="9.140625" style="84"/>
    <col min="7151" max="7151" width="22.28515625" style="84" bestFit="1" customWidth="1"/>
    <col min="7152" max="7152" width="16.140625" style="84" customWidth="1"/>
    <col min="7153" max="7157" width="9.140625" style="84"/>
    <col min="7158" max="7158" width="7.42578125" style="84" bestFit="1" customWidth="1"/>
    <col min="7159" max="7160" width="7" style="84" bestFit="1" customWidth="1"/>
    <col min="7161" max="7406" width="9.140625" style="84"/>
    <col min="7407" max="7407" width="22.28515625" style="84" bestFit="1" customWidth="1"/>
    <col min="7408" max="7408" width="16.140625" style="84" customWidth="1"/>
    <col min="7409" max="7413" width="9.140625" style="84"/>
    <col min="7414" max="7414" width="7.42578125" style="84" bestFit="1" customWidth="1"/>
    <col min="7415" max="7416" width="7" style="84" bestFit="1" customWidth="1"/>
    <col min="7417" max="7662" width="9.140625" style="84"/>
    <col min="7663" max="7663" width="22.28515625" style="84" bestFit="1" customWidth="1"/>
    <col min="7664" max="7664" width="16.140625" style="84" customWidth="1"/>
    <col min="7665" max="7669" width="9.140625" style="84"/>
    <col min="7670" max="7670" width="7.42578125" style="84" bestFit="1" customWidth="1"/>
    <col min="7671" max="7672" width="7" style="84" bestFit="1" customWidth="1"/>
    <col min="7673" max="7918" width="9.140625" style="84"/>
    <col min="7919" max="7919" width="22.28515625" style="84" bestFit="1" customWidth="1"/>
    <col min="7920" max="7920" width="16.140625" style="84" customWidth="1"/>
    <col min="7921" max="7925" width="9.140625" style="84"/>
    <col min="7926" max="7926" width="7.42578125" style="84" bestFit="1" customWidth="1"/>
    <col min="7927" max="7928" width="7" style="84" bestFit="1" customWidth="1"/>
    <col min="7929" max="8174" width="9.140625" style="84"/>
    <col min="8175" max="8175" width="22.28515625" style="84" bestFit="1" customWidth="1"/>
    <col min="8176" max="8176" width="16.140625" style="84" customWidth="1"/>
    <col min="8177" max="8181" width="9.140625" style="84"/>
    <col min="8182" max="8182" width="7.42578125" style="84" bestFit="1" customWidth="1"/>
    <col min="8183" max="8184" width="7" style="84" bestFit="1" customWidth="1"/>
    <col min="8185" max="8430" width="9.140625" style="84"/>
    <col min="8431" max="8431" width="22.28515625" style="84" bestFit="1" customWidth="1"/>
    <col min="8432" max="8432" width="16.140625" style="84" customWidth="1"/>
    <col min="8433" max="8437" width="9.140625" style="84"/>
    <col min="8438" max="8438" width="7.42578125" style="84" bestFit="1" customWidth="1"/>
    <col min="8439" max="8440" width="7" style="84" bestFit="1" customWidth="1"/>
    <col min="8441" max="8686" width="9.140625" style="84"/>
    <col min="8687" max="8687" width="22.28515625" style="84" bestFit="1" customWidth="1"/>
    <col min="8688" max="8688" width="16.140625" style="84" customWidth="1"/>
    <col min="8689" max="8693" width="9.140625" style="84"/>
    <col min="8694" max="8694" width="7.42578125" style="84" bestFit="1" customWidth="1"/>
    <col min="8695" max="8696" width="7" style="84" bestFit="1" customWidth="1"/>
    <col min="8697" max="8942" width="9.140625" style="84"/>
    <col min="8943" max="8943" width="22.28515625" style="84" bestFit="1" customWidth="1"/>
    <col min="8944" max="8944" width="16.140625" style="84" customWidth="1"/>
    <col min="8945" max="8949" width="9.140625" style="84"/>
    <col min="8950" max="8950" width="7.42578125" style="84" bestFit="1" customWidth="1"/>
    <col min="8951" max="8952" width="7" style="84" bestFit="1" customWidth="1"/>
    <col min="8953" max="9198" width="9.140625" style="84"/>
    <col min="9199" max="9199" width="22.28515625" style="84" bestFit="1" customWidth="1"/>
    <col min="9200" max="9200" width="16.140625" style="84" customWidth="1"/>
    <col min="9201" max="9205" width="9.140625" style="84"/>
    <col min="9206" max="9206" width="7.42578125" style="84" bestFit="1" customWidth="1"/>
    <col min="9207" max="9208" width="7" style="84" bestFit="1" customWidth="1"/>
    <col min="9209" max="9454" width="9.140625" style="84"/>
    <col min="9455" max="9455" width="22.28515625" style="84" bestFit="1" customWidth="1"/>
    <col min="9456" max="9456" width="16.140625" style="84" customWidth="1"/>
    <col min="9457" max="9461" width="9.140625" style="84"/>
    <col min="9462" max="9462" width="7.42578125" style="84" bestFit="1" customWidth="1"/>
    <col min="9463" max="9464" width="7" style="84" bestFit="1" customWidth="1"/>
    <col min="9465" max="9710" width="9.140625" style="84"/>
    <col min="9711" max="9711" width="22.28515625" style="84" bestFit="1" customWidth="1"/>
    <col min="9712" max="9712" width="16.140625" style="84" customWidth="1"/>
    <col min="9713" max="9717" width="9.140625" style="84"/>
    <col min="9718" max="9718" width="7.42578125" style="84" bestFit="1" customWidth="1"/>
    <col min="9719" max="9720" width="7" style="84" bestFit="1" customWidth="1"/>
    <col min="9721" max="9966" width="9.140625" style="84"/>
    <col min="9967" max="9967" width="22.28515625" style="84" bestFit="1" customWidth="1"/>
    <col min="9968" max="9968" width="16.140625" style="84" customWidth="1"/>
    <col min="9969" max="9973" width="9.140625" style="84"/>
    <col min="9974" max="9974" width="7.42578125" style="84" bestFit="1" customWidth="1"/>
    <col min="9975" max="9976" width="7" style="84" bestFit="1" customWidth="1"/>
    <col min="9977" max="10222" width="9.140625" style="84"/>
    <col min="10223" max="10223" width="22.28515625" style="84" bestFit="1" customWidth="1"/>
    <col min="10224" max="10224" width="16.140625" style="84" customWidth="1"/>
    <col min="10225" max="10229" width="9.140625" style="84"/>
    <col min="10230" max="10230" width="7.42578125" style="84" bestFit="1" customWidth="1"/>
    <col min="10231" max="10232" width="7" style="84" bestFit="1" customWidth="1"/>
    <col min="10233" max="10478" width="9.140625" style="84"/>
    <col min="10479" max="10479" width="22.28515625" style="84" bestFit="1" customWidth="1"/>
    <col min="10480" max="10480" width="16.140625" style="84" customWidth="1"/>
    <col min="10481" max="10485" width="9.140625" style="84"/>
    <col min="10486" max="10486" width="7.42578125" style="84" bestFit="1" customWidth="1"/>
    <col min="10487" max="10488" width="7" style="84" bestFit="1" customWidth="1"/>
    <col min="10489" max="10734" width="9.140625" style="84"/>
    <col min="10735" max="10735" width="22.28515625" style="84" bestFit="1" customWidth="1"/>
    <col min="10736" max="10736" width="16.140625" style="84" customWidth="1"/>
    <col min="10737" max="10741" width="9.140625" style="84"/>
    <col min="10742" max="10742" width="7.42578125" style="84" bestFit="1" customWidth="1"/>
    <col min="10743" max="10744" width="7" style="84" bestFit="1" customWidth="1"/>
    <col min="10745" max="10990" width="9.140625" style="84"/>
    <col min="10991" max="10991" width="22.28515625" style="84" bestFit="1" customWidth="1"/>
    <col min="10992" max="10992" width="16.140625" style="84" customWidth="1"/>
    <col min="10993" max="10997" width="9.140625" style="84"/>
    <col min="10998" max="10998" width="7.42578125" style="84" bestFit="1" customWidth="1"/>
    <col min="10999" max="11000" width="7" style="84" bestFit="1" customWidth="1"/>
    <col min="11001" max="11246" width="9.140625" style="84"/>
    <col min="11247" max="11247" width="22.28515625" style="84" bestFit="1" customWidth="1"/>
    <col min="11248" max="11248" width="16.140625" style="84" customWidth="1"/>
    <col min="11249" max="11253" width="9.140625" style="84"/>
    <col min="11254" max="11254" width="7.42578125" style="84" bestFit="1" customWidth="1"/>
    <col min="11255" max="11256" width="7" style="84" bestFit="1" customWidth="1"/>
    <col min="11257" max="11502" width="9.140625" style="84"/>
    <col min="11503" max="11503" width="22.28515625" style="84" bestFit="1" customWidth="1"/>
    <col min="11504" max="11504" width="16.140625" style="84" customWidth="1"/>
    <col min="11505" max="11509" width="9.140625" style="84"/>
    <col min="11510" max="11510" width="7.42578125" style="84" bestFit="1" customWidth="1"/>
    <col min="11511" max="11512" width="7" style="84" bestFit="1" customWidth="1"/>
    <col min="11513" max="11758" width="9.140625" style="84"/>
    <col min="11759" max="11759" width="22.28515625" style="84" bestFit="1" customWidth="1"/>
    <col min="11760" max="11760" width="16.140625" style="84" customWidth="1"/>
    <col min="11761" max="11765" width="9.140625" style="84"/>
    <col min="11766" max="11766" width="7.42578125" style="84" bestFit="1" customWidth="1"/>
    <col min="11767" max="11768" width="7" style="84" bestFit="1" customWidth="1"/>
    <col min="11769" max="12014" width="9.140625" style="84"/>
    <col min="12015" max="12015" width="22.28515625" style="84" bestFit="1" customWidth="1"/>
    <col min="12016" max="12016" width="16.140625" style="84" customWidth="1"/>
    <col min="12017" max="12021" width="9.140625" style="84"/>
    <col min="12022" max="12022" width="7.42578125" style="84" bestFit="1" customWidth="1"/>
    <col min="12023" max="12024" width="7" style="84" bestFit="1" customWidth="1"/>
    <col min="12025" max="12270" width="9.140625" style="84"/>
    <col min="12271" max="12271" width="22.28515625" style="84" bestFit="1" customWidth="1"/>
    <col min="12272" max="12272" width="16.140625" style="84" customWidth="1"/>
    <col min="12273" max="12277" width="9.140625" style="84"/>
    <col min="12278" max="12278" width="7.42578125" style="84" bestFit="1" customWidth="1"/>
    <col min="12279" max="12280" width="7" style="84" bestFit="1" customWidth="1"/>
    <col min="12281" max="12526" width="9.140625" style="84"/>
    <col min="12527" max="12527" width="22.28515625" style="84" bestFit="1" customWidth="1"/>
    <col min="12528" max="12528" width="16.140625" style="84" customWidth="1"/>
    <col min="12529" max="12533" width="9.140625" style="84"/>
    <col min="12534" max="12534" width="7.42578125" style="84" bestFit="1" customWidth="1"/>
    <col min="12535" max="12536" width="7" style="84" bestFit="1" customWidth="1"/>
    <col min="12537" max="12782" width="9.140625" style="84"/>
    <col min="12783" max="12783" width="22.28515625" style="84" bestFit="1" customWidth="1"/>
    <col min="12784" max="12784" width="16.140625" style="84" customWidth="1"/>
    <col min="12785" max="12789" width="9.140625" style="84"/>
    <col min="12790" max="12790" width="7.42578125" style="84" bestFit="1" customWidth="1"/>
    <col min="12791" max="12792" width="7" style="84" bestFit="1" customWidth="1"/>
    <col min="12793" max="13038" width="9.140625" style="84"/>
    <col min="13039" max="13039" width="22.28515625" style="84" bestFit="1" customWidth="1"/>
    <col min="13040" max="13040" width="16.140625" style="84" customWidth="1"/>
    <col min="13041" max="13045" width="9.140625" style="84"/>
    <col min="13046" max="13046" width="7.42578125" style="84" bestFit="1" customWidth="1"/>
    <col min="13047" max="13048" width="7" style="84" bestFit="1" customWidth="1"/>
    <col min="13049" max="13294" width="9.140625" style="84"/>
    <col min="13295" max="13295" width="22.28515625" style="84" bestFit="1" customWidth="1"/>
    <col min="13296" max="13296" width="16.140625" style="84" customWidth="1"/>
    <col min="13297" max="13301" width="9.140625" style="84"/>
    <col min="13302" max="13302" width="7.42578125" style="84" bestFit="1" customWidth="1"/>
    <col min="13303" max="13304" width="7" style="84" bestFit="1" customWidth="1"/>
    <col min="13305" max="13550" width="9.140625" style="84"/>
    <col min="13551" max="13551" width="22.28515625" style="84" bestFit="1" customWidth="1"/>
    <col min="13552" max="13552" width="16.140625" style="84" customWidth="1"/>
    <col min="13553" max="13557" width="9.140625" style="84"/>
    <col min="13558" max="13558" width="7.42578125" style="84" bestFit="1" customWidth="1"/>
    <col min="13559" max="13560" width="7" style="84" bestFit="1" customWidth="1"/>
    <col min="13561" max="13806" width="9.140625" style="84"/>
    <col min="13807" max="13807" width="22.28515625" style="84" bestFit="1" customWidth="1"/>
    <col min="13808" max="13808" width="16.140625" style="84" customWidth="1"/>
    <col min="13809" max="13813" width="9.140625" style="84"/>
    <col min="13814" max="13814" width="7.42578125" style="84" bestFit="1" customWidth="1"/>
    <col min="13815" max="13816" width="7" style="84" bestFit="1" customWidth="1"/>
    <col min="13817" max="14062" width="9.140625" style="84"/>
    <col min="14063" max="14063" width="22.28515625" style="84" bestFit="1" customWidth="1"/>
    <col min="14064" max="14064" width="16.140625" style="84" customWidth="1"/>
    <col min="14065" max="14069" width="9.140625" style="84"/>
    <col min="14070" max="14070" width="7.42578125" style="84" bestFit="1" customWidth="1"/>
    <col min="14071" max="14072" width="7" style="84" bestFit="1" customWidth="1"/>
    <col min="14073" max="14318" width="9.140625" style="84"/>
    <col min="14319" max="14319" width="22.28515625" style="84" bestFit="1" customWidth="1"/>
    <col min="14320" max="14320" width="16.140625" style="84" customWidth="1"/>
    <col min="14321" max="14325" width="9.140625" style="84"/>
    <col min="14326" max="14326" width="7.42578125" style="84" bestFit="1" customWidth="1"/>
    <col min="14327" max="14328" width="7" style="84" bestFit="1" customWidth="1"/>
    <col min="14329" max="14574" width="9.140625" style="84"/>
    <col min="14575" max="14575" width="22.28515625" style="84" bestFit="1" customWidth="1"/>
    <col min="14576" max="14576" width="16.140625" style="84" customWidth="1"/>
    <col min="14577" max="14581" width="9.140625" style="84"/>
    <col min="14582" max="14582" width="7.42578125" style="84" bestFit="1" customWidth="1"/>
    <col min="14583" max="14584" width="7" style="84" bestFit="1" customWidth="1"/>
    <col min="14585" max="14830" width="9.140625" style="84"/>
    <col min="14831" max="14831" width="22.28515625" style="84" bestFit="1" customWidth="1"/>
    <col min="14832" max="14832" width="16.140625" style="84" customWidth="1"/>
    <col min="14833" max="14837" width="9.140625" style="84"/>
    <col min="14838" max="14838" width="7.42578125" style="84" bestFit="1" customWidth="1"/>
    <col min="14839" max="14840" width="7" style="84" bestFit="1" customWidth="1"/>
    <col min="14841" max="15086" width="9.140625" style="84"/>
    <col min="15087" max="15087" width="22.28515625" style="84" bestFit="1" customWidth="1"/>
    <col min="15088" max="15088" width="16.140625" style="84" customWidth="1"/>
    <col min="15089" max="15093" width="9.140625" style="84"/>
    <col min="15094" max="15094" width="7.42578125" style="84" bestFit="1" customWidth="1"/>
    <col min="15095" max="15096" width="7" style="84" bestFit="1" customWidth="1"/>
    <col min="15097" max="15342" width="9.140625" style="84"/>
    <col min="15343" max="15343" width="22.28515625" style="84" bestFit="1" customWidth="1"/>
    <col min="15344" max="15344" width="16.140625" style="84" customWidth="1"/>
    <col min="15345" max="15349" width="9.140625" style="84"/>
    <col min="15350" max="15350" width="7.42578125" style="84" bestFit="1" customWidth="1"/>
    <col min="15351" max="15352" width="7" style="84" bestFit="1" customWidth="1"/>
    <col min="15353" max="15598" width="9.140625" style="84"/>
    <col min="15599" max="15599" width="22.28515625" style="84" bestFit="1" customWidth="1"/>
    <col min="15600" max="15600" width="16.140625" style="84" customWidth="1"/>
    <col min="15601" max="15605" width="9.140625" style="84"/>
    <col min="15606" max="15606" width="7.42578125" style="84" bestFit="1" customWidth="1"/>
    <col min="15607" max="15608" width="7" style="84" bestFit="1" customWidth="1"/>
    <col min="15609" max="15854" width="9.140625" style="84"/>
    <col min="15855" max="15855" width="22.28515625" style="84" bestFit="1" customWidth="1"/>
    <col min="15856" max="15856" width="16.140625" style="84" customWidth="1"/>
    <col min="15857" max="15861" width="9.140625" style="84"/>
    <col min="15862" max="15862" width="7.42578125" style="84" bestFit="1" customWidth="1"/>
    <col min="15863" max="15864" width="7" style="84" bestFit="1" customWidth="1"/>
    <col min="15865" max="16110" width="9.140625" style="84"/>
    <col min="16111" max="16111" width="22.28515625" style="84" bestFit="1" customWidth="1"/>
    <col min="16112" max="16112" width="16.140625" style="84" customWidth="1"/>
    <col min="16113" max="16117" width="9.140625" style="84"/>
    <col min="16118" max="16118" width="7.42578125" style="84" bestFit="1" customWidth="1"/>
    <col min="16119" max="16120" width="7" style="84" bestFit="1" customWidth="1"/>
    <col min="16121" max="16384" width="9.140625" style="84"/>
  </cols>
  <sheetData>
    <row r="1" spans="2:3" ht="18" x14ac:dyDescent="0.25">
      <c r="B1" s="93" t="s">
        <v>0</v>
      </c>
      <c r="C1" s="53"/>
    </row>
    <row r="2" spans="2:3" x14ac:dyDescent="0.2">
      <c r="B2" s="53"/>
      <c r="C2" s="53"/>
    </row>
    <row r="3" spans="2:3" ht="15" x14ac:dyDescent="0.25">
      <c r="B3" s="54" t="s">
        <v>70</v>
      </c>
      <c r="C3" s="53"/>
    </row>
    <row r="4" spans="2:3" x14ac:dyDescent="0.2">
      <c r="B4" s="1" t="s">
        <v>71</v>
      </c>
      <c r="C4" s="52"/>
    </row>
    <row r="5" spans="2:3" x14ac:dyDescent="0.2">
      <c r="B5" s="1" t="s">
        <v>72</v>
      </c>
      <c r="C5" s="52"/>
    </row>
    <row r="6" spans="2:3" x14ac:dyDescent="0.2">
      <c r="B6" s="1" t="s">
        <v>73</v>
      </c>
      <c r="C6" s="75"/>
    </row>
    <row r="7" spans="2:3" x14ac:dyDescent="0.2">
      <c r="B7" s="56" t="s">
        <v>74</v>
      </c>
      <c r="C7" s="5"/>
    </row>
    <row r="8" spans="2:3" x14ac:dyDescent="0.2">
      <c r="B8" s="53"/>
      <c r="C8" s="53"/>
    </row>
    <row r="9" spans="2:3" ht="15" x14ac:dyDescent="0.25">
      <c r="B9" s="54" t="s">
        <v>75</v>
      </c>
      <c r="C9" s="53"/>
    </row>
    <row r="10" spans="2:3" x14ac:dyDescent="0.2">
      <c r="B10" s="1" t="s">
        <v>76</v>
      </c>
      <c r="C10" s="52">
        <f>FV(C7/12,C5,C6,C4)</f>
        <v>0</v>
      </c>
    </row>
    <row r="11" spans="2:3" x14ac:dyDescent="0.2">
      <c r="B11" s="57"/>
      <c r="C11" s="57"/>
    </row>
    <row r="12" spans="2:3" x14ac:dyDescent="0.2">
      <c r="B12" s="1" t="s">
        <v>77</v>
      </c>
      <c r="C12" s="52">
        <f>C4+C6*C5</f>
        <v>0</v>
      </c>
    </row>
    <row r="13" spans="2:3" x14ac:dyDescent="0.2">
      <c r="B13" s="57"/>
      <c r="C13" s="57"/>
    </row>
    <row r="14" spans="2:3" x14ac:dyDescent="0.2">
      <c r="B14" s="1" t="s">
        <v>78</v>
      </c>
      <c r="C14" s="52">
        <f>C10+C12</f>
        <v>0</v>
      </c>
    </row>
  </sheetData>
  <scenarios current="2" sqref="C10 C12 C14">
    <scenario name="НКО Жизнь" locked="1" count="4" user="Автор">
      <inputCells r="C4" val="-600000" numFmtId="3"/>
      <inputCells r="C5" val="12" numFmtId="3"/>
      <inputCells r="C6" val="-20000" numFmtId="3"/>
      <inputCells r="C7" val="0,1" numFmtId="9"/>
    </scenario>
    <scenario name="Ресурс КБ" locked="1" count="4" user="Автор">
      <inputCells r="C4" val="-500000" numFmtId="3"/>
      <inputCells r="C5" val="24" numFmtId="3"/>
      <inputCells r="C6" val="-25000" numFmtId="3"/>
      <inputCells r="C7" val="0,11" numFmtId="9"/>
    </scenario>
    <scenario name="Альянс Банк" locked="1" count="4" user="Автор" comment="Автор: Автор , 09.06.2019">
      <inputCells r="C4" val="-500000" numFmtId="3"/>
      <inputCells r="C5" val="24" numFmtId="3"/>
      <inputCells r="C6" val="-15000" numFmtId="3"/>
      <inputCells r="C7" val="0,11" numFmtId="9"/>
    </scenario>
  </scenarios>
  <conditionalFormatting sqref="C4:C7 C10 C12 C14">
    <cfRule type="expression" dxfId="12" priority="1">
      <formula>AND(#REF!=$B$3,C$1=$B$5)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C10"/>
  <sheetViews>
    <sheetView showGridLines="0" zoomScale="145" zoomScaleNormal="145" workbookViewId="0">
      <selection activeCell="H12" sqref="H12"/>
    </sheetView>
  </sheetViews>
  <sheetFormatPr defaultRowHeight="14.25" x14ac:dyDescent="0.2"/>
  <cols>
    <col min="1" max="1" width="37.28515625" style="86" bestFit="1" customWidth="1"/>
    <col min="2" max="2" width="14.5703125" style="86" customWidth="1"/>
    <col min="3" max="3" width="17.140625" style="86" customWidth="1"/>
    <col min="4" max="4" width="9.5703125" style="86" bestFit="1" customWidth="1"/>
    <col min="5" max="256" width="9.140625" style="86"/>
    <col min="257" max="257" width="33.85546875" style="86" customWidth="1"/>
    <col min="258" max="258" width="10.42578125" style="86" bestFit="1" customWidth="1"/>
    <col min="259" max="512" width="9.140625" style="86"/>
    <col min="513" max="513" width="33.85546875" style="86" customWidth="1"/>
    <col min="514" max="514" width="10.42578125" style="86" bestFit="1" customWidth="1"/>
    <col min="515" max="768" width="9.140625" style="86"/>
    <col min="769" max="769" width="33.85546875" style="86" customWidth="1"/>
    <col min="770" max="770" width="10.42578125" style="86" bestFit="1" customWidth="1"/>
    <col min="771" max="1024" width="9.140625" style="86"/>
    <col min="1025" max="1025" width="33.85546875" style="86" customWidth="1"/>
    <col min="1026" max="1026" width="10.42578125" style="86" bestFit="1" customWidth="1"/>
    <col min="1027" max="1280" width="9.140625" style="86"/>
    <col min="1281" max="1281" width="33.85546875" style="86" customWidth="1"/>
    <col min="1282" max="1282" width="10.42578125" style="86" bestFit="1" customWidth="1"/>
    <col min="1283" max="1536" width="9.140625" style="86"/>
    <col min="1537" max="1537" width="33.85546875" style="86" customWidth="1"/>
    <col min="1538" max="1538" width="10.42578125" style="86" bestFit="1" customWidth="1"/>
    <col min="1539" max="1792" width="9.140625" style="86"/>
    <col min="1793" max="1793" width="33.85546875" style="86" customWidth="1"/>
    <col min="1794" max="1794" width="10.42578125" style="86" bestFit="1" customWidth="1"/>
    <col min="1795" max="2048" width="9.140625" style="86"/>
    <col min="2049" max="2049" width="33.85546875" style="86" customWidth="1"/>
    <col min="2050" max="2050" width="10.42578125" style="86" bestFit="1" customWidth="1"/>
    <col min="2051" max="2304" width="9.140625" style="86"/>
    <col min="2305" max="2305" width="33.85546875" style="86" customWidth="1"/>
    <col min="2306" max="2306" width="10.42578125" style="86" bestFit="1" customWidth="1"/>
    <col min="2307" max="2560" width="9.140625" style="86"/>
    <col min="2561" max="2561" width="33.85546875" style="86" customWidth="1"/>
    <col min="2562" max="2562" width="10.42578125" style="86" bestFit="1" customWidth="1"/>
    <col min="2563" max="2816" width="9.140625" style="86"/>
    <col min="2817" max="2817" width="33.85546875" style="86" customWidth="1"/>
    <col min="2818" max="2818" width="10.42578125" style="86" bestFit="1" customWidth="1"/>
    <col min="2819" max="3072" width="9.140625" style="86"/>
    <col min="3073" max="3073" width="33.85546875" style="86" customWidth="1"/>
    <col min="3074" max="3074" width="10.42578125" style="86" bestFit="1" customWidth="1"/>
    <col min="3075" max="3328" width="9.140625" style="86"/>
    <col min="3329" max="3329" width="33.85546875" style="86" customWidth="1"/>
    <col min="3330" max="3330" width="10.42578125" style="86" bestFit="1" customWidth="1"/>
    <col min="3331" max="3584" width="9.140625" style="86"/>
    <col min="3585" max="3585" width="33.85546875" style="86" customWidth="1"/>
    <col min="3586" max="3586" width="10.42578125" style="86" bestFit="1" customWidth="1"/>
    <col min="3587" max="3840" width="9.140625" style="86"/>
    <col min="3841" max="3841" width="33.85546875" style="86" customWidth="1"/>
    <col min="3842" max="3842" width="10.42578125" style="86" bestFit="1" customWidth="1"/>
    <col min="3843" max="4096" width="9.140625" style="86"/>
    <col min="4097" max="4097" width="33.85546875" style="86" customWidth="1"/>
    <col min="4098" max="4098" width="10.42578125" style="86" bestFit="1" customWidth="1"/>
    <col min="4099" max="4352" width="9.140625" style="86"/>
    <col min="4353" max="4353" width="33.85546875" style="86" customWidth="1"/>
    <col min="4354" max="4354" width="10.42578125" style="86" bestFit="1" customWidth="1"/>
    <col min="4355" max="4608" width="9.140625" style="86"/>
    <col min="4609" max="4609" width="33.85546875" style="86" customWidth="1"/>
    <col min="4610" max="4610" width="10.42578125" style="86" bestFit="1" customWidth="1"/>
    <col min="4611" max="4864" width="9.140625" style="86"/>
    <col min="4865" max="4865" width="33.85546875" style="86" customWidth="1"/>
    <col min="4866" max="4866" width="10.42578125" style="86" bestFit="1" customWidth="1"/>
    <col min="4867" max="5120" width="9.140625" style="86"/>
    <col min="5121" max="5121" width="33.85546875" style="86" customWidth="1"/>
    <col min="5122" max="5122" width="10.42578125" style="86" bestFit="1" customWidth="1"/>
    <col min="5123" max="5376" width="9.140625" style="86"/>
    <col min="5377" max="5377" width="33.85546875" style="86" customWidth="1"/>
    <col min="5378" max="5378" width="10.42578125" style="86" bestFit="1" customWidth="1"/>
    <col min="5379" max="5632" width="9.140625" style="86"/>
    <col min="5633" max="5633" width="33.85546875" style="86" customWidth="1"/>
    <col min="5634" max="5634" width="10.42578125" style="86" bestFit="1" customWidth="1"/>
    <col min="5635" max="5888" width="9.140625" style="86"/>
    <col min="5889" max="5889" width="33.85546875" style="86" customWidth="1"/>
    <col min="5890" max="5890" width="10.42578125" style="86" bestFit="1" customWidth="1"/>
    <col min="5891" max="6144" width="9.140625" style="86"/>
    <col min="6145" max="6145" width="33.85546875" style="86" customWidth="1"/>
    <col min="6146" max="6146" width="10.42578125" style="86" bestFit="1" customWidth="1"/>
    <col min="6147" max="6400" width="9.140625" style="86"/>
    <col min="6401" max="6401" width="33.85546875" style="86" customWidth="1"/>
    <col min="6402" max="6402" width="10.42578125" style="86" bestFit="1" customWidth="1"/>
    <col min="6403" max="6656" width="9.140625" style="86"/>
    <col min="6657" max="6657" width="33.85546875" style="86" customWidth="1"/>
    <col min="6658" max="6658" width="10.42578125" style="86" bestFit="1" customWidth="1"/>
    <col min="6659" max="6912" width="9.140625" style="86"/>
    <col min="6913" max="6913" width="33.85546875" style="86" customWidth="1"/>
    <col min="6914" max="6914" width="10.42578125" style="86" bestFit="1" customWidth="1"/>
    <col min="6915" max="7168" width="9.140625" style="86"/>
    <col min="7169" max="7169" width="33.85546875" style="86" customWidth="1"/>
    <col min="7170" max="7170" width="10.42578125" style="86" bestFit="1" customWidth="1"/>
    <col min="7171" max="7424" width="9.140625" style="86"/>
    <col min="7425" max="7425" width="33.85546875" style="86" customWidth="1"/>
    <col min="7426" max="7426" width="10.42578125" style="86" bestFit="1" customWidth="1"/>
    <col min="7427" max="7680" width="9.140625" style="86"/>
    <col min="7681" max="7681" width="33.85546875" style="86" customWidth="1"/>
    <col min="7682" max="7682" width="10.42578125" style="86" bestFit="1" customWidth="1"/>
    <col min="7683" max="7936" width="9.140625" style="86"/>
    <col min="7937" max="7937" width="33.85546875" style="86" customWidth="1"/>
    <col min="7938" max="7938" width="10.42578125" style="86" bestFit="1" customWidth="1"/>
    <col min="7939" max="8192" width="9.140625" style="86"/>
    <col min="8193" max="8193" width="33.85546875" style="86" customWidth="1"/>
    <col min="8194" max="8194" width="10.42578125" style="86" bestFit="1" customWidth="1"/>
    <col min="8195" max="8448" width="9.140625" style="86"/>
    <col min="8449" max="8449" width="33.85546875" style="86" customWidth="1"/>
    <col min="8450" max="8450" width="10.42578125" style="86" bestFit="1" customWidth="1"/>
    <col min="8451" max="8704" width="9.140625" style="86"/>
    <col min="8705" max="8705" width="33.85546875" style="86" customWidth="1"/>
    <col min="8706" max="8706" width="10.42578125" style="86" bestFit="1" customWidth="1"/>
    <col min="8707" max="8960" width="9.140625" style="86"/>
    <col min="8961" max="8961" width="33.85546875" style="86" customWidth="1"/>
    <col min="8962" max="8962" width="10.42578125" style="86" bestFit="1" customWidth="1"/>
    <col min="8963" max="9216" width="9.140625" style="86"/>
    <col min="9217" max="9217" width="33.85546875" style="86" customWidth="1"/>
    <col min="9218" max="9218" width="10.42578125" style="86" bestFit="1" customWidth="1"/>
    <col min="9219" max="9472" width="9.140625" style="86"/>
    <col min="9473" max="9473" width="33.85546875" style="86" customWidth="1"/>
    <col min="9474" max="9474" width="10.42578125" style="86" bestFit="1" customWidth="1"/>
    <col min="9475" max="9728" width="9.140625" style="86"/>
    <col min="9729" max="9729" width="33.85546875" style="86" customWidth="1"/>
    <col min="9730" max="9730" width="10.42578125" style="86" bestFit="1" customWidth="1"/>
    <col min="9731" max="9984" width="9.140625" style="86"/>
    <col min="9985" max="9985" width="33.85546875" style="86" customWidth="1"/>
    <col min="9986" max="9986" width="10.42578125" style="86" bestFit="1" customWidth="1"/>
    <col min="9987" max="10240" width="9.140625" style="86"/>
    <col min="10241" max="10241" width="33.85546875" style="86" customWidth="1"/>
    <col min="10242" max="10242" width="10.42578125" style="86" bestFit="1" customWidth="1"/>
    <col min="10243" max="10496" width="9.140625" style="86"/>
    <col min="10497" max="10497" width="33.85546875" style="86" customWidth="1"/>
    <col min="10498" max="10498" width="10.42578125" style="86" bestFit="1" customWidth="1"/>
    <col min="10499" max="10752" width="9.140625" style="86"/>
    <col min="10753" max="10753" width="33.85546875" style="86" customWidth="1"/>
    <col min="10754" max="10754" width="10.42578125" style="86" bestFit="1" customWidth="1"/>
    <col min="10755" max="11008" width="9.140625" style="86"/>
    <col min="11009" max="11009" width="33.85546875" style="86" customWidth="1"/>
    <col min="11010" max="11010" width="10.42578125" style="86" bestFit="1" customWidth="1"/>
    <col min="11011" max="11264" width="9.140625" style="86"/>
    <col min="11265" max="11265" width="33.85546875" style="86" customWidth="1"/>
    <col min="11266" max="11266" width="10.42578125" style="86" bestFit="1" customWidth="1"/>
    <col min="11267" max="11520" width="9.140625" style="86"/>
    <col min="11521" max="11521" width="33.85546875" style="86" customWidth="1"/>
    <col min="11522" max="11522" width="10.42578125" style="86" bestFit="1" customWidth="1"/>
    <col min="11523" max="11776" width="9.140625" style="86"/>
    <col min="11777" max="11777" width="33.85546875" style="86" customWidth="1"/>
    <col min="11778" max="11778" width="10.42578125" style="86" bestFit="1" customWidth="1"/>
    <col min="11779" max="12032" width="9.140625" style="86"/>
    <col min="12033" max="12033" width="33.85546875" style="86" customWidth="1"/>
    <col min="12034" max="12034" width="10.42578125" style="86" bestFit="1" customWidth="1"/>
    <col min="12035" max="12288" width="9.140625" style="86"/>
    <col min="12289" max="12289" width="33.85546875" style="86" customWidth="1"/>
    <col min="12290" max="12290" width="10.42578125" style="86" bestFit="1" customWidth="1"/>
    <col min="12291" max="12544" width="9.140625" style="86"/>
    <col min="12545" max="12545" width="33.85546875" style="86" customWidth="1"/>
    <col min="12546" max="12546" width="10.42578125" style="86" bestFit="1" customWidth="1"/>
    <col min="12547" max="12800" width="9.140625" style="86"/>
    <col min="12801" max="12801" width="33.85546875" style="86" customWidth="1"/>
    <col min="12802" max="12802" width="10.42578125" style="86" bestFit="1" customWidth="1"/>
    <col min="12803" max="13056" width="9.140625" style="86"/>
    <col min="13057" max="13057" width="33.85546875" style="86" customWidth="1"/>
    <col min="13058" max="13058" width="10.42578125" style="86" bestFit="1" customWidth="1"/>
    <col min="13059" max="13312" width="9.140625" style="86"/>
    <col min="13313" max="13313" width="33.85546875" style="86" customWidth="1"/>
    <col min="13314" max="13314" width="10.42578125" style="86" bestFit="1" customWidth="1"/>
    <col min="13315" max="13568" width="9.140625" style="86"/>
    <col min="13569" max="13569" width="33.85546875" style="86" customWidth="1"/>
    <col min="13570" max="13570" width="10.42578125" style="86" bestFit="1" customWidth="1"/>
    <col min="13571" max="13824" width="9.140625" style="86"/>
    <col min="13825" max="13825" width="33.85546875" style="86" customWidth="1"/>
    <col min="13826" max="13826" width="10.42578125" style="86" bestFit="1" customWidth="1"/>
    <col min="13827" max="14080" width="9.140625" style="86"/>
    <col min="14081" max="14081" width="33.85546875" style="86" customWidth="1"/>
    <col min="14082" max="14082" width="10.42578125" style="86" bestFit="1" customWidth="1"/>
    <col min="14083" max="14336" width="9.140625" style="86"/>
    <col min="14337" max="14337" width="33.85546875" style="86" customWidth="1"/>
    <col min="14338" max="14338" width="10.42578125" style="86" bestFit="1" customWidth="1"/>
    <col min="14339" max="14592" width="9.140625" style="86"/>
    <col min="14593" max="14593" width="33.85546875" style="86" customWidth="1"/>
    <col min="14594" max="14594" width="10.42578125" style="86" bestFit="1" customWidth="1"/>
    <col min="14595" max="14848" width="9.140625" style="86"/>
    <col min="14849" max="14849" width="33.85546875" style="86" customWidth="1"/>
    <col min="14850" max="14850" width="10.42578125" style="86" bestFit="1" customWidth="1"/>
    <col min="14851" max="15104" width="9.140625" style="86"/>
    <col min="15105" max="15105" width="33.85546875" style="86" customWidth="1"/>
    <col min="15106" max="15106" width="10.42578125" style="86" bestFit="1" customWidth="1"/>
    <col min="15107" max="15360" width="9.140625" style="86"/>
    <col min="15361" max="15361" width="33.85546875" style="86" customWidth="1"/>
    <col min="15362" max="15362" width="10.42578125" style="86" bestFit="1" customWidth="1"/>
    <col min="15363" max="15616" width="9.140625" style="86"/>
    <col min="15617" max="15617" width="33.85546875" style="86" customWidth="1"/>
    <col min="15618" max="15618" width="10.42578125" style="86" bestFit="1" customWidth="1"/>
    <col min="15619" max="15872" width="9.140625" style="86"/>
    <col min="15873" max="15873" width="33.85546875" style="86" customWidth="1"/>
    <col min="15874" max="15874" width="10.42578125" style="86" bestFit="1" customWidth="1"/>
    <col min="15875" max="16128" width="9.140625" style="86"/>
    <col min="16129" max="16129" width="33.85546875" style="86" customWidth="1"/>
    <col min="16130" max="16130" width="10.42578125" style="86" bestFit="1" customWidth="1"/>
    <col min="16131" max="16384" width="9.140625" style="86"/>
  </cols>
  <sheetData>
    <row r="1" spans="1:3" ht="15" x14ac:dyDescent="0.25">
      <c r="A1" s="1" t="s">
        <v>82</v>
      </c>
      <c r="B1" s="98">
        <v>100</v>
      </c>
      <c r="C1" s="104">
        <v>46.284305255579497</v>
      </c>
    </row>
    <row r="2" spans="1:3" x14ac:dyDescent="0.2">
      <c r="A2" s="1" t="s">
        <v>83</v>
      </c>
      <c r="B2" s="3">
        <v>41.67</v>
      </c>
    </row>
    <row r="3" spans="1:3" x14ac:dyDescent="0.2">
      <c r="A3" s="1" t="s">
        <v>15</v>
      </c>
      <c r="B3" s="3">
        <v>29.09</v>
      </c>
    </row>
    <row r="4" spans="1:3" ht="15" x14ac:dyDescent="0.25">
      <c r="A4" s="1" t="s">
        <v>16</v>
      </c>
      <c r="B4" s="100">
        <f>B1*B2/B3</f>
        <v>143.24510140941905</v>
      </c>
      <c r="C4"/>
    </row>
    <row r="7" spans="1:3" x14ac:dyDescent="0.2">
      <c r="A7" s="1" t="s">
        <v>17</v>
      </c>
      <c r="B7" s="4">
        <v>30000</v>
      </c>
    </row>
    <row r="8" spans="1:3" x14ac:dyDescent="0.2">
      <c r="A8" s="1" t="s">
        <v>18</v>
      </c>
      <c r="B8" s="5">
        <v>0.15</v>
      </c>
    </row>
    <row r="9" spans="1:3" ht="15" x14ac:dyDescent="0.25">
      <c r="A9" s="1" t="s">
        <v>19</v>
      </c>
      <c r="B9" s="99">
        <v>-2500</v>
      </c>
      <c r="C9" s="104">
        <v>-1454.6000206187334</v>
      </c>
    </row>
    <row r="10" spans="1:3" x14ac:dyDescent="0.2">
      <c r="A10" s="1" t="s">
        <v>20</v>
      </c>
      <c r="B10" s="101">
        <f>NPER(B8/12,B9,B7)</f>
        <v>13.082605583782653</v>
      </c>
    </row>
  </sheetData>
  <conditionalFormatting sqref="B1:B4 B7:B10">
    <cfRule type="expression" dxfId="11" priority="7">
      <formula>AND($E1=$B$3,B$1=$B$4)</formula>
    </cfRule>
  </conditionalFormatting>
  <conditionalFormatting sqref="C1">
    <cfRule type="expression" dxfId="10" priority="27">
      <formula>AND($E4=$B$3,#REF!=$B$4)</formula>
    </cfRule>
  </conditionalFormatting>
  <conditionalFormatting sqref="C9">
    <cfRule type="expression" dxfId="9" priority="2">
      <formula>AND($E12=$B$3,#REF!=$B$4)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O25"/>
  <sheetViews>
    <sheetView showGridLines="0" zoomScaleNormal="100" workbookViewId="0">
      <selection activeCell="E28" sqref="E28"/>
    </sheetView>
  </sheetViews>
  <sheetFormatPr defaultRowHeight="12.75" x14ac:dyDescent="0.2"/>
  <cols>
    <col min="1" max="1" width="5.140625" style="16" customWidth="1"/>
    <col min="2" max="2" width="36.7109375" style="12" bestFit="1" customWidth="1"/>
    <col min="3" max="3" width="14" style="12" customWidth="1"/>
    <col min="4" max="4" width="13.5703125" style="12" customWidth="1"/>
    <col min="5" max="5" width="13.42578125" style="12" customWidth="1"/>
    <col min="6" max="6" width="18" style="12" customWidth="1"/>
    <col min="7" max="7" width="14.42578125" style="12" customWidth="1"/>
    <col min="8" max="8" width="11.5703125" style="12" bestFit="1" customWidth="1"/>
    <col min="9" max="9" width="12.28515625" style="12" bestFit="1" customWidth="1"/>
    <col min="10" max="10" width="8.7109375" style="12" bestFit="1" customWidth="1"/>
    <col min="11" max="11" width="9.5703125" style="12" bestFit="1" customWidth="1"/>
    <col min="12" max="12" width="11.7109375" style="12" bestFit="1" customWidth="1"/>
    <col min="13" max="13" width="5.42578125" style="12" customWidth="1"/>
    <col min="14" max="14" width="32.28515625" style="12" customWidth="1"/>
    <col min="15" max="15" width="10.140625" style="12" customWidth="1"/>
    <col min="16" max="254" width="9.140625" style="12"/>
    <col min="255" max="255" width="3" style="12" bestFit="1" customWidth="1"/>
    <col min="256" max="256" width="26.140625" style="12" bestFit="1" customWidth="1"/>
    <col min="257" max="257" width="10.140625" style="12" customWidth="1"/>
    <col min="258" max="258" width="11.5703125" style="12" customWidth="1"/>
    <col min="259" max="259" width="10.42578125" style="12" customWidth="1"/>
    <col min="260" max="260" width="11.7109375" style="12" customWidth="1"/>
    <col min="261" max="261" width="12.42578125" style="12" bestFit="1" customWidth="1"/>
    <col min="262" max="262" width="10.85546875" style="12" customWidth="1"/>
    <col min="263" max="263" width="10.28515625" style="12" customWidth="1"/>
    <col min="264" max="264" width="9" style="12" customWidth="1"/>
    <col min="265" max="265" width="8.5703125" style="12" customWidth="1"/>
    <col min="266" max="266" width="9.5703125" style="12" customWidth="1"/>
    <col min="267" max="267" width="5.42578125" style="12" customWidth="1"/>
    <col min="268" max="270" width="9.140625" style="12"/>
    <col min="271" max="271" width="12.42578125" style="12" bestFit="1" customWidth="1"/>
    <col min="272" max="510" width="9.140625" style="12"/>
    <col min="511" max="511" width="3" style="12" bestFit="1" customWidth="1"/>
    <col min="512" max="512" width="26.140625" style="12" bestFit="1" customWidth="1"/>
    <col min="513" max="513" width="10.140625" style="12" customWidth="1"/>
    <col min="514" max="514" width="11.5703125" style="12" customWidth="1"/>
    <col min="515" max="515" width="10.42578125" style="12" customWidth="1"/>
    <col min="516" max="516" width="11.7109375" style="12" customWidth="1"/>
    <col min="517" max="517" width="12.42578125" style="12" bestFit="1" customWidth="1"/>
    <col min="518" max="518" width="10.85546875" style="12" customWidth="1"/>
    <col min="519" max="519" width="10.28515625" style="12" customWidth="1"/>
    <col min="520" max="520" width="9" style="12" customWidth="1"/>
    <col min="521" max="521" width="8.5703125" style="12" customWidth="1"/>
    <col min="522" max="522" width="9.5703125" style="12" customWidth="1"/>
    <col min="523" max="523" width="5.42578125" style="12" customWidth="1"/>
    <col min="524" max="526" width="9.140625" style="12"/>
    <col min="527" max="527" width="12.42578125" style="12" bestFit="1" customWidth="1"/>
    <col min="528" max="766" width="9.140625" style="12"/>
    <col min="767" max="767" width="3" style="12" bestFit="1" customWidth="1"/>
    <col min="768" max="768" width="26.140625" style="12" bestFit="1" customWidth="1"/>
    <col min="769" max="769" width="10.140625" style="12" customWidth="1"/>
    <col min="770" max="770" width="11.5703125" style="12" customWidth="1"/>
    <col min="771" max="771" width="10.42578125" style="12" customWidth="1"/>
    <col min="772" max="772" width="11.7109375" style="12" customWidth="1"/>
    <col min="773" max="773" width="12.42578125" style="12" bestFit="1" customWidth="1"/>
    <col min="774" max="774" width="10.85546875" style="12" customWidth="1"/>
    <col min="775" max="775" width="10.28515625" style="12" customWidth="1"/>
    <col min="776" max="776" width="9" style="12" customWidth="1"/>
    <col min="777" max="777" width="8.5703125" style="12" customWidth="1"/>
    <col min="778" max="778" width="9.5703125" style="12" customWidth="1"/>
    <col min="779" max="779" width="5.42578125" style="12" customWidth="1"/>
    <col min="780" max="782" width="9.140625" style="12"/>
    <col min="783" max="783" width="12.42578125" style="12" bestFit="1" customWidth="1"/>
    <col min="784" max="1022" width="9.140625" style="12"/>
    <col min="1023" max="1023" width="3" style="12" bestFit="1" customWidth="1"/>
    <col min="1024" max="1024" width="26.140625" style="12" bestFit="1" customWidth="1"/>
    <col min="1025" max="1025" width="10.140625" style="12" customWidth="1"/>
    <col min="1026" max="1026" width="11.5703125" style="12" customWidth="1"/>
    <col min="1027" max="1027" width="10.42578125" style="12" customWidth="1"/>
    <col min="1028" max="1028" width="11.7109375" style="12" customWidth="1"/>
    <col min="1029" max="1029" width="12.42578125" style="12" bestFit="1" customWidth="1"/>
    <col min="1030" max="1030" width="10.85546875" style="12" customWidth="1"/>
    <col min="1031" max="1031" width="10.28515625" style="12" customWidth="1"/>
    <col min="1032" max="1032" width="9" style="12" customWidth="1"/>
    <col min="1033" max="1033" width="8.5703125" style="12" customWidth="1"/>
    <col min="1034" max="1034" width="9.5703125" style="12" customWidth="1"/>
    <col min="1035" max="1035" width="5.42578125" style="12" customWidth="1"/>
    <col min="1036" max="1038" width="9.140625" style="12"/>
    <col min="1039" max="1039" width="12.42578125" style="12" bestFit="1" customWidth="1"/>
    <col min="1040" max="1278" width="9.140625" style="12"/>
    <col min="1279" max="1279" width="3" style="12" bestFit="1" customWidth="1"/>
    <col min="1280" max="1280" width="26.140625" style="12" bestFit="1" customWidth="1"/>
    <col min="1281" max="1281" width="10.140625" style="12" customWidth="1"/>
    <col min="1282" max="1282" width="11.5703125" style="12" customWidth="1"/>
    <col min="1283" max="1283" width="10.42578125" style="12" customWidth="1"/>
    <col min="1284" max="1284" width="11.7109375" style="12" customWidth="1"/>
    <col min="1285" max="1285" width="12.42578125" style="12" bestFit="1" customWidth="1"/>
    <col min="1286" max="1286" width="10.85546875" style="12" customWidth="1"/>
    <col min="1287" max="1287" width="10.28515625" style="12" customWidth="1"/>
    <col min="1288" max="1288" width="9" style="12" customWidth="1"/>
    <col min="1289" max="1289" width="8.5703125" style="12" customWidth="1"/>
    <col min="1290" max="1290" width="9.5703125" style="12" customWidth="1"/>
    <col min="1291" max="1291" width="5.42578125" style="12" customWidth="1"/>
    <col min="1292" max="1294" width="9.140625" style="12"/>
    <col min="1295" max="1295" width="12.42578125" style="12" bestFit="1" customWidth="1"/>
    <col min="1296" max="1534" width="9.140625" style="12"/>
    <col min="1535" max="1535" width="3" style="12" bestFit="1" customWidth="1"/>
    <col min="1536" max="1536" width="26.140625" style="12" bestFit="1" customWidth="1"/>
    <col min="1537" max="1537" width="10.140625" style="12" customWidth="1"/>
    <col min="1538" max="1538" width="11.5703125" style="12" customWidth="1"/>
    <col min="1539" max="1539" width="10.42578125" style="12" customWidth="1"/>
    <col min="1540" max="1540" width="11.7109375" style="12" customWidth="1"/>
    <col min="1541" max="1541" width="12.42578125" style="12" bestFit="1" customWidth="1"/>
    <col min="1542" max="1542" width="10.85546875" style="12" customWidth="1"/>
    <col min="1543" max="1543" width="10.28515625" style="12" customWidth="1"/>
    <col min="1544" max="1544" width="9" style="12" customWidth="1"/>
    <col min="1545" max="1545" width="8.5703125" style="12" customWidth="1"/>
    <col min="1546" max="1546" width="9.5703125" style="12" customWidth="1"/>
    <col min="1547" max="1547" width="5.42578125" style="12" customWidth="1"/>
    <col min="1548" max="1550" width="9.140625" style="12"/>
    <col min="1551" max="1551" width="12.42578125" style="12" bestFit="1" customWidth="1"/>
    <col min="1552" max="1790" width="9.140625" style="12"/>
    <col min="1791" max="1791" width="3" style="12" bestFit="1" customWidth="1"/>
    <col min="1792" max="1792" width="26.140625" style="12" bestFit="1" customWidth="1"/>
    <col min="1793" max="1793" width="10.140625" style="12" customWidth="1"/>
    <col min="1794" max="1794" width="11.5703125" style="12" customWidth="1"/>
    <col min="1795" max="1795" width="10.42578125" style="12" customWidth="1"/>
    <col min="1796" max="1796" width="11.7109375" style="12" customWidth="1"/>
    <col min="1797" max="1797" width="12.42578125" style="12" bestFit="1" customWidth="1"/>
    <col min="1798" max="1798" width="10.85546875" style="12" customWidth="1"/>
    <col min="1799" max="1799" width="10.28515625" style="12" customWidth="1"/>
    <col min="1800" max="1800" width="9" style="12" customWidth="1"/>
    <col min="1801" max="1801" width="8.5703125" style="12" customWidth="1"/>
    <col min="1802" max="1802" width="9.5703125" style="12" customWidth="1"/>
    <col min="1803" max="1803" width="5.42578125" style="12" customWidth="1"/>
    <col min="1804" max="1806" width="9.140625" style="12"/>
    <col min="1807" max="1807" width="12.42578125" style="12" bestFit="1" customWidth="1"/>
    <col min="1808" max="2046" width="9.140625" style="12"/>
    <col min="2047" max="2047" width="3" style="12" bestFit="1" customWidth="1"/>
    <col min="2048" max="2048" width="26.140625" style="12" bestFit="1" customWidth="1"/>
    <col min="2049" max="2049" width="10.140625" style="12" customWidth="1"/>
    <col min="2050" max="2050" width="11.5703125" style="12" customWidth="1"/>
    <col min="2051" max="2051" width="10.42578125" style="12" customWidth="1"/>
    <col min="2052" max="2052" width="11.7109375" style="12" customWidth="1"/>
    <col min="2053" max="2053" width="12.42578125" style="12" bestFit="1" customWidth="1"/>
    <col min="2054" max="2054" width="10.85546875" style="12" customWidth="1"/>
    <col min="2055" max="2055" width="10.28515625" style="12" customWidth="1"/>
    <col min="2056" max="2056" width="9" style="12" customWidth="1"/>
    <col min="2057" max="2057" width="8.5703125" style="12" customWidth="1"/>
    <col min="2058" max="2058" width="9.5703125" style="12" customWidth="1"/>
    <col min="2059" max="2059" width="5.42578125" style="12" customWidth="1"/>
    <col min="2060" max="2062" width="9.140625" style="12"/>
    <col min="2063" max="2063" width="12.42578125" style="12" bestFit="1" customWidth="1"/>
    <col min="2064" max="2302" width="9.140625" style="12"/>
    <col min="2303" max="2303" width="3" style="12" bestFit="1" customWidth="1"/>
    <col min="2304" max="2304" width="26.140625" style="12" bestFit="1" customWidth="1"/>
    <col min="2305" max="2305" width="10.140625" style="12" customWidth="1"/>
    <col min="2306" max="2306" width="11.5703125" style="12" customWidth="1"/>
    <col min="2307" max="2307" width="10.42578125" style="12" customWidth="1"/>
    <col min="2308" max="2308" width="11.7109375" style="12" customWidth="1"/>
    <col min="2309" max="2309" width="12.42578125" style="12" bestFit="1" customWidth="1"/>
    <col min="2310" max="2310" width="10.85546875" style="12" customWidth="1"/>
    <col min="2311" max="2311" width="10.28515625" style="12" customWidth="1"/>
    <col min="2312" max="2312" width="9" style="12" customWidth="1"/>
    <col min="2313" max="2313" width="8.5703125" style="12" customWidth="1"/>
    <col min="2314" max="2314" width="9.5703125" style="12" customWidth="1"/>
    <col min="2315" max="2315" width="5.42578125" style="12" customWidth="1"/>
    <col min="2316" max="2318" width="9.140625" style="12"/>
    <col min="2319" max="2319" width="12.42578125" style="12" bestFit="1" customWidth="1"/>
    <col min="2320" max="2558" width="9.140625" style="12"/>
    <col min="2559" max="2559" width="3" style="12" bestFit="1" customWidth="1"/>
    <col min="2560" max="2560" width="26.140625" style="12" bestFit="1" customWidth="1"/>
    <col min="2561" max="2561" width="10.140625" style="12" customWidth="1"/>
    <col min="2562" max="2562" width="11.5703125" style="12" customWidth="1"/>
    <col min="2563" max="2563" width="10.42578125" style="12" customWidth="1"/>
    <col min="2564" max="2564" width="11.7109375" style="12" customWidth="1"/>
    <col min="2565" max="2565" width="12.42578125" style="12" bestFit="1" customWidth="1"/>
    <col min="2566" max="2566" width="10.85546875" style="12" customWidth="1"/>
    <col min="2567" max="2567" width="10.28515625" style="12" customWidth="1"/>
    <col min="2568" max="2568" width="9" style="12" customWidth="1"/>
    <col min="2569" max="2569" width="8.5703125" style="12" customWidth="1"/>
    <col min="2570" max="2570" width="9.5703125" style="12" customWidth="1"/>
    <col min="2571" max="2571" width="5.42578125" style="12" customWidth="1"/>
    <col min="2572" max="2574" width="9.140625" style="12"/>
    <col min="2575" max="2575" width="12.42578125" style="12" bestFit="1" customWidth="1"/>
    <col min="2576" max="2814" width="9.140625" style="12"/>
    <col min="2815" max="2815" width="3" style="12" bestFit="1" customWidth="1"/>
    <col min="2816" max="2816" width="26.140625" style="12" bestFit="1" customWidth="1"/>
    <col min="2817" max="2817" width="10.140625" style="12" customWidth="1"/>
    <col min="2818" max="2818" width="11.5703125" style="12" customWidth="1"/>
    <col min="2819" max="2819" width="10.42578125" style="12" customWidth="1"/>
    <col min="2820" max="2820" width="11.7109375" style="12" customWidth="1"/>
    <col min="2821" max="2821" width="12.42578125" style="12" bestFit="1" customWidth="1"/>
    <col min="2822" max="2822" width="10.85546875" style="12" customWidth="1"/>
    <col min="2823" max="2823" width="10.28515625" style="12" customWidth="1"/>
    <col min="2824" max="2824" width="9" style="12" customWidth="1"/>
    <col min="2825" max="2825" width="8.5703125" style="12" customWidth="1"/>
    <col min="2826" max="2826" width="9.5703125" style="12" customWidth="1"/>
    <col min="2827" max="2827" width="5.42578125" style="12" customWidth="1"/>
    <col min="2828" max="2830" width="9.140625" style="12"/>
    <col min="2831" max="2831" width="12.42578125" style="12" bestFit="1" customWidth="1"/>
    <col min="2832" max="3070" width="9.140625" style="12"/>
    <col min="3071" max="3071" width="3" style="12" bestFit="1" customWidth="1"/>
    <col min="3072" max="3072" width="26.140625" style="12" bestFit="1" customWidth="1"/>
    <col min="3073" max="3073" width="10.140625" style="12" customWidth="1"/>
    <col min="3074" max="3074" width="11.5703125" style="12" customWidth="1"/>
    <col min="3075" max="3075" width="10.42578125" style="12" customWidth="1"/>
    <col min="3076" max="3076" width="11.7109375" style="12" customWidth="1"/>
    <col min="3077" max="3077" width="12.42578125" style="12" bestFit="1" customWidth="1"/>
    <col min="3078" max="3078" width="10.85546875" style="12" customWidth="1"/>
    <col min="3079" max="3079" width="10.28515625" style="12" customWidth="1"/>
    <col min="3080" max="3080" width="9" style="12" customWidth="1"/>
    <col min="3081" max="3081" width="8.5703125" style="12" customWidth="1"/>
    <col min="3082" max="3082" width="9.5703125" style="12" customWidth="1"/>
    <col min="3083" max="3083" width="5.42578125" style="12" customWidth="1"/>
    <col min="3084" max="3086" width="9.140625" style="12"/>
    <col min="3087" max="3087" width="12.42578125" style="12" bestFit="1" customWidth="1"/>
    <col min="3088" max="3326" width="9.140625" style="12"/>
    <col min="3327" max="3327" width="3" style="12" bestFit="1" customWidth="1"/>
    <col min="3328" max="3328" width="26.140625" style="12" bestFit="1" customWidth="1"/>
    <col min="3329" max="3329" width="10.140625" style="12" customWidth="1"/>
    <col min="3330" max="3330" width="11.5703125" style="12" customWidth="1"/>
    <col min="3331" max="3331" width="10.42578125" style="12" customWidth="1"/>
    <col min="3332" max="3332" width="11.7109375" style="12" customWidth="1"/>
    <col min="3333" max="3333" width="12.42578125" style="12" bestFit="1" customWidth="1"/>
    <col min="3334" max="3334" width="10.85546875" style="12" customWidth="1"/>
    <col min="3335" max="3335" width="10.28515625" style="12" customWidth="1"/>
    <col min="3336" max="3336" width="9" style="12" customWidth="1"/>
    <col min="3337" max="3337" width="8.5703125" style="12" customWidth="1"/>
    <col min="3338" max="3338" width="9.5703125" style="12" customWidth="1"/>
    <col min="3339" max="3339" width="5.42578125" style="12" customWidth="1"/>
    <col min="3340" max="3342" width="9.140625" style="12"/>
    <col min="3343" max="3343" width="12.42578125" style="12" bestFit="1" customWidth="1"/>
    <col min="3344" max="3582" width="9.140625" style="12"/>
    <col min="3583" max="3583" width="3" style="12" bestFit="1" customWidth="1"/>
    <col min="3584" max="3584" width="26.140625" style="12" bestFit="1" customWidth="1"/>
    <col min="3585" max="3585" width="10.140625" style="12" customWidth="1"/>
    <col min="3586" max="3586" width="11.5703125" style="12" customWidth="1"/>
    <col min="3587" max="3587" width="10.42578125" style="12" customWidth="1"/>
    <col min="3588" max="3588" width="11.7109375" style="12" customWidth="1"/>
    <col min="3589" max="3589" width="12.42578125" style="12" bestFit="1" customWidth="1"/>
    <col min="3590" max="3590" width="10.85546875" style="12" customWidth="1"/>
    <col min="3591" max="3591" width="10.28515625" style="12" customWidth="1"/>
    <col min="3592" max="3592" width="9" style="12" customWidth="1"/>
    <col min="3593" max="3593" width="8.5703125" style="12" customWidth="1"/>
    <col min="3594" max="3594" width="9.5703125" style="12" customWidth="1"/>
    <col min="3595" max="3595" width="5.42578125" style="12" customWidth="1"/>
    <col min="3596" max="3598" width="9.140625" style="12"/>
    <col min="3599" max="3599" width="12.42578125" style="12" bestFit="1" customWidth="1"/>
    <col min="3600" max="3838" width="9.140625" style="12"/>
    <col min="3839" max="3839" width="3" style="12" bestFit="1" customWidth="1"/>
    <col min="3840" max="3840" width="26.140625" style="12" bestFit="1" customWidth="1"/>
    <col min="3841" max="3841" width="10.140625" style="12" customWidth="1"/>
    <col min="3842" max="3842" width="11.5703125" style="12" customWidth="1"/>
    <col min="3843" max="3843" width="10.42578125" style="12" customWidth="1"/>
    <col min="3844" max="3844" width="11.7109375" style="12" customWidth="1"/>
    <col min="3845" max="3845" width="12.42578125" style="12" bestFit="1" customWidth="1"/>
    <col min="3846" max="3846" width="10.85546875" style="12" customWidth="1"/>
    <col min="3847" max="3847" width="10.28515625" style="12" customWidth="1"/>
    <col min="3848" max="3848" width="9" style="12" customWidth="1"/>
    <col min="3849" max="3849" width="8.5703125" style="12" customWidth="1"/>
    <col min="3850" max="3850" width="9.5703125" style="12" customWidth="1"/>
    <col min="3851" max="3851" width="5.42578125" style="12" customWidth="1"/>
    <col min="3852" max="3854" width="9.140625" style="12"/>
    <col min="3855" max="3855" width="12.42578125" style="12" bestFit="1" customWidth="1"/>
    <col min="3856" max="4094" width="9.140625" style="12"/>
    <col min="4095" max="4095" width="3" style="12" bestFit="1" customWidth="1"/>
    <col min="4096" max="4096" width="26.140625" style="12" bestFit="1" customWidth="1"/>
    <col min="4097" max="4097" width="10.140625" style="12" customWidth="1"/>
    <col min="4098" max="4098" width="11.5703125" style="12" customWidth="1"/>
    <col min="4099" max="4099" width="10.42578125" style="12" customWidth="1"/>
    <col min="4100" max="4100" width="11.7109375" style="12" customWidth="1"/>
    <col min="4101" max="4101" width="12.42578125" style="12" bestFit="1" customWidth="1"/>
    <col min="4102" max="4102" width="10.85546875" style="12" customWidth="1"/>
    <col min="4103" max="4103" width="10.28515625" style="12" customWidth="1"/>
    <col min="4104" max="4104" width="9" style="12" customWidth="1"/>
    <col min="4105" max="4105" width="8.5703125" style="12" customWidth="1"/>
    <col min="4106" max="4106" width="9.5703125" style="12" customWidth="1"/>
    <col min="4107" max="4107" width="5.42578125" style="12" customWidth="1"/>
    <col min="4108" max="4110" width="9.140625" style="12"/>
    <col min="4111" max="4111" width="12.42578125" style="12" bestFit="1" customWidth="1"/>
    <col min="4112" max="4350" width="9.140625" style="12"/>
    <col min="4351" max="4351" width="3" style="12" bestFit="1" customWidth="1"/>
    <col min="4352" max="4352" width="26.140625" style="12" bestFit="1" customWidth="1"/>
    <col min="4353" max="4353" width="10.140625" style="12" customWidth="1"/>
    <col min="4354" max="4354" width="11.5703125" style="12" customWidth="1"/>
    <col min="4355" max="4355" width="10.42578125" style="12" customWidth="1"/>
    <col min="4356" max="4356" width="11.7109375" style="12" customWidth="1"/>
    <col min="4357" max="4357" width="12.42578125" style="12" bestFit="1" customWidth="1"/>
    <col min="4358" max="4358" width="10.85546875" style="12" customWidth="1"/>
    <col min="4359" max="4359" width="10.28515625" style="12" customWidth="1"/>
    <col min="4360" max="4360" width="9" style="12" customWidth="1"/>
    <col min="4361" max="4361" width="8.5703125" style="12" customWidth="1"/>
    <col min="4362" max="4362" width="9.5703125" style="12" customWidth="1"/>
    <col min="4363" max="4363" width="5.42578125" style="12" customWidth="1"/>
    <col min="4364" max="4366" width="9.140625" style="12"/>
    <col min="4367" max="4367" width="12.42578125" style="12" bestFit="1" customWidth="1"/>
    <col min="4368" max="4606" width="9.140625" style="12"/>
    <col min="4607" max="4607" width="3" style="12" bestFit="1" customWidth="1"/>
    <col min="4608" max="4608" width="26.140625" style="12" bestFit="1" customWidth="1"/>
    <col min="4609" max="4609" width="10.140625" style="12" customWidth="1"/>
    <col min="4610" max="4610" width="11.5703125" style="12" customWidth="1"/>
    <col min="4611" max="4611" width="10.42578125" style="12" customWidth="1"/>
    <col min="4612" max="4612" width="11.7109375" style="12" customWidth="1"/>
    <col min="4613" max="4613" width="12.42578125" style="12" bestFit="1" customWidth="1"/>
    <col min="4614" max="4614" width="10.85546875" style="12" customWidth="1"/>
    <col min="4615" max="4615" width="10.28515625" style="12" customWidth="1"/>
    <col min="4616" max="4616" width="9" style="12" customWidth="1"/>
    <col min="4617" max="4617" width="8.5703125" style="12" customWidth="1"/>
    <col min="4618" max="4618" width="9.5703125" style="12" customWidth="1"/>
    <col min="4619" max="4619" width="5.42578125" style="12" customWidth="1"/>
    <col min="4620" max="4622" width="9.140625" style="12"/>
    <col min="4623" max="4623" width="12.42578125" style="12" bestFit="1" customWidth="1"/>
    <col min="4624" max="4862" width="9.140625" style="12"/>
    <col min="4863" max="4863" width="3" style="12" bestFit="1" customWidth="1"/>
    <col min="4864" max="4864" width="26.140625" style="12" bestFit="1" customWidth="1"/>
    <col min="4865" max="4865" width="10.140625" style="12" customWidth="1"/>
    <col min="4866" max="4866" width="11.5703125" style="12" customWidth="1"/>
    <col min="4867" max="4867" width="10.42578125" style="12" customWidth="1"/>
    <col min="4868" max="4868" width="11.7109375" style="12" customWidth="1"/>
    <col min="4869" max="4869" width="12.42578125" style="12" bestFit="1" customWidth="1"/>
    <col min="4870" max="4870" width="10.85546875" style="12" customWidth="1"/>
    <col min="4871" max="4871" width="10.28515625" style="12" customWidth="1"/>
    <col min="4872" max="4872" width="9" style="12" customWidth="1"/>
    <col min="4873" max="4873" width="8.5703125" style="12" customWidth="1"/>
    <col min="4874" max="4874" width="9.5703125" style="12" customWidth="1"/>
    <col min="4875" max="4875" width="5.42578125" style="12" customWidth="1"/>
    <col min="4876" max="4878" width="9.140625" style="12"/>
    <col min="4879" max="4879" width="12.42578125" style="12" bestFit="1" customWidth="1"/>
    <col min="4880" max="5118" width="9.140625" style="12"/>
    <col min="5119" max="5119" width="3" style="12" bestFit="1" customWidth="1"/>
    <col min="5120" max="5120" width="26.140625" style="12" bestFit="1" customWidth="1"/>
    <col min="5121" max="5121" width="10.140625" style="12" customWidth="1"/>
    <col min="5122" max="5122" width="11.5703125" style="12" customWidth="1"/>
    <col min="5123" max="5123" width="10.42578125" style="12" customWidth="1"/>
    <col min="5124" max="5124" width="11.7109375" style="12" customWidth="1"/>
    <col min="5125" max="5125" width="12.42578125" style="12" bestFit="1" customWidth="1"/>
    <col min="5126" max="5126" width="10.85546875" style="12" customWidth="1"/>
    <col min="5127" max="5127" width="10.28515625" style="12" customWidth="1"/>
    <col min="5128" max="5128" width="9" style="12" customWidth="1"/>
    <col min="5129" max="5129" width="8.5703125" style="12" customWidth="1"/>
    <col min="5130" max="5130" width="9.5703125" style="12" customWidth="1"/>
    <col min="5131" max="5131" width="5.42578125" style="12" customWidth="1"/>
    <col min="5132" max="5134" width="9.140625" style="12"/>
    <col min="5135" max="5135" width="12.42578125" style="12" bestFit="1" customWidth="1"/>
    <col min="5136" max="5374" width="9.140625" style="12"/>
    <col min="5375" max="5375" width="3" style="12" bestFit="1" customWidth="1"/>
    <col min="5376" max="5376" width="26.140625" style="12" bestFit="1" customWidth="1"/>
    <col min="5377" max="5377" width="10.140625" style="12" customWidth="1"/>
    <col min="5378" max="5378" width="11.5703125" style="12" customWidth="1"/>
    <col min="5379" max="5379" width="10.42578125" style="12" customWidth="1"/>
    <col min="5380" max="5380" width="11.7109375" style="12" customWidth="1"/>
    <col min="5381" max="5381" width="12.42578125" style="12" bestFit="1" customWidth="1"/>
    <col min="5382" max="5382" width="10.85546875" style="12" customWidth="1"/>
    <col min="5383" max="5383" width="10.28515625" style="12" customWidth="1"/>
    <col min="5384" max="5384" width="9" style="12" customWidth="1"/>
    <col min="5385" max="5385" width="8.5703125" style="12" customWidth="1"/>
    <col min="5386" max="5386" width="9.5703125" style="12" customWidth="1"/>
    <col min="5387" max="5387" width="5.42578125" style="12" customWidth="1"/>
    <col min="5388" max="5390" width="9.140625" style="12"/>
    <col min="5391" max="5391" width="12.42578125" style="12" bestFit="1" customWidth="1"/>
    <col min="5392" max="5630" width="9.140625" style="12"/>
    <col min="5631" max="5631" width="3" style="12" bestFit="1" customWidth="1"/>
    <col min="5632" max="5632" width="26.140625" style="12" bestFit="1" customWidth="1"/>
    <col min="5633" max="5633" width="10.140625" style="12" customWidth="1"/>
    <col min="5634" max="5634" width="11.5703125" style="12" customWidth="1"/>
    <col min="5635" max="5635" width="10.42578125" style="12" customWidth="1"/>
    <col min="5636" max="5636" width="11.7109375" style="12" customWidth="1"/>
    <col min="5637" max="5637" width="12.42578125" style="12" bestFit="1" customWidth="1"/>
    <col min="5638" max="5638" width="10.85546875" style="12" customWidth="1"/>
    <col min="5639" max="5639" width="10.28515625" style="12" customWidth="1"/>
    <col min="5640" max="5640" width="9" style="12" customWidth="1"/>
    <col min="5641" max="5641" width="8.5703125" style="12" customWidth="1"/>
    <col min="5642" max="5642" width="9.5703125" style="12" customWidth="1"/>
    <col min="5643" max="5643" width="5.42578125" style="12" customWidth="1"/>
    <col min="5644" max="5646" width="9.140625" style="12"/>
    <col min="5647" max="5647" width="12.42578125" style="12" bestFit="1" customWidth="1"/>
    <col min="5648" max="5886" width="9.140625" style="12"/>
    <col min="5887" max="5887" width="3" style="12" bestFit="1" customWidth="1"/>
    <col min="5888" max="5888" width="26.140625" style="12" bestFit="1" customWidth="1"/>
    <col min="5889" max="5889" width="10.140625" style="12" customWidth="1"/>
    <col min="5890" max="5890" width="11.5703125" style="12" customWidth="1"/>
    <col min="5891" max="5891" width="10.42578125" style="12" customWidth="1"/>
    <col min="5892" max="5892" width="11.7109375" style="12" customWidth="1"/>
    <col min="5893" max="5893" width="12.42578125" style="12" bestFit="1" customWidth="1"/>
    <col min="5894" max="5894" width="10.85546875" style="12" customWidth="1"/>
    <col min="5895" max="5895" width="10.28515625" style="12" customWidth="1"/>
    <col min="5896" max="5896" width="9" style="12" customWidth="1"/>
    <col min="5897" max="5897" width="8.5703125" style="12" customWidth="1"/>
    <col min="5898" max="5898" width="9.5703125" style="12" customWidth="1"/>
    <col min="5899" max="5899" width="5.42578125" style="12" customWidth="1"/>
    <col min="5900" max="5902" width="9.140625" style="12"/>
    <col min="5903" max="5903" width="12.42578125" style="12" bestFit="1" customWidth="1"/>
    <col min="5904" max="6142" width="9.140625" style="12"/>
    <col min="6143" max="6143" width="3" style="12" bestFit="1" customWidth="1"/>
    <col min="6144" max="6144" width="26.140625" style="12" bestFit="1" customWidth="1"/>
    <col min="6145" max="6145" width="10.140625" style="12" customWidth="1"/>
    <col min="6146" max="6146" width="11.5703125" style="12" customWidth="1"/>
    <col min="6147" max="6147" width="10.42578125" style="12" customWidth="1"/>
    <col min="6148" max="6148" width="11.7109375" style="12" customWidth="1"/>
    <col min="6149" max="6149" width="12.42578125" style="12" bestFit="1" customWidth="1"/>
    <col min="6150" max="6150" width="10.85546875" style="12" customWidth="1"/>
    <col min="6151" max="6151" width="10.28515625" style="12" customWidth="1"/>
    <col min="6152" max="6152" width="9" style="12" customWidth="1"/>
    <col min="6153" max="6153" width="8.5703125" style="12" customWidth="1"/>
    <col min="6154" max="6154" width="9.5703125" style="12" customWidth="1"/>
    <col min="6155" max="6155" width="5.42578125" style="12" customWidth="1"/>
    <col min="6156" max="6158" width="9.140625" style="12"/>
    <col min="6159" max="6159" width="12.42578125" style="12" bestFit="1" customWidth="1"/>
    <col min="6160" max="6398" width="9.140625" style="12"/>
    <col min="6399" max="6399" width="3" style="12" bestFit="1" customWidth="1"/>
    <col min="6400" max="6400" width="26.140625" style="12" bestFit="1" customWidth="1"/>
    <col min="6401" max="6401" width="10.140625" style="12" customWidth="1"/>
    <col min="6402" max="6402" width="11.5703125" style="12" customWidth="1"/>
    <col min="6403" max="6403" width="10.42578125" style="12" customWidth="1"/>
    <col min="6404" max="6404" width="11.7109375" style="12" customWidth="1"/>
    <col min="6405" max="6405" width="12.42578125" style="12" bestFit="1" customWidth="1"/>
    <col min="6406" max="6406" width="10.85546875" style="12" customWidth="1"/>
    <col min="6407" max="6407" width="10.28515625" style="12" customWidth="1"/>
    <col min="6408" max="6408" width="9" style="12" customWidth="1"/>
    <col min="6409" max="6409" width="8.5703125" style="12" customWidth="1"/>
    <col min="6410" max="6410" width="9.5703125" style="12" customWidth="1"/>
    <col min="6411" max="6411" width="5.42578125" style="12" customWidth="1"/>
    <col min="6412" max="6414" width="9.140625" style="12"/>
    <col min="6415" max="6415" width="12.42578125" style="12" bestFit="1" customWidth="1"/>
    <col min="6416" max="6654" width="9.140625" style="12"/>
    <col min="6655" max="6655" width="3" style="12" bestFit="1" customWidth="1"/>
    <col min="6656" max="6656" width="26.140625" style="12" bestFit="1" customWidth="1"/>
    <col min="6657" max="6657" width="10.140625" style="12" customWidth="1"/>
    <col min="6658" max="6658" width="11.5703125" style="12" customWidth="1"/>
    <col min="6659" max="6659" width="10.42578125" style="12" customWidth="1"/>
    <col min="6660" max="6660" width="11.7109375" style="12" customWidth="1"/>
    <col min="6661" max="6661" width="12.42578125" style="12" bestFit="1" customWidth="1"/>
    <col min="6662" max="6662" width="10.85546875" style="12" customWidth="1"/>
    <col min="6663" max="6663" width="10.28515625" style="12" customWidth="1"/>
    <col min="6664" max="6664" width="9" style="12" customWidth="1"/>
    <col min="6665" max="6665" width="8.5703125" style="12" customWidth="1"/>
    <col min="6666" max="6666" width="9.5703125" style="12" customWidth="1"/>
    <col min="6667" max="6667" width="5.42578125" style="12" customWidth="1"/>
    <col min="6668" max="6670" width="9.140625" style="12"/>
    <col min="6671" max="6671" width="12.42578125" style="12" bestFit="1" customWidth="1"/>
    <col min="6672" max="6910" width="9.140625" style="12"/>
    <col min="6911" max="6911" width="3" style="12" bestFit="1" customWidth="1"/>
    <col min="6912" max="6912" width="26.140625" style="12" bestFit="1" customWidth="1"/>
    <col min="6913" max="6913" width="10.140625" style="12" customWidth="1"/>
    <col min="6914" max="6914" width="11.5703125" style="12" customWidth="1"/>
    <col min="6915" max="6915" width="10.42578125" style="12" customWidth="1"/>
    <col min="6916" max="6916" width="11.7109375" style="12" customWidth="1"/>
    <col min="6917" max="6917" width="12.42578125" style="12" bestFit="1" customWidth="1"/>
    <col min="6918" max="6918" width="10.85546875" style="12" customWidth="1"/>
    <col min="6919" max="6919" width="10.28515625" style="12" customWidth="1"/>
    <col min="6920" max="6920" width="9" style="12" customWidth="1"/>
    <col min="6921" max="6921" width="8.5703125" style="12" customWidth="1"/>
    <col min="6922" max="6922" width="9.5703125" style="12" customWidth="1"/>
    <col min="6923" max="6923" width="5.42578125" style="12" customWidth="1"/>
    <col min="6924" max="6926" width="9.140625" style="12"/>
    <col min="6927" max="6927" width="12.42578125" style="12" bestFit="1" customWidth="1"/>
    <col min="6928" max="7166" width="9.140625" style="12"/>
    <col min="7167" max="7167" width="3" style="12" bestFit="1" customWidth="1"/>
    <col min="7168" max="7168" width="26.140625" style="12" bestFit="1" customWidth="1"/>
    <col min="7169" max="7169" width="10.140625" style="12" customWidth="1"/>
    <col min="7170" max="7170" width="11.5703125" style="12" customWidth="1"/>
    <col min="7171" max="7171" width="10.42578125" style="12" customWidth="1"/>
    <col min="7172" max="7172" width="11.7109375" style="12" customWidth="1"/>
    <col min="7173" max="7173" width="12.42578125" style="12" bestFit="1" customWidth="1"/>
    <col min="7174" max="7174" width="10.85546875" style="12" customWidth="1"/>
    <col min="7175" max="7175" width="10.28515625" style="12" customWidth="1"/>
    <col min="7176" max="7176" width="9" style="12" customWidth="1"/>
    <col min="7177" max="7177" width="8.5703125" style="12" customWidth="1"/>
    <col min="7178" max="7178" width="9.5703125" style="12" customWidth="1"/>
    <col min="7179" max="7179" width="5.42578125" style="12" customWidth="1"/>
    <col min="7180" max="7182" width="9.140625" style="12"/>
    <col min="7183" max="7183" width="12.42578125" style="12" bestFit="1" customWidth="1"/>
    <col min="7184" max="7422" width="9.140625" style="12"/>
    <col min="7423" max="7423" width="3" style="12" bestFit="1" customWidth="1"/>
    <col min="7424" max="7424" width="26.140625" style="12" bestFit="1" customWidth="1"/>
    <col min="7425" max="7425" width="10.140625" style="12" customWidth="1"/>
    <col min="7426" max="7426" width="11.5703125" style="12" customWidth="1"/>
    <col min="7427" max="7427" width="10.42578125" style="12" customWidth="1"/>
    <col min="7428" max="7428" width="11.7109375" style="12" customWidth="1"/>
    <col min="7429" max="7429" width="12.42578125" style="12" bestFit="1" customWidth="1"/>
    <col min="7430" max="7430" width="10.85546875" style="12" customWidth="1"/>
    <col min="7431" max="7431" width="10.28515625" style="12" customWidth="1"/>
    <col min="7432" max="7432" width="9" style="12" customWidth="1"/>
    <col min="7433" max="7433" width="8.5703125" style="12" customWidth="1"/>
    <col min="7434" max="7434" width="9.5703125" style="12" customWidth="1"/>
    <col min="7435" max="7435" width="5.42578125" style="12" customWidth="1"/>
    <col min="7436" max="7438" width="9.140625" style="12"/>
    <col min="7439" max="7439" width="12.42578125" style="12" bestFit="1" customWidth="1"/>
    <col min="7440" max="7678" width="9.140625" style="12"/>
    <col min="7679" max="7679" width="3" style="12" bestFit="1" customWidth="1"/>
    <col min="7680" max="7680" width="26.140625" style="12" bestFit="1" customWidth="1"/>
    <col min="7681" max="7681" width="10.140625" style="12" customWidth="1"/>
    <col min="7682" max="7682" width="11.5703125" style="12" customWidth="1"/>
    <col min="7683" max="7683" width="10.42578125" style="12" customWidth="1"/>
    <col min="7684" max="7684" width="11.7109375" style="12" customWidth="1"/>
    <col min="7685" max="7685" width="12.42578125" style="12" bestFit="1" customWidth="1"/>
    <col min="7686" max="7686" width="10.85546875" style="12" customWidth="1"/>
    <col min="7687" max="7687" width="10.28515625" style="12" customWidth="1"/>
    <col min="7688" max="7688" width="9" style="12" customWidth="1"/>
    <col min="7689" max="7689" width="8.5703125" style="12" customWidth="1"/>
    <col min="7690" max="7690" width="9.5703125" style="12" customWidth="1"/>
    <col min="7691" max="7691" width="5.42578125" style="12" customWidth="1"/>
    <col min="7692" max="7694" width="9.140625" style="12"/>
    <col min="7695" max="7695" width="12.42578125" style="12" bestFit="1" customWidth="1"/>
    <col min="7696" max="7934" width="9.140625" style="12"/>
    <col min="7935" max="7935" width="3" style="12" bestFit="1" customWidth="1"/>
    <col min="7936" max="7936" width="26.140625" style="12" bestFit="1" customWidth="1"/>
    <col min="7937" max="7937" width="10.140625" style="12" customWidth="1"/>
    <col min="7938" max="7938" width="11.5703125" style="12" customWidth="1"/>
    <col min="7939" max="7939" width="10.42578125" style="12" customWidth="1"/>
    <col min="7940" max="7940" width="11.7109375" style="12" customWidth="1"/>
    <col min="7941" max="7941" width="12.42578125" style="12" bestFit="1" customWidth="1"/>
    <col min="7942" max="7942" width="10.85546875" style="12" customWidth="1"/>
    <col min="7943" max="7943" width="10.28515625" style="12" customWidth="1"/>
    <col min="7944" max="7944" width="9" style="12" customWidth="1"/>
    <col min="7945" max="7945" width="8.5703125" style="12" customWidth="1"/>
    <col min="7946" max="7946" width="9.5703125" style="12" customWidth="1"/>
    <col min="7947" max="7947" width="5.42578125" style="12" customWidth="1"/>
    <col min="7948" max="7950" width="9.140625" style="12"/>
    <col min="7951" max="7951" width="12.42578125" style="12" bestFit="1" customWidth="1"/>
    <col min="7952" max="8190" width="9.140625" style="12"/>
    <col min="8191" max="8191" width="3" style="12" bestFit="1" customWidth="1"/>
    <col min="8192" max="8192" width="26.140625" style="12" bestFit="1" customWidth="1"/>
    <col min="8193" max="8193" width="10.140625" style="12" customWidth="1"/>
    <col min="8194" max="8194" width="11.5703125" style="12" customWidth="1"/>
    <col min="8195" max="8195" width="10.42578125" style="12" customWidth="1"/>
    <col min="8196" max="8196" width="11.7109375" style="12" customWidth="1"/>
    <col min="8197" max="8197" width="12.42578125" style="12" bestFit="1" customWidth="1"/>
    <col min="8198" max="8198" width="10.85546875" style="12" customWidth="1"/>
    <col min="8199" max="8199" width="10.28515625" style="12" customWidth="1"/>
    <col min="8200" max="8200" width="9" style="12" customWidth="1"/>
    <col min="8201" max="8201" width="8.5703125" style="12" customWidth="1"/>
    <col min="8202" max="8202" width="9.5703125" style="12" customWidth="1"/>
    <col min="8203" max="8203" width="5.42578125" style="12" customWidth="1"/>
    <col min="8204" max="8206" width="9.140625" style="12"/>
    <col min="8207" max="8207" width="12.42578125" style="12" bestFit="1" customWidth="1"/>
    <col min="8208" max="8446" width="9.140625" style="12"/>
    <col min="8447" max="8447" width="3" style="12" bestFit="1" customWidth="1"/>
    <col min="8448" max="8448" width="26.140625" style="12" bestFit="1" customWidth="1"/>
    <col min="8449" max="8449" width="10.140625" style="12" customWidth="1"/>
    <col min="8450" max="8450" width="11.5703125" style="12" customWidth="1"/>
    <col min="8451" max="8451" width="10.42578125" style="12" customWidth="1"/>
    <col min="8452" max="8452" width="11.7109375" style="12" customWidth="1"/>
    <col min="8453" max="8453" width="12.42578125" style="12" bestFit="1" customWidth="1"/>
    <col min="8454" max="8454" width="10.85546875" style="12" customWidth="1"/>
    <col min="8455" max="8455" width="10.28515625" style="12" customWidth="1"/>
    <col min="8456" max="8456" width="9" style="12" customWidth="1"/>
    <col min="8457" max="8457" width="8.5703125" style="12" customWidth="1"/>
    <col min="8458" max="8458" width="9.5703125" style="12" customWidth="1"/>
    <col min="8459" max="8459" width="5.42578125" style="12" customWidth="1"/>
    <col min="8460" max="8462" width="9.140625" style="12"/>
    <col min="8463" max="8463" width="12.42578125" style="12" bestFit="1" customWidth="1"/>
    <col min="8464" max="8702" width="9.140625" style="12"/>
    <col min="8703" max="8703" width="3" style="12" bestFit="1" customWidth="1"/>
    <col min="8704" max="8704" width="26.140625" style="12" bestFit="1" customWidth="1"/>
    <col min="8705" max="8705" width="10.140625" style="12" customWidth="1"/>
    <col min="8706" max="8706" width="11.5703125" style="12" customWidth="1"/>
    <col min="8707" max="8707" width="10.42578125" style="12" customWidth="1"/>
    <col min="8708" max="8708" width="11.7109375" style="12" customWidth="1"/>
    <col min="8709" max="8709" width="12.42578125" style="12" bestFit="1" customWidth="1"/>
    <col min="8710" max="8710" width="10.85546875" style="12" customWidth="1"/>
    <col min="8711" max="8711" width="10.28515625" style="12" customWidth="1"/>
    <col min="8712" max="8712" width="9" style="12" customWidth="1"/>
    <col min="8713" max="8713" width="8.5703125" style="12" customWidth="1"/>
    <col min="8714" max="8714" width="9.5703125" style="12" customWidth="1"/>
    <col min="8715" max="8715" width="5.42578125" style="12" customWidth="1"/>
    <col min="8716" max="8718" width="9.140625" style="12"/>
    <col min="8719" max="8719" width="12.42578125" style="12" bestFit="1" customWidth="1"/>
    <col min="8720" max="8958" width="9.140625" style="12"/>
    <col min="8959" max="8959" width="3" style="12" bestFit="1" customWidth="1"/>
    <col min="8960" max="8960" width="26.140625" style="12" bestFit="1" customWidth="1"/>
    <col min="8961" max="8961" width="10.140625" style="12" customWidth="1"/>
    <col min="8962" max="8962" width="11.5703125" style="12" customWidth="1"/>
    <col min="8963" max="8963" width="10.42578125" style="12" customWidth="1"/>
    <col min="8964" max="8964" width="11.7109375" style="12" customWidth="1"/>
    <col min="8965" max="8965" width="12.42578125" style="12" bestFit="1" customWidth="1"/>
    <col min="8966" max="8966" width="10.85546875" style="12" customWidth="1"/>
    <col min="8967" max="8967" width="10.28515625" style="12" customWidth="1"/>
    <col min="8968" max="8968" width="9" style="12" customWidth="1"/>
    <col min="8969" max="8969" width="8.5703125" style="12" customWidth="1"/>
    <col min="8970" max="8970" width="9.5703125" style="12" customWidth="1"/>
    <col min="8971" max="8971" width="5.42578125" style="12" customWidth="1"/>
    <col min="8972" max="8974" width="9.140625" style="12"/>
    <col min="8975" max="8975" width="12.42578125" style="12" bestFit="1" customWidth="1"/>
    <col min="8976" max="9214" width="9.140625" style="12"/>
    <col min="9215" max="9215" width="3" style="12" bestFit="1" customWidth="1"/>
    <col min="9216" max="9216" width="26.140625" style="12" bestFit="1" customWidth="1"/>
    <col min="9217" max="9217" width="10.140625" style="12" customWidth="1"/>
    <col min="9218" max="9218" width="11.5703125" style="12" customWidth="1"/>
    <col min="9219" max="9219" width="10.42578125" style="12" customWidth="1"/>
    <col min="9220" max="9220" width="11.7109375" style="12" customWidth="1"/>
    <col min="9221" max="9221" width="12.42578125" style="12" bestFit="1" customWidth="1"/>
    <col min="9222" max="9222" width="10.85546875" style="12" customWidth="1"/>
    <col min="9223" max="9223" width="10.28515625" style="12" customWidth="1"/>
    <col min="9224" max="9224" width="9" style="12" customWidth="1"/>
    <col min="9225" max="9225" width="8.5703125" style="12" customWidth="1"/>
    <col min="9226" max="9226" width="9.5703125" style="12" customWidth="1"/>
    <col min="9227" max="9227" width="5.42578125" style="12" customWidth="1"/>
    <col min="9228" max="9230" width="9.140625" style="12"/>
    <col min="9231" max="9231" width="12.42578125" style="12" bestFit="1" customWidth="1"/>
    <col min="9232" max="9470" width="9.140625" style="12"/>
    <col min="9471" max="9471" width="3" style="12" bestFit="1" customWidth="1"/>
    <col min="9472" max="9472" width="26.140625" style="12" bestFit="1" customWidth="1"/>
    <col min="9473" max="9473" width="10.140625" style="12" customWidth="1"/>
    <col min="9474" max="9474" width="11.5703125" style="12" customWidth="1"/>
    <col min="9475" max="9475" width="10.42578125" style="12" customWidth="1"/>
    <col min="9476" max="9476" width="11.7109375" style="12" customWidth="1"/>
    <col min="9477" max="9477" width="12.42578125" style="12" bestFit="1" customWidth="1"/>
    <col min="9478" max="9478" width="10.85546875" style="12" customWidth="1"/>
    <col min="9479" max="9479" width="10.28515625" style="12" customWidth="1"/>
    <col min="9480" max="9480" width="9" style="12" customWidth="1"/>
    <col min="9481" max="9481" width="8.5703125" style="12" customWidth="1"/>
    <col min="9482" max="9482" width="9.5703125" style="12" customWidth="1"/>
    <col min="9483" max="9483" width="5.42578125" style="12" customWidth="1"/>
    <col min="9484" max="9486" width="9.140625" style="12"/>
    <col min="9487" max="9487" width="12.42578125" style="12" bestFit="1" customWidth="1"/>
    <col min="9488" max="9726" width="9.140625" style="12"/>
    <col min="9727" max="9727" width="3" style="12" bestFit="1" customWidth="1"/>
    <col min="9728" max="9728" width="26.140625" style="12" bestFit="1" customWidth="1"/>
    <col min="9729" max="9729" width="10.140625" style="12" customWidth="1"/>
    <col min="9730" max="9730" width="11.5703125" style="12" customWidth="1"/>
    <col min="9731" max="9731" width="10.42578125" style="12" customWidth="1"/>
    <col min="9732" max="9732" width="11.7109375" style="12" customWidth="1"/>
    <col min="9733" max="9733" width="12.42578125" style="12" bestFit="1" customWidth="1"/>
    <col min="9734" max="9734" width="10.85546875" style="12" customWidth="1"/>
    <col min="9735" max="9735" width="10.28515625" style="12" customWidth="1"/>
    <col min="9736" max="9736" width="9" style="12" customWidth="1"/>
    <col min="9737" max="9737" width="8.5703125" style="12" customWidth="1"/>
    <col min="9738" max="9738" width="9.5703125" style="12" customWidth="1"/>
    <col min="9739" max="9739" width="5.42578125" style="12" customWidth="1"/>
    <col min="9740" max="9742" width="9.140625" style="12"/>
    <col min="9743" max="9743" width="12.42578125" style="12" bestFit="1" customWidth="1"/>
    <col min="9744" max="9982" width="9.140625" style="12"/>
    <col min="9983" max="9983" width="3" style="12" bestFit="1" customWidth="1"/>
    <col min="9984" max="9984" width="26.140625" style="12" bestFit="1" customWidth="1"/>
    <col min="9985" max="9985" width="10.140625" style="12" customWidth="1"/>
    <col min="9986" max="9986" width="11.5703125" style="12" customWidth="1"/>
    <col min="9987" max="9987" width="10.42578125" style="12" customWidth="1"/>
    <col min="9988" max="9988" width="11.7109375" style="12" customWidth="1"/>
    <col min="9989" max="9989" width="12.42578125" style="12" bestFit="1" customWidth="1"/>
    <col min="9990" max="9990" width="10.85546875" style="12" customWidth="1"/>
    <col min="9991" max="9991" width="10.28515625" style="12" customWidth="1"/>
    <col min="9992" max="9992" width="9" style="12" customWidth="1"/>
    <col min="9993" max="9993" width="8.5703125" style="12" customWidth="1"/>
    <col min="9994" max="9994" width="9.5703125" style="12" customWidth="1"/>
    <col min="9995" max="9995" width="5.42578125" style="12" customWidth="1"/>
    <col min="9996" max="9998" width="9.140625" style="12"/>
    <col min="9999" max="9999" width="12.42578125" style="12" bestFit="1" customWidth="1"/>
    <col min="10000" max="10238" width="9.140625" style="12"/>
    <col min="10239" max="10239" width="3" style="12" bestFit="1" customWidth="1"/>
    <col min="10240" max="10240" width="26.140625" style="12" bestFit="1" customWidth="1"/>
    <col min="10241" max="10241" width="10.140625" style="12" customWidth="1"/>
    <col min="10242" max="10242" width="11.5703125" style="12" customWidth="1"/>
    <col min="10243" max="10243" width="10.42578125" style="12" customWidth="1"/>
    <col min="10244" max="10244" width="11.7109375" style="12" customWidth="1"/>
    <col min="10245" max="10245" width="12.42578125" style="12" bestFit="1" customWidth="1"/>
    <col min="10246" max="10246" width="10.85546875" style="12" customWidth="1"/>
    <col min="10247" max="10247" width="10.28515625" style="12" customWidth="1"/>
    <col min="10248" max="10248" width="9" style="12" customWidth="1"/>
    <col min="10249" max="10249" width="8.5703125" style="12" customWidth="1"/>
    <col min="10250" max="10250" width="9.5703125" style="12" customWidth="1"/>
    <col min="10251" max="10251" width="5.42578125" style="12" customWidth="1"/>
    <col min="10252" max="10254" width="9.140625" style="12"/>
    <col min="10255" max="10255" width="12.42578125" style="12" bestFit="1" customWidth="1"/>
    <col min="10256" max="10494" width="9.140625" style="12"/>
    <col min="10495" max="10495" width="3" style="12" bestFit="1" customWidth="1"/>
    <col min="10496" max="10496" width="26.140625" style="12" bestFit="1" customWidth="1"/>
    <col min="10497" max="10497" width="10.140625" style="12" customWidth="1"/>
    <col min="10498" max="10498" width="11.5703125" style="12" customWidth="1"/>
    <col min="10499" max="10499" width="10.42578125" style="12" customWidth="1"/>
    <col min="10500" max="10500" width="11.7109375" style="12" customWidth="1"/>
    <col min="10501" max="10501" width="12.42578125" style="12" bestFit="1" customWidth="1"/>
    <col min="10502" max="10502" width="10.85546875" style="12" customWidth="1"/>
    <col min="10503" max="10503" width="10.28515625" style="12" customWidth="1"/>
    <col min="10504" max="10504" width="9" style="12" customWidth="1"/>
    <col min="10505" max="10505" width="8.5703125" style="12" customWidth="1"/>
    <col min="10506" max="10506" width="9.5703125" style="12" customWidth="1"/>
    <col min="10507" max="10507" width="5.42578125" style="12" customWidth="1"/>
    <col min="10508" max="10510" width="9.140625" style="12"/>
    <col min="10511" max="10511" width="12.42578125" style="12" bestFit="1" customWidth="1"/>
    <col min="10512" max="10750" width="9.140625" style="12"/>
    <col min="10751" max="10751" width="3" style="12" bestFit="1" customWidth="1"/>
    <col min="10752" max="10752" width="26.140625" style="12" bestFit="1" customWidth="1"/>
    <col min="10753" max="10753" width="10.140625" style="12" customWidth="1"/>
    <col min="10754" max="10754" width="11.5703125" style="12" customWidth="1"/>
    <col min="10755" max="10755" width="10.42578125" style="12" customWidth="1"/>
    <col min="10756" max="10756" width="11.7109375" style="12" customWidth="1"/>
    <col min="10757" max="10757" width="12.42578125" style="12" bestFit="1" customWidth="1"/>
    <col min="10758" max="10758" width="10.85546875" style="12" customWidth="1"/>
    <col min="10759" max="10759" width="10.28515625" style="12" customWidth="1"/>
    <col min="10760" max="10760" width="9" style="12" customWidth="1"/>
    <col min="10761" max="10761" width="8.5703125" style="12" customWidth="1"/>
    <col min="10762" max="10762" width="9.5703125" style="12" customWidth="1"/>
    <col min="10763" max="10763" width="5.42578125" style="12" customWidth="1"/>
    <col min="10764" max="10766" width="9.140625" style="12"/>
    <col min="10767" max="10767" width="12.42578125" style="12" bestFit="1" customWidth="1"/>
    <col min="10768" max="11006" width="9.140625" style="12"/>
    <col min="11007" max="11007" width="3" style="12" bestFit="1" customWidth="1"/>
    <col min="11008" max="11008" width="26.140625" style="12" bestFit="1" customWidth="1"/>
    <col min="11009" max="11009" width="10.140625" style="12" customWidth="1"/>
    <col min="11010" max="11010" width="11.5703125" style="12" customWidth="1"/>
    <col min="11011" max="11011" width="10.42578125" style="12" customWidth="1"/>
    <col min="11012" max="11012" width="11.7109375" style="12" customWidth="1"/>
    <col min="11013" max="11013" width="12.42578125" style="12" bestFit="1" customWidth="1"/>
    <col min="11014" max="11014" width="10.85546875" style="12" customWidth="1"/>
    <col min="11015" max="11015" width="10.28515625" style="12" customWidth="1"/>
    <col min="11016" max="11016" width="9" style="12" customWidth="1"/>
    <col min="11017" max="11017" width="8.5703125" style="12" customWidth="1"/>
    <col min="11018" max="11018" width="9.5703125" style="12" customWidth="1"/>
    <col min="11019" max="11019" width="5.42578125" style="12" customWidth="1"/>
    <col min="11020" max="11022" width="9.140625" style="12"/>
    <col min="11023" max="11023" width="12.42578125" style="12" bestFit="1" customWidth="1"/>
    <col min="11024" max="11262" width="9.140625" style="12"/>
    <col min="11263" max="11263" width="3" style="12" bestFit="1" customWidth="1"/>
    <col min="11264" max="11264" width="26.140625" style="12" bestFit="1" customWidth="1"/>
    <col min="11265" max="11265" width="10.140625" style="12" customWidth="1"/>
    <col min="11266" max="11266" width="11.5703125" style="12" customWidth="1"/>
    <col min="11267" max="11267" width="10.42578125" style="12" customWidth="1"/>
    <col min="11268" max="11268" width="11.7109375" style="12" customWidth="1"/>
    <col min="11269" max="11269" width="12.42578125" style="12" bestFit="1" customWidth="1"/>
    <col min="11270" max="11270" width="10.85546875" style="12" customWidth="1"/>
    <col min="11271" max="11271" width="10.28515625" style="12" customWidth="1"/>
    <col min="11272" max="11272" width="9" style="12" customWidth="1"/>
    <col min="11273" max="11273" width="8.5703125" style="12" customWidth="1"/>
    <col min="11274" max="11274" width="9.5703125" style="12" customWidth="1"/>
    <col min="11275" max="11275" width="5.42578125" style="12" customWidth="1"/>
    <col min="11276" max="11278" width="9.140625" style="12"/>
    <col min="11279" max="11279" width="12.42578125" style="12" bestFit="1" customWidth="1"/>
    <col min="11280" max="11518" width="9.140625" style="12"/>
    <col min="11519" max="11519" width="3" style="12" bestFit="1" customWidth="1"/>
    <col min="11520" max="11520" width="26.140625" style="12" bestFit="1" customWidth="1"/>
    <col min="11521" max="11521" width="10.140625" style="12" customWidth="1"/>
    <col min="11522" max="11522" width="11.5703125" style="12" customWidth="1"/>
    <col min="11523" max="11523" width="10.42578125" style="12" customWidth="1"/>
    <col min="11524" max="11524" width="11.7109375" style="12" customWidth="1"/>
    <col min="11525" max="11525" width="12.42578125" style="12" bestFit="1" customWidth="1"/>
    <col min="11526" max="11526" width="10.85546875" style="12" customWidth="1"/>
    <col min="11527" max="11527" width="10.28515625" style="12" customWidth="1"/>
    <col min="11528" max="11528" width="9" style="12" customWidth="1"/>
    <col min="11529" max="11529" width="8.5703125" style="12" customWidth="1"/>
    <col min="11530" max="11530" width="9.5703125" style="12" customWidth="1"/>
    <col min="11531" max="11531" width="5.42578125" style="12" customWidth="1"/>
    <col min="11532" max="11534" width="9.140625" style="12"/>
    <col min="11535" max="11535" width="12.42578125" style="12" bestFit="1" customWidth="1"/>
    <col min="11536" max="11774" width="9.140625" style="12"/>
    <col min="11775" max="11775" width="3" style="12" bestFit="1" customWidth="1"/>
    <col min="11776" max="11776" width="26.140625" style="12" bestFit="1" customWidth="1"/>
    <col min="11777" max="11777" width="10.140625" style="12" customWidth="1"/>
    <col min="11778" max="11778" width="11.5703125" style="12" customWidth="1"/>
    <col min="11779" max="11779" width="10.42578125" style="12" customWidth="1"/>
    <col min="11780" max="11780" width="11.7109375" style="12" customWidth="1"/>
    <col min="11781" max="11781" width="12.42578125" style="12" bestFit="1" customWidth="1"/>
    <col min="11782" max="11782" width="10.85546875" style="12" customWidth="1"/>
    <col min="11783" max="11783" width="10.28515625" style="12" customWidth="1"/>
    <col min="11784" max="11784" width="9" style="12" customWidth="1"/>
    <col min="11785" max="11785" width="8.5703125" style="12" customWidth="1"/>
    <col min="11786" max="11786" width="9.5703125" style="12" customWidth="1"/>
    <col min="11787" max="11787" width="5.42578125" style="12" customWidth="1"/>
    <col min="11788" max="11790" width="9.140625" style="12"/>
    <col min="11791" max="11791" width="12.42578125" style="12" bestFit="1" customWidth="1"/>
    <col min="11792" max="12030" width="9.140625" style="12"/>
    <col min="12031" max="12031" width="3" style="12" bestFit="1" customWidth="1"/>
    <col min="12032" max="12032" width="26.140625" style="12" bestFit="1" customWidth="1"/>
    <col min="12033" max="12033" width="10.140625" style="12" customWidth="1"/>
    <col min="12034" max="12034" width="11.5703125" style="12" customWidth="1"/>
    <col min="12035" max="12035" width="10.42578125" style="12" customWidth="1"/>
    <col min="12036" max="12036" width="11.7109375" style="12" customWidth="1"/>
    <col min="12037" max="12037" width="12.42578125" style="12" bestFit="1" customWidth="1"/>
    <col min="12038" max="12038" width="10.85546875" style="12" customWidth="1"/>
    <col min="12039" max="12039" width="10.28515625" style="12" customWidth="1"/>
    <col min="12040" max="12040" width="9" style="12" customWidth="1"/>
    <col min="12041" max="12041" width="8.5703125" style="12" customWidth="1"/>
    <col min="12042" max="12042" width="9.5703125" style="12" customWidth="1"/>
    <col min="12043" max="12043" width="5.42578125" style="12" customWidth="1"/>
    <col min="12044" max="12046" width="9.140625" style="12"/>
    <col min="12047" max="12047" width="12.42578125" style="12" bestFit="1" customWidth="1"/>
    <col min="12048" max="12286" width="9.140625" style="12"/>
    <col min="12287" max="12287" width="3" style="12" bestFit="1" customWidth="1"/>
    <col min="12288" max="12288" width="26.140625" style="12" bestFit="1" customWidth="1"/>
    <col min="12289" max="12289" width="10.140625" style="12" customWidth="1"/>
    <col min="12290" max="12290" width="11.5703125" style="12" customWidth="1"/>
    <col min="12291" max="12291" width="10.42578125" style="12" customWidth="1"/>
    <col min="12292" max="12292" width="11.7109375" style="12" customWidth="1"/>
    <col min="12293" max="12293" width="12.42578125" style="12" bestFit="1" customWidth="1"/>
    <col min="12294" max="12294" width="10.85546875" style="12" customWidth="1"/>
    <col min="12295" max="12295" width="10.28515625" style="12" customWidth="1"/>
    <col min="12296" max="12296" width="9" style="12" customWidth="1"/>
    <col min="12297" max="12297" width="8.5703125" style="12" customWidth="1"/>
    <col min="12298" max="12298" width="9.5703125" style="12" customWidth="1"/>
    <col min="12299" max="12299" width="5.42578125" style="12" customWidth="1"/>
    <col min="12300" max="12302" width="9.140625" style="12"/>
    <col min="12303" max="12303" width="12.42578125" style="12" bestFit="1" customWidth="1"/>
    <col min="12304" max="12542" width="9.140625" style="12"/>
    <col min="12543" max="12543" width="3" style="12" bestFit="1" customWidth="1"/>
    <col min="12544" max="12544" width="26.140625" style="12" bestFit="1" customWidth="1"/>
    <col min="12545" max="12545" width="10.140625" style="12" customWidth="1"/>
    <col min="12546" max="12546" width="11.5703125" style="12" customWidth="1"/>
    <col min="12547" max="12547" width="10.42578125" style="12" customWidth="1"/>
    <col min="12548" max="12548" width="11.7109375" style="12" customWidth="1"/>
    <col min="12549" max="12549" width="12.42578125" style="12" bestFit="1" customWidth="1"/>
    <col min="12550" max="12550" width="10.85546875" style="12" customWidth="1"/>
    <col min="12551" max="12551" width="10.28515625" style="12" customWidth="1"/>
    <col min="12552" max="12552" width="9" style="12" customWidth="1"/>
    <col min="12553" max="12553" width="8.5703125" style="12" customWidth="1"/>
    <col min="12554" max="12554" width="9.5703125" style="12" customWidth="1"/>
    <col min="12555" max="12555" width="5.42578125" style="12" customWidth="1"/>
    <col min="12556" max="12558" width="9.140625" style="12"/>
    <col min="12559" max="12559" width="12.42578125" style="12" bestFit="1" customWidth="1"/>
    <col min="12560" max="12798" width="9.140625" style="12"/>
    <col min="12799" max="12799" width="3" style="12" bestFit="1" customWidth="1"/>
    <col min="12800" max="12800" width="26.140625" style="12" bestFit="1" customWidth="1"/>
    <col min="12801" max="12801" width="10.140625" style="12" customWidth="1"/>
    <col min="12802" max="12802" width="11.5703125" style="12" customWidth="1"/>
    <col min="12803" max="12803" width="10.42578125" style="12" customWidth="1"/>
    <col min="12804" max="12804" width="11.7109375" style="12" customWidth="1"/>
    <col min="12805" max="12805" width="12.42578125" style="12" bestFit="1" customWidth="1"/>
    <col min="12806" max="12806" width="10.85546875" style="12" customWidth="1"/>
    <col min="12807" max="12807" width="10.28515625" style="12" customWidth="1"/>
    <col min="12808" max="12808" width="9" style="12" customWidth="1"/>
    <col min="12809" max="12809" width="8.5703125" style="12" customWidth="1"/>
    <col min="12810" max="12810" width="9.5703125" style="12" customWidth="1"/>
    <col min="12811" max="12811" width="5.42578125" style="12" customWidth="1"/>
    <col min="12812" max="12814" width="9.140625" style="12"/>
    <col min="12815" max="12815" width="12.42578125" style="12" bestFit="1" customWidth="1"/>
    <col min="12816" max="13054" width="9.140625" style="12"/>
    <col min="13055" max="13055" width="3" style="12" bestFit="1" customWidth="1"/>
    <col min="13056" max="13056" width="26.140625" style="12" bestFit="1" customWidth="1"/>
    <col min="13057" max="13057" width="10.140625" style="12" customWidth="1"/>
    <col min="13058" max="13058" width="11.5703125" style="12" customWidth="1"/>
    <col min="13059" max="13059" width="10.42578125" style="12" customWidth="1"/>
    <col min="13060" max="13060" width="11.7109375" style="12" customWidth="1"/>
    <col min="13061" max="13061" width="12.42578125" style="12" bestFit="1" customWidth="1"/>
    <col min="13062" max="13062" width="10.85546875" style="12" customWidth="1"/>
    <col min="13063" max="13063" width="10.28515625" style="12" customWidth="1"/>
    <col min="13064" max="13064" width="9" style="12" customWidth="1"/>
    <col min="13065" max="13065" width="8.5703125" style="12" customWidth="1"/>
    <col min="13066" max="13066" width="9.5703125" style="12" customWidth="1"/>
    <col min="13067" max="13067" width="5.42578125" style="12" customWidth="1"/>
    <col min="13068" max="13070" width="9.140625" style="12"/>
    <col min="13071" max="13071" width="12.42578125" style="12" bestFit="1" customWidth="1"/>
    <col min="13072" max="13310" width="9.140625" style="12"/>
    <col min="13311" max="13311" width="3" style="12" bestFit="1" customWidth="1"/>
    <col min="13312" max="13312" width="26.140625" style="12" bestFit="1" customWidth="1"/>
    <col min="13313" max="13313" width="10.140625" style="12" customWidth="1"/>
    <col min="13314" max="13314" width="11.5703125" style="12" customWidth="1"/>
    <col min="13315" max="13315" width="10.42578125" style="12" customWidth="1"/>
    <col min="13316" max="13316" width="11.7109375" style="12" customWidth="1"/>
    <col min="13317" max="13317" width="12.42578125" style="12" bestFit="1" customWidth="1"/>
    <col min="13318" max="13318" width="10.85546875" style="12" customWidth="1"/>
    <col min="13319" max="13319" width="10.28515625" style="12" customWidth="1"/>
    <col min="13320" max="13320" width="9" style="12" customWidth="1"/>
    <col min="13321" max="13321" width="8.5703125" style="12" customWidth="1"/>
    <col min="13322" max="13322" width="9.5703125" style="12" customWidth="1"/>
    <col min="13323" max="13323" width="5.42578125" style="12" customWidth="1"/>
    <col min="13324" max="13326" width="9.140625" style="12"/>
    <col min="13327" max="13327" width="12.42578125" style="12" bestFit="1" customWidth="1"/>
    <col min="13328" max="13566" width="9.140625" style="12"/>
    <col min="13567" max="13567" width="3" style="12" bestFit="1" customWidth="1"/>
    <col min="13568" max="13568" width="26.140625" style="12" bestFit="1" customWidth="1"/>
    <col min="13569" max="13569" width="10.140625" style="12" customWidth="1"/>
    <col min="13570" max="13570" width="11.5703125" style="12" customWidth="1"/>
    <col min="13571" max="13571" width="10.42578125" style="12" customWidth="1"/>
    <col min="13572" max="13572" width="11.7109375" style="12" customWidth="1"/>
    <col min="13573" max="13573" width="12.42578125" style="12" bestFit="1" customWidth="1"/>
    <col min="13574" max="13574" width="10.85546875" style="12" customWidth="1"/>
    <col min="13575" max="13575" width="10.28515625" style="12" customWidth="1"/>
    <col min="13576" max="13576" width="9" style="12" customWidth="1"/>
    <col min="13577" max="13577" width="8.5703125" style="12" customWidth="1"/>
    <col min="13578" max="13578" width="9.5703125" style="12" customWidth="1"/>
    <col min="13579" max="13579" width="5.42578125" style="12" customWidth="1"/>
    <col min="13580" max="13582" width="9.140625" style="12"/>
    <col min="13583" max="13583" width="12.42578125" style="12" bestFit="1" customWidth="1"/>
    <col min="13584" max="13822" width="9.140625" style="12"/>
    <col min="13823" max="13823" width="3" style="12" bestFit="1" customWidth="1"/>
    <col min="13824" max="13824" width="26.140625" style="12" bestFit="1" customWidth="1"/>
    <col min="13825" max="13825" width="10.140625" style="12" customWidth="1"/>
    <col min="13826" max="13826" width="11.5703125" style="12" customWidth="1"/>
    <col min="13827" max="13827" width="10.42578125" style="12" customWidth="1"/>
    <col min="13828" max="13828" width="11.7109375" style="12" customWidth="1"/>
    <col min="13829" max="13829" width="12.42578125" style="12" bestFit="1" customWidth="1"/>
    <col min="13830" max="13830" width="10.85546875" style="12" customWidth="1"/>
    <col min="13831" max="13831" width="10.28515625" style="12" customWidth="1"/>
    <col min="13832" max="13832" width="9" style="12" customWidth="1"/>
    <col min="13833" max="13833" width="8.5703125" style="12" customWidth="1"/>
    <col min="13834" max="13834" width="9.5703125" style="12" customWidth="1"/>
    <col min="13835" max="13835" width="5.42578125" style="12" customWidth="1"/>
    <col min="13836" max="13838" width="9.140625" style="12"/>
    <col min="13839" max="13839" width="12.42578125" style="12" bestFit="1" customWidth="1"/>
    <col min="13840" max="14078" width="9.140625" style="12"/>
    <col min="14079" max="14079" width="3" style="12" bestFit="1" customWidth="1"/>
    <col min="14080" max="14080" width="26.140625" style="12" bestFit="1" customWidth="1"/>
    <col min="14081" max="14081" width="10.140625" style="12" customWidth="1"/>
    <col min="14082" max="14082" width="11.5703125" style="12" customWidth="1"/>
    <col min="14083" max="14083" width="10.42578125" style="12" customWidth="1"/>
    <col min="14084" max="14084" width="11.7109375" style="12" customWidth="1"/>
    <col min="14085" max="14085" width="12.42578125" style="12" bestFit="1" customWidth="1"/>
    <col min="14086" max="14086" width="10.85546875" style="12" customWidth="1"/>
    <col min="14087" max="14087" width="10.28515625" style="12" customWidth="1"/>
    <col min="14088" max="14088" width="9" style="12" customWidth="1"/>
    <col min="14089" max="14089" width="8.5703125" style="12" customWidth="1"/>
    <col min="14090" max="14090" width="9.5703125" style="12" customWidth="1"/>
    <col min="14091" max="14091" width="5.42578125" style="12" customWidth="1"/>
    <col min="14092" max="14094" width="9.140625" style="12"/>
    <col min="14095" max="14095" width="12.42578125" style="12" bestFit="1" customWidth="1"/>
    <col min="14096" max="14334" width="9.140625" style="12"/>
    <col min="14335" max="14335" width="3" style="12" bestFit="1" customWidth="1"/>
    <col min="14336" max="14336" width="26.140625" style="12" bestFit="1" customWidth="1"/>
    <col min="14337" max="14337" width="10.140625" style="12" customWidth="1"/>
    <col min="14338" max="14338" width="11.5703125" style="12" customWidth="1"/>
    <col min="14339" max="14339" width="10.42578125" style="12" customWidth="1"/>
    <col min="14340" max="14340" width="11.7109375" style="12" customWidth="1"/>
    <col min="14341" max="14341" width="12.42578125" style="12" bestFit="1" customWidth="1"/>
    <col min="14342" max="14342" width="10.85546875" style="12" customWidth="1"/>
    <col min="14343" max="14343" width="10.28515625" style="12" customWidth="1"/>
    <col min="14344" max="14344" width="9" style="12" customWidth="1"/>
    <col min="14345" max="14345" width="8.5703125" style="12" customWidth="1"/>
    <col min="14346" max="14346" width="9.5703125" style="12" customWidth="1"/>
    <col min="14347" max="14347" width="5.42578125" style="12" customWidth="1"/>
    <col min="14348" max="14350" width="9.140625" style="12"/>
    <col min="14351" max="14351" width="12.42578125" style="12" bestFit="1" customWidth="1"/>
    <col min="14352" max="14590" width="9.140625" style="12"/>
    <col min="14591" max="14591" width="3" style="12" bestFit="1" customWidth="1"/>
    <col min="14592" max="14592" width="26.140625" style="12" bestFit="1" customWidth="1"/>
    <col min="14593" max="14593" width="10.140625" style="12" customWidth="1"/>
    <col min="14594" max="14594" width="11.5703125" style="12" customWidth="1"/>
    <col min="14595" max="14595" width="10.42578125" style="12" customWidth="1"/>
    <col min="14596" max="14596" width="11.7109375" style="12" customWidth="1"/>
    <col min="14597" max="14597" width="12.42578125" style="12" bestFit="1" customWidth="1"/>
    <col min="14598" max="14598" width="10.85546875" style="12" customWidth="1"/>
    <col min="14599" max="14599" width="10.28515625" style="12" customWidth="1"/>
    <col min="14600" max="14600" width="9" style="12" customWidth="1"/>
    <col min="14601" max="14601" width="8.5703125" style="12" customWidth="1"/>
    <col min="14602" max="14602" width="9.5703125" style="12" customWidth="1"/>
    <col min="14603" max="14603" width="5.42578125" style="12" customWidth="1"/>
    <col min="14604" max="14606" width="9.140625" style="12"/>
    <col min="14607" max="14607" width="12.42578125" style="12" bestFit="1" customWidth="1"/>
    <col min="14608" max="14846" width="9.140625" style="12"/>
    <col min="14847" max="14847" width="3" style="12" bestFit="1" customWidth="1"/>
    <col min="14848" max="14848" width="26.140625" style="12" bestFit="1" customWidth="1"/>
    <col min="14849" max="14849" width="10.140625" style="12" customWidth="1"/>
    <col min="14850" max="14850" width="11.5703125" style="12" customWidth="1"/>
    <col min="14851" max="14851" width="10.42578125" style="12" customWidth="1"/>
    <col min="14852" max="14852" width="11.7109375" style="12" customWidth="1"/>
    <col min="14853" max="14853" width="12.42578125" style="12" bestFit="1" customWidth="1"/>
    <col min="14854" max="14854" width="10.85546875" style="12" customWidth="1"/>
    <col min="14855" max="14855" width="10.28515625" style="12" customWidth="1"/>
    <col min="14856" max="14856" width="9" style="12" customWidth="1"/>
    <col min="14857" max="14857" width="8.5703125" style="12" customWidth="1"/>
    <col min="14858" max="14858" width="9.5703125" style="12" customWidth="1"/>
    <col min="14859" max="14859" width="5.42578125" style="12" customWidth="1"/>
    <col min="14860" max="14862" width="9.140625" style="12"/>
    <col min="14863" max="14863" width="12.42578125" style="12" bestFit="1" customWidth="1"/>
    <col min="14864" max="15102" width="9.140625" style="12"/>
    <col min="15103" max="15103" width="3" style="12" bestFit="1" customWidth="1"/>
    <col min="15104" max="15104" width="26.140625" style="12" bestFit="1" customWidth="1"/>
    <col min="15105" max="15105" width="10.140625" style="12" customWidth="1"/>
    <col min="15106" max="15106" width="11.5703125" style="12" customWidth="1"/>
    <col min="15107" max="15107" width="10.42578125" style="12" customWidth="1"/>
    <col min="15108" max="15108" width="11.7109375" style="12" customWidth="1"/>
    <col min="15109" max="15109" width="12.42578125" style="12" bestFit="1" customWidth="1"/>
    <col min="15110" max="15110" width="10.85546875" style="12" customWidth="1"/>
    <col min="15111" max="15111" width="10.28515625" style="12" customWidth="1"/>
    <col min="15112" max="15112" width="9" style="12" customWidth="1"/>
    <col min="15113" max="15113" width="8.5703125" style="12" customWidth="1"/>
    <col min="15114" max="15114" width="9.5703125" style="12" customWidth="1"/>
    <col min="15115" max="15115" width="5.42578125" style="12" customWidth="1"/>
    <col min="15116" max="15118" width="9.140625" style="12"/>
    <col min="15119" max="15119" width="12.42578125" style="12" bestFit="1" customWidth="1"/>
    <col min="15120" max="15358" width="9.140625" style="12"/>
    <col min="15359" max="15359" width="3" style="12" bestFit="1" customWidth="1"/>
    <col min="15360" max="15360" width="26.140625" style="12" bestFit="1" customWidth="1"/>
    <col min="15361" max="15361" width="10.140625" style="12" customWidth="1"/>
    <col min="15362" max="15362" width="11.5703125" style="12" customWidth="1"/>
    <col min="15363" max="15363" width="10.42578125" style="12" customWidth="1"/>
    <col min="15364" max="15364" width="11.7109375" style="12" customWidth="1"/>
    <col min="15365" max="15365" width="12.42578125" style="12" bestFit="1" customWidth="1"/>
    <col min="15366" max="15366" width="10.85546875" style="12" customWidth="1"/>
    <col min="15367" max="15367" width="10.28515625" style="12" customWidth="1"/>
    <col min="15368" max="15368" width="9" style="12" customWidth="1"/>
    <col min="15369" max="15369" width="8.5703125" style="12" customWidth="1"/>
    <col min="15370" max="15370" width="9.5703125" style="12" customWidth="1"/>
    <col min="15371" max="15371" width="5.42578125" style="12" customWidth="1"/>
    <col min="15372" max="15374" width="9.140625" style="12"/>
    <col min="15375" max="15375" width="12.42578125" style="12" bestFit="1" customWidth="1"/>
    <col min="15376" max="15614" width="9.140625" style="12"/>
    <col min="15615" max="15615" width="3" style="12" bestFit="1" customWidth="1"/>
    <col min="15616" max="15616" width="26.140625" style="12" bestFit="1" customWidth="1"/>
    <col min="15617" max="15617" width="10.140625" style="12" customWidth="1"/>
    <col min="15618" max="15618" width="11.5703125" style="12" customWidth="1"/>
    <col min="15619" max="15619" width="10.42578125" style="12" customWidth="1"/>
    <col min="15620" max="15620" width="11.7109375" style="12" customWidth="1"/>
    <col min="15621" max="15621" width="12.42578125" style="12" bestFit="1" customWidth="1"/>
    <col min="15622" max="15622" width="10.85546875" style="12" customWidth="1"/>
    <col min="15623" max="15623" width="10.28515625" style="12" customWidth="1"/>
    <col min="15624" max="15624" width="9" style="12" customWidth="1"/>
    <col min="15625" max="15625" width="8.5703125" style="12" customWidth="1"/>
    <col min="15626" max="15626" width="9.5703125" style="12" customWidth="1"/>
    <col min="15627" max="15627" width="5.42578125" style="12" customWidth="1"/>
    <col min="15628" max="15630" width="9.140625" style="12"/>
    <col min="15631" max="15631" width="12.42578125" style="12" bestFit="1" customWidth="1"/>
    <col min="15632" max="15870" width="9.140625" style="12"/>
    <col min="15871" max="15871" width="3" style="12" bestFit="1" customWidth="1"/>
    <col min="15872" max="15872" width="26.140625" style="12" bestFit="1" customWidth="1"/>
    <col min="15873" max="15873" width="10.140625" style="12" customWidth="1"/>
    <col min="15874" max="15874" width="11.5703125" style="12" customWidth="1"/>
    <col min="15875" max="15875" width="10.42578125" style="12" customWidth="1"/>
    <col min="15876" max="15876" width="11.7109375" style="12" customWidth="1"/>
    <col min="15877" max="15877" width="12.42578125" style="12" bestFit="1" customWidth="1"/>
    <col min="15878" max="15878" width="10.85546875" style="12" customWidth="1"/>
    <col min="15879" max="15879" width="10.28515625" style="12" customWidth="1"/>
    <col min="15880" max="15880" width="9" style="12" customWidth="1"/>
    <col min="15881" max="15881" width="8.5703125" style="12" customWidth="1"/>
    <col min="15882" max="15882" width="9.5703125" style="12" customWidth="1"/>
    <col min="15883" max="15883" width="5.42578125" style="12" customWidth="1"/>
    <col min="15884" max="15886" width="9.140625" style="12"/>
    <col min="15887" max="15887" width="12.42578125" style="12" bestFit="1" customWidth="1"/>
    <col min="15888" max="16126" width="9.140625" style="12"/>
    <col min="16127" max="16127" width="3" style="12" bestFit="1" customWidth="1"/>
    <col min="16128" max="16128" width="26.140625" style="12" bestFit="1" customWidth="1"/>
    <col min="16129" max="16129" width="10.140625" style="12" customWidth="1"/>
    <col min="16130" max="16130" width="11.5703125" style="12" customWidth="1"/>
    <col min="16131" max="16131" width="10.42578125" style="12" customWidth="1"/>
    <col min="16132" max="16132" width="11.7109375" style="12" customWidth="1"/>
    <col min="16133" max="16133" width="12.42578125" style="12" bestFit="1" customWidth="1"/>
    <col min="16134" max="16134" width="10.85546875" style="12" customWidth="1"/>
    <col min="16135" max="16135" width="10.28515625" style="12" customWidth="1"/>
    <col min="16136" max="16136" width="9" style="12" customWidth="1"/>
    <col min="16137" max="16137" width="8.5703125" style="12" customWidth="1"/>
    <col min="16138" max="16138" width="9.5703125" style="12" customWidth="1"/>
    <col min="16139" max="16139" width="5.42578125" style="12" customWidth="1"/>
    <col min="16140" max="16142" width="9.140625" style="12"/>
    <col min="16143" max="16143" width="12.42578125" style="12" bestFit="1" customWidth="1"/>
    <col min="16144" max="16384" width="9.140625" style="12"/>
  </cols>
  <sheetData>
    <row r="1" spans="1:15" s="9" customFormat="1" ht="30" x14ac:dyDescent="0.2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8"/>
    </row>
    <row r="2" spans="1:15" ht="14.25" x14ac:dyDescent="0.2">
      <c r="A2" s="6">
        <v>1</v>
      </c>
      <c r="B2" s="10" t="s">
        <v>86</v>
      </c>
      <c r="C2" s="2">
        <v>140</v>
      </c>
      <c r="D2" s="2">
        <v>100</v>
      </c>
      <c r="E2" s="2">
        <f t="shared" ref="E2:E24" si="0">C2*D2</f>
        <v>14000</v>
      </c>
      <c r="F2" s="2">
        <f t="shared" ref="F2:F24" si="1">E2*$O$2</f>
        <v>1820</v>
      </c>
      <c r="G2" s="2">
        <f t="shared" ref="G2:G24" si="2">E2*$O$3</f>
        <v>840</v>
      </c>
      <c r="H2" s="11">
        <v>22925</v>
      </c>
      <c r="I2" s="11">
        <v>41132</v>
      </c>
      <c r="J2" s="2">
        <f t="shared" ref="J2:J24" ca="1" si="3">(TODAY()-I2)/365</f>
        <v>9.213698630136987</v>
      </c>
      <c r="K2" s="2">
        <f t="shared" ref="K2:K24" ca="1" si="4">IF(J2&lt;=10,$O$5,$O$4)*E2</f>
        <v>2100</v>
      </c>
      <c r="L2" s="2">
        <f t="shared" ref="L2:L24" ca="1" si="5">E2+K2-F2-G2</f>
        <v>13440</v>
      </c>
      <c r="N2" s="13" t="s">
        <v>26</v>
      </c>
      <c r="O2" s="14">
        <v>0.13</v>
      </c>
    </row>
    <row r="3" spans="1:15" ht="12.75" customHeight="1" x14ac:dyDescent="0.2">
      <c r="A3" s="6">
        <v>2</v>
      </c>
      <c r="B3" s="10" t="s">
        <v>87</v>
      </c>
      <c r="C3" s="2">
        <v>200</v>
      </c>
      <c r="D3" s="2">
        <v>95</v>
      </c>
      <c r="E3" s="2">
        <f t="shared" si="0"/>
        <v>19000</v>
      </c>
      <c r="F3" s="2">
        <f t="shared" si="1"/>
        <v>2470</v>
      </c>
      <c r="G3" s="2">
        <f t="shared" si="2"/>
        <v>1140</v>
      </c>
      <c r="H3" s="11">
        <v>23194</v>
      </c>
      <c r="I3" s="11">
        <v>39006</v>
      </c>
      <c r="J3" s="2">
        <f t="shared" ca="1" si="3"/>
        <v>15.038356164383561</v>
      </c>
      <c r="K3" s="2">
        <f t="shared" ca="1" si="4"/>
        <v>4750</v>
      </c>
      <c r="L3" s="2">
        <f t="shared" ca="1" si="5"/>
        <v>20140</v>
      </c>
      <c r="N3" s="13" t="s">
        <v>27</v>
      </c>
      <c r="O3" s="14">
        <v>0.06</v>
      </c>
    </row>
    <row r="4" spans="1:15" s="15" customFormat="1" ht="15" x14ac:dyDescent="0.25">
      <c r="A4" s="6">
        <v>3</v>
      </c>
      <c r="B4" s="10" t="s">
        <v>88</v>
      </c>
      <c r="C4" s="2">
        <v>390</v>
      </c>
      <c r="D4" s="2">
        <v>112</v>
      </c>
      <c r="E4" s="2">
        <f t="shared" si="0"/>
        <v>43680</v>
      </c>
      <c r="F4" s="2">
        <f t="shared" si="1"/>
        <v>5678.4000000000005</v>
      </c>
      <c r="G4" s="2">
        <f t="shared" si="2"/>
        <v>2620.7999999999997</v>
      </c>
      <c r="H4" s="11">
        <v>23253</v>
      </c>
      <c r="I4" s="11">
        <v>38077</v>
      </c>
      <c r="J4" s="2">
        <f t="shared" ca="1" si="3"/>
        <v>17.583561643835615</v>
      </c>
      <c r="K4" s="2">
        <f t="shared" ca="1" si="4"/>
        <v>10920</v>
      </c>
      <c r="L4" s="2">
        <f t="shared" ca="1" si="5"/>
        <v>46300.799999999996</v>
      </c>
      <c r="N4" s="13" t="s">
        <v>33</v>
      </c>
      <c r="O4" s="14">
        <v>0.25</v>
      </c>
    </row>
    <row r="5" spans="1:15" s="15" customFormat="1" ht="15" x14ac:dyDescent="0.25">
      <c r="A5" s="6">
        <v>4</v>
      </c>
      <c r="B5" s="10" t="s">
        <v>89</v>
      </c>
      <c r="C5" s="2">
        <v>310</v>
      </c>
      <c r="D5" s="2">
        <v>110</v>
      </c>
      <c r="E5" s="2">
        <f t="shared" si="0"/>
        <v>34100</v>
      </c>
      <c r="F5" s="2">
        <f t="shared" si="1"/>
        <v>4433</v>
      </c>
      <c r="G5" s="2">
        <f t="shared" si="2"/>
        <v>2046</v>
      </c>
      <c r="H5" s="11">
        <v>25180</v>
      </c>
      <c r="I5" s="11">
        <v>38837</v>
      </c>
      <c r="J5" s="2">
        <f t="shared" ca="1" si="3"/>
        <v>15.501369863013698</v>
      </c>
      <c r="K5" s="2">
        <f t="shared" ca="1" si="4"/>
        <v>8525</v>
      </c>
      <c r="L5" s="2">
        <f t="shared" ca="1" si="5"/>
        <v>36146</v>
      </c>
      <c r="N5" s="13" t="s">
        <v>34</v>
      </c>
      <c r="O5" s="14">
        <v>0.15</v>
      </c>
    </row>
    <row r="6" spans="1:15" ht="14.25" x14ac:dyDescent="0.2">
      <c r="A6" s="6">
        <v>5</v>
      </c>
      <c r="B6" s="10" t="s">
        <v>90</v>
      </c>
      <c r="C6" s="2">
        <v>200</v>
      </c>
      <c r="D6" s="2">
        <v>95</v>
      </c>
      <c r="E6" s="2">
        <f t="shared" si="0"/>
        <v>19000</v>
      </c>
      <c r="F6" s="2">
        <f t="shared" si="1"/>
        <v>2470</v>
      </c>
      <c r="G6" s="2">
        <f t="shared" si="2"/>
        <v>1140</v>
      </c>
      <c r="H6" s="11">
        <v>20429</v>
      </c>
      <c r="I6" s="11">
        <v>40692</v>
      </c>
      <c r="J6" s="2">
        <f t="shared" ca="1" si="3"/>
        <v>10.419178082191781</v>
      </c>
      <c r="K6" s="2">
        <f t="shared" ca="1" si="4"/>
        <v>4750</v>
      </c>
      <c r="L6" s="2">
        <f t="shared" ca="1" si="5"/>
        <v>20140</v>
      </c>
    </row>
    <row r="7" spans="1:15" ht="14.25" x14ac:dyDescent="0.2">
      <c r="A7" s="6">
        <v>6</v>
      </c>
      <c r="B7" s="10" t="s">
        <v>91</v>
      </c>
      <c r="C7" s="2">
        <v>470</v>
      </c>
      <c r="D7" s="2">
        <v>89</v>
      </c>
      <c r="E7" s="2">
        <f t="shared" si="0"/>
        <v>41830</v>
      </c>
      <c r="F7" s="2">
        <f t="shared" si="1"/>
        <v>5437.9000000000005</v>
      </c>
      <c r="G7" s="2">
        <f t="shared" si="2"/>
        <v>2509.7999999999997</v>
      </c>
      <c r="H7" s="11">
        <v>21447</v>
      </c>
      <c r="I7" s="11">
        <v>41031</v>
      </c>
      <c r="J7" s="2">
        <f t="shared" ca="1" si="3"/>
        <v>9.4904109589041088</v>
      </c>
      <c r="K7" s="2">
        <f t="shared" ca="1" si="4"/>
        <v>6274.5</v>
      </c>
      <c r="L7" s="2">
        <f t="shared" ca="1" si="5"/>
        <v>40156.799999999996</v>
      </c>
    </row>
    <row r="8" spans="1:15" ht="14.25" x14ac:dyDescent="0.2">
      <c r="A8" s="6">
        <v>7</v>
      </c>
      <c r="B8" s="10" t="s">
        <v>92</v>
      </c>
      <c r="C8" s="2">
        <v>180</v>
      </c>
      <c r="D8" s="2">
        <v>101</v>
      </c>
      <c r="E8" s="2">
        <f t="shared" si="0"/>
        <v>18180</v>
      </c>
      <c r="F8" s="2">
        <f t="shared" si="1"/>
        <v>2363.4</v>
      </c>
      <c r="G8" s="2">
        <f t="shared" si="2"/>
        <v>1090.8</v>
      </c>
      <c r="H8" s="11">
        <v>22761</v>
      </c>
      <c r="I8" s="11">
        <v>38829</v>
      </c>
      <c r="J8" s="2">
        <f t="shared" ca="1" si="3"/>
        <v>15.523287671232877</v>
      </c>
      <c r="K8" s="2">
        <f t="shared" ca="1" si="4"/>
        <v>4545</v>
      </c>
      <c r="L8" s="2">
        <f t="shared" ca="1" si="5"/>
        <v>19270.8</v>
      </c>
    </row>
    <row r="9" spans="1:15" ht="14.25" x14ac:dyDescent="0.2">
      <c r="A9" s="6">
        <v>8</v>
      </c>
      <c r="B9" s="10" t="s">
        <v>93</v>
      </c>
      <c r="C9" s="2">
        <v>200</v>
      </c>
      <c r="D9" s="2">
        <v>140</v>
      </c>
      <c r="E9" s="2">
        <f t="shared" si="0"/>
        <v>28000</v>
      </c>
      <c r="F9" s="2">
        <f t="shared" si="1"/>
        <v>3640</v>
      </c>
      <c r="G9" s="2">
        <f t="shared" si="2"/>
        <v>1680</v>
      </c>
      <c r="H9" s="11">
        <v>19970</v>
      </c>
      <c r="I9" s="11">
        <v>38934</v>
      </c>
      <c r="J9" s="2">
        <f t="shared" ca="1" si="3"/>
        <v>15.235616438356164</v>
      </c>
      <c r="K9" s="2">
        <f t="shared" ca="1" si="4"/>
        <v>7000</v>
      </c>
      <c r="L9" s="2">
        <f t="shared" ca="1" si="5"/>
        <v>29680</v>
      </c>
    </row>
    <row r="10" spans="1:15" ht="14.25" x14ac:dyDescent="0.2">
      <c r="A10" s="6">
        <v>9</v>
      </c>
      <c r="B10" s="10" t="s">
        <v>94</v>
      </c>
      <c r="C10" s="2">
        <v>140</v>
      </c>
      <c r="D10" s="2">
        <v>142</v>
      </c>
      <c r="E10" s="2">
        <f t="shared" si="0"/>
        <v>19880</v>
      </c>
      <c r="F10" s="2">
        <f t="shared" si="1"/>
        <v>2584.4</v>
      </c>
      <c r="G10" s="2">
        <f t="shared" si="2"/>
        <v>1192.8</v>
      </c>
      <c r="H10" s="11">
        <v>19137</v>
      </c>
      <c r="I10" s="11">
        <v>37348</v>
      </c>
      <c r="J10" s="2">
        <f t="shared" ca="1" si="3"/>
        <v>19.580821917808219</v>
      </c>
      <c r="K10" s="2">
        <f t="shared" ca="1" si="4"/>
        <v>4970</v>
      </c>
      <c r="L10" s="2">
        <f t="shared" ca="1" si="5"/>
        <v>21072.799999999999</v>
      </c>
    </row>
    <row r="11" spans="1:15" ht="14.25" x14ac:dyDescent="0.2">
      <c r="A11" s="6">
        <v>10</v>
      </c>
      <c r="B11" s="10" t="s">
        <v>95</v>
      </c>
      <c r="C11" s="2">
        <v>210</v>
      </c>
      <c r="D11" s="2">
        <v>120</v>
      </c>
      <c r="E11" s="2">
        <f t="shared" si="0"/>
        <v>25200</v>
      </c>
      <c r="F11" s="2">
        <f t="shared" si="1"/>
        <v>3276</v>
      </c>
      <c r="G11" s="2">
        <f t="shared" si="2"/>
        <v>1512</v>
      </c>
      <c r="H11" s="11">
        <v>22065</v>
      </c>
      <c r="I11" s="11">
        <v>39083</v>
      </c>
      <c r="J11" s="2">
        <f t="shared" ca="1" si="3"/>
        <v>14.827397260273973</v>
      </c>
      <c r="K11" s="2">
        <f t="shared" ca="1" si="4"/>
        <v>6300</v>
      </c>
      <c r="L11" s="2">
        <f t="shared" ca="1" si="5"/>
        <v>26712</v>
      </c>
    </row>
    <row r="12" spans="1:15" ht="14.25" x14ac:dyDescent="0.2">
      <c r="A12" s="6">
        <v>11</v>
      </c>
      <c r="B12" s="10" t="s">
        <v>96</v>
      </c>
      <c r="C12" s="2">
        <v>235</v>
      </c>
      <c r="D12" s="2">
        <v>124</v>
      </c>
      <c r="E12" s="2">
        <f t="shared" si="0"/>
        <v>29140</v>
      </c>
      <c r="F12" s="2">
        <f t="shared" si="1"/>
        <v>3788.2000000000003</v>
      </c>
      <c r="G12" s="2">
        <f t="shared" si="2"/>
        <v>1748.3999999999999</v>
      </c>
      <c r="H12" s="11">
        <v>20152</v>
      </c>
      <c r="I12" s="11">
        <v>38641</v>
      </c>
      <c r="J12" s="2">
        <f t="shared" ca="1" si="3"/>
        <v>16.038356164383561</v>
      </c>
      <c r="K12" s="2">
        <f t="shared" ca="1" si="4"/>
        <v>7285</v>
      </c>
      <c r="L12" s="2">
        <f t="shared" ca="1" si="5"/>
        <v>30888.399999999998</v>
      </c>
    </row>
    <row r="13" spans="1:15" ht="14.25" x14ac:dyDescent="0.2">
      <c r="A13" s="6">
        <v>12</v>
      </c>
      <c r="B13" s="10" t="s">
        <v>97</v>
      </c>
      <c r="C13" s="2">
        <v>265</v>
      </c>
      <c r="D13" s="2">
        <v>56</v>
      </c>
      <c r="E13" s="2">
        <f t="shared" si="0"/>
        <v>14840</v>
      </c>
      <c r="F13" s="2">
        <f t="shared" si="1"/>
        <v>1929.2</v>
      </c>
      <c r="G13" s="2">
        <f t="shared" si="2"/>
        <v>890.4</v>
      </c>
      <c r="H13" s="11">
        <v>24512</v>
      </c>
      <c r="I13" s="11">
        <v>40030</v>
      </c>
      <c r="J13" s="2">
        <f t="shared" ca="1" si="3"/>
        <v>12.232876712328768</v>
      </c>
      <c r="K13" s="2">
        <f t="shared" ca="1" si="4"/>
        <v>3710</v>
      </c>
      <c r="L13" s="2">
        <f t="shared" ca="1" si="5"/>
        <v>15730.4</v>
      </c>
    </row>
    <row r="14" spans="1:15" ht="14.25" x14ac:dyDescent="0.2">
      <c r="A14" s="6">
        <v>13</v>
      </c>
      <c r="B14" s="10" t="s">
        <v>98</v>
      </c>
      <c r="C14" s="2">
        <v>155</v>
      </c>
      <c r="D14" s="2">
        <v>65</v>
      </c>
      <c r="E14" s="2">
        <f t="shared" si="0"/>
        <v>10075</v>
      </c>
      <c r="F14" s="2">
        <f t="shared" si="1"/>
        <v>1309.75</v>
      </c>
      <c r="G14" s="2">
        <f t="shared" si="2"/>
        <v>604.5</v>
      </c>
      <c r="H14" s="11">
        <v>21194</v>
      </c>
      <c r="I14" s="11">
        <v>36954</v>
      </c>
      <c r="J14" s="2">
        <f t="shared" ca="1" si="3"/>
        <v>20.660273972602738</v>
      </c>
      <c r="K14" s="2">
        <f t="shared" ca="1" si="4"/>
        <v>2518.75</v>
      </c>
      <c r="L14" s="2">
        <f t="shared" ca="1" si="5"/>
        <v>10679.5</v>
      </c>
    </row>
    <row r="15" spans="1:15" ht="14.25" x14ac:dyDescent="0.2">
      <c r="A15" s="6">
        <v>14</v>
      </c>
      <c r="B15" s="10" t="s">
        <v>99</v>
      </c>
      <c r="C15" s="2">
        <v>375</v>
      </c>
      <c r="D15" s="2">
        <v>124</v>
      </c>
      <c r="E15" s="2">
        <f t="shared" si="0"/>
        <v>46500</v>
      </c>
      <c r="F15" s="2">
        <f t="shared" si="1"/>
        <v>6045</v>
      </c>
      <c r="G15" s="2">
        <f t="shared" si="2"/>
        <v>2790</v>
      </c>
      <c r="H15" s="11">
        <v>23653</v>
      </c>
      <c r="I15" s="11">
        <v>38974</v>
      </c>
      <c r="J15" s="2">
        <f t="shared" ca="1" si="3"/>
        <v>15.126027397260273</v>
      </c>
      <c r="K15" s="2">
        <f t="shared" ca="1" si="4"/>
        <v>11625</v>
      </c>
      <c r="L15" s="2">
        <f t="shared" ca="1" si="5"/>
        <v>49290</v>
      </c>
    </row>
    <row r="16" spans="1:15" ht="14.25" x14ac:dyDescent="0.2">
      <c r="A16" s="6">
        <v>15</v>
      </c>
      <c r="B16" s="10" t="s">
        <v>100</v>
      </c>
      <c r="C16" s="2">
        <v>170</v>
      </c>
      <c r="D16" s="2">
        <v>96</v>
      </c>
      <c r="E16" s="2">
        <f t="shared" si="0"/>
        <v>16320</v>
      </c>
      <c r="F16" s="2">
        <f t="shared" si="1"/>
        <v>2121.6</v>
      </c>
      <c r="G16" s="2">
        <f t="shared" si="2"/>
        <v>979.19999999999993</v>
      </c>
      <c r="H16" s="11">
        <v>19043</v>
      </c>
      <c r="I16" s="11">
        <v>38942</v>
      </c>
      <c r="J16" s="2">
        <f t="shared" ca="1" si="3"/>
        <v>15.213698630136987</v>
      </c>
      <c r="K16" s="2">
        <f t="shared" ca="1" si="4"/>
        <v>4080</v>
      </c>
      <c r="L16" s="2">
        <f t="shared" ca="1" si="5"/>
        <v>17299.2</v>
      </c>
    </row>
    <row r="17" spans="1:12" ht="14.25" x14ac:dyDescent="0.2">
      <c r="A17" s="6">
        <v>16</v>
      </c>
      <c r="B17" s="10" t="s">
        <v>101</v>
      </c>
      <c r="C17" s="2">
        <v>250</v>
      </c>
      <c r="D17" s="2">
        <v>87</v>
      </c>
      <c r="E17" s="2">
        <f t="shared" si="0"/>
        <v>21750</v>
      </c>
      <c r="F17" s="2">
        <f t="shared" si="1"/>
        <v>2827.5</v>
      </c>
      <c r="G17" s="2">
        <f t="shared" si="2"/>
        <v>1305</v>
      </c>
      <c r="H17" s="11">
        <v>25086</v>
      </c>
      <c r="I17" s="11">
        <v>41622</v>
      </c>
      <c r="J17" s="2">
        <f t="shared" ca="1" si="3"/>
        <v>7.8712328767123285</v>
      </c>
      <c r="K17" s="2">
        <f t="shared" ca="1" si="4"/>
        <v>3262.5</v>
      </c>
      <c r="L17" s="2">
        <f t="shared" ca="1" si="5"/>
        <v>20880</v>
      </c>
    </row>
    <row r="18" spans="1:12" ht="14.25" x14ac:dyDescent="0.2">
      <c r="A18" s="6">
        <v>17</v>
      </c>
      <c r="B18" s="10" t="s">
        <v>102</v>
      </c>
      <c r="C18" s="2">
        <v>170</v>
      </c>
      <c r="D18" s="2">
        <v>64</v>
      </c>
      <c r="E18" s="2">
        <f t="shared" si="0"/>
        <v>10880</v>
      </c>
      <c r="F18" s="2">
        <f t="shared" si="1"/>
        <v>1414.4</v>
      </c>
      <c r="G18" s="2">
        <f t="shared" si="2"/>
        <v>652.79999999999995</v>
      </c>
      <c r="H18" s="11">
        <v>21491</v>
      </c>
      <c r="I18" s="11">
        <v>41792</v>
      </c>
      <c r="J18" s="2">
        <f t="shared" ca="1" si="3"/>
        <v>7.4054794520547942</v>
      </c>
      <c r="K18" s="2">
        <f t="shared" ca="1" si="4"/>
        <v>1632</v>
      </c>
      <c r="L18" s="2">
        <f t="shared" ca="1" si="5"/>
        <v>10444.800000000001</v>
      </c>
    </row>
    <row r="19" spans="1:12" ht="14.25" x14ac:dyDescent="0.2">
      <c r="A19" s="6">
        <v>18</v>
      </c>
      <c r="B19" s="10" t="s">
        <v>103</v>
      </c>
      <c r="C19" s="2">
        <v>235</v>
      </c>
      <c r="D19" s="2">
        <v>124</v>
      </c>
      <c r="E19" s="2">
        <f t="shared" si="0"/>
        <v>29140</v>
      </c>
      <c r="F19" s="2">
        <f t="shared" si="1"/>
        <v>3788.2000000000003</v>
      </c>
      <c r="G19" s="2">
        <f t="shared" si="2"/>
        <v>1748.3999999999999</v>
      </c>
      <c r="H19" s="11">
        <v>21737</v>
      </c>
      <c r="I19" s="11">
        <v>35585</v>
      </c>
      <c r="J19" s="2">
        <f t="shared" ca="1" si="3"/>
        <v>24.410958904109588</v>
      </c>
      <c r="K19" s="2">
        <f t="shared" ca="1" si="4"/>
        <v>7285</v>
      </c>
      <c r="L19" s="2">
        <f t="shared" ca="1" si="5"/>
        <v>30888.399999999998</v>
      </c>
    </row>
    <row r="20" spans="1:12" ht="14.25" x14ac:dyDescent="0.2">
      <c r="A20" s="6">
        <v>19</v>
      </c>
      <c r="B20" s="10" t="s">
        <v>104</v>
      </c>
      <c r="C20" s="2">
        <v>375</v>
      </c>
      <c r="D20" s="2">
        <v>146</v>
      </c>
      <c r="E20" s="2">
        <f t="shared" si="0"/>
        <v>54750</v>
      </c>
      <c r="F20" s="2">
        <f t="shared" si="1"/>
        <v>7117.5</v>
      </c>
      <c r="G20" s="2">
        <f t="shared" si="2"/>
        <v>3285</v>
      </c>
      <c r="H20" s="11">
        <v>21977</v>
      </c>
      <c r="I20" s="11">
        <v>38807</v>
      </c>
      <c r="J20" s="2">
        <f t="shared" ca="1" si="3"/>
        <v>15.583561643835617</v>
      </c>
      <c r="K20" s="2">
        <f t="shared" ca="1" si="4"/>
        <v>13687.5</v>
      </c>
      <c r="L20" s="2">
        <f t="shared" ca="1" si="5"/>
        <v>58035</v>
      </c>
    </row>
    <row r="21" spans="1:12" ht="14.25" x14ac:dyDescent="0.2">
      <c r="A21" s="6">
        <v>20</v>
      </c>
      <c r="B21" s="10" t="s">
        <v>105</v>
      </c>
      <c r="C21" s="2">
        <v>310</v>
      </c>
      <c r="D21" s="2">
        <v>152</v>
      </c>
      <c r="E21" s="2">
        <f t="shared" si="0"/>
        <v>47120</v>
      </c>
      <c r="F21" s="2">
        <f t="shared" si="1"/>
        <v>6125.6</v>
      </c>
      <c r="G21" s="2">
        <f t="shared" si="2"/>
        <v>2827.2</v>
      </c>
      <c r="H21" s="11">
        <v>19452</v>
      </c>
      <c r="I21" s="11">
        <v>38952</v>
      </c>
      <c r="J21" s="2">
        <f t="shared" ca="1" si="3"/>
        <v>15.186301369863013</v>
      </c>
      <c r="K21" s="2">
        <f t="shared" ca="1" si="4"/>
        <v>11780</v>
      </c>
      <c r="L21" s="2">
        <f t="shared" ca="1" si="5"/>
        <v>49947.200000000004</v>
      </c>
    </row>
    <row r="22" spans="1:12" ht="14.25" x14ac:dyDescent="0.2">
      <c r="A22" s="6">
        <v>21</v>
      </c>
      <c r="B22" s="10" t="s">
        <v>106</v>
      </c>
      <c r="C22" s="2">
        <v>210</v>
      </c>
      <c r="D22" s="2">
        <v>123</v>
      </c>
      <c r="E22" s="2">
        <f t="shared" si="0"/>
        <v>25830</v>
      </c>
      <c r="F22" s="2">
        <f t="shared" si="1"/>
        <v>3357.9</v>
      </c>
      <c r="G22" s="2">
        <f t="shared" si="2"/>
        <v>1549.8</v>
      </c>
      <c r="H22" s="11">
        <v>20929</v>
      </c>
      <c r="I22" s="11">
        <v>38444</v>
      </c>
      <c r="J22" s="2">
        <f t="shared" ca="1" si="3"/>
        <v>16.578082191780823</v>
      </c>
      <c r="K22" s="2">
        <f t="shared" ca="1" si="4"/>
        <v>6457.5</v>
      </c>
      <c r="L22" s="2">
        <f t="shared" ca="1" si="5"/>
        <v>27379.8</v>
      </c>
    </row>
    <row r="23" spans="1:12" ht="14.25" x14ac:dyDescent="0.2">
      <c r="A23" s="6">
        <v>22</v>
      </c>
      <c r="B23" s="10" t="s">
        <v>107</v>
      </c>
      <c r="C23" s="2">
        <v>170</v>
      </c>
      <c r="D23" s="2">
        <v>120</v>
      </c>
      <c r="E23" s="2">
        <f t="shared" si="0"/>
        <v>20400</v>
      </c>
      <c r="F23" s="2">
        <f t="shared" si="1"/>
        <v>2652</v>
      </c>
      <c r="G23" s="2">
        <f t="shared" si="2"/>
        <v>1224</v>
      </c>
      <c r="H23" s="11">
        <v>20243</v>
      </c>
      <c r="I23" s="11">
        <v>38221</v>
      </c>
      <c r="J23" s="2">
        <f t="shared" ca="1" si="3"/>
        <v>17.18904109589041</v>
      </c>
      <c r="K23" s="2">
        <f t="shared" ca="1" si="4"/>
        <v>5100</v>
      </c>
      <c r="L23" s="2">
        <f t="shared" ca="1" si="5"/>
        <v>21624</v>
      </c>
    </row>
    <row r="24" spans="1:12" ht="14.25" x14ac:dyDescent="0.2">
      <c r="A24" s="6">
        <v>23</v>
      </c>
      <c r="B24" s="10" t="s">
        <v>108</v>
      </c>
      <c r="C24" s="2">
        <v>140</v>
      </c>
      <c r="D24" s="2">
        <v>100</v>
      </c>
      <c r="E24" s="2">
        <f t="shared" si="0"/>
        <v>14000</v>
      </c>
      <c r="F24" s="2">
        <f t="shared" si="1"/>
        <v>1820</v>
      </c>
      <c r="G24" s="2">
        <f t="shared" si="2"/>
        <v>840</v>
      </c>
      <c r="H24" s="11">
        <v>25386</v>
      </c>
      <c r="I24" s="11">
        <v>39035</v>
      </c>
      <c r="J24" s="2">
        <f t="shared" ca="1" si="3"/>
        <v>14.95890410958904</v>
      </c>
      <c r="K24" s="2">
        <f t="shared" ca="1" si="4"/>
        <v>3500</v>
      </c>
      <c r="L24" s="2">
        <f t="shared" ca="1" si="5"/>
        <v>14840</v>
      </c>
    </row>
    <row r="25" spans="1:12" ht="15" x14ac:dyDescent="0.25">
      <c r="B25"/>
      <c r="K25" s="7" t="s">
        <v>35</v>
      </c>
      <c r="L25" s="17">
        <f ca="1">SUM(L2:L24)</f>
        <v>630985.9</v>
      </c>
    </row>
  </sheetData>
  <conditionalFormatting sqref="A2:L24">
    <cfRule type="expression" dxfId="8" priority="3">
      <formula>AND($E2=$B$3,A$1=$B$4)</formula>
    </cfRule>
  </conditionalFormatting>
  <conditionalFormatting sqref="L25">
    <cfRule type="expression" dxfId="7" priority="2">
      <formula>AND($E25=$B$3,L$1=$B$4)</formula>
    </cfRule>
  </conditionalFormatting>
  <conditionalFormatting sqref="N2:O5">
    <cfRule type="expression" dxfId="6" priority="1">
      <formula>AND($E2=$B$3,N$1=$B$4)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J21"/>
  <sheetViews>
    <sheetView zoomScale="115" zoomScaleNormal="115" workbookViewId="0">
      <selection activeCell="Q25" sqref="Q25"/>
    </sheetView>
  </sheetViews>
  <sheetFormatPr defaultColWidth="9.140625" defaultRowHeight="15" x14ac:dyDescent="0.25"/>
  <cols>
    <col min="1" max="1" width="3.140625" style="19" customWidth="1"/>
    <col min="2" max="2" width="12.85546875" style="19" customWidth="1"/>
    <col min="3" max="7" width="9.7109375" style="19" bestFit="1" customWidth="1"/>
    <col min="8" max="8" width="7.7109375" style="19" customWidth="1"/>
    <col min="9" max="9" width="5.140625" style="19" customWidth="1"/>
    <col min="10" max="10" width="8.42578125" style="19" bestFit="1" customWidth="1"/>
    <col min="11" max="17" width="9.140625" style="19" customWidth="1"/>
    <col min="18" max="16384" width="9.140625" style="19"/>
  </cols>
  <sheetData>
    <row r="1" spans="2:10" ht="26.25" customHeight="1" x14ac:dyDescent="0.35">
      <c r="B1" s="18" t="s">
        <v>36</v>
      </c>
    </row>
    <row r="3" spans="2:10" ht="17.25" x14ac:dyDescent="0.3">
      <c r="B3" s="20" t="s">
        <v>37</v>
      </c>
    </row>
    <row r="4" spans="2:10" ht="15.75" thickBot="1" x14ac:dyDescent="0.3">
      <c r="B4" s="21"/>
      <c r="C4" s="21" t="s">
        <v>38</v>
      </c>
      <c r="D4" s="21" t="s">
        <v>39</v>
      </c>
      <c r="E4" s="21" t="s">
        <v>40</v>
      </c>
      <c r="F4" s="21" t="s">
        <v>41</v>
      </c>
      <c r="G4" s="21" t="s">
        <v>42</v>
      </c>
    </row>
    <row r="5" spans="2:10" ht="15.75" thickTop="1" x14ac:dyDescent="0.25">
      <c r="B5" s="22" t="s">
        <v>43</v>
      </c>
      <c r="C5" s="23">
        <v>50</v>
      </c>
      <c r="D5" s="23">
        <v>40</v>
      </c>
      <c r="E5" s="23">
        <v>30</v>
      </c>
      <c r="F5" s="23">
        <v>10</v>
      </c>
      <c r="G5" s="24">
        <v>15</v>
      </c>
    </row>
    <row r="6" spans="2:10" x14ac:dyDescent="0.25">
      <c r="B6" s="25" t="s">
        <v>44</v>
      </c>
      <c r="C6" s="26">
        <v>40</v>
      </c>
      <c r="D6" s="26">
        <v>50</v>
      </c>
      <c r="E6" s="26">
        <v>8</v>
      </c>
      <c r="F6" s="26">
        <v>32</v>
      </c>
      <c r="G6" s="27">
        <v>30</v>
      </c>
    </row>
    <row r="9" spans="2:10" ht="17.25" x14ac:dyDescent="0.3">
      <c r="B9" s="28" t="s">
        <v>45</v>
      </c>
    </row>
    <row r="10" spans="2:10" x14ac:dyDescent="0.25">
      <c r="B10" s="29"/>
      <c r="C10" s="30" t="s">
        <v>38</v>
      </c>
      <c r="D10" s="30" t="s">
        <v>39</v>
      </c>
      <c r="E10" s="30" t="s">
        <v>40</v>
      </c>
      <c r="F10" s="30" t="s">
        <v>41</v>
      </c>
      <c r="G10" s="30" t="s">
        <v>42</v>
      </c>
      <c r="H10" s="31" t="s">
        <v>46</v>
      </c>
      <c r="J10" s="32" t="s">
        <v>47</v>
      </c>
    </row>
    <row r="11" spans="2:10" x14ac:dyDescent="0.25">
      <c r="B11" s="33" t="s">
        <v>43</v>
      </c>
      <c r="C11" s="34">
        <v>0</v>
      </c>
      <c r="D11" s="34">
        <v>0</v>
      </c>
      <c r="E11" s="34">
        <v>0</v>
      </c>
      <c r="F11" s="34">
        <v>0</v>
      </c>
      <c r="G11" s="35">
        <v>0</v>
      </c>
      <c r="H11" s="69">
        <f>SUM(C11:G11)</f>
        <v>0</v>
      </c>
      <c r="I11" s="36"/>
      <c r="J11" s="71">
        <v>800</v>
      </c>
    </row>
    <row r="12" spans="2:10" x14ac:dyDescent="0.25">
      <c r="B12" s="33" t="s">
        <v>44</v>
      </c>
      <c r="C12" s="37">
        <v>0</v>
      </c>
      <c r="D12" s="37">
        <v>0</v>
      </c>
      <c r="E12" s="37">
        <v>0</v>
      </c>
      <c r="F12" s="37">
        <v>0</v>
      </c>
      <c r="G12" s="38">
        <v>0</v>
      </c>
      <c r="H12" s="70">
        <f>SUM(C12:G12)</f>
        <v>0</v>
      </c>
      <c r="I12" s="36"/>
      <c r="J12" s="72">
        <v>700</v>
      </c>
    </row>
    <row r="13" spans="2:10" x14ac:dyDescent="0.25">
      <c r="B13" s="39" t="s">
        <v>48</v>
      </c>
      <c r="C13" s="40">
        <f>SUM(C11:C12)</f>
        <v>0</v>
      </c>
      <c r="D13" s="40">
        <f>SUM(D11:D12)</f>
        <v>0</v>
      </c>
      <c r="E13" s="40">
        <f>SUM(E11:E12)</f>
        <v>0</v>
      </c>
      <c r="F13" s="40">
        <f>SUM(F11:F12)</f>
        <v>0</v>
      </c>
      <c r="G13" s="41">
        <f>SUM(G11:G12)</f>
        <v>0</v>
      </c>
      <c r="H13" s="42"/>
      <c r="I13" s="36"/>
      <c r="J13" s="42"/>
    </row>
    <row r="15" spans="2:10" x14ac:dyDescent="0.25">
      <c r="B15" s="43" t="s">
        <v>49</v>
      </c>
      <c r="C15" s="73">
        <v>300</v>
      </c>
      <c r="D15" s="73">
        <v>230</v>
      </c>
      <c r="E15" s="73">
        <v>150</v>
      </c>
      <c r="F15" s="73">
        <v>320</v>
      </c>
      <c r="G15" s="73">
        <v>400</v>
      </c>
      <c r="H15" s="44"/>
      <c r="J15" s="44"/>
    </row>
    <row r="18" spans="2:6" ht="15.75" x14ac:dyDescent="0.25">
      <c r="B18" s="45" t="s">
        <v>50</v>
      </c>
      <c r="E18" s="74"/>
      <c r="F18" s="46"/>
    </row>
    <row r="20" spans="2:6" x14ac:dyDescent="0.25">
      <c r="B20" s="102" t="s">
        <v>109</v>
      </c>
      <c r="C20" s="103"/>
      <c r="D20" s="103"/>
    </row>
    <row r="21" spans="2:6" x14ac:dyDescent="0.25">
      <c r="B21" s="102" t="s">
        <v>110</v>
      </c>
      <c r="C21" s="103"/>
      <c r="D21" s="103"/>
    </row>
  </sheetData>
  <conditionalFormatting sqref="C11:G11">
    <cfRule type="expression" dxfId="5" priority="2">
      <formula>SUM($C$11:$G$11)&gt;$J$11</formula>
    </cfRule>
  </conditionalFormatting>
  <conditionalFormatting sqref="C12:G12">
    <cfRule type="expression" dxfId="4" priority="1">
      <formula>SUM($C$12:$G$12)&gt;$J$12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G20"/>
  <sheetViews>
    <sheetView showGridLines="0" zoomScaleNormal="100" workbookViewId="0">
      <selection activeCell="J20" sqref="J20"/>
    </sheetView>
  </sheetViews>
  <sheetFormatPr defaultRowHeight="14.25" x14ac:dyDescent="0.2"/>
  <cols>
    <col min="1" max="1" width="4.28515625" style="87" customWidth="1"/>
    <col min="2" max="2" width="26" style="87" customWidth="1"/>
    <col min="3" max="6" width="11.28515625" style="87" bestFit="1" customWidth="1"/>
    <col min="7" max="7" width="11" style="87" bestFit="1" customWidth="1"/>
    <col min="8" max="16384" width="9.140625" style="87"/>
  </cols>
  <sheetData>
    <row r="1" spans="2:7" ht="23.25" customHeight="1" x14ac:dyDescent="0.25">
      <c r="B1" s="92" t="s">
        <v>51</v>
      </c>
    </row>
    <row r="3" spans="2:7" ht="15" x14ac:dyDescent="0.2">
      <c r="B3" s="47" t="s">
        <v>52</v>
      </c>
      <c r="C3" s="47" t="s">
        <v>53</v>
      </c>
      <c r="D3" s="47" t="s">
        <v>54</v>
      </c>
      <c r="E3" s="47" t="s">
        <v>55</v>
      </c>
      <c r="F3" s="47" t="s">
        <v>56</v>
      </c>
      <c r="G3" s="47" t="s">
        <v>57</v>
      </c>
    </row>
    <row r="4" spans="2:7" x14ac:dyDescent="0.2">
      <c r="B4" s="1" t="s">
        <v>58</v>
      </c>
      <c r="C4" s="3">
        <v>0.9</v>
      </c>
      <c r="D4" s="3">
        <v>1.1000000000000001</v>
      </c>
      <c r="E4" s="3">
        <v>0.8</v>
      </c>
      <c r="F4" s="3">
        <v>1.2</v>
      </c>
      <c r="G4" s="3"/>
    </row>
    <row r="5" spans="2:7" x14ac:dyDescent="0.2">
      <c r="B5" s="48"/>
      <c r="C5" s="49"/>
      <c r="D5" s="49"/>
      <c r="E5" s="49"/>
      <c r="F5" s="49"/>
      <c r="G5" s="50"/>
    </row>
    <row r="6" spans="2:7" x14ac:dyDescent="0.2">
      <c r="B6" s="1" t="s">
        <v>59</v>
      </c>
      <c r="C6" s="3">
        <f>35*C4*(C12+3000)^0.5</f>
        <v>1992.2349259060788</v>
      </c>
      <c r="D6" s="3">
        <f>35*D4*(D12+3000)^0.5</f>
        <v>2434.9537983296518</v>
      </c>
      <c r="E6" s="3">
        <f>35*E4*(E12+3000)^0.5</f>
        <v>1770.8754896942924</v>
      </c>
      <c r="F6" s="3">
        <f>35*F4*(F12+3000)^0.5</f>
        <v>2656.3132345414388</v>
      </c>
      <c r="G6" s="3">
        <f>SUM(C6:F6)</f>
        <v>8854.3774484714631</v>
      </c>
    </row>
    <row r="7" spans="2:7" x14ac:dyDescent="0.2">
      <c r="B7" s="1" t="s">
        <v>60</v>
      </c>
      <c r="C7" s="3">
        <f>C6*$C$19</f>
        <v>79689.397036243157</v>
      </c>
      <c r="D7" s="3">
        <f>D6*$C$19</f>
        <v>97398.151933186076</v>
      </c>
      <c r="E7" s="3">
        <f>E6*$C$19</f>
        <v>70835.019587771691</v>
      </c>
      <c r="F7" s="3">
        <f>F6*$C$19</f>
        <v>106252.52938165754</v>
      </c>
      <c r="G7" s="3">
        <f>SUM(C7:F7)</f>
        <v>354175.09793885844</v>
      </c>
    </row>
    <row r="8" spans="2:7" x14ac:dyDescent="0.2">
      <c r="B8" s="1" t="s">
        <v>61</v>
      </c>
      <c r="C8" s="3">
        <f>C6*$C$20</f>
        <v>49805.873147651968</v>
      </c>
      <c r="D8" s="3">
        <f>D6*$C$20</f>
        <v>60873.844958241294</v>
      </c>
      <c r="E8" s="3">
        <f>E6*$C$20</f>
        <v>44271.887242357312</v>
      </c>
      <c r="F8" s="3">
        <f>F6*$C$20</f>
        <v>66407.830863535972</v>
      </c>
      <c r="G8" s="3">
        <f>SUM(C8:F8)</f>
        <v>221359.43621178652</v>
      </c>
    </row>
    <row r="9" spans="2:7" x14ac:dyDescent="0.2">
      <c r="B9" s="1" t="s">
        <v>62</v>
      </c>
      <c r="C9" s="3">
        <f>C7-C8</f>
        <v>29883.523888591189</v>
      </c>
      <c r="D9" s="3">
        <f>D7-D8</f>
        <v>36524.306974944782</v>
      </c>
      <c r="E9" s="3">
        <f>E7-E8</f>
        <v>26563.132345414379</v>
      </c>
      <c r="F9" s="3">
        <f>F7-F8</f>
        <v>39844.698518121571</v>
      </c>
      <c r="G9" s="3">
        <f>SUM(C9:F9)</f>
        <v>132815.66172707191</v>
      </c>
    </row>
    <row r="10" spans="2:7" x14ac:dyDescent="0.2">
      <c r="B10" s="48"/>
      <c r="C10" s="49"/>
      <c r="D10" s="49"/>
      <c r="E10" s="49"/>
      <c r="F10" s="49"/>
      <c r="G10" s="50"/>
    </row>
    <row r="11" spans="2:7" x14ac:dyDescent="0.2">
      <c r="B11" s="1" t="s">
        <v>63</v>
      </c>
      <c r="C11" s="3">
        <v>8000</v>
      </c>
      <c r="D11" s="3">
        <v>8000</v>
      </c>
      <c r="E11" s="3">
        <v>9000</v>
      </c>
      <c r="F11" s="3">
        <v>9000</v>
      </c>
      <c r="G11" s="3">
        <f>SUM(C11:F11)</f>
        <v>34000</v>
      </c>
    </row>
    <row r="12" spans="2:7" ht="15" x14ac:dyDescent="0.25">
      <c r="B12" s="47" t="s">
        <v>64</v>
      </c>
      <c r="C12" s="105">
        <v>1000</v>
      </c>
      <c r="D12" s="105">
        <v>1000</v>
      </c>
      <c r="E12" s="105">
        <v>1000</v>
      </c>
      <c r="F12" s="105">
        <v>1000</v>
      </c>
      <c r="G12" s="106">
        <f>SUM(C12:F12)</f>
        <v>4000</v>
      </c>
    </row>
    <row r="13" spans="2:7" x14ac:dyDescent="0.2">
      <c r="B13" s="1" t="s">
        <v>65</v>
      </c>
      <c r="C13" s="3">
        <f>0.15*C7</f>
        <v>11953.409555436474</v>
      </c>
      <c r="D13" s="3">
        <f>0.15*D7</f>
        <v>14609.722789977912</v>
      </c>
      <c r="E13" s="3">
        <f>0.15*E7</f>
        <v>10625.252938165753</v>
      </c>
      <c r="F13" s="3">
        <f>0.15*F7</f>
        <v>15937.879407248631</v>
      </c>
      <c r="G13" s="3">
        <f>SUM(C13:F13)</f>
        <v>53126.264690828772</v>
      </c>
    </row>
    <row r="14" spans="2:7" x14ac:dyDescent="0.2">
      <c r="B14" s="1" t="s">
        <v>66</v>
      </c>
      <c r="C14" s="3">
        <f>SUM(C11:C13)</f>
        <v>20953.409555436476</v>
      </c>
      <c r="D14" s="3">
        <f>SUM(D11:D13)</f>
        <v>23609.72278997791</v>
      </c>
      <c r="E14" s="3">
        <f>SUM(E11:E13)</f>
        <v>20625.252938165751</v>
      </c>
      <c r="F14" s="3">
        <f>SUM(F11:F13)</f>
        <v>25937.879407248631</v>
      </c>
      <c r="G14" s="3">
        <f>SUM(C14:F14)</f>
        <v>91126.264690828772</v>
      </c>
    </row>
    <row r="15" spans="2:7" x14ac:dyDescent="0.2">
      <c r="B15" s="48"/>
      <c r="C15" s="49"/>
      <c r="D15" s="49"/>
      <c r="E15" s="49"/>
      <c r="F15" s="49"/>
      <c r="G15" s="50"/>
    </row>
    <row r="16" spans="2:7" ht="15" x14ac:dyDescent="0.25">
      <c r="B16" s="47" t="s">
        <v>84</v>
      </c>
      <c r="C16" s="3">
        <f>C9-C14</f>
        <v>8930.1143331547137</v>
      </c>
      <c r="D16" s="3">
        <f>D9-D14</f>
        <v>12914.584184966872</v>
      </c>
      <c r="E16" s="3">
        <f>E9-E14</f>
        <v>5937.8794072486271</v>
      </c>
      <c r="F16" s="3">
        <f>F9-F14</f>
        <v>13906.819110872941</v>
      </c>
      <c r="G16" s="107">
        <f>SUM(C16:F16)</f>
        <v>41689.397036243157</v>
      </c>
    </row>
    <row r="17" spans="2:7" x14ac:dyDescent="0.2">
      <c r="B17" s="1" t="s">
        <v>67</v>
      </c>
      <c r="C17" s="3">
        <f>C16/C7</f>
        <v>0.11206151213684364</v>
      </c>
      <c r="D17" s="3">
        <f>D16/D7</f>
        <v>0.13259578265741753</v>
      </c>
      <c r="E17" s="3">
        <f>E16/E7</f>
        <v>8.3826890171054436E-2</v>
      </c>
      <c r="F17" s="3">
        <f>F16/F7</f>
        <v>0.13088459344736961</v>
      </c>
      <c r="G17" s="3">
        <f>G16/G7</f>
        <v>0.11770843653000143</v>
      </c>
    </row>
    <row r="18" spans="2:7" x14ac:dyDescent="0.2">
      <c r="B18" s="88"/>
      <c r="C18" s="89"/>
      <c r="D18" s="89"/>
      <c r="E18" s="89"/>
      <c r="F18" s="89"/>
      <c r="G18" s="89"/>
    </row>
    <row r="19" spans="2:7" x14ac:dyDescent="0.2">
      <c r="B19" s="1" t="s">
        <v>68</v>
      </c>
      <c r="C19" s="51">
        <v>40</v>
      </c>
      <c r="D19" s="89"/>
      <c r="E19" s="89"/>
      <c r="F19" s="89"/>
      <c r="G19" s="89"/>
    </row>
    <row r="20" spans="2:7" x14ac:dyDescent="0.2">
      <c r="B20" s="1" t="s">
        <v>69</v>
      </c>
      <c r="C20" s="51">
        <v>25</v>
      </c>
      <c r="D20" s="89"/>
      <c r="E20" s="89"/>
      <c r="F20" s="89"/>
      <c r="G20" s="89"/>
    </row>
  </sheetData>
  <conditionalFormatting sqref="C4:G9 C11:G14 C16:G17">
    <cfRule type="expression" dxfId="3" priority="4">
      <formula>AND($E4=$B$3,C$1=$B$4)</formula>
    </cfRule>
  </conditionalFormatting>
  <conditionalFormatting sqref="C10:G10">
    <cfRule type="expression" dxfId="2" priority="3">
      <formula>AND($E10=$B$3,C$1=$B$4)</formula>
    </cfRule>
  </conditionalFormatting>
  <conditionalFormatting sqref="C15:G15">
    <cfRule type="expression" dxfId="1" priority="2">
      <formula>AND($E15=$B$3,C$1=$B$4)</formula>
    </cfRule>
  </conditionalFormatting>
  <conditionalFormatting sqref="C19:C20">
    <cfRule type="expression" dxfId="0" priority="1">
      <formula>AND($E19=$B$3,C$1=$B$4)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Таблица данных (1)</vt:lpstr>
      <vt:lpstr>1 Таблица данных (2)</vt:lpstr>
      <vt:lpstr>1 Таблица данных (3)</vt:lpstr>
      <vt:lpstr>2 Сценарий (1)</vt:lpstr>
      <vt:lpstr>Доп сценарии</vt:lpstr>
      <vt:lpstr>3 Подбор параметра (1)</vt:lpstr>
      <vt:lpstr>3 Подбор параметра (2)</vt:lpstr>
      <vt:lpstr>4 Поиск решения (1)</vt:lpstr>
      <vt:lpstr>4 Поиск решения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2021-10-26T16:28:27Z</dcterms:modified>
</cp:coreProperties>
</file>