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o/Documents/Other/42/Discovery AI Piscine/"/>
    </mc:Choice>
  </mc:AlternateContent>
  <xr:revisionPtr revIDLastSave="0" documentId="13_ncr:1_{6218C3AD-12A6-4B4C-BD4A-B7E798736D1C}" xr6:coauthVersionLast="47" xr6:coauthVersionMax="47" xr10:uidLastSave="{00000000-0000-0000-0000-000000000000}"/>
  <bookViews>
    <workbookView xWindow="0" yWindow="760" windowWidth="30240" windowHeight="18880" activeTab="7" xr2:uid="{8CC4A51A-9129-FE4F-B5B5-0E4EA1362A8D}"/>
  </bookViews>
  <sheets>
    <sheet name="Ex00" sheetId="1" r:id="rId1"/>
    <sheet name="Ex01" sheetId="2" r:id="rId2"/>
    <sheet name="Ex02" sheetId="3" r:id="rId3"/>
    <sheet name="Ex03" sheetId="4" r:id="rId4"/>
    <sheet name="Ex04" sheetId="6" r:id="rId5"/>
    <sheet name="Ex05" sheetId="7" r:id="rId6"/>
    <sheet name="Ex06" sheetId="8" r:id="rId7"/>
    <sheet name="Ex07" sheetId="9" r:id="rId8"/>
  </sheets>
  <definedNames>
    <definedName name="_xlchart.v1.0" hidden="1">'Ex07'!$F$1</definedName>
    <definedName name="_xlchart.v1.1" hidden="1">'Ex07'!$F$2:$F$32</definedName>
    <definedName name="_xlchart.v1.10" hidden="1">'Ex07'!$G$1</definedName>
    <definedName name="_xlchart.v1.11" hidden="1">'Ex07'!$G$2:$G$32</definedName>
    <definedName name="_xlchart.v1.12" hidden="1">'Ex07'!$H$1</definedName>
    <definedName name="_xlchart.v1.13" hidden="1">'Ex07'!$H$2:$H$32</definedName>
    <definedName name="_xlchart.v1.14" hidden="1">'Ex07'!$I$1</definedName>
    <definedName name="_xlchart.v1.15" hidden="1">'Ex07'!$I$2:$I$32</definedName>
    <definedName name="_xlchart.v1.2" hidden="1">'Ex07'!$G$1</definedName>
    <definedName name="_xlchart.v1.3" hidden="1">'Ex07'!$G$2:$G$32</definedName>
    <definedName name="_xlchart.v1.4" hidden="1">'Ex07'!$H$1</definedName>
    <definedName name="_xlchart.v1.5" hidden="1">'Ex07'!$H$2:$H$32</definedName>
    <definedName name="_xlchart.v1.6" hidden="1">'Ex07'!$I$1</definedName>
    <definedName name="_xlchart.v1.7" hidden="1">'Ex07'!$I$2:$I$32</definedName>
    <definedName name="_xlchart.v1.8" hidden="1">'Ex07'!$F$1</definedName>
    <definedName name="_xlchart.v1.9" hidden="1">'Ex07'!$F$2:$F$32</definedName>
    <definedName name="climate_data" localSheetId="7">'Ex07'!$A$1:$D$32</definedName>
    <definedName name="data" localSheetId="4">'Ex04'!$A$1:$F$101</definedName>
    <definedName name="data" localSheetId="5">'Ex05'!$A$1:$F$101</definedName>
    <definedName name="data_1" localSheetId="5">'Ex05'!$A$1:$F$101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9" l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2" i="9"/>
  <c r="I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2" i="9"/>
  <c r="D2" i="8" a="1"/>
  <c r="D2" i="8" s="1"/>
  <c r="I2" i="7"/>
  <c r="I3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4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2" i="7"/>
  <c r="D3" i="4"/>
  <c r="D4" i="4"/>
  <c r="D2" i="4"/>
  <c r="D3" i="3"/>
  <c r="D2" i="3"/>
  <c r="C3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DCAB47-E479-4445-881F-4B0AEC7DAE88}" name="climate_data" type="6" refreshedVersion="8" background="1" saveData="1">
    <textPr codePage="10000" sourceFile="/Users/rano/Documents/Other/42/Discovery AI Piscine/climate_data.csv" tab="0" comma="1">
      <textFields count="4">
        <textField/>
        <textField/>
        <textField/>
        <textField/>
      </textFields>
    </textPr>
  </connection>
  <connection id="2" xr16:uid="{99A66421-1115-1C46-ABB3-6D3117689237}" name="data" type="6" refreshedVersion="8" background="1" saveData="1">
    <textPr codePage="10000" sourceFile="/Users/rano/Documents/Other/42/Discovery AI Piscine/data.csv" tab="0" comma="1">
      <textFields count="6">
        <textField/>
        <textField/>
        <textField/>
        <textField/>
        <textField/>
        <textField/>
      </textFields>
    </textPr>
  </connection>
  <connection id="3" xr16:uid="{BC6EA4B4-BF52-454A-B215-E5DDE6B35838}" name="data1" type="6" refreshedVersion="8" background="1" saveData="1">
    <textPr codePage="10000" sourceFile="/Users/rano/Documents/Other/42/Discovery AI Piscine/data.csv" tab="0" comma="1">
      <textFields count="6">
        <textField/>
        <textField/>
        <textField/>
        <textField/>
        <textField/>
        <textField/>
      </textFields>
    </textPr>
  </connection>
  <connection id="4" xr16:uid="{19397AF0-0B03-7148-8EB3-942ACB764CD7}" name="data2" type="6" refreshedVersion="8" background="1" saveData="1">
    <textPr codePage="10000" sourceFile="/Users/rano/Documents/Other/42/Discovery AI Piscine/data.csv" tab="0" comma="1">
      <textFields count="6"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<sst xmlns="http://schemas.openxmlformats.org/spreadsheetml/2006/main" count="768" uniqueCount="243">
  <si>
    <t>Hello World!</t>
  </si>
  <si>
    <t>First name</t>
  </si>
  <si>
    <t>Last name</t>
  </si>
  <si>
    <t>Jean</t>
  </si>
  <si>
    <t>Dupont</t>
  </si>
  <si>
    <t>Jacques</t>
  </si>
  <si>
    <t>Durant</t>
  </si>
  <si>
    <t>Full name</t>
  </si>
  <si>
    <t>Please write me a formula to add another column to my spreadsheet, called Full name which will contain the name from First name column and last name from Last name column, separated by a comma: First name Last name 1 Jean Dupont 2 Jacques Durant</t>
  </si>
  <si>
    <t>Year of Birth</t>
  </si>
  <si>
    <t>Last Name</t>
  </si>
  <si>
    <t>First Name</t>
  </si>
  <si>
    <t>Identifier</t>
  </si>
  <si>
    <t>Awesome, now please show me a formula I could use to combine three columns into a "unique identifier" by concatenating them, changing everything to lowercase and adding underscores between the cell contents, e. g. from cells containing Jean, Dupont, 1985, I get jean_dupont_1985.</t>
  </si>
  <si>
    <t>Marie</t>
  </si>
  <si>
    <t>Dupuis</t>
  </si>
  <si>
    <t>Awesome, thank you. Now let's make it a little more complicated, I need a formula for a unique identifier similar to before, but if the number in the third column is less than 1990, the identifier should be prefixed with OLD_ and then contain first name and last name separated by |. If the number is 1990 or higher, it should contain last name and first name, separated by -. Examples: OLD_JEAN|DUPONT or NEW_durant-jacque</t>
  </si>
  <si>
    <t>Date of Birth</t>
  </si>
  <si>
    <t>Position</t>
  </si>
  <si>
    <t>Date of Hire</t>
  </si>
  <si>
    <t>Annual Salary</t>
  </si>
  <si>
    <t>Developer</t>
  </si>
  <si>
    <t>Nguyen</t>
  </si>
  <si>
    <t>Nina</t>
  </si>
  <si>
    <t>Garcia</t>
  </si>
  <si>
    <t>Kim</t>
  </si>
  <si>
    <t>Martinez</t>
  </si>
  <si>
    <t>Peter</t>
  </si>
  <si>
    <t>Lee</t>
  </si>
  <si>
    <t>Johnson</t>
  </si>
  <si>
    <t>Adam</t>
  </si>
  <si>
    <t>Victor</t>
  </si>
  <si>
    <t>Laura</t>
  </si>
  <si>
    <t>Alice</t>
  </si>
  <si>
    <t>Smith</t>
  </si>
  <si>
    <t>Manager</t>
  </si>
  <si>
    <t>Bob</t>
  </si>
  <si>
    <t>Charlie</t>
  </si>
  <si>
    <t>Williams</t>
  </si>
  <si>
    <t>Analyst</t>
  </si>
  <si>
    <t>Diana</t>
  </si>
  <si>
    <t>Brown</t>
  </si>
  <si>
    <t>Designer</t>
  </si>
  <si>
    <t>Ethan</t>
  </si>
  <si>
    <t>Jones</t>
  </si>
  <si>
    <t>Support</t>
  </si>
  <si>
    <t>Fiona</t>
  </si>
  <si>
    <t>Miller</t>
  </si>
  <si>
    <t>George</t>
  </si>
  <si>
    <t>Davis</t>
  </si>
  <si>
    <t>Hannah</t>
  </si>
  <si>
    <t>Ian</t>
  </si>
  <si>
    <t>Julia</t>
  </si>
  <si>
    <t>Robinson</t>
  </si>
  <si>
    <t>Kevin</t>
  </si>
  <si>
    <t>Clark</t>
  </si>
  <si>
    <t>Rodriguez</t>
  </si>
  <si>
    <t>Michael</t>
  </si>
  <si>
    <t>Lewis</t>
  </si>
  <si>
    <t>Natalie</t>
  </si>
  <si>
    <t>Oscar</t>
  </si>
  <si>
    <t>Walker</t>
  </si>
  <si>
    <t>Paula</t>
  </si>
  <si>
    <t>Hall</t>
  </si>
  <si>
    <t>Quentin</t>
  </si>
  <si>
    <t>Allen</t>
  </si>
  <si>
    <t>Rachel</t>
  </si>
  <si>
    <t>Young</t>
  </si>
  <si>
    <t>Sam</t>
  </si>
  <si>
    <t>Hernandez</t>
  </si>
  <si>
    <t>Tina</t>
  </si>
  <si>
    <t>King</t>
  </si>
  <si>
    <t>Umar</t>
  </si>
  <si>
    <t>Wright</t>
  </si>
  <si>
    <t>Vera</t>
  </si>
  <si>
    <t>Lopez</t>
  </si>
  <si>
    <t>Will</t>
  </si>
  <si>
    <t>Scott</t>
  </si>
  <si>
    <t>Xena</t>
  </si>
  <si>
    <t>Green</t>
  </si>
  <si>
    <t>Yusuf</t>
  </si>
  <si>
    <t>Adams</t>
  </si>
  <si>
    <t>Zara</t>
  </si>
  <si>
    <t>Baker</t>
  </si>
  <si>
    <t>Aaron</t>
  </si>
  <si>
    <t>Nelson</t>
  </si>
  <si>
    <t>Bella</t>
  </si>
  <si>
    <t>Carter</t>
  </si>
  <si>
    <t>Caleb</t>
  </si>
  <si>
    <t>Mitchell</t>
  </si>
  <si>
    <t>Dana</t>
  </si>
  <si>
    <t>Perez</t>
  </si>
  <si>
    <t>Eli</t>
  </si>
  <si>
    <t>Roberts</t>
  </si>
  <si>
    <t>Faith</t>
  </si>
  <si>
    <t>Turner</t>
  </si>
  <si>
    <t>Gavin</t>
  </si>
  <si>
    <t>Phillips</t>
  </si>
  <si>
    <t>Hailey</t>
  </si>
  <si>
    <t>Campbell</t>
  </si>
  <si>
    <t>Isaac</t>
  </si>
  <si>
    <t>Parker</t>
  </si>
  <si>
    <t>Jade</t>
  </si>
  <si>
    <t>Evans</t>
  </si>
  <si>
    <t>Kyle</t>
  </si>
  <si>
    <t>Edwards</t>
  </si>
  <si>
    <t>Lily</t>
  </si>
  <si>
    <t>Collins</t>
  </si>
  <si>
    <t>Miles</t>
  </si>
  <si>
    <t>Stewart</t>
  </si>
  <si>
    <t>Sanchez</t>
  </si>
  <si>
    <t>Owen</t>
  </si>
  <si>
    <t>Morris</t>
  </si>
  <si>
    <t>Penny</t>
  </si>
  <si>
    <t>Rogers</t>
  </si>
  <si>
    <t>Riley</t>
  </si>
  <si>
    <t>Reed</t>
  </si>
  <si>
    <t>Sophie</t>
  </si>
  <si>
    <t>Cook</t>
  </si>
  <si>
    <t>Tyler</t>
  </si>
  <si>
    <t>Morgan</t>
  </si>
  <si>
    <t>Uma</t>
  </si>
  <si>
    <t>Bell</t>
  </si>
  <si>
    <t>Murphy</t>
  </si>
  <si>
    <t>Wendy</t>
  </si>
  <si>
    <t>Bailey</t>
  </si>
  <si>
    <t>Xavier</t>
  </si>
  <si>
    <t>Rivera</t>
  </si>
  <si>
    <t>Yara</t>
  </si>
  <si>
    <t>Cooper</t>
  </si>
  <si>
    <t>Zane</t>
  </si>
  <si>
    <t>Richardson</t>
  </si>
  <si>
    <t>Ava</t>
  </si>
  <si>
    <t>Watson</t>
  </si>
  <si>
    <t>Ben</t>
  </si>
  <si>
    <t>Wood</t>
  </si>
  <si>
    <t>Clara</t>
  </si>
  <si>
    <t>Brooks</t>
  </si>
  <si>
    <t>Derek</t>
  </si>
  <si>
    <t>Gray</t>
  </si>
  <si>
    <t>Ella</t>
  </si>
  <si>
    <t>James</t>
  </si>
  <si>
    <t>Felix</t>
  </si>
  <si>
    <t>Bennett</t>
  </si>
  <si>
    <t>Grace</t>
  </si>
  <si>
    <t>Long</t>
  </si>
  <si>
    <t>Henry</t>
  </si>
  <si>
    <t>Foster</t>
  </si>
  <si>
    <t>Isla</t>
  </si>
  <si>
    <t>Howard</t>
  </si>
  <si>
    <t>Jack</t>
  </si>
  <si>
    <t>Peterson</t>
  </si>
  <si>
    <t>Kara</t>
  </si>
  <si>
    <t>Hughes</t>
  </si>
  <si>
    <t>Leo</t>
  </si>
  <si>
    <t>Bryant</t>
  </si>
  <si>
    <t>Maya</t>
  </si>
  <si>
    <t>Alexander</t>
  </si>
  <si>
    <t>Noah</t>
  </si>
  <si>
    <t>Griffin</t>
  </si>
  <si>
    <t>Olive</t>
  </si>
  <si>
    <t>West</t>
  </si>
  <si>
    <t>Hayes</t>
  </si>
  <si>
    <t>Quinn</t>
  </si>
  <si>
    <t>Stone</t>
  </si>
  <si>
    <t>Ruby</t>
  </si>
  <si>
    <t>Dean</t>
  </si>
  <si>
    <t>Sean</t>
  </si>
  <si>
    <t>Armstrong</t>
  </si>
  <si>
    <t>Tara</t>
  </si>
  <si>
    <t>Chapman</t>
  </si>
  <si>
    <t>Uri</t>
  </si>
  <si>
    <t>Watts</t>
  </si>
  <si>
    <t>Violet</t>
  </si>
  <si>
    <t>Reynolds</t>
  </si>
  <si>
    <t>Wade</t>
  </si>
  <si>
    <t>Ellis</t>
  </si>
  <si>
    <t>Ximena</t>
  </si>
  <si>
    <t>Ortiz</t>
  </si>
  <si>
    <t>Yosef</t>
  </si>
  <si>
    <t>Stevens</t>
  </si>
  <si>
    <t>Zelda</t>
  </si>
  <si>
    <t>Price</t>
  </si>
  <si>
    <t>Waters</t>
  </si>
  <si>
    <t>Bianca</t>
  </si>
  <si>
    <t>Cody</t>
  </si>
  <si>
    <t>Delilah</t>
  </si>
  <si>
    <t>Moore</t>
  </si>
  <si>
    <t>Emmett</t>
  </si>
  <si>
    <t>Freya</t>
  </si>
  <si>
    <t>Diaz</t>
  </si>
  <si>
    <t>Gabe</t>
  </si>
  <si>
    <t>Lozano</t>
  </si>
  <si>
    <t>Hazel</t>
  </si>
  <si>
    <t>Freeman</t>
  </si>
  <si>
    <t>Ivan</t>
  </si>
  <si>
    <t>Chavez</t>
  </si>
  <si>
    <t>Jasmine</t>
  </si>
  <si>
    <t>Webb</t>
  </si>
  <si>
    <t>Kieran</t>
  </si>
  <si>
    <t>Walsh</t>
  </si>
  <si>
    <t>Lana</t>
  </si>
  <si>
    <t>Thornton</t>
  </si>
  <si>
    <t>Mason</t>
  </si>
  <si>
    <t>Barrett</t>
  </si>
  <si>
    <t>Nora</t>
  </si>
  <si>
    <t>Goodwin</t>
  </si>
  <si>
    <t>Omar</t>
  </si>
  <si>
    <t>Sharp</t>
  </si>
  <si>
    <t>Piper</t>
  </si>
  <si>
    <t>Blake</t>
  </si>
  <si>
    <t>Reid</t>
  </si>
  <si>
    <t>Newton</t>
  </si>
  <si>
    <t>Sienna</t>
  </si>
  <si>
    <t>Wilkins</t>
  </si>
  <si>
    <t>Theo</t>
  </si>
  <si>
    <t>Carson</t>
  </si>
  <si>
    <t>Ursula</t>
  </si>
  <si>
    <t>Finch</t>
  </si>
  <si>
    <t>McGee</t>
  </si>
  <si>
    <t>Willa</t>
  </si>
  <si>
    <t>Knox</t>
  </si>
  <si>
    <t>Xander</t>
  </si>
  <si>
    <t>Boone</t>
  </si>
  <si>
    <t>Please generate dummy data about emplyees. I will need the following columns: First Name, Last Name, Date of Birth, Position, Date of Hire, Annual Salary. Please generate 100 rows of the data in CSV format. Here is an example of one row: Jean,Dupont,1985-01-01,Developer,2010-01-01,50000</t>
  </si>
  <si>
    <t>Great, please show me the data now.</t>
  </si>
  <si>
    <t>Please show me all the rows of the CSV data. If 100 is too much, show me 50.</t>
  </si>
  <si>
    <t>Awesome, thank you. Please show me the remaining 50 rows.</t>
  </si>
  <si>
    <t>Age</t>
  </si>
  <si>
    <t>Seniority</t>
  </si>
  <si>
    <t>Annual Seniority Bonus</t>
  </si>
  <si>
    <t>Awesome! Now please give me an Excel formula to calculate the age of the amployee based on their birthday and today's date.</t>
  </si>
  <si>
    <t>Awesome! I have used the same formula to calculate the employees seniority (years spent at the company) based on the date of hire. Now I need you to give me a formula which will calculate an annual bonus based on an employees seniority. 0-5 years should give a 0% of annual salary, 5-10 years should give 10%, 10-15 years 10% and 15 years and more 15%.</t>
  </si>
  <si>
    <t>Brilliant! Now, if I have one column containing the employee's position and another column containing annual salary, how can I extract the average annual salary for each type of position?</t>
  </si>
  <si>
    <t>Awesome! I used option 3. Now, from my new table, how can I create a bar chart displaying the average annual salary for each position?</t>
  </si>
  <si>
    <t>No, I mean, please explain to me how i can create the chart in Excel.</t>
  </si>
  <si>
    <t>Year</t>
  </si>
  <si>
    <t>CO_2 (ppm)</t>
  </si>
  <si>
    <t>Deforestation (km^2/year)</t>
  </si>
  <si>
    <t>Global Avg Temp (C above pre-industrial)</t>
  </si>
  <si>
    <t>Please provide me with realistic data to graphically model climate change for a period of 30 years (1990–2020). I would like to have the following columns: CO_2 (in ppm), Deforestation (in km^2 per year), Global average temperature (in °C above the pre-industrial average). Please generate data in CSV format.</t>
  </si>
  <si>
    <t>Awesome, thank you! I have imported the data into Excel. Please give me an Excel formula I can use to normalize the data.</t>
  </si>
  <si>
    <t>Brilliant, now please explain to me how I could create a graph from the normalized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</si>
</sst>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'Ex06'!$E$1</c:f>
              <c:strCache>
                <c:ptCount val="1"/>
                <c:pt idx="0">
                  <c:v>Annual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'Ex06'!$D$2:$D$6</c:f>
              <c:strCache>
                <c:ptCount val="5"/>
                <c:pt idx="0">
                  <c:v>Manager</c:v>
                </c:pt>
                <c:pt idx="1">
                  <c:v>Developer</c:v>
                </c:pt>
                <c:pt idx="2">
                  <c:v>Analyst</c:v>
                </c:pt>
                <c:pt idx="3">
                  <c:v>Designer</c:v>
                </c:pt>
                <c:pt idx="4">
                  <c:v>Support</c:v>
                </c:pt>
              </c:strCache>
            </c:strRef>
          </c:cat>
          <c:val>
            <c:numRef>
              <c:f>'Ex06'!$E$2:$E$6</c:f>
              <c:numCache>
                <c:formatCode>General</c:formatCode>
                <c:ptCount val="5"/>
                <c:pt idx="0">
                  <c:v>86761.904761904763</c:v>
                </c:pt>
                <c:pt idx="1">
                  <c:v>61700</c:v>
                </c:pt>
                <c:pt idx="2">
                  <c:v>77500</c:v>
                </c:pt>
                <c:pt idx="3">
                  <c:v>54000</c:v>
                </c:pt>
                <c:pt idx="4">
                  <c:v>47105.26315789474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4-8C44-9212-824746458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0674432"/>
        <c:axId val="1370676144"/>
      </c:barChart>
      <c:catAx>
        <c:axId val="137067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676144"/>
        <c:crosses val="autoZero"/>
        <c:auto val="1"/>
        <c:lblAlgn val="ctr"/>
        <c:lblOffset val="100"/>
        <c:noMultiLvlLbl val="0"/>
      </c:catAx>
      <c:valAx>
        <c:axId val="137067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67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Climate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'Ex07'!$G$1</c:f>
              <c:strCache>
                <c:ptCount val="1"/>
                <c:pt idx="0">
                  <c:v>CO_2 (ppm)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'Ex07'!$F$2:$F$32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'Ex07'!$G$2:$G$32</c:f>
              <c:numCache>
                <c:formatCode>General</c:formatCode>
                <c:ptCount val="31"/>
                <c:pt idx="0">
                  <c:v>0</c:v>
                </c:pt>
                <c:pt idx="1">
                  <c:v>2.0994665289967768E-2</c:v>
                </c:pt>
                <c:pt idx="2">
                  <c:v>3.5450008604371051E-2</c:v>
                </c:pt>
                <c:pt idx="3">
                  <c:v>4.663569093099356E-2</c:v>
                </c:pt>
                <c:pt idx="4">
                  <c:v>7.6406814661848163E-2</c:v>
                </c:pt>
                <c:pt idx="5">
                  <c:v>0.11065221132335236</c:v>
                </c:pt>
                <c:pt idx="6">
                  <c:v>0.14145585957666537</c:v>
                </c:pt>
                <c:pt idx="7">
                  <c:v>0.16038547582171728</c:v>
                </c:pt>
                <c:pt idx="8">
                  <c:v>0.21183961452417827</c:v>
                </c:pt>
                <c:pt idx="9">
                  <c:v>0.24075030115298582</c:v>
                </c:pt>
                <c:pt idx="10">
                  <c:v>0.26088452934090556</c:v>
                </c:pt>
                <c:pt idx="11">
                  <c:v>0.28824642918602644</c:v>
                </c:pt>
                <c:pt idx="12">
                  <c:v>0.32507313715367375</c:v>
                </c:pt>
                <c:pt idx="13">
                  <c:v>0.36843916709688557</c:v>
                </c:pt>
                <c:pt idx="14">
                  <c:v>0.39803820340733076</c:v>
                </c:pt>
                <c:pt idx="15">
                  <c:v>0.43727413526071279</c:v>
                </c:pt>
                <c:pt idx="16">
                  <c:v>0.47341249354672149</c:v>
                </c:pt>
                <c:pt idx="17">
                  <c:v>0.50955085183273119</c:v>
                </c:pt>
                <c:pt idx="18">
                  <c:v>0.53656857683703318</c:v>
                </c:pt>
                <c:pt idx="19">
                  <c:v>0.56857683703321305</c:v>
                </c:pt>
                <c:pt idx="20">
                  <c:v>0.6102219927723288</c:v>
                </c:pt>
                <c:pt idx="21">
                  <c:v>0.64119772844605027</c:v>
                </c:pt>
                <c:pt idx="22">
                  <c:v>0.67905696093615608</c:v>
                </c:pt>
                <c:pt idx="23">
                  <c:v>0.72500430218551004</c:v>
                </c:pt>
                <c:pt idx="24">
                  <c:v>0.76165892273274793</c:v>
                </c:pt>
                <c:pt idx="25">
                  <c:v>0.7991739803820338</c:v>
                </c:pt>
                <c:pt idx="26">
                  <c:v>0.85785579074169693</c:v>
                </c:pt>
                <c:pt idx="27">
                  <c:v>0.89760798485630722</c:v>
                </c:pt>
                <c:pt idx="28">
                  <c:v>0.93150920667699166</c:v>
                </c:pt>
                <c:pt idx="29">
                  <c:v>0.98175873343658571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D2-4141-816A-E675DF1FECD5}"/>
            </c:ext>
          </c:extLst>
        </c:ser>
        <c:ser>
          <c:idx val="1"/>
          <c:order val="1"/>
          <c:tx>
            <c:strRef>
              <c:f>'Ex07'!$H$1</c:f>
              <c:strCache>
                <c:ptCount val="1"/>
                <c:pt idx="0">
                  <c:v>Deforestation (km^2/year)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'Ex07'!$F$2:$F$32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'Ex07'!$H$2:$H$32</c:f>
              <c:numCache>
                <c:formatCode>General</c:formatCode>
                <c:ptCount val="31"/>
                <c:pt idx="0">
                  <c:v>1</c:v>
                </c:pt>
                <c:pt idx="1">
                  <c:v>0.96666666666666667</c:v>
                </c:pt>
                <c:pt idx="2">
                  <c:v>0.93333333333333335</c:v>
                </c:pt>
                <c:pt idx="3">
                  <c:v>0.9</c:v>
                </c:pt>
                <c:pt idx="4">
                  <c:v>0.8666666666666667</c:v>
                </c:pt>
                <c:pt idx="5">
                  <c:v>0.83333333333333337</c:v>
                </c:pt>
                <c:pt idx="6">
                  <c:v>0.8</c:v>
                </c:pt>
                <c:pt idx="7">
                  <c:v>0.76666666666666672</c:v>
                </c:pt>
                <c:pt idx="8">
                  <c:v>0.73333333333333328</c:v>
                </c:pt>
                <c:pt idx="9">
                  <c:v>0.7</c:v>
                </c:pt>
                <c:pt idx="10">
                  <c:v>0.66666666666666663</c:v>
                </c:pt>
                <c:pt idx="11">
                  <c:v>0.6333333333333333</c:v>
                </c:pt>
                <c:pt idx="12">
                  <c:v>0.6</c:v>
                </c:pt>
                <c:pt idx="13">
                  <c:v>0.56666666666666665</c:v>
                </c:pt>
                <c:pt idx="14">
                  <c:v>0.53333333333333333</c:v>
                </c:pt>
                <c:pt idx="15">
                  <c:v>0.5</c:v>
                </c:pt>
                <c:pt idx="16">
                  <c:v>0.46666666666666667</c:v>
                </c:pt>
                <c:pt idx="17">
                  <c:v>0.43333333333333335</c:v>
                </c:pt>
                <c:pt idx="18">
                  <c:v>0.4</c:v>
                </c:pt>
                <c:pt idx="19">
                  <c:v>0.36666666666666664</c:v>
                </c:pt>
                <c:pt idx="20">
                  <c:v>0.33333333333333331</c:v>
                </c:pt>
                <c:pt idx="21">
                  <c:v>0.3</c:v>
                </c:pt>
                <c:pt idx="22">
                  <c:v>0.26666666666666666</c:v>
                </c:pt>
                <c:pt idx="23">
                  <c:v>0.23333333333333334</c:v>
                </c:pt>
                <c:pt idx="24">
                  <c:v>0.2</c:v>
                </c:pt>
                <c:pt idx="25">
                  <c:v>0.16666666666666666</c:v>
                </c:pt>
                <c:pt idx="26">
                  <c:v>0.13333333333333333</c:v>
                </c:pt>
                <c:pt idx="27">
                  <c:v>0.1</c:v>
                </c:pt>
                <c:pt idx="28">
                  <c:v>6.6666666666666666E-2</c:v>
                </c:pt>
                <c:pt idx="29">
                  <c:v>3.3333333333333333E-2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D2-4141-816A-E675DF1FECD5}"/>
            </c:ext>
          </c:extLst>
        </c:ser>
        <c:ser>
          <c:idx val="2"/>
          <c:order val="2"/>
          <c:tx>
            <c:strRef>
              <c:f>'Ex07'!$I$1</c:f>
              <c:strCache>
                <c:ptCount val="1"/>
                <c:pt idx="0">
                  <c:v>Global Avg Temp (C above pre-industrial)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'Ex07'!$F$2:$F$32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'Ex07'!$I$2:$I$32</c:f>
              <c:numCache>
                <c:formatCode>General</c:formatCode>
                <c:ptCount val="31"/>
                <c:pt idx="0">
                  <c:v>0</c:v>
                </c:pt>
                <c:pt idx="1">
                  <c:v>3.5087719298245543E-2</c:v>
                </c:pt>
                <c:pt idx="2">
                  <c:v>5.2631578947368363E-2</c:v>
                </c:pt>
                <c:pt idx="3">
                  <c:v>7.0175438596491183E-2</c:v>
                </c:pt>
                <c:pt idx="4">
                  <c:v>0.10526315789473682</c:v>
                </c:pt>
                <c:pt idx="5">
                  <c:v>0.14035087719298248</c:v>
                </c:pt>
                <c:pt idx="6">
                  <c:v>0.15789473684210528</c:v>
                </c:pt>
                <c:pt idx="7">
                  <c:v>0.19298245614035092</c:v>
                </c:pt>
                <c:pt idx="8">
                  <c:v>0.28070175438596484</c:v>
                </c:pt>
                <c:pt idx="9">
                  <c:v>0.29824561403508765</c:v>
                </c:pt>
                <c:pt idx="10">
                  <c:v>0.31578947368421045</c:v>
                </c:pt>
                <c:pt idx="11">
                  <c:v>0.35087719298245612</c:v>
                </c:pt>
                <c:pt idx="12">
                  <c:v>0.38596491228070179</c:v>
                </c:pt>
                <c:pt idx="13">
                  <c:v>0.42105263157894723</c:v>
                </c:pt>
                <c:pt idx="14">
                  <c:v>0.43859649122807004</c:v>
                </c:pt>
                <c:pt idx="15">
                  <c:v>0.47368421052631565</c:v>
                </c:pt>
                <c:pt idx="16">
                  <c:v>0.50877192982456132</c:v>
                </c:pt>
                <c:pt idx="17">
                  <c:v>0.54385964912280693</c:v>
                </c:pt>
                <c:pt idx="18">
                  <c:v>0.56140350877192979</c:v>
                </c:pt>
                <c:pt idx="19">
                  <c:v>0.57894736842105254</c:v>
                </c:pt>
                <c:pt idx="20">
                  <c:v>0.61403508771929827</c:v>
                </c:pt>
                <c:pt idx="21">
                  <c:v>0.64912280701754366</c:v>
                </c:pt>
                <c:pt idx="22">
                  <c:v>0.68421052631578938</c:v>
                </c:pt>
                <c:pt idx="23">
                  <c:v>0.71929824561403499</c:v>
                </c:pt>
                <c:pt idx="24">
                  <c:v>0.7543859649122806</c:v>
                </c:pt>
                <c:pt idx="25">
                  <c:v>0.78947368421052622</c:v>
                </c:pt>
                <c:pt idx="26">
                  <c:v>0.85964912280701733</c:v>
                </c:pt>
                <c:pt idx="27">
                  <c:v>0.89473684210526305</c:v>
                </c:pt>
                <c:pt idx="28">
                  <c:v>0.92982456140350866</c:v>
                </c:pt>
                <c:pt idx="29">
                  <c:v>0.96491228070175439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D2-4141-816A-E675DF1FE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865200"/>
        <c:axId val="1370960880"/>
      </c:lineChart>
      <c:catAx>
        <c:axId val="137086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60880"/>
        <c:crosses val="autoZero"/>
        <c:auto val="1"/>
        <c:lblAlgn val="ctr"/>
        <c:lblOffset val="100"/>
        <c:noMultiLvlLbl val="0"/>
      </c:catAx>
      <c:valAx>
        <c:axId val="13709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86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7</xdr:row>
      <xdr:rowOff>25400</xdr:rowOff>
    </xdr:from>
    <xdr:to>
      <xdr:col>5</xdr:col>
      <xdr:colOff>488950</xdr:colOff>
      <xdr:row>20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918F3F-0D86-7A25-A896-041D2F6AD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</xdr:row>
      <xdr:rowOff>127000</xdr:rowOff>
    </xdr:from>
    <xdr:to>
      <xdr:col>4</xdr:col>
      <xdr:colOff>355600</xdr:colOff>
      <xdr:row>25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94CE06-6A08-F7FF-EF6F-9447D2ACF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2" xr16:uid="{3883A7D7-0452-8E4A-A022-DD3326E85D3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4" xr16:uid="{BC9EDBED-489A-AE42-B58B-A2FEE0CFF33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3" xr16:uid="{E2633363-1D0F-C74D-A314-4B420E697A9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ate_data" connectionId="1" xr16:uid="{22FFBA1E-7833-0244-9202-E71773F757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9A09-1CB0-AE48-8E0B-C0FE66D092D8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3ECB-7BDB-C74B-A570-787AAF98F3D2}">
  <dimension ref="A1:C5"/>
  <sheetViews>
    <sheetView workbookViewId="0">
      <selection activeCell="A5" sqref="A5:C5"/>
    </sheetView>
  </sheetViews>
  <sheetFormatPr baseColWidth="10" defaultRowHeight="16" x14ac:dyDescent="0.2"/>
  <cols>
    <col min="3" max="3" width="15.1640625" customWidth="1"/>
  </cols>
  <sheetData>
    <row r="1" spans="1:3" x14ac:dyDescent="0.2">
      <c r="A1" t="s">
        <v>1</v>
      </c>
      <c r="B1" t="s">
        <v>2</v>
      </c>
      <c r="C1" t="s">
        <v>7</v>
      </c>
    </row>
    <row r="2" spans="1:3" x14ac:dyDescent="0.2">
      <c r="A2" t="s">
        <v>3</v>
      </c>
      <c r="B2" t="s">
        <v>4</v>
      </c>
      <c r="C2" t="str">
        <f>CONCATENATE(A2, ", ", B2)</f>
        <v>Jean, Dupont</v>
      </c>
    </row>
    <row r="3" spans="1:3" x14ac:dyDescent="0.2">
      <c r="A3" t="s">
        <v>5</v>
      </c>
      <c r="B3" t="s">
        <v>6</v>
      </c>
      <c r="C3" t="str">
        <f>CONCATENATE(A3, ", ", B3)</f>
        <v>Jacques, Durant</v>
      </c>
    </row>
    <row r="5" spans="1:3" ht="110" customHeight="1" x14ac:dyDescent="0.2">
      <c r="A5" s="3" t="s">
        <v>8</v>
      </c>
      <c r="B5" s="3"/>
      <c r="C5" s="3"/>
    </row>
  </sheetData>
  <mergeCells count="1"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0444-8696-7D48-8781-A5BA993CA45A}">
  <dimension ref="A1:D5"/>
  <sheetViews>
    <sheetView workbookViewId="0">
      <selection activeCell="A5" sqref="A5:D5"/>
    </sheetView>
  </sheetViews>
  <sheetFormatPr baseColWidth="10" defaultRowHeight="16" x14ac:dyDescent="0.2"/>
  <cols>
    <col min="3" max="3" width="12.6640625" customWidth="1"/>
    <col min="4" max="4" width="19.83203125" customWidth="1"/>
  </cols>
  <sheetData>
    <row r="1" spans="1:4" x14ac:dyDescent="0.2">
      <c r="A1" t="s">
        <v>11</v>
      </c>
      <c r="B1" t="s">
        <v>10</v>
      </c>
      <c r="C1" t="s">
        <v>9</v>
      </c>
      <c r="D1" t="s">
        <v>12</v>
      </c>
    </row>
    <row r="2" spans="1:4" x14ac:dyDescent="0.2">
      <c r="A2" t="s">
        <v>3</v>
      </c>
      <c r="B2" t="s">
        <v>4</v>
      </c>
      <c r="C2">
        <v>1985</v>
      </c>
      <c r="D2" t="str">
        <f>LOWER(A2 &amp; "_" &amp; B2 &amp; "_" &amp; C2)</f>
        <v>jean_dupont_1985</v>
      </c>
    </row>
    <row r="3" spans="1:4" x14ac:dyDescent="0.2">
      <c r="A3" t="s">
        <v>5</v>
      </c>
      <c r="B3" t="s">
        <v>6</v>
      </c>
      <c r="C3">
        <v>1990</v>
      </c>
      <c r="D3" t="str">
        <f>LOWER(A3 &amp; "_" &amp; B3 &amp; "_" &amp; C3)</f>
        <v>jacques_durant_1990</v>
      </c>
    </row>
    <row r="5" spans="1:4" ht="95" customHeight="1" x14ac:dyDescent="0.2">
      <c r="A5" s="3" t="s">
        <v>13</v>
      </c>
      <c r="B5" s="3"/>
      <c r="C5" s="3"/>
      <c r="D5" s="3"/>
    </row>
  </sheetData>
  <mergeCells count="1">
    <mergeCell ref="A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1A5F-C9C9-DE4F-B1B3-D3A14575DE9F}">
  <dimension ref="A1:D6"/>
  <sheetViews>
    <sheetView workbookViewId="0">
      <selection activeCell="A6" sqref="A6:D6"/>
    </sheetView>
  </sheetViews>
  <sheetFormatPr baseColWidth="10" defaultRowHeight="16" x14ac:dyDescent="0.2"/>
  <cols>
    <col min="4" max="4" width="19" customWidth="1"/>
  </cols>
  <sheetData>
    <row r="1" spans="1:4" x14ac:dyDescent="0.2">
      <c r="A1" t="s">
        <v>11</v>
      </c>
      <c r="B1" t="s">
        <v>10</v>
      </c>
      <c r="C1" t="s">
        <v>9</v>
      </c>
      <c r="D1" t="s">
        <v>12</v>
      </c>
    </row>
    <row r="2" spans="1:4" x14ac:dyDescent="0.2">
      <c r="A2" t="s">
        <v>3</v>
      </c>
      <c r="B2" t="s">
        <v>4</v>
      </c>
      <c r="C2">
        <v>1985</v>
      </c>
      <c r="D2" t="str">
        <f>IF(C2&lt;1990, "OLD_" &amp; UPPER(A2 &amp; "|" &amp; B2), "NEW_" &amp; LOWER(B2 &amp; "-" &amp; A2))</f>
        <v>OLD_JEAN|DUPONT</v>
      </c>
    </row>
    <row r="3" spans="1:4" x14ac:dyDescent="0.2">
      <c r="A3" t="s">
        <v>5</v>
      </c>
      <c r="B3" t="s">
        <v>6</v>
      </c>
      <c r="C3">
        <v>1990</v>
      </c>
      <c r="D3" t="str">
        <f t="shared" ref="D3:D4" si="0">IF(C3&lt;1990, "OLD_" &amp; UPPER(A3 &amp; "|" &amp; B3), "NEW_" &amp; LOWER(B3 &amp; "-" &amp; A3))</f>
        <v>NEW_durant-jacques</v>
      </c>
    </row>
    <row r="4" spans="1:4" x14ac:dyDescent="0.2">
      <c r="A4" t="s">
        <v>14</v>
      </c>
      <c r="B4" t="s">
        <v>15</v>
      </c>
      <c r="C4">
        <v>1980</v>
      </c>
      <c r="D4" t="str">
        <f t="shared" si="0"/>
        <v>OLD_MARIE|DUPUIS</v>
      </c>
    </row>
    <row r="6" spans="1:4" ht="121" customHeight="1" x14ac:dyDescent="0.2">
      <c r="A6" s="3" t="s">
        <v>16</v>
      </c>
      <c r="B6" s="4"/>
      <c r="C6" s="4"/>
      <c r="D6" s="4"/>
    </row>
  </sheetData>
  <mergeCells count="1">
    <mergeCell ref="A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1531-AA67-DA4A-930E-D146A9F1492D}">
  <dimension ref="A1:F106"/>
  <sheetViews>
    <sheetView workbookViewId="0">
      <selection sqref="A1:F101"/>
    </sheetView>
  </sheetViews>
  <sheetFormatPr baseColWidth="10" defaultRowHeight="16" x14ac:dyDescent="0.2"/>
  <cols>
    <col min="1" max="1" width="10" bestFit="1" customWidth="1"/>
    <col min="2" max="2" width="10.33203125" bestFit="1" customWidth="1"/>
    <col min="3" max="3" width="11.33203125" style="1" bestFit="1" customWidth="1"/>
    <col min="4" max="4" width="9.5" bestFit="1" customWidth="1"/>
    <col min="5" max="5" width="10.83203125" style="1"/>
    <col min="6" max="6" width="12" bestFit="1" customWidth="1"/>
  </cols>
  <sheetData>
    <row r="1" spans="1:6" x14ac:dyDescent="0.2">
      <c r="A1" t="s">
        <v>11</v>
      </c>
      <c r="B1" t="s">
        <v>10</v>
      </c>
      <c r="C1" s="1" t="s">
        <v>17</v>
      </c>
      <c r="D1" t="s">
        <v>18</v>
      </c>
      <c r="E1" s="1" t="s">
        <v>19</v>
      </c>
      <c r="F1" t="s">
        <v>20</v>
      </c>
    </row>
    <row r="2" spans="1:6" x14ac:dyDescent="0.2">
      <c r="A2" t="s">
        <v>33</v>
      </c>
      <c r="B2" t="s">
        <v>34</v>
      </c>
      <c r="C2" s="1">
        <v>29353</v>
      </c>
      <c r="D2" t="s">
        <v>35</v>
      </c>
      <c r="E2" s="1">
        <v>38504</v>
      </c>
      <c r="F2">
        <v>85000</v>
      </c>
    </row>
    <row r="3" spans="1:6" x14ac:dyDescent="0.2">
      <c r="A3" t="s">
        <v>36</v>
      </c>
      <c r="B3" t="s">
        <v>29</v>
      </c>
      <c r="C3" s="1">
        <v>33931</v>
      </c>
      <c r="D3" t="s">
        <v>21</v>
      </c>
      <c r="E3" s="1">
        <v>43174</v>
      </c>
      <c r="F3">
        <v>62000</v>
      </c>
    </row>
    <row r="4" spans="1:6" x14ac:dyDescent="0.2">
      <c r="A4" t="s">
        <v>37</v>
      </c>
      <c r="B4" t="s">
        <v>38</v>
      </c>
      <c r="C4" s="1">
        <v>27605</v>
      </c>
      <c r="D4" t="s">
        <v>39</v>
      </c>
      <c r="E4" s="1">
        <v>36779</v>
      </c>
      <c r="F4">
        <v>78000</v>
      </c>
    </row>
    <row r="5" spans="1:6" x14ac:dyDescent="0.2">
      <c r="A5" t="s">
        <v>40</v>
      </c>
      <c r="B5" t="s">
        <v>41</v>
      </c>
      <c r="C5" s="1">
        <v>32190</v>
      </c>
      <c r="D5" t="s">
        <v>42</v>
      </c>
      <c r="E5" s="1">
        <v>41218</v>
      </c>
      <c r="F5">
        <v>54000</v>
      </c>
    </row>
    <row r="6" spans="1:6" x14ac:dyDescent="0.2">
      <c r="A6" t="s">
        <v>43</v>
      </c>
      <c r="B6" t="s">
        <v>44</v>
      </c>
      <c r="C6" s="1">
        <v>34920</v>
      </c>
      <c r="D6" t="s">
        <v>45</v>
      </c>
      <c r="E6" s="1">
        <v>43850</v>
      </c>
      <c r="F6">
        <v>47000</v>
      </c>
    </row>
    <row r="7" spans="1:6" x14ac:dyDescent="0.2">
      <c r="A7" t="s">
        <v>46</v>
      </c>
      <c r="B7" t="s">
        <v>47</v>
      </c>
      <c r="C7" s="1">
        <v>30400</v>
      </c>
      <c r="D7" t="s">
        <v>35</v>
      </c>
      <c r="E7" s="1">
        <v>39641</v>
      </c>
      <c r="F7">
        <v>89000</v>
      </c>
    </row>
    <row r="8" spans="1:6" x14ac:dyDescent="0.2">
      <c r="A8" t="s">
        <v>48</v>
      </c>
      <c r="B8" t="s">
        <v>49</v>
      </c>
      <c r="C8" s="1">
        <v>33208</v>
      </c>
      <c r="D8" t="s">
        <v>21</v>
      </c>
      <c r="E8" s="1">
        <v>42478</v>
      </c>
      <c r="F8">
        <v>61000</v>
      </c>
    </row>
    <row r="9" spans="1:6" x14ac:dyDescent="0.2">
      <c r="A9" t="s">
        <v>50</v>
      </c>
      <c r="B9" t="s">
        <v>24</v>
      </c>
      <c r="C9" s="1">
        <v>28655</v>
      </c>
      <c r="D9" t="s">
        <v>39</v>
      </c>
      <c r="E9" s="1">
        <v>37916</v>
      </c>
      <c r="F9">
        <v>76000</v>
      </c>
    </row>
    <row r="10" spans="1:6" x14ac:dyDescent="0.2">
      <c r="A10" t="s">
        <v>51</v>
      </c>
      <c r="B10" t="s">
        <v>26</v>
      </c>
      <c r="C10" s="1">
        <v>31660</v>
      </c>
      <c r="D10" t="s">
        <v>42</v>
      </c>
      <c r="E10" s="1">
        <v>40602</v>
      </c>
      <c r="F10">
        <v>53000</v>
      </c>
    </row>
    <row r="11" spans="1:6" x14ac:dyDescent="0.2">
      <c r="A11" t="s">
        <v>52</v>
      </c>
      <c r="B11" t="s">
        <v>53</v>
      </c>
      <c r="C11" s="1">
        <v>34078</v>
      </c>
      <c r="D11" t="s">
        <v>45</v>
      </c>
      <c r="E11" s="1">
        <v>43626</v>
      </c>
      <c r="F11">
        <v>48000</v>
      </c>
    </row>
    <row r="12" spans="1:6" x14ac:dyDescent="0.2">
      <c r="A12" t="s">
        <v>54</v>
      </c>
      <c r="B12" t="s">
        <v>55</v>
      </c>
      <c r="C12" s="1">
        <v>29920</v>
      </c>
      <c r="D12" t="s">
        <v>35</v>
      </c>
      <c r="E12" s="1">
        <v>38944</v>
      </c>
      <c r="F12">
        <v>87000</v>
      </c>
    </row>
    <row r="13" spans="1:6" x14ac:dyDescent="0.2">
      <c r="A13" t="s">
        <v>32</v>
      </c>
      <c r="B13" t="s">
        <v>56</v>
      </c>
      <c r="C13" s="1">
        <v>35253</v>
      </c>
      <c r="D13" t="s">
        <v>21</v>
      </c>
      <c r="E13" s="1">
        <v>44256</v>
      </c>
      <c r="F13">
        <v>60000</v>
      </c>
    </row>
    <row r="14" spans="1:6" x14ac:dyDescent="0.2">
      <c r="A14" t="s">
        <v>57</v>
      </c>
      <c r="B14" t="s">
        <v>58</v>
      </c>
      <c r="C14" s="1">
        <v>27086</v>
      </c>
      <c r="D14" t="s">
        <v>39</v>
      </c>
      <c r="E14" s="1">
        <v>36300</v>
      </c>
      <c r="F14">
        <v>79000</v>
      </c>
    </row>
    <row r="15" spans="1:6" x14ac:dyDescent="0.2">
      <c r="A15" t="s">
        <v>59</v>
      </c>
      <c r="B15" t="s">
        <v>28</v>
      </c>
      <c r="C15" s="1">
        <v>32791</v>
      </c>
      <c r="D15" t="s">
        <v>42</v>
      </c>
      <c r="E15" s="1">
        <v>41611</v>
      </c>
      <c r="F15">
        <v>55000</v>
      </c>
    </row>
    <row r="16" spans="1:6" x14ac:dyDescent="0.2">
      <c r="A16" t="s">
        <v>60</v>
      </c>
      <c r="B16" t="s">
        <v>61</v>
      </c>
      <c r="C16" s="1">
        <v>34351</v>
      </c>
      <c r="D16" t="s">
        <v>45</v>
      </c>
      <c r="E16" s="1">
        <v>43003</v>
      </c>
      <c r="F16">
        <v>46000</v>
      </c>
    </row>
    <row r="17" spans="1:6" x14ac:dyDescent="0.2">
      <c r="A17" t="s">
        <v>62</v>
      </c>
      <c r="B17" t="s">
        <v>63</v>
      </c>
      <c r="C17" s="1">
        <v>30185</v>
      </c>
      <c r="D17" t="s">
        <v>35</v>
      </c>
      <c r="E17" s="1">
        <v>39416</v>
      </c>
      <c r="F17">
        <v>88000</v>
      </c>
    </row>
    <row r="18" spans="1:6" x14ac:dyDescent="0.2">
      <c r="A18" t="s">
        <v>64</v>
      </c>
      <c r="B18" t="s">
        <v>65</v>
      </c>
      <c r="C18" s="1">
        <v>33361</v>
      </c>
      <c r="D18" t="s">
        <v>21</v>
      </c>
      <c r="E18" s="1">
        <v>42199</v>
      </c>
      <c r="F18">
        <v>63000</v>
      </c>
    </row>
    <row r="19" spans="1:6" x14ac:dyDescent="0.2">
      <c r="A19" t="s">
        <v>66</v>
      </c>
      <c r="B19" t="s">
        <v>67</v>
      </c>
      <c r="C19" s="1">
        <v>28192</v>
      </c>
      <c r="D19" t="s">
        <v>39</v>
      </c>
      <c r="E19" s="1">
        <v>37275</v>
      </c>
      <c r="F19">
        <v>77000</v>
      </c>
    </row>
    <row r="20" spans="1:6" x14ac:dyDescent="0.2">
      <c r="A20" t="s">
        <v>68</v>
      </c>
      <c r="B20" t="s">
        <v>69</v>
      </c>
      <c r="C20" s="1">
        <v>31227</v>
      </c>
      <c r="D20" t="s">
        <v>42</v>
      </c>
      <c r="E20" s="1">
        <v>40459</v>
      </c>
      <c r="F20">
        <v>52000</v>
      </c>
    </row>
    <row r="21" spans="1:6" x14ac:dyDescent="0.2">
      <c r="A21" t="s">
        <v>70</v>
      </c>
      <c r="B21" t="s">
        <v>71</v>
      </c>
      <c r="C21" s="1">
        <v>35685</v>
      </c>
      <c r="D21" t="s">
        <v>45</v>
      </c>
      <c r="E21" s="1">
        <v>44697</v>
      </c>
      <c r="F21">
        <v>49000</v>
      </c>
    </row>
    <row r="22" spans="1:6" x14ac:dyDescent="0.2">
      <c r="A22" t="s">
        <v>72</v>
      </c>
      <c r="B22" t="s">
        <v>73</v>
      </c>
      <c r="C22" s="1">
        <v>31037</v>
      </c>
      <c r="D22" t="s">
        <v>35</v>
      </c>
      <c r="E22" s="1">
        <v>39930</v>
      </c>
      <c r="F22">
        <v>86000</v>
      </c>
    </row>
    <row r="23" spans="1:6" x14ac:dyDescent="0.2">
      <c r="A23" t="s">
        <v>74</v>
      </c>
      <c r="B23" t="s">
        <v>75</v>
      </c>
      <c r="C23" s="1">
        <v>32908</v>
      </c>
      <c r="D23" t="s">
        <v>21</v>
      </c>
      <c r="E23" s="1">
        <v>41820</v>
      </c>
      <c r="F23">
        <v>64000</v>
      </c>
    </row>
    <row r="24" spans="1:6" x14ac:dyDescent="0.2">
      <c r="A24" t="s">
        <v>76</v>
      </c>
      <c r="B24" t="s">
        <v>77</v>
      </c>
      <c r="C24" s="1">
        <v>27987</v>
      </c>
      <c r="D24" t="s">
        <v>39</v>
      </c>
      <c r="E24" s="1">
        <v>36961</v>
      </c>
      <c r="F24">
        <v>80000</v>
      </c>
    </row>
    <row r="25" spans="1:6" x14ac:dyDescent="0.2">
      <c r="A25" t="s">
        <v>78</v>
      </c>
      <c r="B25" t="s">
        <v>79</v>
      </c>
      <c r="C25" s="1">
        <v>31959</v>
      </c>
      <c r="D25" t="s">
        <v>42</v>
      </c>
      <c r="E25" s="1">
        <v>40809</v>
      </c>
      <c r="F25">
        <v>56000</v>
      </c>
    </row>
    <row r="26" spans="1:6" x14ac:dyDescent="0.2">
      <c r="A26" t="s">
        <v>80</v>
      </c>
      <c r="B26" t="s">
        <v>81</v>
      </c>
      <c r="C26" s="1">
        <v>35009</v>
      </c>
      <c r="D26" t="s">
        <v>45</v>
      </c>
      <c r="E26" s="1">
        <v>44166</v>
      </c>
      <c r="F26">
        <v>45000</v>
      </c>
    </row>
    <row r="27" spans="1:6" x14ac:dyDescent="0.2">
      <c r="A27" t="s">
        <v>82</v>
      </c>
      <c r="B27" t="s">
        <v>83</v>
      </c>
      <c r="C27" s="1">
        <v>29297</v>
      </c>
      <c r="D27" t="s">
        <v>35</v>
      </c>
      <c r="E27" s="1">
        <v>38357</v>
      </c>
      <c r="F27">
        <v>84000</v>
      </c>
    </row>
    <row r="28" spans="1:6" x14ac:dyDescent="0.2">
      <c r="A28" t="s">
        <v>84</v>
      </c>
      <c r="B28" t="s">
        <v>85</v>
      </c>
      <c r="C28" s="1">
        <v>33775</v>
      </c>
      <c r="D28" t="s">
        <v>21</v>
      </c>
      <c r="E28" s="1">
        <v>42956</v>
      </c>
      <c r="F28">
        <v>61000</v>
      </c>
    </row>
    <row r="29" spans="1:6" x14ac:dyDescent="0.2">
      <c r="A29" t="s">
        <v>86</v>
      </c>
      <c r="B29" t="s">
        <v>87</v>
      </c>
      <c r="C29" s="1">
        <v>29126</v>
      </c>
      <c r="D29" t="s">
        <v>39</v>
      </c>
      <c r="E29" s="1">
        <v>38031</v>
      </c>
      <c r="F29">
        <v>75000</v>
      </c>
    </row>
    <row r="30" spans="1:6" x14ac:dyDescent="0.2">
      <c r="A30" t="s">
        <v>88</v>
      </c>
      <c r="B30" t="s">
        <v>89</v>
      </c>
      <c r="C30" s="1">
        <v>32153</v>
      </c>
      <c r="D30" t="s">
        <v>42</v>
      </c>
      <c r="E30" s="1">
        <v>41078</v>
      </c>
      <c r="F30">
        <v>54000</v>
      </c>
    </row>
    <row r="31" spans="1:6" x14ac:dyDescent="0.2">
      <c r="A31" t="s">
        <v>90</v>
      </c>
      <c r="B31" t="s">
        <v>91</v>
      </c>
      <c r="C31" s="1">
        <v>35363</v>
      </c>
      <c r="D31" t="s">
        <v>45</v>
      </c>
      <c r="E31" s="1">
        <v>44507</v>
      </c>
      <c r="F31">
        <v>47000</v>
      </c>
    </row>
    <row r="32" spans="1:6" x14ac:dyDescent="0.2">
      <c r="A32" t="s">
        <v>92</v>
      </c>
      <c r="B32" t="s">
        <v>93</v>
      </c>
      <c r="C32" s="1">
        <v>30466</v>
      </c>
      <c r="D32" t="s">
        <v>35</v>
      </c>
      <c r="E32" s="1">
        <v>39529</v>
      </c>
      <c r="F32">
        <v>89000</v>
      </c>
    </row>
    <row r="33" spans="1:6" x14ac:dyDescent="0.2">
      <c r="A33" t="s">
        <v>94</v>
      </c>
      <c r="B33" t="s">
        <v>95</v>
      </c>
      <c r="C33" s="1">
        <v>33585</v>
      </c>
      <c r="D33" t="s">
        <v>21</v>
      </c>
      <c r="E33" s="1">
        <v>42618</v>
      </c>
      <c r="F33">
        <v>62000</v>
      </c>
    </row>
    <row r="34" spans="1:6" x14ac:dyDescent="0.2">
      <c r="A34" t="s">
        <v>96</v>
      </c>
      <c r="B34" t="s">
        <v>97</v>
      </c>
      <c r="C34" s="1">
        <v>27486</v>
      </c>
      <c r="D34" t="s">
        <v>39</v>
      </c>
      <c r="E34" s="1">
        <v>36736</v>
      </c>
      <c r="F34">
        <v>78000</v>
      </c>
    </row>
    <row r="35" spans="1:6" x14ac:dyDescent="0.2">
      <c r="A35" t="s">
        <v>98</v>
      </c>
      <c r="B35" t="s">
        <v>99</v>
      </c>
      <c r="C35" s="1">
        <v>32739</v>
      </c>
      <c r="D35" t="s">
        <v>42</v>
      </c>
      <c r="E35" s="1">
        <v>41375</v>
      </c>
      <c r="F35">
        <v>53000</v>
      </c>
    </row>
    <row r="36" spans="1:6" x14ac:dyDescent="0.2">
      <c r="A36" t="s">
        <v>100</v>
      </c>
      <c r="B36" t="s">
        <v>101</v>
      </c>
      <c r="C36" s="1">
        <v>34399</v>
      </c>
      <c r="D36" t="s">
        <v>45</v>
      </c>
      <c r="E36" s="1">
        <v>43126</v>
      </c>
      <c r="F36">
        <v>46000</v>
      </c>
    </row>
    <row r="37" spans="1:6" x14ac:dyDescent="0.2">
      <c r="A37" t="s">
        <v>102</v>
      </c>
      <c r="B37" t="s">
        <v>103</v>
      </c>
      <c r="C37" s="1">
        <v>30232</v>
      </c>
      <c r="D37" t="s">
        <v>35</v>
      </c>
      <c r="E37" s="1">
        <v>39250</v>
      </c>
      <c r="F37">
        <v>87000</v>
      </c>
    </row>
    <row r="38" spans="1:6" x14ac:dyDescent="0.2">
      <c r="A38" t="s">
        <v>104</v>
      </c>
      <c r="B38" t="s">
        <v>105</v>
      </c>
      <c r="C38" s="1">
        <v>33991</v>
      </c>
      <c r="D38" t="s">
        <v>21</v>
      </c>
      <c r="E38" s="1">
        <v>42350</v>
      </c>
      <c r="F38">
        <v>60000</v>
      </c>
    </row>
    <row r="39" spans="1:6" x14ac:dyDescent="0.2">
      <c r="A39" t="s">
        <v>106</v>
      </c>
      <c r="B39" t="s">
        <v>107</v>
      </c>
      <c r="C39" s="1">
        <v>28625</v>
      </c>
      <c r="D39" t="s">
        <v>39</v>
      </c>
      <c r="E39" s="1">
        <v>37867</v>
      </c>
      <c r="F39">
        <v>76000</v>
      </c>
    </row>
    <row r="40" spans="1:6" x14ac:dyDescent="0.2">
      <c r="A40" t="s">
        <v>108</v>
      </c>
      <c r="B40" t="s">
        <v>109</v>
      </c>
      <c r="C40" s="1">
        <v>31620</v>
      </c>
      <c r="D40" t="s">
        <v>42</v>
      </c>
      <c r="E40" s="1">
        <v>40218</v>
      </c>
      <c r="F40">
        <v>55000</v>
      </c>
    </row>
    <row r="41" spans="1:6" x14ac:dyDescent="0.2">
      <c r="A41" t="s">
        <v>23</v>
      </c>
      <c r="B41" t="s">
        <v>110</v>
      </c>
      <c r="C41" s="1">
        <v>35462</v>
      </c>
      <c r="D41" t="s">
        <v>45</v>
      </c>
      <c r="E41" s="1">
        <v>44794</v>
      </c>
      <c r="F41">
        <v>48000</v>
      </c>
    </row>
    <row r="42" spans="1:6" x14ac:dyDescent="0.2">
      <c r="A42" t="s">
        <v>111</v>
      </c>
      <c r="B42" t="s">
        <v>112</v>
      </c>
      <c r="C42" s="1">
        <v>29838</v>
      </c>
      <c r="D42" t="s">
        <v>35</v>
      </c>
      <c r="E42" s="1">
        <v>38776</v>
      </c>
      <c r="F42">
        <v>85000</v>
      </c>
    </row>
    <row r="43" spans="1:6" x14ac:dyDescent="0.2">
      <c r="A43" t="s">
        <v>113</v>
      </c>
      <c r="B43" t="s">
        <v>114</v>
      </c>
      <c r="C43" s="1">
        <v>33029</v>
      </c>
      <c r="D43" t="s">
        <v>21</v>
      </c>
      <c r="E43" s="1">
        <v>41962</v>
      </c>
      <c r="F43">
        <v>63000</v>
      </c>
    </row>
    <row r="44" spans="1:6" x14ac:dyDescent="0.2">
      <c r="A44" t="s">
        <v>115</v>
      </c>
      <c r="B44" t="s">
        <v>116</v>
      </c>
      <c r="C44" s="1">
        <v>28110</v>
      </c>
      <c r="D44" t="s">
        <v>39</v>
      </c>
      <c r="E44" s="1">
        <v>37048</v>
      </c>
      <c r="F44">
        <v>79000</v>
      </c>
    </row>
    <row r="45" spans="1:6" x14ac:dyDescent="0.2">
      <c r="A45" t="s">
        <v>117</v>
      </c>
      <c r="B45" t="s">
        <v>118</v>
      </c>
      <c r="C45" s="1">
        <v>31109</v>
      </c>
      <c r="D45" t="s">
        <v>42</v>
      </c>
      <c r="E45" s="1">
        <v>40083</v>
      </c>
      <c r="F45">
        <v>52000</v>
      </c>
    </row>
    <row r="46" spans="1:6" x14ac:dyDescent="0.2">
      <c r="A46" t="s">
        <v>119</v>
      </c>
      <c r="B46" t="s">
        <v>120</v>
      </c>
      <c r="C46" s="1">
        <v>35002</v>
      </c>
      <c r="D46" t="s">
        <v>45</v>
      </c>
      <c r="E46" s="1">
        <v>43934</v>
      </c>
      <c r="F46">
        <v>47000</v>
      </c>
    </row>
    <row r="47" spans="1:6" x14ac:dyDescent="0.2">
      <c r="A47" t="s">
        <v>121</v>
      </c>
      <c r="B47" t="s">
        <v>122</v>
      </c>
      <c r="C47" s="1">
        <v>30884</v>
      </c>
      <c r="D47" t="s">
        <v>35</v>
      </c>
      <c r="E47" s="1">
        <v>40155</v>
      </c>
      <c r="F47">
        <v>88000</v>
      </c>
    </row>
    <row r="48" spans="1:6" x14ac:dyDescent="0.2">
      <c r="A48" t="s">
        <v>31</v>
      </c>
      <c r="B48" t="s">
        <v>123</v>
      </c>
      <c r="C48" s="1">
        <v>34195</v>
      </c>
      <c r="D48" t="s">
        <v>21</v>
      </c>
      <c r="E48" s="1">
        <v>42400</v>
      </c>
      <c r="F48">
        <v>61000</v>
      </c>
    </row>
    <row r="49" spans="1:6" x14ac:dyDescent="0.2">
      <c r="A49" t="s">
        <v>124</v>
      </c>
      <c r="B49" t="s">
        <v>125</v>
      </c>
      <c r="C49" s="1">
        <v>28454</v>
      </c>
      <c r="D49" t="s">
        <v>39</v>
      </c>
      <c r="E49" s="1">
        <v>37400</v>
      </c>
      <c r="F49">
        <v>77000</v>
      </c>
    </row>
    <row r="50" spans="1:6" x14ac:dyDescent="0.2">
      <c r="A50" t="s">
        <v>126</v>
      </c>
      <c r="B50" t="s">
        <v>127</v>
      </c>
      <c r="C50" s="1">
        <v>31934</v>
      </c>
      <c r="D50" t="s">
        <v>42</v>
      </c>
      <c r="E50" s="1">
        <v>40743</v>
      </c>
      <c r="F50">
        <v>56000</v>
      </c>
    </row>
    <row r="51" spans="1:6" x14ac:dyDescent="0.2">
      <c r="A51" t="s">
        <v>128</v>
      </c>
      <c r="B51" t="s">
        <v>129</v>
      </c>
      <c r="C51" s="1">
        <v>35182</v>
      </c>
      <c r="D51" t="s">
        <v>45</v>
      </c>
      <c r="E51" s="1">
        <v>44229</v>
      </c>
      <c r="F51">
        <v>49000</v>
      </c>
    </row>
    <row r="52" spans="1:6" x14ac:dyDescent="0.2">
      <c r="A52" t="s">
        <v>130</v>
      </c>
      <c r="B52" t="s">
        <v>131</v>
      </c>
      <c r="C52" s="1">
        <v>29239</v>
      </c>
      <c r="D52" t="s">
        <v>35</v>
      </c>
      <c r="E52" s="1">
        <v>38635</v>
      </c>
      <c r="F52">
        <v>86000</v>
      </c>
    </row>
    <row r="53" spans="1:6" x14ac:dyDescent="0.2">
      <c r="A53" t="s">
        <v>132</v>
      </c>
      <c r="B53" t="s">
        <v>133</v>
      </c>
      <c r="C53" s="1">
        <v>30562</v>
      </c>
      <c r="D53" t="s">
        <v>35</v>
      </c>
      <c r="E53" s="1">
        <v>39580</v>
      </c>
      <c r="F53">
        <v>89000</v>
      </c>
    </row>
    <row r="54" spans="1:6" x14ac:dyDescent="0.2">
      <c r="A54" t="s">
        <v>134</v>
      </c>
      <c r="B54" t="s">
        <v>135</v>
      </c>
      <c r="C54" s="1">
        <v>33267</v>
      </c>
      <c r="D54" t="s">
        <v>21</v>
      </c>
      <c r="E54" s="1">
        <v>42559</v>
      </c>
      <c r="F54">
        <v>62000</v>
      </c>
    </row>
    <row r="55" spans="1:6" x14ac:dyDescent="0.2">
      <c r="A55" t="s">
        <v>136</v>
      </c>
      <c r="B55" t="s">
        <v>137</v>
      </c>
      <c r="C55" s="1">
        <v>27864</v>
      </c>
      <c r="D55" t="s">
        <v>39</v>
      </c>
      <c r="E55" s="1">
        <v>37167</v>
      </c>
      <c r="F55">
        <v>78000</v>
      </c>
    </row>
    <row r="56" spans="1:6" x14ac:dyDescent="0.2">
      <c r="A56" t="s">
        <v>138</v>
      </c>
      <c r="B56" t="s">
        <v>139</v>
      </c>
      <c r="C56" s="1">
        <v>32497</v>
      </c>
      <c r="D56" t="s">
        <v>42</v>
      </c>
      <c r="E56" s="1">
        <v>40993</v>
      </c>
      <c r="F56">
        <v>54000</v>
      </c>
    </row>
    <row r="57" spans="1:6" x14ac:dyDescent="0.2">
      <c r="A57" t="s">
        <v>140</v>
      </c>
      <c r="B57" t="s">
        <v>141</v>
      </c>
      <c r="C57" s="1">
        <v>34861</v>
      </c>
      <c r="D57" t="s">
        <v>45</v>
      </c>
      <c r="E57" s="1">
        <v>44091</v>
      </c>
      <c r="F57">
        <v>47000</v>
      </c>
    </row>
    <row r="58" spans="1:6" x14ac:dyDescent="0.2">
      <c r="A58" t="s">
        <v>142</v>
      </c>
      <c r="B58" t="s">
        <v>143</v>
      </c>
      <c r="C58" s="1">
        <v>29258</v>
      </c>
      <c r="D58" t="s">
        <v>35</v>
      </c>
      <c r="E58" s="1">
        <v>38687</v>
      </c>
      <c r="F58">
        <v>85000</v>
      </c>
    </row>
    <row r="59" spans="1:6" x14ac:dyDescent="0.2">
      <c r="A59" t="s">
        <v>144</v>
      </c>
      <c r="B59" t="s">
        <v>145</v>
      </c>
      <c r="C59" s="1">
        <v>34238</v>
      </c>
      <c r="D59" t="s">
        <v>21</v>
      </c>
      <c r="E59" s="1">
        <v>42829</v>
      </c>
      <c r="F59">
        <v>61000</v>
      </c>
    </row>
    <row r="60" spans="1:6" x14ac:dyDescent="0.2">
      <c r="A60" t="s">
        <v>146</v>
      </c>
      <c r="B60" t="s">
        <v>147</v>
      </c>
      <c r="C60" s="1">
        <v>29055</v>
      </c>
      <c r="D60" t="s">
        <v>39</v>
      </c>
      <c r="E60" s="1">
        <v>38160</v>
      </c>
      <c r="F60">
        <v>76000</v>
      </c>
    </row>
    <row r="61" spans="1:6" x14ac:dyDescent="0.2">
      <c r="A61" t="s">
        <v>148</v>
      </c>
      <c r="B61" t="s">
        <v>149</v>
      </c>
      <c r="C61" s="1">
        <v>31851</v>
      </c>
      <c r="D61" t="s">
        <v>42</v>
      </c>
      <c r="E61" s="1">
        <v>40877</v>
      </c>
      <c r="F61">
        <v>53000</v>
      </c>
    </row>
    <row r="62" spans="1:6" x14ac:dyDescent="0.2">
      <c r="A62" t="s">
        <v>150</v>
      </c>
      <c r="B62" t="s">
        <v>151</v>
      </c>
      <c r="C62" s="1">
        <v>35404</v>
      </c>
      <c r="D62" t="s">
        <v>45</v>
      </c>
      <c r="E62" s="1">
        <v>44390</v>
      </c>
      <c r="F62">
        <v>48000</v>
      </c>
    </row>
    <row r="63" spans="1:6" x14ac:dyDescent="0.2">
      <c r="A63" t="s">
        <v>152</v>
      </c>
      <c r="B63" t="s">
        <v>153</v>
      </c>
      <c r="C63" s="1">
        <v>29826</v>
      </c>
      <c r="D63" t="s">
        <v>35</v>
      </c>
      <c r="E63" s="1">
        <v>38785</v>
      </c>
      <c r="F63">
        <v>87000</v>
      </c>
    </row>
    <row r="64" spans="1:6" x14ac:dyDescent="0.2">
      <c r="A64" t="s">
        <v>154</v>
      </c>
      <c r="B64" t="s">
        <v>155</v>
      </c>
      <c r="C64" s="1">
        <v>33010</v>
      </c>
      <c r="D64" t="s">
        <v>21</v>
      </c>
      <c r="E64" s="1">
        <v>41939</v>
      </c>
      <c r="F64">
        <v>60000</v>
      </c>
    </row>
    <row r="65" spans="1:6" x14ac:dyDescent="0.2">
      <c r="A65" t="s">
        <v>156</v>
      </c>
      <c r="B65" t="s">
        <v>157</v>
      </c>
      <c r="C65" s="1">
        <v>27700</v>
      </c>
      <c r="D65" t="s">
        <v>39</v>
      </c>
      <c r="E65" s="1">
        <v>36572</v>
      </c>
      <c r="F65">
        <v>79000</v>
      </c>
    </row>
    <row r="66" spans="1:6" x14ac:dyDescent="0.2">
      <c r="A66" t="s">
        <v>158</v>
      </c>
      <c r="B66" t="s">
        <v>159</v>
      </c>
      <c r="C66" s="1">
        <v>32532</v>
      </c>
      <c r="D66" t="s">
        <v>42</v>
      </c>
      <c r="E66" s="1">
        <v>41491</v>
      </c>
      <c r="F66">
        <v>55000</v>
      </c>
    </row>
    <row r="67" spans="1:6" x14ac:dyDescent="0.2">
      <c r="A67" t="s">
        <v>160</v>
      </c>
      <c r="B67" t="s">
        <v>161</v>
      </c>
      <c r="C67" s="1">
        <v>34587</v>
      </c>
      <c r="D67" t="s">
        <v>45</v>
      </c>
      <c r="E67" s="1">
        <v>43280</v>
      </c>
      <c r="F67">
        <v>46000</v>
      </c>
    </row>
    <row r="68" spans="1:6" x14ac:dyDescent="0.2">
      <c r="A68" t="s">
        <v>27</v>
      </c>
      <c r="B68" t="s">
        <v>162</v>
      </c>
      <c r="C68" s="1">
        <v>30108</v>
      </c>
      <c r="D68" t="s">
        <v>35</v>
      </c>
      <c r="E68" s="1">
        <v>39103</v>
      </c>
      <c r="F68">
        <v>88000</v>
      </c>
    </row>
    <row r="69" spans="1:6" x14ac:dyDescent="0.2">
      <c r="A69" t="s">
        <v>163</v>
      </c>
      <c r="B69" t="s">
        <v>164</v>
      </c>
      <c r="C69" s="1">
        <v>33681</v>
      </c>
      <c r="D69" t="s">
        <v>21</v>
      </c>
      <c r="E69" s="1">
        <v>42154</v>
      </c>
      <c r="F69">
        <v>63000</v>
      </c>
    </row>
    <row r="70" spans="1:6" x14ac:dyDescent="0.2">
      <c r="A70" t="s">
        <v>165</v>
      </c>
      <c r="B70" t="s">
        <v>166</v>
      </c>
      <c r="C70" s="1">
        <v>28410</v>
      </c>
      <c r="D70" t="s">
        <v>39</v>
      </c>
      <c r="E70" s="1">
        <v>37604</v>
      </c>
      <c r="F70">
        <v>77000</v>
      </c>
    </row>
    <row r="71" spans="1:6" x14ac:dyDescent="0.2">
      <c r="A71" t="s">
        <v>167</v>
      </c>
      <c r="B71" t="s">
        <v>168</v>
      </c>
      <c r="C71" s="1">
        <v>31232</v>
      </c>
      <c r="D71" t="s">
        <v>42</v>
      </c>
      <c r="E71" s="1">
        <v>40332</v>
      </c>
      <c r="F71">
        <v>52000</v>
      </c>
    </row>
    <row r="72" spans="1:6" x14ac:dyDescent="0.2">
      <c r="A72" t="s">
        <v>169</v>
      </c>
      <c r="B72" t="s">
        <v>170</v>
      </c>
      <c r="C72" s="1">
        <v>35764</v>
      </c>
      <c r="D72" t="s">
        <v>45</v>
      </c>
      <c r="E72" s="1">
        <v>44646</v>
      </c>
      <c r="F72">
        <v>49000</v>
      </c>
    </row>
    <row r="73" spans="1:6" x14ac:dyDescent="0.2">
      <c r="A73" t="s">
        <v>171</v>
      </c>
      <c r="B73" t="s">
        <v>172</v>
      </c>
      <c r="C73" s="1">
        <v>30689</v>
      </c>
      <c r="D73" t="s">
        <v>35</v>
      </c>
      <c r="E73" s="1">
        <v>40042</v>
      </c>
      <c r="F73">
        <v>86000</v>
      </c>
    </row>
    <row r="74" spans="1:6" x14ac:dyDescent="0.2">
      <c r="A74" t="s">
        <v>173</v>
      </c>
      <c r="B74" t="s">
        <v>174</v>
      </c>
      <c r="C74" s="1">
        <v>33076</v>
      </c>
      <c r="D74" t="s">
        <v>21</v>
      </c>
      <c r="E74" s="1">
        <v>41649</v>
      </c>
      <c r="F74">
        <v>64000</v>
      </c>
    </row>
    <row r="75" spans="1:6" x14ac:dyDescent="0.2">
      <c r="A75" t="s">
        <v>175</v>
      </c>
      <c r="B75" t="s">
        <v>176</v>
      </c>
      <c r="C75" s="1">
        <v>27846</v>
      </c>
      <c r="D75" t="s">
        <v>39</v>
      </c>
      <c r="E75" s="1">
        <v>37135</v>
      </c>
      <c r="F75">
        <v>80000</v>
      </c>
    </row>
    <row r="76" spans="1:6" x14ac:dyDescent="0.2">
      <c r="A76" t="s">
        <v>177</v>
      </c>
      <c r="B76" t="s">
        <v>178</v>
      </c>
      <c r="C76" s="1">
        <v>32069</v>
      </c>
      <c r="D76" t="s">
        <v>42</v>
      </c>
      <c r="E76" s="1">
        <v>40648</v>
      </c>
      <c r="F76">
        <v>56000</v>
      </c>
    </row>
    <row r="77" spans="1:6" x14ac:dyDescent="0.2">
      <c r="A77" t="s">
        <v>179</v>
      </c>
      <c r="B77" t="s">
        <v>180</v>
      </c>
      <c r="C77" s="1">
        <v>34743</v>
      </c>
      <c r="D77" t="s">
        <v>45</v>
      </c>
      <c r="E77" s="1">
        <v>44137</v>
      </c>
      <c r="F77">
        <v>45000</v>
      </c>
    </row>
    <row r="78" spans="1:6" x14ac:dyDescent="0.2">
      <c r="A78" t="s">
        <v>181</v>
      </c>
      <c r="B78" t="s">
        <v>182</v>
      </c>
      <c r="C78" s="1">
        <v>29586</v>
      </c>
      <c r="D78" t="s">
        <v>35</v>
      </c>
      <c r="E78" s="1">
        <v>38540</v>
      </c>
      <c r="F78">
        <v>84000</v>
      </c>
    </row>
    <row r="79" spans="1:6" x14ac:dyDescent="0.2">
      <c r="A79" t="s">
        <v>30</v>
      </c>
      <c r="B79" t="s">
        <v>183</v>
      </c>
      <c r="C79" s="1">
        <v>33822</v>
      </c>
      <c r="D79" t="s">
        <v>21</v>
      </c>
      <c r="E79" s="1">
        <v>42785</v>
      </c>
      <c r="F79">
        <v>61000</v>
      </c>
    </row>
    <row r="80" spans="1:6" x14ac:dyDescent="0.2">
      <c r="A80" t="s">
        <v>184</v>
      </c>
      <c r="B80" t="s">
        <v>25</v>
      </c>
      <c r="C80" s="1">
        <v>28998</v>
      </c>
      <c r="D80" t="s">
        <v>39</v>
      </c>
      <c r="E80" s="1">
        <v>38302</v>
      </c>
      <c r="F80">
        <v>75000</v>
      </c>
    </row>
    <row r="81" spans="1:6" x14ac:dyDescent="0.2">
      <c r="A81" t="s">
        <v>185</v>
      </c>
      <c r="B81" t="s">
        <v>22</v>
      </c>
      <c r="C81" s="1">
        <v>32387</v>
      </c>
      <c r="D81" t="s">
        <v>42</v>
      </c>
      <c r="E81" s="1">
        <v>40937</v>
      </c>
      <c r="F81">
        <v>54000</v>
      </c>
    </row>
    <row r="82" spans="1:6" x14ac:dyDescent="0.2">
      <c r="A82" t="s">
        <v>186</v>
      </c>
      <c r="B82" t="s">
        <v>187</v>
      </c>
      <c r="C82" s="1">
        <v>35079</v>
      </c>
      <c r="D82" t="s">
        <v>45</v>
      </c>
      <c r="E82" s="1">
        <v>44475</v>
      </c>
      <c r="F82">
        <v>47000</v>
      </c>
    </row>
    <row r="83" spans="1:6" x14ac:dyDescent="0.2">
      <c r="A83" t="s">
        <v>188</v>
      </c>
      <c r="B83" t="s">
        <v>95</v>
      </c>
      <c r="C83" s="1">
        <v>30628</v>
      </c>
      <c r="D83" t="s">
        <v>35</v>
      </c>
      <c r="E83" s="1">
        <v>39705</v>
      </c>
      <c r="F83">
        <v>89000</v>
      </c>
    </row>
    <row r="84" spans="1:6" x14ac:dyDescent="0.2">
      <c r="A84" t="s">
        <v>189</v>
      </c>
      <c r="B84" t="s">
        <v>190</v>
      </c>
      <c r="C84" s="1">
        <v>33331</v>
      </c>
      <c r="D84" t="s">
        <v>21</v>
      </c>
      <c r="E84" s="1">
        <v>42541</v>
      </c>
      <c r="F84">
        <v>62000</v>
      </c>
    </row>
    <row r="85" spans="1:6" x14ac:dyDescent="0.2">
      <c r="A85" t="s">
        <v>191</v>
      </c>
      <c r="B85" t="s">
        <v>192</v>
      </c>
      <c r="C85" s="1">
        <v>27571</v>
      </c>
      <c r="D85" t="s">
        <v>39</v>
      </c>
      <c r="E85" s="1">
        <v>36769</v>
      </c>
      <c r="F85">
        <v>78000</v>
      </c>
    </row>
    <row r="86" spans="1:6" x14ac:dyDescent="0.2">
      <c r="A86" t="s">
        <v>193</v>
      </c>
      <c r="B86" t="s">
        <v>194</v>
      </c>
      <c r="C86" s="1">
        <v>32780</v>
      </c>
      <c r="D86" t="s">
        <v>42</v>
      </c>
      <c r="E86" s="1">
        <v>41312</v>
      </c>
      <c r="F86">
        <v>53000</v>
      </c>
    </row>
    <row r="87" spans="1:6" x14ac:dyDescent="0.2">
      <c r="A87" t="s">
        <v>195</v>
      </c>
      <c r="B87" t="s">
        <v>196</v>
      </c>
      <c r="C87" s="1">
        <v>34466</v>
      </c>
      <c r="D87" t="s">
        <v>45</v>
      </c>
      <c r="E87" s="1">
        <v>43457</v>
      </c>
      <c r="F87">
        <v>46000</v>
      </c>
    </row>
    <row r="88" spans="1:6" x14ac:dyDescent="0.2">
      <c r="A88" t="s">
        <v>197</v>
      </c>
      <c r="B88" t="s">
        <v>198</v>
      </c>
      <c r="C88" s="1">
        <v>29955</v>
      </c>
      <c r="D88" t="s">
        <v>35</v>
      </c>
      <c r="E88" s="1">
        <v>39220</v>
      </c>
      <c r="F88">
        <v>87000</v>
      </c>
    </row>
    <row r="89" spans="1:6" x14ac:dyDescent="0.2">
      <c r="A89" t="s">
        <v>199</v>
      </c>
      <c r="B89" t="s">
        <v>200</v>
      </c>
      <c r="C89" s="1">
        <v>34263</v>
      </c>
      <c r="D89" t="s">
        <v>21</v>
      </c>
      <c r="E89" s="1">
        <v>42333</v>
      </c>
      <c r="F89">
        <v>60000</v>
      </c>
    </row>
    <row r="90" spans="1:6" x14ac:dyDescent="0.2">
      <c r="A90" t="s">
        <v>201</v>
      </c>
      <c r="B90" t="s">
        <v>202</v>
      </c>
      <c r="C90" s="1">
        <v>28710</v>
      </c>
      <c r="D90" t="s">
        <v>39</v>
      </c>
      <c r="E90" s="1">
        <v>37710</v>
      </c>
      <c r="F90">
        <v>76000</v>
      </c>
    </row>
    <row r="91" spans="1:6" x14ac:dyDescent="0.2">
      <c r="A91" t="s">
        <v>203</v>
      </c>
      <c r="B91" t="s">
        <v>204</v>
      </c>
      <c r="C91" s="1">
        <v>31533</v>
      </c>
      <c r="D91" t="s">
        <v>42</v>
      </c>
      <c r="E91" s="1">
        <v>40190</v>
      </c>
      <c r="F91">
        <v>55000</v>
      </c>
    </row>
    <row r="92" spans="1:6" x14ac:dyDescent="0.2">
      <c r="A92" t="s">
        <v>205</v>
      </c>
      <c r="B92" t="s">
        <v>206</v>
      </c>
      <c r="C92" s="1">
        <v>35597</v>
      </c>
      <c r="D92" t="s">
        <v>45</v>
      </c>
      <c r="E92" s="1">
        <v>44743</v>
      </c>
      <c r="F92">
        <v>48000</v>
      </c>
    </row>
    <row r="93" spans="1:6" x14ac:dyDescent="0.2">
      <c r="A93" t="s">
        <v>207</v>
      </c>
      <c r="B93" t="s">
        <v>208</v>
      </c>
      <c r="C93" s="1">
        <v>29655</v>
      </c>
      <c r="D93" t="s">
        <v>35</v>
      </c>
      <c r="E93" s="1">
        <v>38994</v>
      </c>
      <c r="F93">
        <v>85000</v>
      </c>
    </row>
    <row r="94" spans="1:6" x14ac:dyDescent="0.2">
      <c r="A94" t="s">
        <v>209</v>
      </c>
      <c r="B94" t="s">
        <v>210</v>
      </c>
      <c r="C94" s="1">
        <v>33204</v>
      </c>
      <c r="D94" t="s">
        <v>21</v>
      </c>
      <c r="E94" s="1">
        <v>41751</v>
      </c>
      <c r="F94">
        <v>63000</v>
      </c>
    </row>
    <row r="95" spans="1:6" x14ac:dyDescent="0.2">
      <c r="A95" t="s">
        <v>211</v>
      </c>
      <c r="B95" t="s">
        <v>212</v>
      </c>
      <c r="C95" s="1">
        <v>27789</v>
      </c>
      <c r="D95" t="s">
        <v>39</v>
      </c>
      <c r="E95" s="1">
        <v>37234</v>
      </c>
      <c r="F95">
        <v>79000</v>
      </c>
    </row>
    <row r="96" spans="1:6" x14ac:dyDescent="0.2">
      <c r="A96" t="s">
        <v>213</v>
      </c>
      <c r="B96" t="s">
        <v>214</v>
      </c>
      <c r="C96" s="1">
        <v>31284</v>
      </c>
      <c r="D96" t="s">
        <v>42</v>
      </c>
      <c r="E96" s="1">
        <v>39878</v>
      </c>
      <c r="F96">
        <v>52000</v>
      </c>
    </row>
    <row r="97" spans="1:6" x14ac:dyDescent="0.2">
      <c r="A97" t="s">
        <v>215</v>
      </c>
      <c r="B97" t="s">
        <v>216</v>
      </c>
      <c r="C97" s="1">
        <v>35051</v>
      </c>
      <c r="D97" t="s">
        <v>45</v>
      </c>
      <c r="E97" s="1">
        <v>43875</v>
      </c>
      <c r="F97">
        <v>47000</v>
      </c>
    </row>
    <row r="98" spans="1:6" x14ac:dyDescent="0.2">
      <c r="A98" t="s">
        <v>217</v>
      </c>
      <c r="B98" t="s">
        <v>218</v>
      </c>
      <c r="C98" s="1">
        <v>30779</v>
      </c>
      <c r="D98" t="s">
        <v>35</v>
      </c>
      <c r="E98" s="1">
        <v>39992</v>
      </c>
      <c r="F98">
        <v>88000</v>
      </c>
    </row>
    <row r="99" spans="1:6" x14ac:dyDescent="0.2">
      <c r="A99" t="s">
        <v>31</v>
      </c>
      <c r="B99" t="s">
        <v>219</v>
      </c>
      <c r="C99" s="1">
        <v>34181</v>
      </c>
      <c r="D99" t="s">
        <v>21</v>
      </c>
      <c r="E99" s="1">
        <v>42644</v>
      </c>
      <c r="F99">
        <v>61000</v>
      </c>
    </row>
    <row r="100" spans="1:6" x14ac:dyDescent="0.2">
      <c r="A100" t="s">
        <v>220</v>
      </c>
      <c r="B100" t="s">
        <v>221</v>
      </c>
      <c r="C100" s="1">
        <v>28176</v>
      </c>
      <c r="D100" t="s">
        <v>39</v>
      </c>
      <c r="E100" s="1">
        <v>37452</v>
      </c>
      <c r="F100">
        <v>77000</v>
      </c>
    </row>
    <row r="101" spans="1:6" x14ac:dyDescent="0.2">
      <c r="A101" t="s">
        <v>222</v>
      </c>
      <c r="B101" t="s">
        <v>223</v>
      </c>
      <c r="C101" s="1">
        <v>31803</v>
      </c>
      <c r="D101" t="s">
        <v>42</v>
      </c>
      <c r="E101" s="1">
        <v>40546</v>
      </c>
      <c r="F101">
        <v>56000</v>
      </c>
    </row>
    <row r="103" spans="1:6" ht="78" customHeight="1" x14ac:dyDescent="0.2">
      <c r="A103" s="3" t="s">
        <v>224</v>
      </c>
      <c r="B103" s="3"/>
      <c r="C103" s="3"/>
      <c r="D103" s="3"/>
      <c r="E103" s="3"/>
      <c r="F103" s="3"/>
    </row>
    <row r="104" spans="1:6" x14ac:dyDescent="0.2">
      <c r="A104" t="s">
        <v>225</v>
      </c>
    </row>
    <row r="105" spans="1:6" x14ac:dyDescent="0.2">
      <c r="A105" t="s">
        <v>226</v>
      </c>
    </row>
    <row r="106" spans="1:6" x14ac:dyDescent="0.2">
      <c r="A106" t="s">
        <v>227</v>
      </c>
    </row>
  </sheetData>
  <mergeCells count="1">
    <mergeCell ref="A103:F10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9056-85D8-034F-A8A4-632EFADB6080}">
  <dimension ref="A1:I104"/>
  <sheetViews>
    <sheetView workbookViewId="0">
      <selection activeCell="F1" sqref="F1:F1048576"/>
    </sheetView>
  </sheetViews>
  <sheetFormatPr baseColWidth="10" defaultRowHeight="16" x14ac:dyDescent="0.2"/>
  <cols>
    <col min="6" max="6" width="12" customWidth="1"/>
    <col min="9" max="9" width="19.5" customWidth="1"/>
  </cols>
  <sheetData>
    <row r="1" spans="1:9" x14ac:dyDescent="0.2">
      <c r="A1" t="s">
        <v>11</v>
      </c>
      <c r="B1" t="s">
        <v>10</v>
      </c>
      <c r="C1" s="1" t="s">
        <v>17</v>
      </c>
      <c r="D1" t="s">
        <v>18</v>
      </c>
      <c r="E1" s="1" t="s">
        <v>19</v>
      </c>
      <c r="F1" t="s">
        <v>20</v>
      </c>
      <c r="G1" t="s">
        <v>228</v>
      </c>
      <c r="H1" t="s">
        <v>229</v>
      </c>
      <c r="I1" t="s">
        <v>230</v>
      </c>
    </row>
    <row r="2" spans="1:9" x14ac:dyDescent="0.2">
      <c r="A2" t="s">
        <v>33</v>
      </c>
      <c r="B2" t="s">
        <v>34</v>
      </c>
      <c r="C2" s="1">
        <v>29353</v>
      </c>
      <c r="D2" t="s">
        <v>35</v>
      </c>
      <c r="E2" s="1">
        <v>38504</v>
      </c>
      <c r="F2">
        <v>85000</v>
      </c>
      <c r="G2">
        <f ca="1">INT((TODAY()-C2)/365.25)</f>
        <v>45</v>
      </c>
      <c r="H2">
        <f ca="1">INT((TODAY()-E2)/365.25)</f>
        <v>20</v>
      </c>
      <c r="I2">
        <f t="shared" ref="I2:I3" ca="1" si="0">IF(DATEDIF(E2,TODAY(),"Y")&lt;5,0, IF(DATEDIF(E2,TODAY(),"Y")&lt;10,F2*0.1, IF(DATEDIF(E2,TODAY(),"Y")&lt;15,F2*0.1, F2*0.15)))</f>
        <v>12750</v>
      </c>
    </row>
    <row r="3" spans="1:9" x14ac:dyDescent="0.2">
      <c r="A3" t="s">
        <v>36</v>
      </c>
      <c r="B3" t="s">
        <v>29</v>
      </c>
      <c r="C3" s="1">
        <v>33931</v>
      </c>
      <c r="D3" t="s">
        <v>21</v>
      </c>
      <c r="E3" s="1">
        <v>43174</v>
      </c>
      <c r="F3">
        <v>62000</v>
      </c>
      <c r="G3">
        <f t="shared" ref="G3:G66" ca="1" si="1">INT((TODAY()-C3)/365.25)</f>
        <v>32</v>
      </c>
      <c r="H3">
        <f t="shared" ref="H3:H66" ca="1" si="2">INT((TODAY()-E3)/365.25)</f>
        <v>7</v>
      </c>
      <c r="I3">
        <f t="shared" ca="1" si="0"/>
        <v>6200</v>
      </c>
    </row>
    <row r="4" spans="1:9" x14ac:dyDescent="0.2">
      <c r="A4" t="s">
        <v>37</v>
      </c>
      <c r="B4" t="s">
        <v>38</v>
      </c>
      <c r="C4" s="1">
        <v>27605</v>
      </c>
      <c r="D4" t="s">
        <v>39</v>
      </c>
      <c r="E4" s="1">
        <v>36779</v>
      </c>
      <c r="F4">
        <v>78000</v>
      </c>
      <c r="G4">
        <f t="shared" ca="1" si="1"/>
        <v>49</v>
      </c>
      <c r="H4">
        <f t="shared" ca="1" si="2"/>
        <v>24</v>
      </c>
      <c r="I4">
        <f ca="1">IF(DATEDIF(E4,TODAY(),"Y")&lt;5,0, IF(DATEDIF(E4,TODAY(),"Y")&lt;10,F4*0.1, IF(DATEDIF(E4,TODAY(),"Y")&lt;15,F4*0.1, F4*0.15)))</f>
        <v>11700</v>
      </c>
    </row>
    <row r="5" spans="1:9" x14ac:dyDescent="0.2">
      <c r="A5" t="s">
        <v>40</v>
      </c>
      <c r="B5" t="s">
        <v>41</v>
      </c>
      <c r="C5" s="1">
        <v>32190</v>
      </c>
      <c r="D5" t="s">
        <v>42</v>
      </c>
      <c r="E5" s="1">
        <v>41218</v>
      </c>
      <c r="F5">
        <v>54000</v>
      </c>
      <c r="G5">
        <f t="shared" ca="1" si="1"/>
        <v>37</v>
      </c>
      <c r="H5">
        <f t="shared" ca="1" si="2"/>
        <v>12</v>
      </c>
      <c r="I5">
        <f t="shared" ref="I5:I68" ca="1" si="3">IF(DATEDIF(E5,TODAY(),"Y")&lt;5,0, IF(DATEDIF(E5,TODAY(),"Y")&lt;10,F5*0.1, IF(DATEDIF(E5,TODAY(),"Y")&lt;15,F5*0.1, F5*0.15)))</f>
        <v>5400</v>
      </c>
    </row>
    <row r="6" spans="1:9" x14ac:dyDescent="0.2">
      <c r="A6" t="s">
        <v>43</v>
      </c>
      <c r="B6" t="s">
        <v>44</v>
      </c>
      <c r="C6" s="1">
        <v>34920</v>
      </c>
      <c r="D6" t="s">
        <v>45</v>
      </c>
      <c r="E6" s="1">
        <v>43850</v>
      </c>
      <c r="F6">
        <v>47000</v>
      </c>
      <c r="G6">
        <f t="shared" ca="1" si="1"/>
        <v>29</v>
      </c>
      <c r="H6">
        <f t="shared" ca="1" si="2"/>
        <v>5</v>
      </c>
      <c r="I6">
        <f t="shared" ca="1" si="3"/>
        <v>4700</v>
      </c>
    </row>
    <row r="7" spans="1:9" x14ac:dyDescent="0.2">
      <c r="A7" t="s">
        <v>46</v>
      </c>
      <c r="B7" t="s">
        <v>47</v>
      </c>
      <c r="C7" s="1">
        <v>30400</v>
      </c>
      <c r="D7" t="s">
        <v>35</v>
      </c>
      <c r="E7" s="1">
        <v>39641</v>
      </c>
      <c r="F7">
        <v>89000</v>
      </c>
      <c r="G7">
        <f t="shared" ca="1" si="1"/>
        <v>42</v>
      </c>
      <c r="H7">
        <f t="shared" ca="1" si="2"/>
        <v>17</v>
      </c>
      <c r="I7">
        <f t="shared" ca="1" si="3"/>
        <v>13350</v>
      </c>
    </row>
    <row r="8" spans="1:9" x14ac:dyDescent="0.2">
      <c r="A8" t="s">
        <v>48</v>
      </c>
      <c r="B8" t="s">
        <v>49</v>
      </c>
      <c r="C8" s="1">
        <v>33208</v>
      </c>
      <c r="D8" t="s">
        <v>21</v>
      </c>
      <c r="E8" s="1">
        <v>42478</v>
      </c>
      <c r="F8">
        <v>61000</v>
      </c>
      <c r="G8">
        <f t="shared" ca="1" si="1"/>
        <v>34</v>
      </c>
      <c r="H8">
        <f t="shared" ca="1" si="2"/>
        <v>9</v>
      </c>
      <c r="I8">
        <f t="shared" ca="1" si="3"/>
        <v>6100</v>
      </c>
    </row>
    <row r="9" spans="1:9" x14ac:dyDescent="0.2">
      <c r="A9" t="s">
        <v>50</v>
      </c>
      <c r="B9" t="s">
        <v>24</v>
      </c>
      <c r="C9" s="1">
        <v>28655</v>
      </c>
      <c r="D9" t="s">
        <v>39</v>
      </c>
      <c r="E9" s="1">
        <v>37916</v>
      </c>
      <c r="F9">
        <v>76000</v>
      </c>
      <c r="G9">
        <f t="shared" ca="1" si="1"/>
        <v>47</v>
      </c>
      <c r="H9">
        <f t="shared" ca="1" si="2"/>
        <v>21</v>
      </c>
      <c r="I9">
        <f t="shared" ca="1" si="3"/>
        <v>11400</v>
      </c>
    </row>
    <row r="10" spans="1:9" x14ac:dyDescent="0.2">
      <c r="A10" t="s">
        <v>51</v>
      </c>
      <c r="B10" t="s">
        <v>26</v>
      </c>
      <c r="C10" s="1">
        <v>31660</v>
      </c>
      <c r="D10" t="s">
        <v>42</v>
      </c>
      <c r="E10" s="1">
        <v>40602</v>
      </c>
      <c r="F10">
        <v>53000</v>
      </c>
      <c r="G10">
        <f t="shared" ca="1" si="1"/>
        <v>38</v>
      </c>
      <c r="H10">
        <f t="shared" ca="1" si="2"/>
        <v>14</v>
      </c>
      <c r="I10">
        <f t="shared" ca="1" si="3"/>
        <v>5300</v>
      </c>
    </row>
    <row r="11" spans="1:9" x14ac:dyDescent="0.2">
      <c r="A11" t="s">
        <v>52</v>
      </c>
      <c r="B11" t="s">
        <v>53</v>
      </c>
      <c r="C11" s="1">
        <v>34078</v>
      </c>
      <c r="D11" t="s">
        <v>45</v>
      </c>
      <c r="E11" s="1">
        <v>43626</v>
      </c>
      <c r="F11">
        <v>48000</v>
      </c>
      <c r="G11">
        <f t="shared" ca="1" si="1"/>
        <v>32</v>
      </c>
      <c r="H11">
        <f t="shared" ca="1" si="2"/>
        <v>6</v>
      </c>
      <c r="I11">
        <f t="shared" ca="1" si="3"/>
        <v>4800</v>
      </c>
    </row>
    <row r="12" spans="1:9" x14ac:dyDescent="0.2">
      <c r="A12" t="s">
        <v>54</v>
      </c>
      <c r="B12" t="s">
        <v>55</v>
      </c>
      <c r="C12" s="1">
        <v>29920</v>
      </c>
      <c r="D12" t="s">
        <v>35</v>
      </c>
      <c r="E12" s="1">
        <v>38944</v>
      </c>
      <c r="F12">
        <v>87000</v>
      </c>
      <c r="G12">
        <f t="shared" ca="1" si="1"/>
        <v>43</v>
      </c>
      <c r="H12">
        <f t="shared" ca="1" si="2"/>
        <v>18</v>
      </c>
      <c r="I12">
        <f t="shared" ca="1" si="3"/>
        <v>13050</v>
      </c>
    </row>
    <row r="13" spans="1:9" x14ac:dyDescent="0.2">
      <c r="A13" t="s">
        <v>32</v>
      </c>
      <c r="B13" t="s">
        <v>56</v>
      </c>
      <c r="C13" s="1">
        <v>35253</v>
      </c>
      <c r="D13" t="s">
        <v>21</v>
      </c>
      <c r="E13" s="1">
        <v>44256</v>
      </c>
      <c r="F13">
        <v>60000</v>
      </c>
      <c r="G13">
        <f t="shared" ca="1" si="1"/>
        <v>29</v>
      </c>
      <c r="H13">
        <f t="shared" ca="1" si="2"/>
        <v>4</v>
      </c>
      <c r="I13">
        <f t="shared" ca="1" si="3"/>
        <v>0</v>
      </c>
    </row>
    <row r="14" spans="1:9" x14ac:dyDescent="0.2">
      <c r="A14" t="s">
        <v>57</v>
      </c>
      <c r="B14" t="s">
        <v>58</v>
      </c>
      <c r="C14" s="1">
        <v>27086</v>
      </c>
      <c r="D14" t="s">
        <v>39</v>
      </c>
      <c r="E14" s="1">
        <v>36300</v>
      </c>
      <c r="F14">
        <v>79000</v>
      </c>
      <c r="G14">
        <f t="shared" ca="1" si="1"/>
        <v>51</v>
      </c>
      <c r="H14">
        <f t="shared" ca="1" si="2"/>
        <v>26</v>
      </c>
      <c r="I14">
        <f t="shared" ca="1" si="3"/>
        <v>11850</v>
      </c>
    </row>
    <row r="15" spans="1:9" x14ac:dyDescent="0.2">
      <c r="A15" t="s">
        <v>59</v>
      </c>
      <c r="B15" t="s">
        <v>28</v>
      </c>
      <c r="C15" s="1">
        <v>32791</v>
      </c>
      <c r="D15" t="s">
        <v>42</v>
      </c>
      <c r="E15" s="1">
        <v>41611</v>
      </c>
      <c r="F15">
        <v>55000</v>
      </c>
      <c r="G15">
        <f t="shared" ca="1" si="1"/>
        <v>35</v>
      </c>
      <c r="H15">
        <f t="shared" ca="1" si="2"/>
        <v>11</v>
      </c>
      <c r="I15">
        <f t="shared" ca="1" si="3"/>
        <v>5500</v>
      </c>
    </row>
    <row r="16" spans="1:9" x14ac:dyDescent="0.2">
      <c r="A16" t="s">
        <v>60</v>
      </c>
      <c r="B16" t="s">
        <v>61</v>
      </c>
      <c r="C16" s="1">
        <v>34351</v>
      </c>
      <c r="D16" t="s">
        <v>45</v>
      </c>
      <c r="E16" s="1">
        <v>43003</v>
      </c>
      <c r="F16">
        <v>46000</v>
      </c>
      <c r="G16">
        <f t="shared" ca="1" si="1"/>
        <v>31</v>
      </c>
      <c r="H16">
        <f t="shared" ca="1" si="2"/>
        <v>7</v>
      </c>
      <c r="I16">
        <f t="shared" ca="1" si="3"/>
        <v>4600</v>
      </c>
    </row>
    <row r="17" spans="1:9" x14ac:dyDescent="0.2">
      <c r="A17" t="s">
        <v>62</v>
      </c>
      <c r="B17" t="s">
        <v>63</v>
      </c>
      <c r="C17" s="1">
        <v>30185</v>
      </c>
      <c r="D17" t="s">
        <v>35</v>
      </c>
      <c r="E17" s="1">
        <v>39416</v>
      </c>
      <c r="F17">
        <v>88000</v>
      </c>
      <c r="G17">
        <f t="shared" ca="1" si="1"/>
        <v>42</v>
      </c>
      <c r="H17">
        <f t="shared" ca="1" si="2"/>
        <v>17</v>
      </c>
      <c r="I17">
        <f t="shared" ca="1" si="3"/>
        <v>13200</v>
      </c>
    </row>
    <row r="18" spans="1:9" x14ac:dyDescent="0.2">
      <c r="A18" t="s">
        <v>64</v>
      </c>
      <c r="B18" t="s">
        <v>65</v>
      </c>
      <c r="C18" s="1">
        <v>33361</v>
      </c>
      <c r="D18" t="s">
        <v>21</v>
      </c>
      <c r="E18" s="1">
        <v>42199</v>
      </c>
      <c r="F18">
        <v>63000</v>
      </c>
      <c r="G18">
        <f t="shared" ca="1" si="1"/>
        <v>34</v>
      </c>
      <c r="H18">
        <f t="shared" ca="1" si="2"/>
        <v>10</v>
      </c>
      <c r="I18">
        <f t="shared" ca="1" si="3"/>
        <v>6300</v>
      </c>
    </row>
    <row r="19" spans="1:9" x14ac:dyDescent="0.2">
      <c r="A19" t="s">
        <v>66</v>
      </c>
      <c r="B19" t="s">
        <v>67</v>
      </c>
      <c r="C19" s="1">
        <v>28192</v>
      </c>
      <c r="D19" t="s">
        <v>39</v>
      </c>
      <c r="E19" s="1">
        <v>37275</v>
      </c>
      <c r="F19">
        <v>77000</v>
      </c>
      <c r="G19">
        <f t="shared" ca="1" si="1"/>
        <v>48</v>
      </c>
      <c r="H19">
        <f t="shared" ca="1" si="2"/>
        <v>23</v>
      </c>
      <c r="I19">
        <f t="shared" ca="1" si="3"/>
        <v>11550</v>
      </c>
    </row>
    <row r="20" spans="1:9" x14ac:dyDescent="0.2">
      <c r="A20" t="s">
        <v>68</v>
      </c>
      <c r="B20" t="s">
        <v>69</v>
      </c>
      <c r="C20" s="1">
        <v>31227</v>
      </c>
      <c r="D20" t="s">
        <v>42</v>
      </c>
      <c r="E20" s="1">
        <v>40459</v>
      </c>
      <c r="F20">
        <v>52000</v>
      </c>
      <c r="G20">
        <f t="shared" ca="1" si="1"/>
        <v>40</v>
      </c>
      <c r="H20">
        <f t="shared" ca="1" si="2"/>
        <v>14</v>
      </c>
      <c r="I20">
        <f t="shared" ca="1" si="3"/>
        <v>5200</v>
      </c>
    </row>
    <row r="21" spans="1:9" x14ac:dyDescent="0.2">
      <c r="A21" t="s">
        <v>70</v>
      </c>
      <c r="B21" t="s">
        <v>71</v>
      </c>
      <c r="C21" s="1">
        <v>35685</v>
      </c>
      <c r="D21" t="s">
        <v>45</v>
      </c>
      <c r="E21" s="1">
        <v>44697</v>
      </c>
      <c r="F21">
        <v>49000</v>
      </c>
      <c r="G21">
        <f t="shared" ca="1" si="1"/>
        <v>27</v>
      </c>
      <c r="H21">
        <f t="shared" ca="1" si="2"/>
        <v>3</v>
      </c>
      <c r="I21">
        <f t="shared" ca="1" si="3"/>
        <v>0</v>
      </c>
    </row>
    <row r="22" spans="1:9" x14ac:dyDescent="0.2">
      <c r="A22" t="s">
        <v>72</v>
      </c>
      <c r="B22" t="s">
        <v>73</v>
      </c>
      <c r="C22" s="1">
        <v>31037</v>
      </c>
      <c r="D22" t="s">
        <v>35</v>
      </c>
      <c r="E22" s="1">
        <v>39930</v>
      </c>
      <c r="F22">
        <v>86000</v>
      </c>
      <c r="G22">
        <f t="shared" ca="1" si="1"/>
        <v>40</v>
      </c>
      <c r="H22">
        <f t="shared" ca="1" si="2"/>
        <v>16</v>
      </c>
      <c r="I22">
        <f t="shared" ca="1" si="3"/>
        <v>12900</v>
      </c>
    </row>
    <row r="23" spans="1:9" x14ac:dyDescent="0.2">
      <c r="A23" t="s">
        <v>74</v>
      </c>
      <c r="B23" t="s">
        <v>75</v>
      </c>
      <c r="C23" s="1">
        <v>32908</v>
      </c>
      <c r="D23" t="s">
        <v>21</v>
      </c>
      <c r="E23" s="1">
        <v>41820</v>
      </c>
      <c r="F23">
        <v>64000</v>
      </c>
      <c r="G23">
        <f t="shared" ca="1" si="1"/>
        <v>35</v>
      </c>
      <c r="H23">
        <f t="shared" ca="1" si="2"/>
        <v>11</v>
      </c>
      <c r="I23">
        <f t="shared" ca="1" si="3"/>
        <v>6400</v>
      </c>
    </row>
    <row r="24" spans="1:9" x14ac:dyDescent="0.2">
      <c r="A24" t="s">
        <v>76</v>
      </c>
      <c r="B24" t="s">
        <v>77</v>
      </c>
      <c r="C24" s="1">
        <v>27987</v>
      </c>
      <c r="D24" t="s">
        <v>39</v>
      </c>
      <c r="E24" s="1">
        <v>36961</v>
      </c>
      <c r="F24">
        <v>80000</v>
      </c>
      <c r="G24">
        <f t="shared" ca="1" si="1"/>
        <v>48</v>
      </c>
      <c r="H24">
        <f t="shared" ca="1" si="2"/>
        <v>24</v>
      </c>
      <c r="I24">
        <f t="shared" ca="1" si="3"/>
        <v>12000</v>
      </c>
    </row>
    <row r="25" spans="1:9" x14ac:dyDescent="0.2">
      <c r="A25" t="s">
        <v>78</v>
      </c>
      <c r="B25" t="s">
        <v>79</v>
      </c>
      <c r="C25" s="1">
        <v>31959</v>
      </c>
      <c r="D25" t="s">
        <v>42</v>
      </c>
      <c r="E25" s="1">
        <v>40809</v>
      </c>
      <c r="F25">
        <v>56000</v>
      </c>
      <c r="G25">
        <f t="shared" ca="1" si="1"/>
        <v>38</v>
      </c>
      <c r="H25">
        <f t="shared" ca="1" si="2"/>
        <v>13</v>
      </c>
      <c r="I25">
        <f t="shared" ca="1" si="3"/>
        <v>5600</v>
      </c>
    </row>
    <row r="26" spans="1:9" x14ac:dyDescent="0.2">
      <c r="A26" t="s">
        <v>80</v>
      </c>
      <c r="B26" t="s">
        <v>81</v>
      </c>
      <c r="C26" s="1">
        <v>35009</v>
      </c>
      <c r="D26" t="s">
        <v>45</v>
      </c>
      <c r="E26" s="1">
        <v>44166</v>
      </c>
      <c r="F26">
        <v>45000</v>
      </c>
      <c r="G26">
        <f t="shared" ca="1" si="1"/>
        <v>29</v>
      </c>
      <c r="H26">
        <f t="shared" ca="1" si="2"/>
        <v>4</v>
      </c>
      <c r="I26">
        <f t="shared" ca="1" si="3"/>
        <v>0</v>
      </c>
    </row>
    <row r="27" spans="1:9" x14ac:dyDescent="0.2">
      <c r="A27" t="s">
        <v>82</v>
      </c>
      <c r="B27" t="s">
        <v>83</v>
      </c>
      <c r="C27" s="1">
        <v>29297</v>
      </c>
      <c r="D27" t="s">
        <v>35</v>
      </c>
      <c r="E27" s="1">
        <v>38357</v>
      </c>
      <c r="F27">
        <v>84000</v>
      </c>
      <c r="G27">
        <f t="shared" ca="1" si="1"/>
        <v>45</v>
      </c>
      <c r="H27">
        <f t="shared" ca="1" si="2"/>
        <v>20</v>
      </c>
      <c r="I27">
        <f t="shared" ca="1" si="3"/>
        <v>12600</v>
      </c>
    </row>
    <row r="28" spans="1:9" x14ac:dyDescent="0.2">
      <c r="A28" t="s">
        <v>84</v>
      </c>
      <c r="B28" t="s">
        <v>85</v>
      </c>
      <c r="C28" s="1">
        <v>33775</v>
      </c>
      <c r="D28" t="s">
        <v>21</v>
      </c>
      <c r="E28" s="1">
        <v>42956</v>
      </c>
      <c r="F28">
        <v>61000</v>
      </c>
      <c r="G28">
        <f t="shared" ca="1" si="1"/>
        <v>33</v>
      </c>
      <c r="H28">
        <f t="shared" ca="1" si="2"/>
        <v>7</v>
      </c>
      <c r="I28">
        <f t="shared" ca="1" si="3"/>
        <v>6100</v>
      </c>
    </row>
    <row r="29" spans="1:9" x14ac:dyDescent="0.2">
      <c r="A29" t="s">
        <v>86</v>
      </c>
      <c r="B29" t="s">
        <v>87</v>
      </c>
      <c r="C29" s="1">
        <v>29126</v>
      </c>
      <c r="D29" t="s">
        <v>39</v>
      </c>
      <c r="E29" s="1">
        <v>38031</v>
      </c>
      <c r="F29">
        <v>75000</v>
      </c>
      <c r="G29">
        <f t="shared" ca="1" si="1"/>
        <v>45</v>
      </c>
      <c r="H29">
        <f t="shared" ca="1" si="2"/>
        <v>21</v>
      </c>
      <c r="I29">
        <f t="shared" ca="1" si="3"/>
        <v>11250</v>
      </c>
    </row>
    <row r="30" spans="1:9" x14ac:dyDescent="0.2">
      <c r="A30" t="s">
        <v>88</v>
      </c>
      <c r="B30" t="s">
        <v>89</v>
      </c>
      <c r="C30" s="1">
        <v>32153</v>
      </c>
      <c r="D30" t="s">
        <v>42</v>
      </c>
      <c r="E30" s="1">
        <v>41078</v>
      </c>
      <c r="F30">
        <v>54000</v>
      </c>
      <c r="G30">
        <f t="shared" ca="1" si="1"/>
        <v>37</v>
      </c>
      <c r="H30">
        <f t="shared" ca="1" si="2"/>
        <v>13</v>
      </c>
      <c r="I30">
        <f t="shared" ca="1" si="3"/>
        <v>5400</v>
      </c>
    </row>
    <row r="31" spans="1:9" x14ac:dyDescent="0.2">
      <c r="A31" t="s">
        <v>90</v>
      </c>
      <c r="B31" t="s">
        <v>91</v>
      </c>
      <c r="C31" s="1">
        <v>35363</v>
      </c>
      <c r="D31" t="s">
        <v>45</v>
      </c>
      <c r="E31" s="1">
        <v>44507</v>
      </c>
      <c r="F31">
        <v>47000</v>
      </c>
      <c r="G31">
        <f t="shared" ca="1" si="1"/>
        <v>28</v>
      </c>
      <c r="H31">
        <f t="shared" ca="1" si="2"/>
        <v>3</v>
      </c>
      <c r="I31">
        <f t="shared" ca="1" si="3"/>
        <v>0</v>
      </c>
    </row>
    <row r="32" spans="1:9" x14ac:dyDescent="0.2">
      <c r="A32" t="s">
        <v>92</v>
      </c>
      <c r="B32" t="s">
        <v>93</v>
      </c>
      <c r="C32" s="1">
        <v>30466</v>
      </c>
      <c r="D32" t="s">
        <v>35</v>
      </c>
      <c r="E32" s="1">
        <v>39529</v>
      </c>
      <c r="F32">
        <v>89000</v>
      </c>
      <c r="G32">
        <f t="shared" ca="1" si="1"/>
        <v>42</v>
      </c>
      <c r="H32">
        <f t="shared" ca="1" si="2"/>
        <v>17</v>
      </c>
      <c r="I32">
        <f t="shared" ca="1" si="3"/>
        <v>13350</v>
      </c>
    </row>
    <row r="33" spans="1:9" x14ac:dyDescent="0.2">
      <c r="A33" t="s">
        <v>94</v>
      </c>
      <c r="B33" t="s">
        <v>95</v>
      </c>
      <c r="C33" s="1">
        <v>33585</v>
      </c>
      <c r="D33" t="s">
        <v>21</v>
      </c>
      <c r="E33" s="1">
        <v>42618</v>
      </c>
      <c r="F33">
        <v>62000</v>
      </c>
      <c r="G33">
        <f t="shared" ca="1" si="1"/>
        <v>33</v>
      </c>
      <c r="H33">
        <f t="shared" ca="1" si="2"/>
        <v>8</v>
      </c>
      <c r="I33">
        <f t="shared" ca="1" si="3"/>
        <v>6200</v>
      </c>
    </row>
    <row r="34" spans="1:9" x14ac:dyDescent="0.2">
      <c r="A34" t="s">
        <v>96</v>
      </c>
      <c r="B34" t="s">
        <v>97</v>
      </c>
      <c r="C34" s="1">
        <v>27486</v>
      </c>
      <c r="D34" t="s">
        <v>39</v>
      </c>
      <c r="E34" s="1">
        <v>36736</v>
      </c>
      <c r="F34">
        <v>78000</v>
      </c>
      <c r="G34">
        <f t="shared" ca="1" si="1"/>
        <v>50</v>
      </c>
      <c r="H34">
        <f t="shared" ca="1" si="2"/>
        <v>24</v>
      </c>
      <c r="I34">
        <f t="shared" ca="1" si="3"/>
        <v>11700</v>
      </c>
    </row>
    <row r="35" spans="1:9" x14ac:dyDescent="0.2">
      <c r="A35" t="s">
        <v>98</v>
      </c>
      <c r="B35" t="s">
        <v>99</v>
      </c>
      <c r="C35" s="1">
        <v>32739</v>
      </c>
      <c r="D35" t="s">
        <v>42</v>
      </c>
      <c r="E35" s="1">
        <v>41375</v>
      </c>
      <c r="F35">
        <v>53000</v>
      </c>
      <c r="G35">
        <f t="shared" ca="1" si="1"/>
        <v>35</v>
      </c>
      <c r="H35">
        <f t="shared" ca="1" si="2"/>
        <v>12</v>
      </c>
      <c r="I35">
        <f t="shared" ca="1" si="3"/>
        <v>5300</v>
      </c>
    </row>
    <row r="36" spans="1:9" x14ac:dyDescent="0.2">
      <c r="A36" t="s">
        <v>100</v>
      </c>
      <c r="B36" t="s">
        <v>101</v>
      </c>
      <c r="C36" s="1">
        <v>34399</v>
      </c>
      <c r="D36" t="s">
        <v>45</v>
      </c>
      <c r="E36" s="1">
        <v>43126</v>
      </c>
      <c r="F36">
        <v>46000</v>
      </c>
      <c r="G36">
        <f t="shared" ca="1" si="1"/>
        <v>31</v>
      </c>
      <c r="H36">
        <f t="shared" ca="1" si="2"/>
        <v>7</v>
      </c>
      <c r="I36">
        <f t="shared" ca="1" si="3"/>
        <v>4600</v>
      </c>
    </row>
    <row r="37" spans="1:9" x14ac:dyDescent="0.2">
      <c r="A37" t="s">
        <v>102</v>
      </c>
      <c r="B37" t="s">
        <v>103</v>
      </c>
      <c r="C37" s="1">
        <v>30232</v>
      </c>
      <c r="D37" t="s">
        <v>35</v>
      </c>
      <c r="E37" s="1">
        <v>39250</v>
      </c>
      <c r="F37">
        <v>87000</v>
      </c>
      <c r="G37">
        <f t="shared" ca="1" si="1"/>
        <v>42</v>
      </c>
      <c r="H37">
        <f t="shared" ca="1" si="2"/>
        <v>18</v>
      </c>
      <c r="I37">
        <f t="shared" ca="1" si="3"/>
        <v>13050</v>
      </c>
    </row>
    <row r="38" spans="1:9" x14ac:dyDescent="0.2">
      <c r="A38" t="s">
        <v>104</v>
      </c>
      <c r="B38" t="s">
        <v>105</v>
      </c>
      <c r="C38" s="1">
        <v>33991</v>
      </c>
      <c r="D38" t="s">
        <v>21</v>
      </c>
      <c r="E38" s="1">
        <v>42350</v>
      </c>
      <c r="F38">
        <v>60000</v>
      </c>
      <c r="G38">
        <f t="shared" ca="1" si="1"/>
        <v>32</v>
      </c>
      <c r="H38">
        <f t="shared" ca="1" si="2"/>
        <v>9</v>
      </c>
      <c r="I38">
        <f t="shared" ca="1" si="3"/>
        <v>6000</v>
      </c>
    </row>
    <row r="39" spans="1:9" x14ac:dyDescent="0.2">
      <c r="A39" t="s">
        <v>106</v>
      </c>
      <c r="B39" t="s">
        <v>107</v>
      </c>
      <c r="C39" s="1">
        <v>28625</v>
      </c>
      <c r="D39" t="s">
        <v>39</v>
      </c>
      <c r="E39" s="1">
        <v>37867</v>
      </c>
      <c r="F39">
        <v>76000</v>
      </c>
      <c r="G39">
        <f t="shared" ca="1" si="1"/>
        <v>47</v>
      </c>
      <c r="H39">
        <f t="shared" ca="1" si="2"/>
        <v>21</v>
      </c>
      <c r="I39">
        <f t="shared" ca="1" si="3"/>
        <v>11400</v>
      </c>
    </row>
    <row r="40" spans="1:9" x14ac:dyDescent="0.2">
      <c r="A40" t="s">
        <v>108</v>
      </c>
      <c r="B40" t="s">
        <v>109</v>
      </c>
      <c r="C40" s="1">
        <v>31620</v>
      </c>
      <c r="D40" t="s">
        <v>42</v>
      </c>
      <c r="E40" s="1">
        <v>40218</v>
      </c>
      <c r="F40">
        <v>55000</v>
      </c>
      <c r="G40">
        <f t="shared" ca="1" si="1"/>
        <v>38</v>
      </c>
      <c r="H40">
        <f t="shared" ca="1" si="2"/>
        <v>15</v>
      </c>
      <c r="I40">
        <f t="shared" ca="1" si="3"/>
        <v>8250</v>
      </c>
    </row>
    <row r="41" spans="1:9" x14ac:dyDescent="0.2">
      <c r="A41" t="s">
        <v>23</v>
      </c>
      <c r="B41" t="s">
        <v>110</v>
      </c>
      <c r="C41" s="1">
        <v>35462</v>
      </c>
      <c r="D41" t="s">
        <v>45</v>
      </c>
      <c r="E41" s="1">
        <v>44794</v>
      </c>
      <c r="F41">
        <v>48000</v>
      </c>
      <c r="G41">
        <f t="shared" ca="1" si="1"/>
        <v>28</v>
      </c>
      <c r="H41">
        <f t="shared" ca="1" si="2"/>
        <v>2</v>
      </c>
      <c r="I41">
        <f t="shared" ca="1" si="3"/>
        <v>0</v>
      </c>
    </row>
    <row r="42" spans="1:9" x14ac:dyDescent="0.2">
      <c r="A42" t="s">
        <v>111</v>
      </c>
      <c r="B42" t="s">
        <v>112</v>
      </c>
      <c r="C42" s="1">
        <v>29838</v>
      </c>
      <c r="D42" t="s">
        <v>35</v>
      </c>
      <c r="E42" s="1">
        <v>38776</v>
      </c>
      <c r="F42">
        <v>85000</v>
      </c>
      <c r="G42">
        <f t="shared" ca="1" si="1"/>
        <v>43</v>
      </c>
      <c r="H42">
        <f t="shared" ca="1" si="2"/>
        <v>19</v>
      </c>
      <c r="I42">
        <f t="shared" ca="1" si="3"/>
        <v>12750</v>
      </c>
    </row>
    <row r="43" spans="1:9" x14ac:dyDescent="0.2">
      <c r="A43" t="s">
        <v>113</v>
      </c>
      <c r="B43" t="s">
        <v>114</v>
      </c>
      <c r="C43" s="1">
        <v>33029</v>
      </c>
      <c r="D43" t="s">
        <v>21</v>
      </c>
      <c r="E43" s="1">
        <v>41962</v>
      </c>
      <c r="F43">
        <v>63000</v>
      </c>
      <c r="G43">
        <f t="shared" ca="1" si="1"/>
        <v>35</v>
      </c>
      <c r="H43">
        <f t="shared" ca="1" si="2"/>
        <v>10</v>
      </c>
      <c r="I43">
        <f t="shared" ca="1" si="3"/>
        <v>6300</v>
      </c>
    </row>
    <row r="44" spans="1:9" x14ac:dyDescent="0.2">
      <c r="A44" t="s">
        <v>115</v>
      </c>
      <c r="B44" t="s">
        <v>116</v>
      </c>
      <c r="C44" s="1">
        <v>28110</v>
      </c>
      <c r="D44" t="s">
        <v>39</v>
      </c>
      <c r="E44" s="1">
        <v>37048</v>
      </c>
      <c r="F44">
        <v>79000</v>
      </c>
      <c r="G44">
        <f t="shared" ca="1" si="1"/>
        <v>48</v>
      </c>
      <c r="H44">
        <f t="shared" ca="1" si="2"/>
        <v>24</v>
      </c>
      <c r="I44">
        <f t="shared" ca="1" si="3"/>
        <v>11850</v>
      </c>
    </row>
    <row r="45" spans="1:9" x14ac:dyDescent="0.2">
      <c r="A45" t="s">
        <v>117</v>
      </c>
      <c r="B45" t="s">
        <v>118</v>
      </c>
      <c r="C45" s="1">
        <v>31109</v>
      </c>
      <c r="D45" t="s">
        <v>42</v>
      </c>
      <c r="E45" s="1">
        <v>40083</v>
      </c>
      <c r="F45">
        <v>52000</v>
      </c>
      <c r="G45">
        <f t="shared" ca="1" si="1"/>
        <v>40</v>
      </c>
      <c r="H45">
        <f t="shared" ca="1" si="2"/>
        <v>15</v>
      </c>
      <c r="I45">
        <f t="shared" ca="1" si="3"/>
        <v>7800</v>
      </c>
    </row>
    <row r="46" spans="1:9" x14ac:dyDescent="0.2">
      <c r="A46" t="s">
        <v>119</v>
      </c>
      <c r="B46" t="s">
        <v>120</v>
      </c>
      <c r="C46" s="1">
        <v>35002</v>
      </c>
      <c r="D46" t="s">
        <v>45</v>
      </c>
      <c r="E46" s="1">
        <v>43934</v>
      </c>
      <c r="F46">
        <v>47000</v>
      </c>
      <c r="G46">
        <f t="shared" ca="1" si="1"/>
        <v>29</v>
      </c>
      <c r="H46">
        <f t="shared" ca="1" si="2"/>
        <v>5</v>
      </c>
      <c r="I46">
        <f t="shared" ca="1" si="3"/>
        <v>4700</v>
      </c>
    </row>
    <row r="47" spans="1:9" x14ac:dyDescent="0.2">
      <c r="A47" t="s">
        <v>121</v>
      </c>
      <c r="B47" t="s">
        <v>122</v>
      </c>
      <c r="C47" s="1">
        <v>30884</v>
      </c>
      <c r="D47" t="s">
        <v>35</v>
      </c>
      <c r="E47" s="1">
        <v>40155</v>
      </c>
      <c r="F47">
        <v>88000</v>
      </c>
      <c r="G47">
        <f t="shared" ca="1" si="1"/>
        <v>41</v>
      </c>
      <c r="H47">
        <f t="shared" ca="1" si="2"/>
        <v>15</v>
      </c>
      <c r="I47">
        <f t="shared" ca="1" si="3"/>
        <v>13200</v>
      </c>
    </row>
    <row r="48" spans="1:9" x14ac:dyDescent="0.2">
      <c r="A48" t="s">
        <v>31</v>
      </c>
      <c r="B48" t="s">
        <v>123</v>
      </c>
      <c r="C48" s="1">
        <v>34195</v>
      </c>
      <c r="D48" t="s">
        <v>21</v>
      </c>
      <c r="E48" s="1">
        <v>42400</v>
      </c>
      <c r="F48">
        <v>61000</v>
      </c>
      <c r="G48">
        <f t="shared" ca="1" si="1"/>
        <v>31</v>
      </c>
      <c r="H48">
        <f t="shared" ca="1" si="2"/>
        <v>9</v>
      </c>
      <c r="I48">
        <f t="shared" ca="1" si="3"/>
        <v>6100</v>
      </c>
    </row>
    <row r="49" spans="1:9" x14ac:dyDescent="0.2">
      <c r="A49" t="s">
        <v>124</v>
      </c>
      <c r="B49" t="s">
        <v>125</v>
      </c>
      <c r="C49" s="1">
        <v>28454</v>
      </c>
      <c r="D49" t="s">
        <v>39</v>
      </c>
      <c r="E49" s="1">
        <v>37400</v>
      </c>
      <c r="F49">
        <v>77000</v>
      </c>
      <c r="G49">
        <f t="shared" ca="1" si="1"/>
        <v>47</v>
      </c>
      <c r="H49">
        <f t="shared" ca="1" si="2"/>
        <v>23</v>
      </c>
      <c r="I49">
        <f t="shared" ca="1" si="3"/>
        <v>11550</v>
      </c>
    </row>
    <row r="50" spans="1:9" x14ac:dyDescent="0.2">
      <c r="A50" t="s">
        <v>126</v>
      </c>
      <c r="B50" t="s">
        <v>127</v>
      </c>
      <c r="C50" s="1">
        <v>31934</v>
      </c>
      <c r="D50" t="s">
        <v>42</v>
      </c>
      <c r="E50" s="1">
        <v>40743</v>
      </c>
      <c r="F50">
        <v>56000</v>
      </c>
      <c r="G50">
        <f t="shared" ca="1" si="1"/>
        <v>38</v>
      </c>
      <c r="H50">
        <f t="shared" ca="1" si="2"/>
        <v>14</v>
      </c>
      <c r="I50">
        <f t="shared" ca="1" si="3"/>
        <v>5600</v>
      </c>
    </row>
    <row r="51" spans="1:9" x14ac:dyDescent="0.2">
      <c r="A51" t="s">
        <v>128</v>
      </c>
      <c r="B51" t="s">
        <v>129</v>
      </c>
      <c r="C51" s="1">
        <v>35182</v>
      </c>
      <c r="D51" t="s">
        <v>45</v>
      </c>
      <c r="E51" s="1">
        <v>44229</v>
      </c>
      <c r="F51">
        <v>49000</v>
      </c>
      <c r="G51">
        <f t="shared" ca="1" si="1"/>
        <v>29</v>
      </c>
      <c r="H51">
        <f t="shared" ca="1" si="2"/>
        <v>4</v>
      </c>
      <c r="I51">
        <f t="shared" ca="1" si="3"/>
        <v>0</v>
      </c>
    </row>
    <row r="52" spans="1:9" x14ac:dyDescent="0.2">
      <c r="A52" t="s">
        <v>130</v>
      </c>
      <c r="B52" t="s">
        <v>131</v>
      </c>
      <c r="C52" s="1">
        <v>29239</v>
      </c>
      <c r="D52" t="s">
        <v>35</v>
      </c>
      <c r="E52" s="1">
        <v>38635</v>
      </c>
      <c r="F52">
        <v>86000</v>
      </c>
      <c r="G52">
        <f t="shared" ca="1" si="1"/>
        <v>45</v>
      </c>
      <c r="H52">
        <f t="shared" ca="1" si="2"/>
        <v>19</v>
      </c>
      <c r="I52">
        <f t="shared" ca="1" si="3"/>
        <v>12900</v>
      </c>
    </row>
    <row r="53" spans="1:9" x14ac:dyDescent="0.2">
      <c r="A53" t="s">
        <v>132</v>
      </c>
      <c r="B53" t="s">
        <v>133</v>
      </c>
      <c r="C53" s="1">
        <v>30562</v>
      </c>
      <c r="D53" t="s">
        <v>35</v>
      </c>
      <c r="E53" s="1">
        <v>39580</v>
      </c>
      <c r="F53">
        <v>89000</v>
      </c>
      <c r="G53">
        <f t="shared" ca="1" si="1"/>
        <v>41</v>
      </c>
      <c r="H53">
        <f t="shared" ca="1" si="2"/>
        <v>17</v>
      </c>
      <c r="I53">
        <f t="shared" ca="1" si="3"/>
        <v>13350</v>
      </c>
    </row>
    <row r="54" spans="1:9" x14ac:dyDescent="0.2">
      <c r="A54" t="s">
        <v>134</v>
      </c>
      <c r="B54" t="s">
        <v>135</v>
      </c>
      <c r="C54" s="1">
        <v>33267</v>
      </c>
      <c r="D54" t="s">
        <v>21</v>
      </c>
      <c r="E54" s="1">
        <v>42559</v>
      </c>
      <c r="F54">
        <v>62000</v>
      </c>
      <c r="G54">
        <f t="shared" ca="1" si="1"/>
        <v>34</v>
      </c>
      <c r="H54">
        <f t="shared" ca="1" si="2"/>
        <v>9</v>
      </c>
      <c r="I54">
        <f t="shared" ca="1" si="3"/>
        <v>6200</v>
      </c>
    </row>
    <row r="55" spans="1:9" x14ac:dyDescent="0.2">
      <c r="A55" t="s">
        <v>136</v>
      </c>
      <c r="B55" t="s">
        <v>137</v>
      </c>
      <c r="C55" s="1">
        <v>27864</v>
      </c>
      <c r="D55" t="s">
        <v>39</v>
      </c>
      <c r="E55" s="1">
        <v>37167</v>
      </c>
      <c r="F55">
        <v>78000</v>
      </c>
      <c r="G55">
        <f t="shared" ca="1" si="1"/>
        <v>49</v>
      </c>
      <c r="H55">
        <f t="shared" ca="1" si="2"/>
        <v>23</v>
      </c>
      <c r="I55">
        <f t="shared" ca="1" si="3"/>
        <v>11700</v>
      </c>
    </row>
    <row r="56" spans="1:9" x14ac:dyDescent="0.2">
      <c r="A56" t="s">
        <v>138</v>
      </c>
      <c r="B56" t="s">
        <v>139</v>
      </c>
      <c r="C56" s="1">
        <v>32497</v>
      </c>
      <c r="D56" t="s">
        <v>42</v>
      </c>
      <c r="E56" s="1">
        <v>40993</v>
      </c>
      <c r="F56">
        <v>54000</v>
      </c>
      <c r="G56">
        <f t="shared" ca="1" si="1"/>
        <v>36</v>
      </c>
      <c r="H56">
        <f t="shared" ca="1" si="2"/>
        <v>13</v>
      </c>
      <c r="I56">
        <f t="shared" ca="1" si="3"/>
        <v>5400</v>
      </c>
    </row>
    <row r="57" spans="1:9" x14ac:dyDescent="0.2">
      <c r="A57" t="s">
        <v>140</v>
      </c>
      <c r="B57" t="s">
        <v>141</v>
      </c>
      <c r="C57" s="1">
        <v>34861</v>
      </c>
      <c r="D57" t="s">
        <v>45</v>
      </c>
      <c r="E57" s="1">
        <v>44091</v>
      </c>
      <c r="F57">
        <v>47000</v>
      </c>
      <c r="G57">
        <f t="shared" ca="1" si="1"/>
        <v>30</v>
      </c>
      <c r="H57">
        <f t="shared" ca="1" si="2"/>
        <v>4</v>
      </c>
      <c r="I57">
        <f t="shared" ca="1" si="3"/>
        <v>0</v>
      </c>
    </row>
    <row r="58" spans="1:9" x14ac:dyDescent="0.2">
      <c r="A58" t="s">
        <v>142</v>
      </c>
      <c r="B58" t="s">
        <v>143</v>
      </c>
      <c r="C58" s="1">
        <v>29258</v>
      </c>
      <c r="D58" t="s">
        <v>35</v>
      </c>
      <c r="E58" s="1">
        <v>38687</v>
      </c>
      <c r="F58">
        <v>85000</v>
      </c>
      <c r="G58">
        <f t="shared" ca="1" si="1"/>
        <v>45</v>
      </c>
      <c r="H58">
        <f t="shared" ca="1" si="2"/>
        <v>19</v>
      </c>
      <c r="I58">
        <f t="shared" ca="1" si="3"/>
        <v>12750</v>
      </c>
    </row>
    <row r="59" spans="1:9" x14ac:dyDescent="0.2">
      <c r="A59" t="s">
        <v>144</v>
      </c>
      <c r="B59" t="s">
        <v>145</v>
      </c>
      <c r="C59" s="1">
        <v>34238</v>
      </c>
      <c r="D59" t="s">
        <v>21</v>
      </c>
      <c r="E59" s="1">
        <v>42829</v>
      </c>
      <c r="F59">
        <v>61000</v>
      </c>
      <c r="G59">
        <f t="shared" ca="1" si="1"/>
        <v>31</v>
      </c>
      <c r="H59">
        <f t="shared" ca="1" si="2"/>
        <v>8</v>
      </c>
      <c r="I59">
        <f t="shared" ca="1" si="3"/>
        <v>6100</v>
      </c>
    </row>
    <row r="60" spans="1:9" x14ac:dyDescent="0.2">
      <c r="A60" t="s">
        <v>146</v>
      </c>
      <c r="B60" t="s">
        <v>147</v>
      </c>
      <c r="C60" s="1">
        <v>29055</v>
      </c>
      <c r="D60" t="s">
        <v>39</v>
      </c>
      <c r="E60" s="1">
        <v>38160</v>
      </c>
      <c r="F60">
        <v>76000</v>
      </c>
      <c r="G60">
        <f t="shared" ca="1" si="1"/>
        <v>46</v>
      </c>
      <c r="H60">
        <f t="shared" ca="1" si="2"/>
        <v>21</v>
      </c>
      <c r="I60">
        <f t="shared" ca="1" si="3"/>
        <v>11400</v>
      </c>
    </row>
    <row r="61" spans="1:9" x14ac:dyDescent="0.2">
      <c r="A61" t="s">
        <v>148</v>
      </c>
      <c r="B61" t="s">
        <v>149</v>
      </c>
      <c r="C61" s="1">
        <v>31851</v>
      </c>
      <c r="D61" t="s">
        <v>42</v>
      </c>
      <c r="E61" s="1">
        <v>40877</v>
      </c>
      <c r="F61">
        <v>53000</v>
      </c>
      <c r="G61">
        <f t="shared" ca="1" si="1"/>
        <v>38</v>
      </c>
      <c r="H61">
        <f t="shared" ca="1" si="2"/>
        <v>13</v>
      </c>
      <c r="I61">
        <f t="shared" ca="1" si="3"/>
        <v>5300</v>
      </c>
    </row>
    <row r="62" spans="1:9" x14ac:dyDescent="0.2">
      <c r="A62" t="s">
        <v>150</v>
      </c>
      <c r="B62" t="s">
        <v>151</v>
      </c>
      <c r="C62" s="1">
        <v>35404</v>
      </c>
      <c r="D62" t="s">
        <v>45</v>
      </c>
      <c r="E62" s="1">
        <v>44390</v>
      </c>
      <c r="F62">
        <v>48000</v>
      </c>
      <c r="G62">
        <f t="shared" ca="1" si="1"/>
        <v>28</v>
      </c>
      <c r="H62">
        <f t="shared" ca="1" si="2"/>
        <v>4</v>
      </c>
      <c r="I62">
        <f t="shared" ca="1" si="3"/>
        <v>0</v>
      </c>
    </row>
    <row r="63" spans="1:9" x14ac:dyDescent="0.2">
      <c r="A63" t="s">
        <v>152</v>
      </c>
      <c r="B63" t="s">
        <v>153</v>
      </c>
      <c r="C63" s="1">
        <v>29826</v>
      </c>
      <c r="D63" t="s">
        <v>35</v>
      </c>
      <c r="E63" s="1">
        <v>38785</v>
      </c>
      <c r="F63">
        <v>87000</v>
      </c>
      <c r="G63">
        <f t="shared" ca="1" si="1"/>
        <v>43</v>
      </c>
      <c r="H63">
        <f t="shared" ca="1" si="2"/>
        <v>19</v>
      </c>
      <c r="I63">
        <f t="shared" ca="1" si="3"/>
        <v>13050</v>
      </c>
    </row>
    <row r="64" spans="1:9" x14ac:dyDescent="0.2">
      <c r="A64" t="s">
        <v>154</v>
      </c>
      <c r="B64" t="s">
        <v>155</v>
      </c>
      <c r="C64" s="1">
        <v>33010</v>
      </c>
      <c r="D64" t="s">
        <v>21</v>
      </c>
      <c r="E64" s="1">
        <v>41939</v>
      </c>
      <c r="F64">
        <v>60000</v>
      </c>
      <c r="G64">
        <f t="shared" ca="1" si="1"/>
        <v>35</v>
      </c>
      <c r="H64">
        <f t="shared" ca="1" si="2"/>
        <v>10</v>
      </c>
      <c r="I64">
        <f t="shared" ca="1" si="3"/>
        <v>6000</v>
      </c>
    </row>
    <row r="65" spans="1:9" x14ac:dyDescent="0.2">
      <c r="A65" t="s">
        <v>156</v>
      </c>
      <c r="B65" t="s">
        <v>157</v>
      </c>
      <c r="C65" s="1">
        <v>27700</v>
      </c>
      <c r="D65" t="s">
        <v>39</v>
      </c>
      <c r="E65" s="1">
        <v>36572</v>
      </c>
      <c r="F65">
        <v>79000</v>
      </c>
      <c r="G65">
        <f t="shared" ca="1" si="1"/>
        <v>49</v>
      </c>
      <c r="H65">
        <f t="shared" ca="1" si="2"/>
        <v>25</v>
      </c>
      <c r="I65">
        <f t="shared" ca="1" si="3"/>
        <v>11850</v>
      </c>
    </row>
    <row r="66" spans="1:9" x14ac:dyDescent="0.2">
      <c r="A66" t="s">
        <v>158</v>
      </c>
      <c r="B66" t="s">
        <v>159</v>
      </c>
      <c r="C66" s="1">
        <v>32532</v>
      </c>
      <c r="D66" t="s">
        <v>42</v>
      </c>
      <c r="E66" s="1">
        <v>41491</v>
      </c>
      <c r="F66">
        <v>55000</v>
      </c>
      <c r="G66">
        <f t="shared" ca="1" si="1"/>
        <v>36</v>
      </c>
      <c r="H66">
        <f t="shared" ca="1" si="2"/>
        <v>11</v>
      </c>
      <c r="I66">
        <f t="shared" ca="1" si="3"/>
        <v>5500</v>
      </c>
    </row>
    <row r="67" spans="1:9" x14ac:dyDescent="0.2">
      <c r="A67" t="s">
        <v>160</v>
      </c>
      <c r="B67" t="s">
        <v>161</v>
      </c>
      <c r="C67" s="1">
        <v>34587</v>
      </c>
      <c r="D67" t="s">
        <v>45</v>
      </c>
      <c r="E67" s="1">
        <v>43280</v>
      </c>
      <c r="F67">
        <v>46000</v>
      </c>
      <c r="G67">
        <f t="shared" ref="G67:G101" ca="1" si="4">INT((TODAY()-C67)/365.25)</f>
        <v>30</v>
      </c>
      <c r="H67">
        <f t="shared" ref="H67:H101" ca="1" si="5">INT((TODAY()-E67)/365.25)</f>
        <v>7</v>
      </c>
      <c r="I67">
        <f t="shared" ca="1" si="3"/>
        <v>4600</v>
      </c>
    </row>
    <row r="68" spans="1:9" x14ac:dyDescent="0.2">
      <c r="A68" t="s">
        <v>27</v>
      </c>
      <c r="B68" t="s">
        <v>162</v>
      </c>
      <c r="C68" s="1">
        <v>30108</v>
      </c>
      <c r="D68" t="s">
        <v>35</v>
      </c>
      <c r="E68" s="1">
        <v>39103</v>
      </c>
      <c r="F68">
        <v>88000</v>
      </c>
      <c r="G68">
        <f t="shared" ca="1" si="4"/>
        <v>43</v>
      </c>
      <c r="H68">
        <f t="shared" ca="1" si="5"/>
        <v>18</v>
      </c>
      <c r="I68">
        <f t="shared" ca="1" si="3"/>
        <v>13200</v>
      </c>
    </row>
    <row r="69" spans="1:9" x14ac:dyDescent="0.2">
      <c r="A69" t="s">
        <v>163</v>
      </c>
      <c r="B69" t="s">
        <v>164</v>
      </c>
      <c r="C69" s="1">
        <v>33681</v>
      </c>
      <c r="D69" t="s">
        <v>21</v>
      </c>
      <c r="E69" s="1">
        <v>42154</v>
      </c>
      <c r="F69">
        <v>63000</v>
      </c>
      <c r="G69">
        <f t="shared" ca="1" si="4"/>
        <v>33</v>
      </c>
      <c r="H69">
        <f t="shared" ca="1" si="5"/>
        <v>10</v>
      </c>
      <c r="I69">
        <f t="shared" ref="I69:I101" ca="1" si="6">IF(DATEDIF(E69,TODAY(),"Y")&lt;5,0, IF(DATEDIF(E69,TODAY(),"Y")&lt;10,F69*0.1, IF(DATEDIF(E69,TODAY(),"Y")&lt;15,F69*0.1, F69*0.15)))</f>
        <v>6300</v>
      </c>
    </row>
    <row r="70" spans="1:9" x14ac:dyDescent="0.2">
      <c r="A70" t="s">
        <v>165</v>
      </c>
      <c r="B70" t="s">
        <v>166</v>
      </c>
      <c r="C70" s="1">
        <v>28410</v>
      </c>
      <c r="D70" t="s">
        <v>39</v>
      </c>
      <c r="E70" s="1">
        <v>37604</v>
      </c>
      <c r="F70">
        <v>77000</v>
      </c>
      <c r="G70">
        <f t="shared" ca="1" si="4"/>
        <v>47</v>
      </c>
      <c r="H70">
        <f t="shared" ca="1" si="5"/>
        <v>22</v>
      </c>
      <c r="I70">
        <f t="shared" ca="1" si="6"/>
        <v>11550</v>
      </c>
    </row>
    <row r="71" spans="1:9" x14ac:dyDescent="0.2">
      <c r="A71" t="s">
        <v>167</v>
      </c>
      <c r="B71" t="s">
        <v>168</v>
      </c>
      <c r="C71" s="1">
        <v>31232</v>
      </c>
      <c r="D71" t="s">
        <v>42</v>
      </c>
      <c r="E71" s="1">
        <v>40332</v>
      </c>
      <c r="F71">
        <v>52000</v>
      </c>
      <c r="G71">
        <f t="shared" ca="1" si="4"/>
        <v>40</v>
      </c>
      <c r="H71">
        <f t="shared" ca="1" si="5"/>
        <v>15</v>
      </c>
      <c r="I71">
        <f t="shared" ca="1" si="6"/>
        <v>7800</v>
      </c>
    </row>
    <row r="72" spans="1:9" x14ac:dyDescent="0.2">
      <c r="A72" t="s">
        <v>169</v>
      </c>
      <c r="B72" t="s">
        <v>170</v>
      </c>
      <c r="C72" s="1">
        <v>35764</v>
      </c>
      <c r="D72" t="s">
        <v>45</v>
      </c>
      <c r="E72" s="1">
        <v>44646</v>
      </c>
      <c r="F72">
        <v>49000</v>
      </c>
      <c r="G72">
        <f t="shared" ca="1" si="4"/>
        <v>27</v>
      </c>
      <c r="H72">
        <f t="shared" ca="1" si="5"/>
        <v>3</v>
      </c>
      <c r="I72">
        <f t="shared" ca="1" si="6"/>
        <v>0</v>
      </c>
    </row>
    <row r="73" spans="1:9" x14ac:dyDescent="0.2">
      <c r="A73" t="s">
        <v>171</v>
      </c>
      <c r="B73" t="s">
        <v>172</v>
      </c>
      <c r="C73" s="1">
        <v>30689</v>
      </c>
      <c r="D73" t="s">
        <v>35</v>
      </c>
      <c r="E73" s="1">
        <v>40042</v>
      </c>
      <c r="F73">
        <v>86000</v>
      </c>
      <c r="G73">
        <f t="shared" ca="1" si="4"/>
        <v>41</v>
      </c>
      <c r="H73">
        <f t="shared" ca="1" si="5"/>
        <v>15</v>
      </c>
      <c r="I73">
        <f t="shared" ca="1" si="6"/>
        <v>12900</v>
      </c>
    </row>
    <row r="74" spans="1:9" x14ac:dyDescent="0.2">
      <c r="A74" t="s">
        <v>173</v>
      </c>
      <c r="B74" t="s">
        <v>174</v>
      </c>
      <c r="C74" s="1">
        <v>33076</v>
      </c>
      <c r="D74" t="s">
        <v>21</v>
      </c>
      <c r="E74" s="1">
        <v>41649</v>
      </c>
      <c r="F74">
        <v>64000</v>
      </c>
      <c r="G74">
        <f t="shared" ca="1" si="4"/>
        <v>35</v>
      </c>
      <c r="H74">
        <f t="shared" ca="1" si="5"/>
        <v>11</v>
      </c>
      <c r="I74">
        <f t="shared" ca="1" si="6"/>
        <v>6400</v>
      </c>
    </row>
    <row r="75" spans="1:9" x14ac:dyDescent="0.2">
      <c r="A75" t="s">
        <v>175</v>
      </c>
      <c r="B75" t="s">
        <v>176</v>
      </c>
      <c r="C75" s="1">
        <v>27846</v>
      </c>
      <c r="D75" t="s">
        <v>39</v>
      </c>
      <c r="E75" s="1">
        <v>37135</v>
      </c>
      <c r="F75">
        <v>80000</v>
      </c>
      <c r="G75">
        <f t="shared" ca="1" si="4"/>
        <v>49</v>
      </c>
      <c r="H75">
        <f t="shared" ca="1" si="5"/>
        <v>23</v>
      </c>
      <c r="I75">
        <f t="shared" ca="1" si="6"/>
        <v>12000</v>
      </c>
    </row>
    <row r="76" spans="1:9" x14ac:dyDescent="0.2">
      <c r="A76" t="s">
        <v>177</v>
      </c>
      <c r="B76" t="s">
        <v>178</v>
      </c>
      <c r="C76" s="1">
        <v>32069</v>
      </c>
      <c r="D76" t="s">
        <v>42</v>
      </c>
      <c r="E76" s="1">
        <v>40648</v>
      </c>
      <c r="F76">
        <v>56000</v>
      </c>
      <c r="G76">
        <f t="shared" ca="1" si="4"/>
        <v>37</v>
      </c>
      <c r="H76">
        <f t="shared" ca="1" si="5"/>
        <v>14</v>
      </c>
      <c r="I76">
        <f t="shared" ca="1" si="6"/>
        <v>5600</v>
      </c>
    </row>
    <row r="77" spans="1:9" x14ac:dyDescent="0.2">
      <c r="A77" t="s">
        <v>179</v>
      </c>
      <c r="B77" t="s">
        <v>180</v>
      </c>
      <c r="C77" s="1">
        <v>34743</v>
      </c>
      <c r="D77" t="s">
        <v>45</v>
      </c>
      <c r="E77" s="1">
        <v>44137</v>
      </c>
      <c r="F77">
        <v>45000</v>
      </c>
      <c r="G77">
        <f t="shared" ca="1" si="4"/>
        <v>30</v>
      </c>
      <c r="H77">
        <f t="shared" ca="1" si="5"/>
        <v>4</v>
      </c>
      <c r="I77">
        <f t="shared" ca="1" si="6"/>
        <v>0</v>
      </c>
    </row>
    <row r="78" spans="1:9" x14ac:dyDescent="0.2">
      <c r="A78" t="s">
        <v>181</v>
      </c>
      <c r="B78" t="s">
        <v>182</v>
      </c>
      <c r="C78" s="1">
        <v>29586</v>
      </c>
      <c r="D78" t="s">
        <v>35</v>
      </c>
      <c r="E78" s="1">
        <v>38540</v>
      </c>
      <c r="F78">
        <v>84000</v>
      </c>
      <c r="G78">
        <f t="shared" ca="1" si="4"/>
        <v>44</v>
      </c>
      <c r="H78">
        <f t="shared" ca="1" si="5"/>
        <v>20</v>
      </c>
      <c r="I78">
        <f t="shared" ca="1" si="6"/>
        <v>12600</v>
      </c>
    </row>
    <row r="79" spans="1:9" x14ac:dyDescent="0.2">
      <c r="A79" t="s">
        <v>30</v>
      </c>
      <c r="B79" t="s">
        <v>183</v>
      </c>
      <c r="C79" s="1">
        <v>33822</v>
      </c>
      <c r="D79" t="s">
        <v>21</v>
      </c>
      <c r="E79" s="1">
        <v>42785</v>
      </c>
      <c r="F79">
        <v>61000</v>
      </c>
      <c r="G79">
        <f t="shared" ca="1" si="4"/>
        <v>32</v>
      </c>
      <c r="H79">
        <f t="shared" ca="1" si="5"/>
        <v>8</v>
      </c>
      <c r="I79">
        <f t="shared" ca="1" si="6"/>
        <v>6100</v>
      </c>
    </row>
    <row r="80" spans="1:9" x14ac:dyDescent="0.2">
      <c r="A80" t="s">
        <v>184</v>
      </c>
      <c r="B80" t="s">
        <v>25</v>
      </c>
      <c r="C80" s="1">
        <v>28998</v>
      </c>
      <c r="D80" t="s">
        <v>39</v>
      </c>
      <c r="E80" s="1">
        <v>38302</v>
      </c>
      <c r="F80">
        <v>75000</v>
      </c>
      <c r="G80">
        <f t="shared" ca="1" si="4"/>
        <v>46</v>
      </c>
      <c r="H80">
        <f t="shared" ca="1" si="5"/>
        <v>20</v>
      </c>
      <c r="I80">
        <f t="shared" ca="1" si="6"/>
        <v>11250</v>
      </c>
    </row>
    <row r="81" spans="1:9" x14ac:dyDescent="0.2">
      <c r="A81" t="s">
        <v>185</v>
      </c>
      <c r="B81" t="s">
        <v>22</v>
      </c>
      <c r="C81" s="1">
        <v>32387</v>
      </c>
      <c r="D81" t="s">
        <v>42</v>
      </c>
      <c r="E81" s="1">
        <v>40937</v>
      </c>
      <c r="F81">
        <v>54000</v>
      </c>
      <c r="G81">
        <f t="shared" ca="1" si="4"/>
        <v>36</v>
      </c>
      <c r="H81">
        <f t="shared" ca="1" si="5"/>
        <v>13</v>
      </c>
      <c r="I81">
        <f t="shared" ca="1" si="6"/>
        <v>5400</v>
      </c>
    </row>
    <row r="82" spans="1:9" x14ac:dyDescent="0.2">
      <c r="A82" t="s">
        <v>186</v>
      </c>
      <c r="B82" t="s">
        <v>187</v>
      </c>
      <c r="C82" s="1">
        <v>35079</v>
      </c>
      <c r="D82" t="s">
        <v>45</v>
      </c>
      <c r="E82" s="1">
        <v>44475</v>
      </c>
      <c r="F82">
        <v>47000</v>
      </c>
      <c r="G82">
        <f t="shared" ca="1" si="4"/>
        <v>29</v>
      </c>
      <c r="H82">
        <f t="shared" ca="1" si="5"/>
        <v>3</v>
      </c>
      <c r="I82">
        <f t="shared" ca="1" si="6"/>
        <v>0</v>
      </c>
    </row>
    <row r="83" spans="1:9" x14ac:dyDescent="0.2">
      <c r="A83" t="s">
        <v>188</v>
      </c>
      <c r="B83" t="s">
        <v>95</v>
      </c>
      <c r="C83" s="1">
        <v>30628</v>
      </c>
      <c r="D83" t="s">
        <v>35</v>
      </c>
      <c r="E83" s="1">
        <v>39705</v>
      </c>
      <c r="F83">
        <v>89000</v>
      </c>
      <c r="G83">
        <f t="shared" ca="1" si="4"/>
        <v>41</v>
      </c>
      <c r="H83">
        <f t="shared" ca="1" si="5"/>
        <v>16</v>
      </c>
      <c r="I83">
        <f t="shared" ca="1" si="6"/>
        <v>13350</v>
      </c>
    </row>
    <row r="84" spans="1:9" x14ac:dyDescent="0.2">
      <c r="A84" t="s">
        <v>189</v>
      </c>
      <c r="B84" t="s">
        <v>190</v>
      </c>
      <c r="C84" s="1">
        <v>33331</v>
      </c>
      <c r="D84" t="s">
        <v>21</v>
      </c>
      <c r="E84" s="1">
        <v>42541</v>
      </c>
      <c r="F84">
        <v>62000</v>
      </c>
      <c r="G84">
        <f t="shared" ca="1" si="4"/>
        <v>34</v>
      </c>
      <c r="H84">
        <f t="shared" ca="1" si="5"/>
        <v>9</v>
      </c>
      <c r="I84">
        <f t="shared" ca="1" si="6"/>
        <v>6200</v>
      </c>
    </row>
    <row r="85" spans="1:9" x14ac:dyDescent="0.2">
      <c r="A85" t="s">
        <v>191</v>
      </c>
      <c r="B85" t="s">
        <v>192</v>
      </c>
      <c r="C85" s="1">
        <v>27571</v>
      </c>
      <c r="D85" t="s">
        <v>39</v>
      </c>
      <c r="E85" s="1">
        <v>36769</v>
      </c>
      <c r="F85">
        <v>78000</v>
      </c>
      <c r="G85">
        <f t="shared" ca="1" si="4"/>
        <v>50</v>
      </c>
      <c r="H85">
        <f t="shared" ca="1" si="5"/>
        <v>24</v>
      </c>
      <c r="I85">
        <f t="shared" ca="1" si="6"/>
        <v>11700</v>
      </c>
    </row>
    <row r="86" spans="1:9" x14ac:dyDescent="0.2">
      <c r="A86" t="s">
        <v>193</v>
      </c>
      <c r="B86" t="s">
        <v>194</v>
      </c>
      <c r="C86" s="1">
        <v>32780</v>
      </c>
      <c r="D86" t="s">
        <v>42</v>
      </c>
      <c r="E86" s="1">
        <v>41312</v>
      </c>
      <c r="F86">
        <v>53000</v>
      </c>
      <c r="G86">
        <f t="shared" ca="1" si="4"/>
        <v>35</v>
      </c>
      <c r="H86">
        <f t="shared" ca="1" si="5"/>
        <v>12</v>
      </c>
      <c r="I86">
        <f t="shared" ca="1" si="6"/>
        <v>5300</v>
      </c>
    </row>
    <row r="87" spans="1:9" x14ac:dyDescent="0.2">
      <c r="A87" t="s">
        <v>195</v>
      </c>
      <c r="B87" t="s">
        <v>196</v>
      </c>
      <c r="C87" s="1">
        <v>34466</v>
      </c>
      <c r="D87" t="s">
        <v>45</v>
      </c>
      <c r="E87" s="1">
        <v>43457</v>
      </c>
      <c r="F87">
        <v>46000</v>
      </c>
      <c r="G87">
        <f t="shared" ca="1" si="4"/>
        <v>31</v>
      </c>
      <c r="H87">
        <f t="shared" ca="1" si="5"/>
        <v>6</v>
      </c>
      <c r="I87">
        <f t="shared" ca="1" si="6"/>
        <v>4600</v>
      </c>
    </row>
    <row r="88" spans="1:9" x14ac:dyDescent="0.2">
      <c r="A88" t="s">
        <v>197</v>
      </c>
      <c r="B88" t="s">
        <v>198</v>
      </c>
      <c r="C88" s="1">
        <v>29955</v>
      </c>
      <c r="D88" t="s">
        <v>35</v>
      </c>
      <c r="E88" s="1">
        <v>39220</v>
      </c>
      <c r="F88">
        <v>87000</v>
      </c>
      <c r="G88">
        <f t="shared" ca="1" si="4"/>
        <v>43</v>
      </c>
      <c r="H88">
        <f t="shared" ca="1" si="5"/>
        <v>18</v>
      </c>
      <c r="I88">
        <f t="shared" ca="1" si="6"/>
        <v>13050</v>
      </c>
    </row>
    <row r="89" spans="1:9" x14ac:dyDescent="0.2">
      <c r="A89" t="s">
        <v>199</v>
      </c>
      <c r="B89" t="s">
        <v>200</v>
      </c>
      <c r="C89" s="1">
        <v>34263</v>
      </c>
      <c r="D89" t="s">
        <v>21</v>
      </c>
      <c r="E89" s="1">
        <v>42333</v>
      </c>
      <c r="F89">
        <v>60000</v>
      </c>
      <c r="G89">
        <f t="shared" ca="1" si="4"/>
        <v>31</v>
      </c>
      <c r="H89">
        <f t="shared" ca="1" si="5"/>
        <v>9</v>
      </c>
      <c r="I89">
        <f t="shared" ca="1" si="6"/>
        <v>6000</v>
      </c>
    </row>
    <row r="90" spans="1:9" x14ac:dyDescent="0.2">
      <c r="A90" t="s">
        <v>201</v>
      </c>
      <c r="B90" t="s">
        <v>202</v>
      </c>
      <c r="C90" s="1">
        <v>28710</v>
      </c>
      <c r="D90" t="s">
        <v>39</v>
      </c>
      <c r="E90" s="1">
        <v>37710</v>
      </c>
      <c r="F90">
        <v>76000</v>
      </c>
      <c r="G90">
        <f t="shared" ca="1" si="4"/>
        <v>46</v>
      </c>
      <c r="H90">
        <f t="shared" ca="1" si="5"/>
        <v>22</v>
      </c>
      <c r="I90">
        <f t="shared" ca="1" si="6"/>
        <v>11400</v>
      </c>
    </row>
    <row r="91" spans="1:9" x14ac:dyDescent="0.2">
      <c r="A91" t="s">
        <v>203</v>
      </c>
      <c r="B91" t="s">
        <v>204</v>
      </c>
      <c r="C91" s="1">
        <v>31533</v>
      </c>
      <c r="D91" t="s">
        <v>42</v>
      </c>
      <c r="E91" s="1">
        <v>40190</v>
      </c>
      <c r="F91">
        <v>55000</v>
      </c>
      <c r="G91">
        <f t="shared" ca="1" si="4"/>
        <v>39</v>
      </c>
      <c r="H91">
        <f t="shared" ca="1" si="5"/>
        <v>15</v>
      </c>
      <c r="I91">
        <f t="shared" ca="1" si="6"/>
        <v>8250</v>
      </c>
    </row>
    <row r="92" spans="1:9" x14ac:dyDescent="0.2">
      <c r="A92" t="s">
        <v>205</v>
      </c>
      <c r="B92" t="s">
        <v>206</v>
      </c>
      <c r="C92" s="1">
        <v>35597</v>
      </c>
      <c r="D92" t="s">
        <v>45</v>
      </c>
      <c r="E92" s="1">
        <v>44743</v>
      </c>
      <c r="F92">
        <v>48000</v>
      </c>
      <c r="G92">
        <f t="shared" ca="1" si="4"/>
        <v>28</v>
      </c>
      <c r="H92">
        <f t="shared" ca="1" si="5"/>
        <v>3</v>
      </c>
      <c r="I92">
        <f t="shared" ca="1" si="6"/>
        <v>0</v>
      </c>
    </row>
    <row r="93" spans="1:9" x14ac:dyDescent="0.2">
      <c r="A93" t="s">
        <v>207</v>
      </c>
      <c r="B93" t="s">
        <v>208</v>
      </c>
      <c r="C93" s="1">
        <v>29655</v>
      </c>
      <c r="D93" t="s">
        <v>35</v>
      </c>
      <c r="E93" s="1">
        <v>38994</v>
      </c>
      <c r="F93">
        <v>85000</v>
      </c>
      <c r="G93">
        <f t="shared" ca="1" si="4"/>
        <v>44</v>
      </c>
      <c r="H93">
        <f t="shared" ca="1" si="5"/>
        <v>18</v>
      </c>
      <c r="I93">
        <f t="shared" ca="1" si="6"/>
        <v>12750</v>
      </c>
    </row>
    <row r="94" spans="1:9" x14ac:dyDescent="0.2">
      <c r="A94" t="s">
        <v>209</v>
      </c>
      <c r="B94" t="s">
        <v>210</v>
      </c>
      <c r="C94" s="1">
        <v>33204</v>
      </c>
      <c r="D94" t="s">
        <v>21</v>
      </c>
      <c r="E94" s="1">
        <v>41751</v>
      </c>
      <c r="F94">
        <v>63000</v>
      </c>
      <c r="G94">
        <f t="shared" ca="1" si="4"/>
        <v>34</v>
      </c>
      <c r="H94">
        <f t="shared" ca="1" si="5"/>
        <v>11</v>
      </c>
      <c r="I94">
        <f t="shared" ca="1" si="6"/>
        <v>6300</v>
      </c>
    </row>
    <row r="95" spans="1:9" x14ac:dyDescent="0.2">
      <c r="A95" t="s">
        <v>211</v>
      </c>
      <c r="B95" t="s">
        <v>212</v>
      </c>
      <c r="C95" s="1">
        <v>27789</v>
      </c>
      <c r="D95" t="s">
        <v>39</v>
      </c>
      <c r="E95" s="1">
        <v>37234</v>
      </c>
      <c r="F95">
        <v>79000</v>
      </c>
      <c r="G95">
        <f t="shared" ca="1" si="4"/>
        <v>49</v>
      </c>
      <c r="H95">
        <f t="shared" ca="1" si="5"/>
        <v>23</v>
      </c>
      <c r="I95">
        <f t="shared" ca="1" si="6"/>
        <v>11850</v>
      </c>
    </row>
    <row r="96" spans="1:9" x14ac:dyDescent="0.2">
      <c r="A96" t="s">
        <v>213</v>
      </c>
      <c r="B96" t="s">
        <v>214</v>
      </c>
      <c r="C96" s="1">
        <v>31284</v>
      </c>
      <c r="D96" t="s">
        <v>42</v>
      </c>
      <c r="E96" s="1">
        <v>39878</v>
      </c>
      <c r="F96">
        <v>52000</v>
      </c>
      <c r="G96">
        <f t="shared" ca="1" si="4"/>
        <v>39</v>
      </c>
      <c r="H96">
        <f t="shared" ca="1" si="5"/>
        <v>16</v>
      </c>
      <c r="I96">
        <f t="shared" ca="1" si="6"/>
        <v>7800</v>
      </c>
    </row>
    <row r="97" spans="1:9" x14ac:dyDescent="0.2">
      <c r="A97" t="s">
        <v>215</v>
      </c>
      <c r="B97" t="s">
        <v>216</v>
      </c>
      <c r="C97" s="1">
        <v>35051</v>
      </c>
      <c r="D97" t="s">
        <v>45</v>
      </c>
      <c r="E97" s="1">
        <v>43875</v>
      </c>
      <c r="F97">
        <v>47000</v>
      </c>
      <c r="G97">
        <f t="shared" ca="1" si="4"/>
        <v>29</v>
      </c>
      <c r="H97">
        <f t="shared" ca="1" si="5"/>
        <v>5</v>
      </c>
      <c r="I97">
        <f t="shared" ca="1" si="6"/>
        <v>4700</v>
      </c>
    </row>
    <row r="98" spans="1:9" x14ac:dyDescent="0.2">
      <c r="A98" t="s">
        <v>217</v>
      </c>
      <c r="B98" t="s">
        <v>218</v>
      </c>
      <c r="C98" s="1">
        <v>30779</v>
      </c>
      <c r="D98" t="s">
        <v>35</v>
      </c>
      <c r="E98" s="1">
        <v>39992</v>
      </c>
      <c r="F98">
        <v>88000</v>
      </c>
      <c r="G98">
        <f t="shared" ca="1" si="4"/>
        <v>41</v>
      </c>
      <c r="H98">
        <f t="shared" ca="1" si="5"/>
        <v>16</v>
      </c>
      <c r="I98">
        <f t="shared" ca="1" si="6"/>
        <v>13200</v>
      </c>
    </row>
    <row r="99" spans="1:9" x14ac:dyDescent="0.2">
      <c r="A99" t="s">
        <v>31</v>
      </c>
      <c r="B99" t="s">
        <v>219</v>
      </c>
      <c r="C99" s="1">
        <v>34181</v>
      </c>
      <c r="D99" t="s">
        <v>21</v>
      </c>
      <c r="E99" s="1">
        <v>42644</v>
      </c>
      <c r="F99">
        <v>61000</v>
      </c>
      <c r="G99">
        <f t="shared" ca="1" si="4"/>
        <v>31</v>
      </c>
      <c r="H99">
        <f t="shared" ca="1" si="5"/>
        <v>8</v>
      </c>
      <c r="I99">
        <f t="shared" ca="1" si="6"/>
        <v>6100</v>
      </c>
    </row>
    <row r="100" spans="1:9" x14ac:dyDescent="0.2">
      <c r="A100" t="s">
        <v>220</v>
      </c>
      <c r="B100" t="s">
        <v>221</v>
      </c>
      <c r="C100" s="1">
        <v>28176</v>
      </c>
      <c r="D100" t="s">
        <v>39</v>
      </c>
      <c r="E100" s="1">
        <v>37452</v>
      </c>
      <c r="F100">
        <v>77000</v>
      </c>
      <c r="G100">
        <f t="shared" ca="1" si="4"/>
        <v>48</v>
      </c>
      <c r="H100">
        <f t="shared" ca="1" si="5"/>
        <v>23</v>
      </c>
      <c r="I100">
        <f t="shared" ca="1" si="6"/>
        <v>11550</v>
      </c>
    </row>
    <row r="101" spans="1:9" x14ac:dyDescent="0.2">
      <c r="A101" t="s">
        <v>222</v>
      </c>
      <c r="B101" t="s">
        <v>223</v>
      </c>
      <c r="C101" s="1">
        <v>31803</v>
      </c>
      <c r="D101" t="s">
        <v>42</v>
      </c>
      <c r="E101" s="1">
        <v>40546</v>
      </c>
      <c r="F101">
        <v>56000</v>
      </c>
      <c r="G101">
        <f t="shared" ca="1" si="4"/>
        <v>38</v>
      </c>
      <c r="H101">
        <f t="shared" ca="1" si="5"/>
        <v>14</v>
      </c>
      <c r="I101">
        <f t="shared" ca="1" si="6"/>
        <v>5600</v>
      </c>
    </row>
    <row r="103" spans="1:9" x14ac:dyDescent="0.2">
      <c r="A103" t="s">
        <v>231</v>
      </c>
    </row>
    <row r="104" spans="1:9" ht="48" customHeight="1" x14ac:dyDescent="0.2">
      <c r="A104" s="3" t="s">
        <v>232</v>
      </c>
      <c r="B104" s="3"/>
      <c r="C104" s="3"/>
      <c r="D104" s="3"/>
      <c r="E104" s="3"/>
      <c r="F104" s="3"/>
      <c r="G104" s="3"/>
      <c r="H104" s="3"/>
      <c r="I104" s="3"/>
    </row>
  </sheetData>
  <mergeCells count="1">
    <mergeCell ref="A104:I1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67A3-8A06-FA4E-89F8-E3D0AEFDF0CE}">
  <dimension ref="A1:E105"/>
  <sheetViews>
    <sheetView workbookViewId="0">
      <selection activeCell="D1" sqref="D1:E6"/>
    </sheetView>
  </sheetViews>
  <sheetFormatPr baseColWidth="10" defaultRowHeight="16" x14ac:dyDescent="0.2"/>
  <cols>
    <col min="2" max="2" width="12" customWidth="1"/>
    <col min="5" max="5" width="11.6640625" customWidth="1"/>
  </cols>
  <sheetData>
    <row r="1" spans="1:5" x14ac:dyDescent="0.2">
      <c r="A1" t="s">
        <v>18</v>
      </c>
      <c r="B1" t="s">
        <v>20</v>
      </c>
      <c r="D1" t="s">
        <v>18</v>
      </c>
      <c r="E1" t="s">
        <v>20</v>
      </c>
    </row>
    <row r="2" spans="1:5" x14ac:dyDescent="0.2">
      <c r="A2" t="s">
        <v>35</v>
      </c>
      <c r="B2">
        <v>85000</v>
      </c>
      <c r="D2" t="str" cm="1">
        <f t="array" ref="D2:E6">_xlfn.LET(_xlpm.positions,_xlfn.UNIQUE(A2:A101), _xlpm.averages,_xlfn.MAP(_xlpm.positions,_xlfn.LAMBDA(_xlpm.p,AVERAGEIF(A2:A101,_xlpm.p,B2:B101))), _xlfn.HSTACK(_xlpm.positions,_xlpm.averages))</f>
        <v>Manager</v>
      </c>
      <c r="E2">
        <v>86761.904761904763</v>
      </c>
    </row>
    <row r="3" spans="1:5" x14ac:dyDescent="0.2">
      <c r="A3" t="s">
        <v>21</v>
      </c>
      <c r="B3">
        <v>62000</v>
      </c>
      <c r="D3" t="str">
        <v>Developer</v>
      </c>
      <c r="E3">
        <v>61700</v>
      </c>
    </row>
    <row r="4" spans="1:5" x14ac:dyDescent="0.2">
      <c r="A4" t="s">
        <v>39</v>
      </c>
      <c r="B4">
        <v>78000</v>
      </c>
      <c r="D4" t="str">
        <v>Analyst</v>
      </c>
      <c r="E4">
        <v>77500</v>
      </c>
    </row>
    <row r="5" spans="1:5" x14ac:dyDescent="0.2">
      <c r="A5" t="s">
        <v>42</v>
      </c>
      <c r="B5">
        <v>54000</v>
      </c>
      <c r="D5" t="str">
        <v>Designer</v>
      </c>
      <c r="E5">
        <v>54000</v>
      </c>
    </row>
    <row r="6" spans="1:5" x14ac:dyDescent="0.2">
      <c r="A6" t="s">
        <v>45</v>
      </c>
      <c r="B6">
        <v>47000</v>
      </c>
      <c r="D6" t="str">
        <v>Support</v>
      </c>
      <c r="E6">
        <v>47105.26315789474</v>
      </c>
    </row>
    <row r="7" spans="1:5" x14ac:dyDescent="0.2">
      <c r="A7" t="s">
        <v>35</v>
      </c>
      <c r="B7">
        <v>89000</v>
      </c>
    </row>
    <row r="8" spans="1:5" x14ac:dyDescent="0.2">
      <c r="A8" t="s">
        <v>21</v>
      </c>
      <c r="B8">
        <v>61000</v>
      </c>
    </row>
    <row r="9" spans="1:5" x14ac:dyDescent="0.2">
      <c r="A9" t="s">
        <v>39</v>
      </c>
      <c r="B9">
        <v>76000</v>
      </c>
    </row>
    <row r="10" spans="1:5" x14ac:dyDescent="0.2">
      <c r="A10" t="s">
        <v>42</v>
      </c>
      <c r="B10">
        <v>53000</v>
      </c>
    </row>
    <row r="11" spans="1:5" x14ac:dyDescent="0.2">
      <c r="A11" t="s">
        <v>45</v>
      </c>
      <c r="B11">
        <v>48000</v>
      </c>
    </row>
    <row r="12" spans="1:5" x14ac:dyDescent="0.2">
      <c r="A12" t="s">
        <v>35</v>
      </c>
      <c r="B12">
        <v>87000</v>
      </c>
    </row>
    <row r="13" spans="1:5" x14ac:dyDescent="0.2">
      <c r="A13" t="s">
        <v>21</v>
      </c>
      <c r="B13">
        <v>60000</v>
      </c>
    </row>
    <row r="14" spans="1:5" x14ac:dyDescent="0.2">
      <c r="A14" t="s">
        <v>39</v>
      </c>
      <c r="B14">
        <v>79000</v>
      </c>
    </row>
    <row r="15" spans="1:5" x14ac:dyDescent="0.2">
      <c r="A15" t="s">
        <v>42</v>
      </c>
      <c r="B15">
        <v>55000</v>
      </c>
    </row>
    <row r="16" spans="1:5" x14ac:dyDescent="0.2">
      <c r="A16" t="s">
        <v>45</v>
      </c>
      <c r="B16">
        <v>46000</v>
      </c>
    </row>
    <row r="17" spans="1:2" x14ac:dyDescent="0.2">
      <c r="A17" t="s">
        <v>35</v>
      </c>
      <c r="B17">
        <v>88000</v>
      </c>
    </row>
    <row r="18" spans="1:2" x14ac:dyDescent="0.2">
      <c r="A18" t="s">
        <v>21</v>
      </c>
      <c r="B18">
        <v>63000</v>
      </c>
    </row>
    <row r="19" spans="1:2" x14ac:dyDescent="0.2">
      <c r="A19" t="s">
        <v>39</v>
      </c>
      <c r="B19">
        <v>77000</v>
      </c>
    </row>
    <row r="20" spans="1:2" x14ac:dyDescent="0.2">
      <c r="A20" t="s">
        <v>42</v>
      </c>
      <c r="B20">
        <v>52000</v>
      </c>
    </row>
    <row r="21" spans="1:2" x14ac:dyDescent="0.2">
      <c r="A21" t="s">
        <v>45</v>
      </c>
      <c r="B21">
        <v>49000</v>
      </c>
    </row>
    <row r="22" spans="1:2" x14ac:dyDescent="0.2">
      <c r="A22" t="s">
        <v>35</v>
      </c>
      <c r="B22">
        <v>86000</v>
      </c>
    </row>
    <row r="23" spans="1:2" x14ac:dyDescent="0.2">
      <c r="A23" t="s">
        <v>21</v>
      </c>
      <c r="B23">
        <v>64000</v>
      </c>
    </row>
    <row r="24" spans="1:2" x14ac:dyDescent="0.2">
      <c r="A24" t="s">
        <v>39</v>
      </c>
      <c r="B24">
        <v>80000</v>
      </c>
    </row>
    <row r="25" spans="1:2" x14ac:dyDescent="0.2">
      <c r="A25" t="s">
        <v>42</v>
      </c>
      <c r="B25">
        <v>56000</v>
      </c>
    </row>
    <row r="26" spans="1:2" x14ac:dyDescent="0.2">
      <c r="A26" t="s">
        <v>45</v>
      </c>
      <c r="B26">
        <v>45000</v>
      </c>
    </row>
    <row r="27" spans="1:2" x14ac:dyDescent="0.2">
      <c r="A27" t="s">
        <v>35</v>
      </c>
      <c r="B27">
        <v>84000</v>
      </c>
    </row>
    <row r="28" spans="1:2" x14ac:dyDescent="0.2">
      <c r="A28" t="s">
        <v>21</v>
      </c>
      <c r="B28">
        <v>61000</v>
      </c>
    </row>
    <row r="29" spans="1:2" x14ac:dyDescent="0.2">
      <c r="A29" t="s">
        <v>39</v>
      </c>
      <c r="B29">
        <v>75000</v>
      </c>
    </row>
    <row r="30" spans="1:2" x14ac:dyDescent="0.2">
      <c r="A30" t="s">
        <v>42</v>
      </c>
      <c r="B30">
        <v>54000</v>
      </c>
    </row>
    <row r="31" spans="1:2" x14ac:dyDescent="0.2">
      <c r="A31" t="s">
        <v>45</v>
      </c>
      <c r="B31">
        <v>47000</v>
      </c>
    </row>
    <row r="32" spans="1:2" x14ac:dyDescent="0.2">
      <c r="A32" t="s">
        <v>35</v>
      </c>
      <c r="B32">
        <v>89000</v>
      </c>
    </row>
    <row r="33" spans="1:2" x14ac:dyDescent="0.2">
      <c r="A33" t="s">
        <v>21</v>
      </c>
      <c r="B33">
        <v>62000</v>
      </c>
    </row>
    <row r="34" spans="1:2" x14ac:dyDescent="0.2">
      <c r="A34" t="s">
        <v>39</v>
      </c>
      <c r="B34">
        <v>78000</v>
      </c>
    </row>
    <row r="35" spans="1:2" x14ac:dyDescent="0.2">
      <c r="A35" t="s">
        <v>42</v>
      </c>
      <c r="B35">
        <v>53000</v>
      </c>
    </row>
    <row r="36" spans="1:2" x14ac:dyDescent="0.2">
      <c r="A36" t="s">
        <v>45</v>
      </c>
      <c r="B36">
        <v>46000</v>
      </c>
    </row>
    <row r="37" spans="1:2" x14ac:dyDescent="0.2">
      <c r="A37" t="s">
        <v>35</v>
      </c>
      <c r="B37">
        <v>87000</v>
      </c>
    </row>
    <row r="38" spans="1:2" x14ac:dyDescent="0.2">
      <c r="A38" t="s">
        <v>21</v>
      </c>
      <c r="B38">
        <v>60000</v>
      </c>
    </row>
    <row r="39" spans="1:2" x14ac:dyDescent="0.2">
      <c r="A39" t="s">
        <v>39</v>
      </c>
      <c r="B39">
        <v>76000</v>
      </c>
    </row>
    <row r="40" spans="1:2" x14ac:dyDescent="0.2">
      <c r="A40" t="s">
        <v>42</v>
      </c>
      <c r="B40">
        <v>55000</v>
      </c>
    </row>
    <row r="41" spans="1:2" x14ac:dyDescent="0.2">
      <c r="A41" t="s">
        <v>45</v>
      </c>
      <c r="B41">
        <v>48000</v>
      </c>
    </row>
    <row r="42" spans="1:2" x14ac:dyDescent="0.2">
      <c r="A42" t="s">
        <v>35</v>
      </c>
      <c r="B42">
        <v>85000</v>
      </c>
    </row>
    <row r="43" spans="1:2" x14ac:dyDescent="0.2">
      <c r="A43" t="s">
        <v>21</v>
      </c>
      <c r="B43">
        <v>63000</v>
      </c>
    </row>
    <row r="44" spans="1:2" x14ac:dyDescent="0.2">
      <c r="A44" t="s">
        <v>39</v>
      </c>
      <c r="B44">
        <v>79000</v>
      </c>
    </row>
    <row r="45" spans="1:2" x14ac:dyDescent="0.2">
      <c r="A45" t="s">
        <v>42</v>
      </c>
      <c r="B45">
        <v>52000</v>
      </c>
    </row>
    <row r="46" spans="1:2" x14ac:dyDescent="0.2">
      <c r="A46" t="s">
        <v>45</v>
      </c>
      <c r="B46">
        <v>47000</v>
      </c>
    </row>
    <row r="47" spans="1:2" x14ac:dyDescent="0.2">
      <c r="A47" t="s">
        <v>35</v>
      </c>
      <c r="B47">
        <v>88000</v>
      </c>
    </row>
    <row r="48" spans="1:2" x14ac:dyDescent="0.2">
      <c r="A48" t="s">
        <v>21</v>
      </c>
      <c r="B48">
        <v>61000</v>
      </c>
    </row>
    <row r="49" spans="1:2" x14ac:dyDescent="0.2">
      <c r="A49" t="s">
        <v>39</v>
      </c>
      <c r="B49">
        <v>77000</v>
      </c>
    </row>
    <row r="50" spans="1:2" x14ac:dyDescent="0.2">
      <c r="A50" t="s">
        <v>42</v>
      </c>
      <c r="B50">
        <v>56000</v>
      </c>
    </row>
    <row r="51" spans="1:2" x14ac:dyDescent="0.2">
      <c r="A51" t="s">
        <v>45</v>
      </c>
      <c r="B51">
        <v>49000</v>
      </c>
    </row>
    <row r="52" spans="1:2" x14ac:dyDescent="0.2">
      <c r="A52" t="s">
        <v>35</v>
      </c>
      <c r="B52">
        <v>86000</v>
      </c>
    </row>
    <row r="53" spans="1:2" x14ac:dyDescent="0.2">
      <c r="A53" t="s">
        <v>35</v>
      </c>
      <c r="B53">
        <v>89000</v>
      </c>
    </row>
    <row r="54" spans="1:2" x14ac:dyDescent="0.2">
      <c r="A54" t="s">
        <v>21</v>
      </c>
      <c r="B54">
        <v>62000</v>
      </c>
    </row>
    <row r="55" spans="1:2" x14ac:dyDescent="0.2">
      <c r="A55" t="s">
        <v>39</v>
      </c>
      <c r="B55">
        <v>78000</v>
      </c>
    </row>
    <row r="56" spans="1:2" x14ac:dyDescent="0.2">
      <c r="A56" t="s">
        <v>42</v>
      </c>
      <c r="B56">
        <v>54000</v>
      </c>
    </row>
    <row r="57" spans="1:2" x14ac:dyDescent="0.2">
      <c r="A57" t="s">
        <v>45</v>
      </c>
      <c r="B57">
        <v>47000</v>
      </c>
    </row>
    <row r="58" spans="1:2" x14ac:dyDescent="0.2">
      <c r="A58" t="s">
        <v>35</v>
      </c>
      <c r="B58">
        <v>85000</v>
      </c>
    </row>
    <row r="59" spans="1:2" x14ac:dyDescent="0.2">
      <c r="A59" t="s">
        <v>21</v>
      </c>
      <c r="B59">
        <v>61000</v>
      </c>
    </row>
    <row r="60" spans="1:2" x14ac:dyDescent="0.2">
      <c r="A60" t="s">
        <v>39</v>
      </c>
      <c r="B60">
        <v>76000</v>
      </c>
    </row>
    <row r="61" spans="1:2" x14ac:dyDescent="0.2">
      <c r="A61" t="s">
        <v>42</v>
      </c>
      <c r="B61">
        <v>53000</v>
      </c>
    </row>
    <row r="62" spans="1:2" x14ac:dyDescent="0.2">
      <c r="A62" t="s">
        <v>45</v>
      </c>
      <c r="B62">
        <v>48000</v>
      </c>
    </row>
    <row r="63" spans="1:2" x14ac:dyDescent="0.2">
      <c r="A63" t="s">
        <v>35</v>
      </c>
      <c r="B63">
        <v>87000</v>
      </c>
    </row>
    <row r="64" spans="1:2" x14ac:dyDescent="0.2">
      <c r="A64" t="s">
        <v>21</v>
      </c>
      <c r="B64">
        <v>60000</v>
      </c>
    </row>
    <row r="65" spans="1:2" x14ac:dyDescent="0.2">
      <c r="A65" t="s">
        <v>39</v>
      </c>
      <c r="B65">
        <v>79000</v>
      </c>
    </row>
    <row r="66" spans="1:2" x14ac:dyDescent="0.2">
      <c r="A66" t="s">
        <v>42</v>
      </c>
      <c r="B66">
        <v>55000</v>
      </c>
    </row>
    <row r="67" spans="1:2" x14ac:dyDescent="0.2">
      <c r="A67" t="s">
        <v>45</v>
      </c>
      <c r="B67">
        <v>46000</v>
      </c>
    </row>
    <row r="68" spans="1:2" x14ac:dyDescent="0.2">
      <c r="A68" t="s">
        <v>35</v>
      </c>
      <c r="B68">
        <v>88000</v>
      </c>
    </row>
    <row r="69" spans="1:2" x14ac:dyDescent="0.2">
      <c r="A69" t="s">
        <v>21</v>
      </c>
      <c r="B69">
        <v>63000</v>
      </c>
    </row>
    <row r="70" spans="1:2" x14ac:dyDescent="0.2">
      <c r="A70" t="s">
        <v>39</v>
      </c>
      <c r="B70">
        <v>77000</v>
      </c>
    </row>
    <row r="71" spans="1:2" x14ac:dyDescent="0.2">
      <c r="A71" t="s">
        <v>42</v>
      </c>
      <c r="B71">
        <v>52000</v>
      </c>
    </row>
    <row r="72" spans="1:2" x14ac:dyDescent="0.2">
      <c r="A72" t="s">
        <v>45</v>
      </c>
      <c r="B72">
        <v>49000</v>
      </c>
    </row>
    <row r="73" spans="1:2" x14ac:dyDescent="0.2">
      <c r="A73" t="s">
        <v>35</v>
      </c>
      <c r="B73">
        <v>86000</v>
      </c>
    </row>
    <row r="74" spans="1:2" x14ac:dyDescent="0.2">
      <c r="A74" t="s">
        <v>21</v>
      </c>
      <c r="B74">
        <v>64000</v>
      </c>
    </row>
    <row r="75" spans="1:2" x14ac:dyDescent="0.2">
      <c r="A75" t="s">
        <v>39</v>
      </c>
      <c r="B75">
        <v>80000</v>
      </c>
    </row>
    <row r="76" spans="1:2" x14ac:dyDescent="0.2">
      <c r="A76" t="s">
        <v>42</v>
      </c>
      <c r="B76">
        <v>56000</v>
      </c>
    </row>
    <row r="77" spans="1:2" x14ac:dyDescent="0.2">
      <c r="A77" t="s">
        <v>45</v>
      </c>
      <c r="B77">
        <v>45000</v>
      </c>
    </row>
    <row r="78" spans="1:2" x14ac:dyDescent="0.2">
      <c r="A78" t="s">
        <v>35</v>
      </c>
      <c r="B78">
        <v>84000</v>
      </c>
    </row>
    <row r="79" spans="1:2" x14ac:dyDescent="0.2">
      <c r="A79" t="s">
        <v>21</v>
      </c>
      <c r="B79">
        <v>61000</v>
      </c>
    </row>
    <row r="80" spans="1:2" x14ac:dyDescent="0.2">
      <c r="A80" t="s">
        <v>39</v>
      </c>
      <c r="B80">
        <v>75000</v>
      </c>
    </row>
    <row r="81" spans="1:2" x14ac:dyDescent="0.2">
      <c r="A81" t="s">
        <v>42</v>
      </c>
      <c r="B81">
        <v>54000</v>
      </c>
    </row>
    <row r="82" spans="1:2" x14ac:dyDescent="0.2">
      <c r="A82" t="s">
        <v>45</v>
      </c>
      <c r="B82">
        <v>47000</v>
      </c>
    </row>
    <row r="83" spans="1:2" x14ac:dyDescent="0.2">
      <c r="A83" t="s">
        <v>35</v>
      </c>
      <c r="B83">
        <v>89000</v>
      </c>
    </row>
    <row r="84" spans="1:2" x14ac:dyDescent="0.2">
      <c r="A84" t="s">
        <v>21</v>
      </c>
      <c r="B84">
        <v>62000</v>
      </c>
    </row>
    <row r="85" spans="1:2" x14ac:dyDescent="0.2">
      <c r="A85" t="s">
        <v>39</v>
      </c>
      <c r="B85">
        <v>78000</v>
      </c>
    </row>
    <row r="86" spans="1:2" x14ac:dyDescent="0.2">
      <c r="A86" t="s">
        <v>42</v>
      </c>
      <c r="B86">
        <v>53000</v>
      </c>
    </row>
    <row r="87" spans="1:2" x14ac:dyDescent="0.2">
      <c r="A87" t="s">
        <v>45</v>
      </c>
      <c r="B87">
        <v>46000</v>
      </c>
    </row>
    <row r="88" spans="1:2" x14ac:dyDescent="0.2">
      <c r="A88" t="s">
        <v>35</v>
      </c>
      <c r="B88">
        <v>87000</v>
      </c>
    </row>
    <row r="89" spans="1:2" x14ac:dyDescent="0.2">
      <c r="A89" t="s">
        <v>21</v>
      </c>
      <c r="B89">
        <v>60000</v>
      </c>
    </row>
    <row r="90" spans="1:2" x14ac:dyDescent="0.2">
      <c r="A90" t="s">
        <v>39</v>
      </c>
      <c r="B90">
        <v>76000</v>
      </c>
    </row>
    <row r="91" spans="1:2" x14ac:dyDescent="0.2">
      <c r="A91" t="s">
        <v>42</v>
      </c>
      <c r="B91">
        <v>55000</v>
      </c>
    </row>
    <row r="92" spans="1:2" x14ac:dyDescent="0.2">
      <c r="A92" t="s">
        <v>45</v>
      </c>
      <c r="B92">
        <v>48000</v>
      </c>
    </row>
    <row r="93" spans="1:2" x14ac:dyDescent="0.2">
      <c r="A93" t="s">
        <v>35</v>
      </c>
      <c r="B93">
        <v>85000</v>
      </c>
    </row>
    <row r="94" spans="1:2" x14ac:dyDescent="0.2">
      <c r="A94" t="s">
        <v>21</v>
      </c>
      <c r="B94">
        <v>63000</v>
      </c>
    </row>
    <row r="95" spans="1:2" x14ac:dyDescent="0.2">
      <c r="A95" t="s">
        <v>39</v>
      </c>
      <c r="B95">
        <v>79000</v>
      </c>
    </row>
    <row r="96" spans="1:2" x14ac:dyDescent="0.2">
      <c r="A96" t="s">
        <v>42</v>
      </c>
      <c r="B96">
        <v>52000</v>
      </c>
    </row>
    <row r="97" spans="1:5" x14ac:dyDescent="0.2">
      <c r="A97" t="s">
        <v>45</v>
      </c>
      <c r="B97">
        <v>47000</v>
      </c>
    </row>
    <row r="98" spans="1:5" x14ac:dyDescent="0.2">
      <c r="A98" t="s">
        <v>35</v>
      </c>
      <c r="B98">
        <v>88000</v>
      </c>
    </row>
    <row r="99" spans="1:5" x14ac:dyDescent="0.2">
      <c r="A99" t="s">
        <v>21</v>
      </c>
      <c r="B99">
        <v>61000</v>
      </c>
    </row>
    <row r="100" spans="1:5" x14ac:dyDescent="0.2">
      <c r="A100" t="s">
        <v>39</v>
      </c>
      <c r="B100">
        <v>77000</v>
      </c>
    </row>
    <row r="101" spans="1:5" x14ac:dyDescent="0.2">
      <c r="A101" t="s">
        <v>42</v>
      </c>
      <c r="B101">
        <v>56000</v>
      </c>
    </row>
    <row r="103" spans="1:5" ht="49" customHeight="1" x14ac:dyDescent="0.2">
      <c r="A103" s="3" t="s">
        <v>233</v>
      </c>
      <c r="B103" s="3"/>
      <c r="C103" s="3"/>
      <c r="D103" s="3"/>
      <c r="E103" s="3"/>
    </row>
    <row r="104" spans="1:5" ht="38" customHeight="1" x14ac:dyDescent="0.2">
      <c r="A104" s="3" t="s">
        <v>234</v>
      </c>
      <c r="B104" s="3"/>
      <c r="C104" s="3"/>
      <c r="D104" s="3"/>
      <c r="E104" s="3"/>
    </row>
    <row r="105" spans="1:5" x14ac:dyDescent="0.2">
      <c r="A105" t="s">
        <v>235</v>
      </c>
    </row>
  </sheetData>
  <mergeCells count="2">
    <mergeCell ref="A103:E103"/>
    <mergeCell ref="A104:E10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ED7D-2A2D-3B44-8C39-EEFC8CA8CA4B}">
  <dimension ref="A1:I36"/>
  <sheetViews>
    <sheetView tabSelected="1" workbookViewId="0">
      <selection activeCell="E19" sqref="E19"/>
    </sheetView>
  </sheetViews>
  <sheetFormatPr baseColWidth="10" defaultRowHeight="16" x14ac:dyDescent="0.2"/>
  <cols>
    <col min="1" max="1" width="5.1640625" bestFit="1" customWidth="1"/>
    <col min="3" max="3" width="22.83203125" bestFit="1" customWidth="1"/>
    <col min="4" max="4" width="36.6640625" bestFit="1" customWidth="1"/>
    <col min="5" max="5" width="10.6640625" customWidth="1"/>
    <col min="6" max="6" width="5.1640625" bestFit="1" customWidth="1"/>
    <col min="8" max="8" width="22.6640625" customWidth="1"/>
    <col min="9" max="9" width="33.6640625" customWidth="1"/>
  </cols>
  <sheetData>
    <row r="1" spans="1:9" x14ac:dyDescent="0.2">
      <c r="A1" t="s">
        <v>236</v>
      </c>
      <c r="B1" t="s">
        <v>237</v>
      </c>
      <c r="C1" t="s">
        <v>238</v>
      </c>
      <c r="D1" t="s">
        <v>239</v>
      </c>
      <c r="F1" t="s">
        <v>236</v>
      </c>
      <c r="G1" t="s">
        <v>237</v>
      </c>
      <c r="H1" t="s">
        <v>238</v>
      </c>
      <c r="I1" t="s">
        <v>239</v>
      </c>
    </row>
    <row r="2" spans="1:9" x14ac:dyDescent="0.2">
      <c r="A2">
        <v>1990</v>
      </c>
      <c r="B2">
        <v>354.39</v>
      </c>
      <c r="C2">
        <v>130000</v>
      </c>
      <c r="D2">
        <v>0.45</v>
      </c>
      <c r="F2">
        <v>1990</v>
      </c>
      <c r="G2">
        <f>(B2 - MIN(B$2:B$32)) / (MAX(B$2:B$32) - MIN(B$2:B$32))</f>
        <v>0</v>
      </c>
      <c r="H2">
        <f t="shared" ref="H2:I17" si="0">(C2 - MIN(C$2:C$32)) / (MAX(C$2:C$32) - MIN(C$2:C$32))</f>
        <v>1</v>
      </c>
      <c r="I2">
        <f t="shared" si="0"/>
        <v>0</v>
      </c>
    </row>
    <row r="3" spans="1:9" x14ac:dyDescent="0.2">
      <c r="A3">
        <v>1991</v>
      </c>
      <c r="B3">
        <v>355.61</v>
      </c>
      <c r="C3">
        <v>128500</v>
      </c>
      <c r="D3">
        <v>0.47</v>
      </c>
      <c r="F3">
        <v>1991</v>
      </c>
      <c r="G3">
        <f t="shared" ref="G3:I32" si="1">(B3 - MIN(B$2:B$32)) / (MAX(B$2:B$32) - MIN(B$2:B$32))</f>
        <v>2.0994665289967768E-2</v>
      </c>
      <c r="H3">
        <f t="shared" si="0"/>
        <v>0.96666666666666667</v>
      </c>
      <c r="I3">
        <f t="shared" si="0"/>
        <v>3.5087719298245543E-2</v>
      </c>
    </row>
    <row r="4" spans="1:9" x14ac:dyDescent="0.2">
      <c r="A4">
        <v>1992</v>
      </c>
      <c r="B4">
        <v>356.45</v>
      </c>
      <c r="C4">
        <v>127000</v>
      </c>
      <c r="D4">
        <v>0.48</v>
      </c>
      <c r="F4">
        <v>1992</v>
      </c>
      <c r="G4">
        <f t="shared" si="1"/>
        <v>3.5450008604371051E-2</v>
      </c>
      <c r="H4">
        <f t="shared" si="0"/>
        <v>0.93333333333333335</v>
      </c>
      <c r="I4">
        <f t="shared" si="0"/>
        <v>5.2631578947368363E-2</v>
      </c>
    </row>
    <row r="5" spans="1:9" x14ac:dyDescent="0.2">
      <c r="A5">
        <v>1993</v>
      </c>
      <c r="B5">
        <v>357.1</v>
      </c>
      <c r="C5">
        <v>125500</v>
      </c>
      <c r="D5">
        <v>0.49</v>
      </c>
      <c r="F5">
        <v>1993</v>
      </c>
      <c r="G5">
        <f t="shared" si="1"/>
        <v>4.663569093099356E-2</v>
      </c>
      <c r="H5">
        <f t="shared" si="0"/>
        <v>0.9</v>
      </c>
      <c r="I5">
        <f t="shared" si="0"/>
        <v>7.0175438596491183E-2</v>
      </c>
    </row>
    <row r="6" spans="1:9" x14ac:dyDescent="0.2">
      <c r="A6">
        <v>1994</v>
      </c>
      <c r="B6">
        <v>358.83</v>
      </c>
      <c r="C6">
        <v>124000</v>
      </c>
      <c r="D6">
        <v>0.51</v>
      </c>
      <c r="F6">
        <v>1994</v>
      </c>
      <c r="G6">
        <f t="shared" si="1"/>
        <v>7.6406814661848163E-2</v>
      </c>
      <c r="H6">
        <f t="shared" si="0"/>
        <v>0.8666666666666667</v>
      </c>
      <c r="I6">
        <f t="shared" si="0"/>
        <v>0.10526315789473682</v>
      </c>
    </row>
    <row r="7" spans="1:9" x14ac:dyDescent="0.2">
      <c r="A7">
        <v>1995</v>
      </c>
      <c r="B7">
        <v>360.82</v>
      </c>
      <c r="C7">
        <v>122500</v>
      </c>
      <c r="D7">
        <v>0.53</v>
      </c>
      <c r="F7">
        <v>1995</v>
      </c>
      <c r="G7">
        <f t="shared" si="1"/>
        <v>0.11065221132335236</v>
      </c>
      <c r="H7">
        <f t="shared" si="0"/>
        <v>0.83333333333333337</v>
      </c>
      <c r="I7">
        <f t="shared" si="0"/>
        <v>0.14035087719298248</v>
      </c>
    </row>
    <row r="8" spans="1:9" x14ac:dyDescent="0.2">
      <c r="A8">
        <v>1996</v>
      </c>
      <c r="B8">
        <v>362.61</v>
      </c>
      <c r="C8">
        <v>121000</v>
      </c>
      <c r="D8">
        <v>0.54</v>
      </c>
      <c r="F8">
        <v>1996</v>
      </c>
      <c r="G8">
        <f t="shared" si="1"/>
        <v>0.14145585957666537</v>
      </c>
      <c r="H8">
        <f t="shared" si="0"/>
        <v>0.8</v>
      </c>
      <c r="I8">
        <f t="shared" si="0"/>
        <v>0.15789473684210528</v>
      </c>
    </row>
    <row r="9" spans="1:9" x14ac:dyDescent="0.2">
      <c r="A9">
        <v>1997</v>
      </c>
      <c r="B9">
        <v>363.71</v>
      </c>
      <c r="C9">
        <v>119500</v>
      </c>
      <c r="D9">
        <v>0.56000000000000005</v>
      </c>
      <c r="F9">
        <v>1997</v>
      </c>
      <c r="G9">
        <f t="shared" si="1"/>
        <v>0.16038547582171728</v>
      </c>
      <c r="H9">
        <f t="shared" si="0"/>
        <v>0.76666666666666672</v>
      </c>
      <c r="I9">
        <f t="shared" si="0"/>
        <v>0.19298245614035092</v>
      </c>
    </row>
    <row r="10" spans="1:9" x14ac:dyDescent="0.2">
      <c r="A10">
        <v>1998</v>
      </c>
      <c r="B10">
        <v>366.7</v>
      </c>
      <c r="C10">
        <v>118000</v>
      </c>
      <c r="D10">
        <v>0.61</v>
      </c>
      <c r="F10">
        <v>1998</v>
      </c>
      <c r="G10">
        <f t="shared" si="1"/>
        <v>0.21183961452417827</v>
      </c>
      <c r="H10">
        <f t="shared" si="0"/>
        <v>0.73333333333333328</v>
      </c>
      <c r="I10">
        <f t="shared" si="0"/>
        <v>0.28070175438596484</v>
      </c>
    </row>
    <row r="11" spans="1:9" x14ac:dyDescent="0.2">
      <c r="A11">
        <v>1999</v>
      </c>
      <c r="B11">
        <v>368.38</v>
      </c>
      <c r="C11">
        <v>116500</v>
      </c>
      <c r="D11">
        <v>0.62</v>
      </c>
      <c r="F11">
        <v>1999</v>
      </c>
      <c r="G11">
        <f t="shared" si="1"/>
        <v>0.24075030115298582</v>
      </c>
      <c r="H11">
        <f t="shared" si="0"/>
        <v>0.7</v>
      </c>
      <c r="I11">
        <f t="shared" si="0"/>
        <v>0.29824561403508765</v>
      </c>
    </row>
    <row r="12" spans="1:9" x14ac:dyDescent="0.2">
      <c r="A12">
        <v>2000</v>
      </c>
      <c r="B12">
        <v>369.55</v>
      </c>
      <c r="C12">
        <v>115000</v>
      </c>
      <c r="D12">
        <v>0.63</v>
      </c>
      <c r="F12">
        <v>2000</v>
      </c>
      <c r="G12">
        <f t="shared" si="1"/>
        <v>0.26088452934090556</v>
      </c>
      <c r="H12">
        <f t="shared" si="0"/>
        <v>0.66666666666666663</v>
      </c>
      <c r="I12">
        <f t="shared" si="0"/>
        <v>0.31578947368421045</v>
      </c>
    </row>
    <row r="13" spans="1:9" x14ac:dyDescent="0.2">
      <c r="A13">
        <v>2001</v>
      </c>
      <c r="B13">
        <v>371.14</v>
      </c>
      <c r="C13">
        <v>113500</v>
      </c>
      <c r="D13">
        <v>0.65</v>
      </c>
      <c r="F13">
        <v>2001</v>
      </c>
      <c r="G13">
        <f t="shared" si="1"/>
        <v>0.28824642918602644</v>
      </c>
      <c r="H13">
        <f t="shared" si="0"/>
        <v>0.6333333333333333</v>
      </c>
      <c r="I13">
        <f t="shared" si="0"/>
        <v>0.35087719298245612</v>
      </c>
    </row>
    <row r="14" spans="1:9" x14ac:dyDescent="0.2">
      <c r="A14">
        <v>2002</v>
      </c>
      <c r="B14">
        <v>373.28</v>
      </c>
      <c r="C14">
        <v>112000</v>
      </c>
      <c r="D14">
        <v>0.67</v>
      </c>
      <c r="F14">
        <v>2002</v>
      </c>
      <c r="G14">
        <f t="shared" si="1"/>
        <v>0.32507313715367375</v>
      </c>
      <c r="H14">
        <f t="shared" si="0"/>
        <v>0.6</v>
      </c>
      <c r="I14">
        <f t="shared" si="0"/>
        <v>0.38596491228070179</v>
      </c>
    </row>
    <row r="15" spans="1:9" x14ac:dyDescent="0.2">
      <c r="A15">
        <v>2003</v>
      </c>
      <c r="B15">
        <v>375.8</v>
      </c>
      <c r="C15">
        <v>110500</v>
      </c>
      <c r="D15">
        <v>0.69</v>
      </c>
      <c r="F15">
        <v>2003</v>
      </c>
      <c r="G15">
        <f t="shared" si="1"/>
        <v>0.36843916709688557</v>
      </c>
      <c r="H15">
        <f t="shared" si="0"/>
        <v>0.56666666666666665</v>
      </c>
      <c r="I15">
        <f t="shared" si="0"/>
        <v>0.42105263157894723</v>
      </c>
    </row>
    <row r="16" spans="1:9" x14ac:dyDescent="0.2">
      <c r="A16">
        <v>2004</v>
      </c>
      <c r="B16">
        <v>377.52</v>
      </c>
      <c r="C16">
        <v>109000</v>
      </c>
      <c r="D16">
        <v>0.7</v>
      </c>
      <c r="F16">
        <v>2004</v>
      </c>
      <c r="G16">
        <f t="shared" si="1"/>
        <v>0.39803820340733076</v>
      </c>
      <c r="H16">
        <f t="shared" si="0"/>
        <v>0.53333333333333333</v>
      </c>
      <c r="I16">
        <f t="shared" si="0"/>
        <v>0.43859649122807004</v>
      </c>
    </row>
    <row r="17" spans="1:9" x14ac:dyDescent="0.2">
      <c r="A17">
        <v>2005</v>
      </c>
      <c r="B17">
        <v>379.8</v>
      </c>
      <c r="C17">
        <v>107500</v>
      </c>
      <c r="D17">
        <v>0.72</v>
      </c>
      <c r="F17">
        <v>2005</v>
      </c>
      <c r="G17">
        <f t="shared" si="1"/>
        <v>0.43727413526071279</v>
      </c>
      <c r="H17">
        <f t="shared" si="0"/>
        <v>0.5</v>
      </c>
      <c r="I17">
        <f t="shared" si="0"/>
        <v>0.47368421052631565</v>
      </c>
    </row>
    <row r="18" spans="1:9" x14ac:dyDescent="0.2">
      <c r="A18">
        <v>2006</v>
      </c>
      <c r="B18">
        <v>381.9</v>
      </c>
      <c r="C18">
        <v>106000</v>
      </c>
      <c r="D18">
        <v>0.74</v>
      </c>
      <c r="F18">
        <v>2006</v>
      </c>
      <c r="G18">
        <f t="shared" si="1"/>
        <v>0.47341249354672149</v>
      </c>
      <c r="H18">
        <f t="shared" si="1"/>
        <v>0.46666666666666667</v>
      </c>
      <c r="I18">
        <f t="shared" si="1"/>
        <v>0.50877192982456132</v>
      </c>
    </row>
    <row r="19" spans="1:9" x14ac:dyDescent="0.2">
      <c r="A19">
        <v>2007</v>
      </c>
      <c r="B19">
        <v>384</v>
      </c>
      <c r="C19">
        <v>104500</v>
      </c>
      <c r="D19">
        <v>0.76</v>
      </c>
      <c r="F19">
        <v>2007</v>
      </c>
      <c r="G19">
        <f t="shared" si="1"/>
        <v>0.50955085183273119</v>
      </c>
      <c r="H19">
        <f t="shared" si="1"/>
        <v>0.43333333333333335</v>
      </c>
      <c r="I19">
        <f t="shared" si="1"/>
        <v>0.54385964912280693</v>
      </c>
    </row>
    <row r="20" spans="1:9" x14ac:dyDescent="0.2">
      <c r="A20">
        <v>2008</v>
      </c>
      <c r="B20">
        <v>385.57</v>
      </c>
      <c r="C20">
        <v>103000</v>
      </c>
      <c r="D20">
        <v>0.77</v>
      </c>
      <c r="F20">
        <v>2008</v>
      </c>
      <c r="G20">
        <f t="shared" si="1"/>
        <v>0.53656857683703318</v>
      </c>
      <c r="H20">
        <f t="shared" si="1"/>
        <v>0.4</v>
      </c>
      <c r="I20">
        <f t="shared" si="1"/>
        <v>0.56140350877192979</v>
      </c>
    </row>
    <row r="21" spans="1:9" x14ac:dyDescent="0.2">
      <c r="A21">
        <v>2009</v>
      </c>
      <c r="B21">
        <v>387.43</v>
      </c>
      <c r="C21">
        <v>101500</v>
      </c>
      <c r="D21">
        <v>0.78</v>
      </c>
      <c r="F21">
        <v>2009</v>
      </c>
      <c r="G21">
        <f t="shared" si="1"/>
        <v>0.56857683703321305</v>
      </c>
      <c r="H21">
        <f t="shared" si="1"/>
        <v>0.36666666666666664</v>
      </c>
      <c r="I21">
        <f t="shared" si="1"/>
        <v>0.57894736842105254</v>
      </c>
    </row>
    <row r="22" spans="1:9" x14ac:dyDescent="0.2">
      <c r="A22">
        <v>2010</v>
      </c>
      <c r="B22">
        <v>389.85</v>
      </c>
      <c r="C22">
        <v>100000</v>
      </c>
      <c r="D22">
        <v>0.8</v>
      </c>
      <c r="F22">
        <v>2010</v>
      </c>
      <c r="G22">
        <f t="shared" si="1"/>
        <v>0.6102219927723288</v>
      </c>
      <c r="H22">
        <f t="shared" si="1"/>
        <v>0.33333333333333331</v>
      </c>
      <c r="I22">
        <f t="shared" si="1"/>
        <v>0.61403508771929827</v>
      </c>
    </row>
    <row r="23" spans="1:9" x14ac:dyDescent="0.2">
      <c r="A23">
        <v>2011</v>
      </c>
      <c r="B23">
        <v>391.65</v>
      </c>
      <c r="C23">
        <v>98500</v>
      </c>
      <c r="D23">
        <v>0.82</v>
      </c>
      <c r="F23">
        <v>2011</v>
      </c>
      <c r="G23">
        <f t="shared" si="1"/>
        <v>0.64119772844605027</v>
      </c>
      <c r="H23">
        <f t="shared" si="1"/>
        <v>0.3</v>
      </c>
      <c r="I23">
        <f t="shared" si="1"/>
        <v>0.64912280701754366</v>
      </c>
    </row>
    <row r="24" spans="1:9" x14ac:dyDescent="0.2">
      <c r="A24">
        <v>2012</v>
      </c>
      <c r="B24">
        <v>393.85</v>
      </c>
      <c r="C24">
        <v>97000</v>
      </c>
      <c r="D24">
        <v>0.84</v>
      </c>
      <c r="F24">
        <v>2012</v>
      </c>
      <c r="G24">
        <f t="shared" si="1"/>
        <v>0.67905696093615608</v>
      </c>
      <c r="H24">
        <f t="shared" si="1"/>
        <v>0.26666666666666666</v>
      </c>
      <c r="I24">
        <f t="shared" si="1"/>
        <v>0.68421052631578938</v>
      </c>
    </row>
    <row r="25" spans="1:9" x14ac:dyDescent="0.2">
      <c r="A25">
        <v>2013</v>
      </c>
      <c r="B25">
        <v>396.52</v>
      </c>
      <c r="C25">
        <v>95500</v>
      </c>
      <c r="D25">
        <v>0.86</v>
      </c>
      <c r="F25">
        <v>2013</v>
      </c>
      <c r="G25">
        <f t="shared" si="1"/>
        <v>0.72500430218551004</v>
      </c>
      <c r="H25">
        <f t="shared" si="1"/>
        <v>0.23333333333333334</v>
      </c>
      <c r="I25">
        <f t="shared" si="1"/>
        <v>0.71929824561403499</v>
      </c>
    </row>
    <row r="26" spans="1:9" x14ac:dyDescent="0.2">
      <c r="A26">
        <v>2014</v>
      </c>
      <c r="B26">
        <v>398.65</v>
      </c>
      <c r="C26">
        <v>94000</v>
      </c>
      <c r="D26">
        <v>0.88</v>
      </c>
      <c r="F26">
        <v>2014</v>
      </c>
      <c r="G26">
        <f t="shared" si="1"/>
        <v>0.76165892273274793</v>
      </c>
      <c r="H26">
        <f t="shared" si="1"/>
        <v>0.2</v>
      </c>
      <c r="I26">
        <f t="shared" si="1"/>
        <v>0.7543859649122806</v>
      </c>
    </row>
    <row r="27" spans="1:9" x14ac:dyDescent="0.2">
      <c r="A27">
        <v>2015</v>
      </c>
      <c r="B27">
        <v>400.83</v>
      </c>
      <c r="C27">
        <v>92500</v>
      </c>
      <c r="D27">
        <v>0.9</v>
      </c>
      <c r="F27">
        <v>2015</v>
      </c>
      <c r="G27">
        <f t="shared" si="1"/>
        <v>0.7991739803820338</v>
      </c>
      <c r="H27">
        <f t="shared" si="1"/>
        <v>0.16666666666666666</v>
      </c>
      <c r="I27">
        <f t="shared" si="1"/>
        <v>0.78947368421052622</v>
      </c>
    </row>
    <row r="28" spans="1:9" x14ac:dyDescent="0.2">
      <c r="A28">
        <v>2016</v>
      </c>
      <c r="B28">
        <v>404.24</v>
      </c>
      <c r="C28">
        <v>91000</v>
      </c>
      <c r="D28">
        <v>0.94</v>
      </c>
      <c r="F28">
        <v>2016</v>
      </c>
      <c r="G28">
        <f t="shared" si="1"/>
        <v>0.85785579074169693</v>
      </c>
      <c r="H28">
        <f t="shared" si="1"/>
        <v>0.13333333333333333</v>
      </c>
      <c r="I28">
        <f t="shared" si="1"/>
        <v>0.85964912280701733</v>
      </c>
    </row>
    <row r="29" spans="1:9" x14ac:dyDescent="0.2">
      <c r="A29">
        <v>2017</v>
      </c>
      <c r="B29">
        <v>406.55</v>
      </c>
      <c r="C29">
        <v>89500</v>
      </c>
      <c r="D29">
        <v>0.96</v>
      </c>
      <c r="F29">
        <v>2017</v>
      </c>
      <c r="G29">
        <f t="shared" si="1"/>
        <v>0.89760798485630722</v>
      </c>
      <c r="H29">
        <f t="shared" si="1"/>
        <v>0.1</v>
      </c>
      <c r="I29">
        <f t="shared" si="1"/>
        <v>0.89473684210526305</v>
      </c>
    </row>
    <row r="30" spans="1:9" x14ac:dyDescent="0.2">
      <c r="A30">
        <v>2018</v>
      </c>
      <c r="B30">
        <v>408.52</v>
      </c>
      <c r="C30">
        <v>88000</v>
      </c>
      <c r="D30">
        <v>0.98</v>
      </c>
      <c r="F30">
        <v>2018</v>
      </c>
      <c r="G30">
        <f t="shared" si="1"/>
        <v>0.93150920667699166</v>
      </c>
      <c r="H30">
        <f t="shared" si="1"/>
        <v>6.6666666666666666E-2</v>
      </c>
      <c r="I30">
        <f t="shared" si="1"/>
        <v>0.92982456140350866</v>
      </c>
    </row>
    <row r="31" spans="1:9" x14ac:dyDescent="0.2">
      <c r="A31">
        <v>2019</v>
      </c>
      <c r="B31">
        <v>411.44</v>
      </c>
      <c r="C31">
        <v>86500</v>
      </c>
      <c r="D31">
        <v>1</v>
      </c>
      <c r="F31">
        <v>2019</v>
      </c>
      <c r="G31">
        <f t="shared" si="1"/>
        <v>0.98175873343658571</v>
      </c>
      <c r="H31">
        <f t="shared" si="1"/>
        <v>3.3333333333333333E-2</v>
      </c>
      <c r="I31">
        <f t="shared" si="1"/>
        <v>0.96491228070175439</v>
      </c>
    </row>
    <row r="32" spans="1:9" x14ac:dyDescent="0.2">
      <c r="A32">
        <v>2020</v>
      </c>
      <c r="B32">
        <v>412.5</v>
      </c>
      <c r="C32">
        <v>85000</v>
      </c>
      <c r="D32">
        <v>1.02</v>
      </c>
      <c r="F32">
        <v>2020</v>
      </c>
      <c r="G32">
        <f t="shared" si="1"/>
        <v>1</v>
      </c>
      <c r="H32">
        <f t="shared" si="1"/>
        <v>0</v>
      </c>
      <c r="I32">
        <f t="shared" si="1"/>
        <v>1</v>
      </c>
    </row>
    <row r="34" spans="1:5" ht="74" customHeight="1" x14ac:dyDescent="0.2">
      <c r="A34" s="3" t="s">
        <v>240</v>
      </c>
      <c r="B34" s="3"/>
      <c r="C34" s="3"/>
      <c r="D34" s="3"/>
      <c r="E34" s="2"/>
    </row>
    <row r="35" spans="1:5" ht="34" customHeight="1" x14ac:dyDescent="0.2">
      <c r="A35" s="3" t="s">
        <v>241</v>
      </c>
      <c r="B35" s="3"/>
      <c r="C35" s="3"/>
      <c r="D35" s="3"/>
    </row>
    <row r="36" spans="1:5" ht="16" customHeight="1" x14ac:dyDescent="0.2">
      <c r="A36" s="3" t="s">
        <v>242</v>
      </c>
      <c r="B36" s="3"/>
      <c r="C36" s="3"/>
      <c r="D36" s="3"/>
    </row>
  </sheetData>
  <mergeCells count="3">
    <mergeCell ref="A34:D34"/>
    <mergeCell ref="A35:D35"/>
    <mergeCell ref="A36:D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Ex00</vt:lpstr>
      <vt:lpstr>Ex01</vt:lpstr>
      <vt:lpstr>Ex02</vt:lpstr>
      <vt:lpstr>Ex03</vt:lpstr>
      <vt:lpstr>Ex04</vt:lpstr>
      <vt:lpstr>Ex05</vt:lpstr>
      <vt:lpstr>Ex06</vt:lpstr>
      <vt:lpstr>Ex07</vt:lpstr>
      <vt:lpstr>'Ex07'!climate_data</vt:lpstr>
      <vt:lpstr>'Ex04'!data</vt:lpstr>
      <vt:lpstr>'Ex05'!data</vt:lpstr>
      <vt:lpstr>'Ex05'!data_1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Novotný</dc:creator>
  <cp:lastModifiedBy>Radek Novotný</cp:lastModifiedBy>
  <dcterms:created xsi:type="dcterms:W3CDTF">2025-07-23T16:38:46Z</dcterms:created>
  <dcterms:modified xsi:type="dcterms:W3CDTF">2025-07-24T13:54:40Z</dcterms:modified>
</cp:coreProperties>
</file>