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960" yWindow="915" windowWidth="19335" windowHeight="7095"/>
  </bookViews>
  <sheets>
    <sheet name="oiced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T55" i="2" l="1"/>
  <c r="U55" i="2" s="1"/>
  <c r="H55" i="2"/>
  <c r="G55" i="2"/>
  <c r="F55" i="2"/>
  <c r="E55" i="2"/>
  <c r="D55" i="2"/>
  <c r="C55" i="2"/>
  <c r="B55" i="2"/>
  <c r="A55" i="2"/>
  <c r="T54" i="2"/>
  <c r="U54" i="2" s="1"/>
  <c r="T50" i="2"/>
  <c r="U50" i="2" s="1"/>
  <c r="T49" i="2"/>
  <c r="U49" i="2" s="1"/>
  <c r="T47" i="2"/>
  <c r="U47" i="2" s="1"/>
  <c r="T44" i="2"/>
  <c r="U44" i="2" s="1"/>
  <c r="T43" i="2"/>
  <c r="U43" i="2" s="1"/>
  <c r="T42" i="2"/>
  <c r="U42" i="2" s="1"/>
  <c r="T40" i="2"/>
  <c r="U40" i="2" s="1"/>
  <c r="T39" i="2"/>
  <c r="U39" i="2" s="1"/>
  <c r="H54" i="2"/>
  <c r="G54" i="2"/>
  <c r="F54" i="2"/>
  <c r="E54" i="2"/>
  <c r="D54" i="2"/>
  <c r="C54" i="2"/>
  <c r="B54" i="2"/>
  <c r="A54" i="2"/>
  <c r="H53" i="2"/>
  <c r="G53" i="2"/>
  <c r="F53" i="2"/>
  <c r="E53" i="2"/>
  <c r="D53" i="2"/>
  <c r="C53" i="2"/>
  <c r="B53" i="2"/>
  <c r="A53" i="2"/>
  <c r="H52" i="2"/>
  <c r="G52" i="2"/>
  <c r="F52" i="2"/>
  <c r="E52" i="2"/>
  <c r="D52" i="2"/>
  <c r="C52" i="2"/>
  <c r="B52" i="2"/>
  <c r="A52" i="2"/>
  <c r="H51" i="2"/>
  <c r="G51" i="2"/>
  <c r="F51" i="2"/>
  <c r="E51" i="2"/>
  <c r="D51" i="2"/>
  <c r="C51" i="2"/>
  <c r="B51" i="2"/>
  <c r="A51" i="2"/>
  <c r="H50" i="2"/>
  <c r="G50" i="2"/>
  <c r="F50" i="2"/>
  <c r="E50" i="2"/>
  <c r="D50" i="2"/>
  <c r="C50" i="2"/>
  <c r="B50" i="2"/>
  <c r="A50" i="2"/>
  <c r="H49" i="2"/>
  <c r="G49" i="2"/>
  <c r="F49" i="2"/>
  <c r="E49" i="2"/>
  <c r="D49" i="2"/>
  <c r="C49" i="2"/>
  <c r="B49" i="2"/>
  <c r="A49" i="2"/>
  <c r="H48" i="2"/>
  <c r="G48" i="2"/>
  <c r="F48" i="2"/>
  <c r="E48" i="2"/>
  <c r="D48" i="2"/>
  <c r="C48" i="2"/>
  <c r="B48" i="2"/>
  <c r="A48" i="2"/>
  <c r="H47" i="2"/>
  <c r="G47" i="2"/>
  <c r="F47" i="2"/>
  <c r="E47" i="2"/>
  <c r="D47" i="2"/>
  <c r="C47" i="2"/>
  <c r="B47" i="2"/>
  <c r="A47" i="2"/>
  <c r="H46" i="2"/>
  <c r="G46" i="2"/>
  <c r="F46" i="2"/>
  <c r="E46" i="2"/>
  <c r="D46" i="2"/>
  <c r="C46" i="2"/>
  <c r="B46" i="2"/>
  <c r="A46" i="2"/>
  <c r="H45" i="2"/>
  <c r="G45" i="2"/>
  <c r="F45" i="2"/>
  <c r="E45" i="2"/>
  <c r="D45" i="2"/>
  <c r="C45" i="2"/>
  <c r="B45" i="2"/>
  <c r="A45" i="2"/>
  <c r="H44" i="2"/>
  <c r="G44" i="2"/>
  <c r="F44" i="2"/>
  <c r="E44" i="2"/>
  <c r="D44" i="2"/>
  <c r="C44" i="2"/>
  <c r="B44" i="2"/>
  <c r="A44" i="2"/>
  <c r="H43" i="2"/>
  <c r="G43" i="2"/>
  <c r="F43" i="2"/>
  <c r="E43" i="2"/>
  <c r="D43" i="2"/>
  <c r="C43" i="2"/>
  <c r="B43" i="2"/>
  <c r="A43" i="2"/>
  <c r="H42" i="2"/>
  <c r="G42" i="2"/>
  <c r="F42" i="2"/>
  <c r="E42" i="2"/>
  <c r="D42" i="2"/>
  <c r="C42" i="2"/>
  <c r="B42" i="2"/>
  <c r="A42" i="2"/>
  <c r="H41" i="2"/>
  <c r="G41" i="2"/>
  <c r="F41" i="2"/>
  <c r="E41" i="2"/>
  <c r="D41" i="2"/>
  <c r="C41" i="2"/>
  <c r="B41" i="2"/>
  <c r="A41" i="2"/>
  <c r="H40" i="2"/>
  <c r="G40" i="2"/>
  <c r="F40" i="2"/>
  <c r="E40" i="2"/>
  <c r="D40" i="2"/>
  <c r="C40" i="2"/>
  <c r="B40" i="2"/>
  <c r="A40" i="2"/>
  <c r="H39" i="2"/>
  <c r="G39" i="2"/>
  <c r="F39" i="2"/>
  <c r="E39" i="2"/>
  <c r="D39" i="2"/>
  <c r="C39" i="2"/>
  <c r="B39" i="2"/>
  <c r="A39" i="2"/>
  <c r="Q36" i="2"/>
  <c r="Q35" i="2"/>
  <c r="Q34" i="2"/>
  <c r="Q33" i="2"/>
  <c r="A33" i="2"/>
  <c r="Q31" i="2"/>
  <c r="Q24" i="2"/>
  <c r="Q23" i="2"/>
  <c r="Q22" i="2"/>
  <c r="Q21" i="2"/>
  <c r="Q20" i="2"/>
  <c r="Q19" i="2"/>
  <c r="Q18" i="2"/>
  <c r="Q16" i="2"/>
  <c r="Q15" i="2"/>
  <c r="Q14" i="2"/>
  <c r="Q13" i="2"/>
  <c r="Q12" i="2"/>
  <c r="Q11" i="2"/>
  <c r="Q9" i="2"/>
  <c r="Q29" i="2"/>
  <c r="Q28" i="2"/>
  <c r="Q27" i="2"/>
  <c r="S38" i="2"/>
  <c r="H38" i="2"/>
  <c r="G38" i="2"/>
  <c r="F38" i="2"/>
  <c r="E38" i="2"/>
  <c r="D38" i="2"/>
  <c r="C38" i="2"/>
  <c r="B38" i="2"/>
  <c r="A38" i="2"/>
  <c r="S37" i="2"/>
  <c r="H37" i="2"/>
  <c r="G37" i="2"/>
  <c r="F37" i="2"/>
  <c r="E37" i="2"/>
  <c r="D37" i="2"/>
  <c r="C37" i="2"/>
  <c r="B37" i="2"/>
  <c r="A37" i="2"/>
  <c r="S36" i="2"/>
  <c r="H36" i="2"/>
  <c r="G36" i="2"/>
  <c r="F36" i="2"/>
  <c r="E36" i="2"/>
  <c r="D36" i="2"/>
  <c r="C36" i="2"/>
  <c r="B36" i="2"/>
  <c r="A36" i="2"/>
  <c r="S35" i="2"/>
  <c r="T35" i="2" s="1"/>
  <c r="U35" i="2" s="1"/>
  <c r="H35" i="2"/>
  <c r="G35" i="2"/>
  <c r="F35" i="2"/>
  <c r="E35" i="2"/>
  <c r="D35" i="2"/>
  <c r="C35" i="2"/>
  <c r="B35" i="2"/>
  <c r="A35" i="2"/>
  <c r="S34" i="2"/>
  <c r="T34" i="2" s="1"/>
  <c r="U34" i="2" s="1"/>
  <c r="H34" i="2"/>
  <c r="G34" i="2"/>
  <c r="F34" i="2"/>
  <c r="E34" i="2"/>
  <c r="D34" i="2"/>
  <c r="C34" i="2"/>
  <c r="B34" i="2"/>
  <c r="A34" i="2"/>
  <c r="S33" i="2"/>
  <c r="H33" i="2"/>
  <c r="G33" i="2"/>
  <c r="F33" i="2"/>
  <c r="E33" i="2"/>
  <c r="D33" i="2"/>
  <c r="C33" i="2"/>
  <c r="B33" i="2"/>
  <c r="S32" i="2"/>
  <c r="H32" i="2"/>
  <c r="G32" i="2"/>
  <c r="F32" i="2"/>
  <c r="E32" i="2"/>
  <c r="D32" i="2"/>
  <c r="C32" i="2"/>
  <c r="B32" i="2"/>
  <c r="A32" i="2"/>
  <c r="S31" i="2"/>
  <c r="H31" i="2"/>
  <c r="G31" i="2"/>
  <c r="F31" i="2"/>
  <c r="E31" i="2"/>
  <c r="D31" i="2"/>
  <c r="C31" i="2"/>
  <c r="B31" i="2"/>
  <c r="A31" i="2"/>
  <c r="S30" i="2"/>
  <c r="H30" i="2"/>
  <c r="G30" i="2"/>
  <c r="F30" i="2"/>
  <c r="E30" i="2"/>
  <c r="D30" i="2"/>
  <c r="C30" i="2"/>
  <c r="B30" i="2"/>
  <c r="A30" i="2"/>
  <c r="S29" i="2"/>
  <c r="H29" i="2"/>
  <c r="G29" i="2"/>
  <c r="F29" i="2"/>
  <c r="E29" i="2"/>
  <c r="D29" i="2"/>
  <c r="C29" i="2"/>
  <c r="B29" i="2"/>
  <c r="A29" i="2"/>
  <c r="S28" i="2"/>
  <c r="T28" i="2" s="1"/>
  <c r="U28" i="2" s="1"/>
  <c r="H28" i="2"/>
  <c r="G28" i="2"/>
  <c r="F28" i="2"/>
  <c r="E28" i="2"/>
  <c r="D28" i="2"/>
  <c r="C28" i="2"/>
  <c r="B28" i="2"/>
  <c r="A28" i="2"/>
  <c r="S27" i="2"/>
  <c r="H27" i="2"/>
  <c r="G27" i="2"/>
  <c r="F27" i="2"/>
  <c r="E27" i="2"/>
  <c r="D27" i="2"/>
  <c r="C27" i="2"/>
  <c r="B27" i="2"/>
  <c r="A27" i="2"/>
  <c r="S26" i="2"/>
  <c r="H26" i="2"/>
  <c r="G26" i="2"/>
  <c r="F26" i="2"/>
  <c r="E26" i="2"/>
  <c r="D26" i="2"/>
  <c r="C26" i="2"/>
  <c r="B26" i="2"/>
  <c r="A26" i="2"/>
  <c r="S25" i="2"/>
  <c r="H25" i="2"/>
  <c r="G25" i="2"/>
  <c r="F25" i="2"/>
  <c r="E25" i="2"/>
  <c r="D25" i="2"/>
  <c r="C25" i="2"/>
  <c r="B25" i="2"/>
  <c r="A25" i="2"/>
  <c r="S24" i="2"/>
  <c r="H24" i="2"/>
  <c r="G24" i="2"/>
  <c r="F24" i="2"/>
  <c r="E24" i="2"/>
  <c r="D24" i="2"/>
  <c r="C24" i="2"/>
  <c r="B24" i="2"/>
  <c r="A24" i="2"/>
  <c r="S23" i="2"/>
  <c r="H23" i="2"/>
  <c r="G23" i="2"/>
  <c r="F23" i="2"/>
  <c r="E23" i="2"/>
  <c r="D23" i="2"/>
  <c r="C23" i="2"/>
  <c r="B23" i="2"/>
  <c r="A23" i="2"/>
  <c r="S22" i="2"/>
  <c r="H22" i="2"/>
  <c r="G22" i="2"/>
  <c r="F22" i="2"/>
  <c r="E22" i="2"/>
  <c r="D22" i="2"/>
  <c r="C22" i="2"/>
  <c r="B22" i="2"/>
  <c r="A22" i="2"/>
  <c r="S21" i="2"/>
  <c r="T21" i="2" s="1"/>
  <c r="U21" i="2" s="1"/>
  <c r="H21" i="2"/>
  <c r="G21" i="2"/>
  <c r="F21" i="2"/>
  <c r="E21" i="2"/>
  <c r="D21" i="2"/>
  <c r="C21" i="2"/>
  <c r="B21" i="2"/>
  <c r="A21" i="2"/>
  <c r="S20" i="2"/>
  <c r="H20" i="2"/>
  <c r="G20" i="2"/>
  <c r="F20" i="2"/>
  <c r="E20" i="2"/>
  <c r="D20" i="2"/>
  <c r="C20" i="2"/>
  <c r="B20" i="2"/>
  <c r="A20" i="2"/>
  <c r="S19" i="2"/>
  <c r="H19" i="2"/>
  <c r="G19" i="2"/>
  <c r="F19" i="2"/>
  <c r="E19" i="2"/>
  <c r="D19" i="2"/>
  <c r="C19" i="2"/>
  <c r="B19" i="2"/>
  <c r="A19" i="2"/>
  <c r="S18" i="2"/>
  <c r="H18" i="2"/>
  <c r="G18" i="2"/>
  <c r="F18" i="2"/>
  <c r="E18" i="2"/>
  <c r="D18" i="2"/>
  <c r="C18" i="2"/>
  <c r="B18" i="2"/>
  <c r="A18" i="2"/>
  <c r="S17" i="2"/>
  <c r="H17" i="2"/>
  <c r="G17" i="2"/>
  <c r="F17" i="2"/>
  <c r="E17" i="2"/>
  <c r="D17" i="2"/>
  <c r="C17" i="2"/>
  <c r="B17" i="2"/>
  <c r="A17" i="2"/>
  <c r="S16" i="2"/>
  <c r="H16" i="2"/>
  <c r="G16" i="2"/>
  <c r="F16" i="2"/>
  <c r="E16" i="2"/>
  <c r="D16" i="2"/>
  <c r="C16" i="2"/>
  <c r="B16" i="2"/>
  <c r="A16" i="2"/>
  <c r="S15" i="2"/>
  <c r="H15" i="2"/>
  <c r="G15" i="2"/>
  <c r="F15" i="2"/>
  <c r="E15" i="2"/>
  <c r="D15" i="2"/>
  <c r="C15" i="2"/>
  <c r="B15" i="2"/>
  <c r="A15" i="2"/>
  <c r="S14" i="2"/>
  <c r="H14" i="2"/>
  <c r="G14" i="2"/>
  <c r="F14" i="2"/>
  <c r="E14" i="2"/>
  <c r="D14" i="2"/>
  <c r="C14" i="2"/>
  <c r="B14" i="2"/>
  <c r="A14" i="2"/>
  <c r="S13" i="2"/>
  <c r="H13" i="2"/>
  <c r="G13" i="2"/>
  <c r="F13" i="2"/>
  <c r="E13" i="2"/>
  <c r="D13" i="2"/>
  <c r="C13" i="2"/>
  <c r="B13" i="2"/>
  <c r="A13" i="2"/>
  <c r="S12" i="2"/>
  <c r="H12" i="2"/>
  <c r="G12" i="2"/>
  <c r="F12" i="2"/>
  <c r="E12" i="2"/>
  <c r="D12" i="2"/>
  <c r="C12" i="2"/>
  <c r="B12" i="2"/>
  <c r="A12" i="2"/>
  <c r="S11" i="2"/>
  <c r="T11" i="2" s="1"/>
  <c r="U11" i="2" s="1"/>
  <c r="H11" i="2"/>
  <c r="G11" i="2"/>
  <c r="F11" i="2"/>
  <c r="E11" i="2"/>
  <c r="D11" i="2"/>
  <c r="C11" i="2"/>
  <c r="B11" i="2"/>
  <c r="A11" i="2"/>
  <c r="S10" i="2"/>
  <c r="H10" i="2"/>
  <c r="G10" i="2"/>
  <c r="F10" i="2"/>
  <c r="E10" i="2"/>
  <c r="D10" i="2"/>
  <c r="C10" i="2"/>
  <c r="B10" i="2"/>
  <c r="A10" i="2"/>
  <c r="S9" i="2"/>
  <c r="H9" i="2"/>
  <c r="G9" i="2"/>
  <c r="F9" i="2"/>
  <c r="E9" i="2"/>
  <c r="D9" i="2"/>
  <c r="C9" i="2"/>
  <c r="B9" i="2"/>
  <c r="A9" i="2"/>
  <c r="T14" i="2" l="1"/>
  <c r="U14" i="2" s="1"/>
  <c r="T29" i="2"/>
  <c r="U29" i="2" s="1"/>
  <c r="T18" i="2"/>
  <c r="U18" i="2" s="1"/>
  <c r="T22" i="2"/>
  <c r="U22" i="2" s="1"/>
  <c r="T15" i="2"/>
  <c r="U15" i="2" s="1"/>
  <c r="T19" i="2"/>
  <c r="U19" i="2" s="1"/>
  <c r="T23" i="2"/>
  <c r="U23" i="2" s="1"/>
  <c r="T27" i="2"/>
  <c r="U27" i="2" s="1"/>
  <c r="L55" i="2"/>
  <c r="L24" i="2"/>
  <c r="L39" i="2"/>
  <c r="L40" i="2"/>
  <c r="L42" i="2"/>
  <c r="L44" i="2"/>
  <c r="L49" i="2"/>
  <c r="L51" i="2"/>
  <c r="N51" i="2" s="1"/>
  <c r="Q51" i="2" s="1"/>
  <c r="T51" i="2" s="1"/>
  <c r="U51" i="2" s="1"/>
  <c r="L52" i="2"/>
  <c r="N52" i="2" s="1"/>
  <c r="Q52" i="2" s="1"/>
  <c r="T52" i="2" s="1"/>
  <c r="U52" i="2" s="1"/>
  <c r="L54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L48" i="2"/>
  <c r="N48" i="2" s="1"/>
  <c r="Q48" i="2" s="1"/>
  <c r="T48" i="2" s="1"/>
  <c r="U48" i="2" s="1"/>
  <c r="L53" i="2"/>
  <c r="N53" i="2" s="1"/>
  <c r="Q53" i="2" s="1"/>
  <c r="T53" i="2" s="1"/>
  <c r="U53" i="2" s="1"/>
  <c r="L13" i="2"/>
  <c r="L17" i="2"/>
  <c r="N17" i="2" s="1"/>
  <c r="Q17" i="2" s="1"/>
  <c r="T17" i="2" s="1"/>
  <c r="U17" i="2" s="1"/>
  <c r="L21" i="2"/>
  <c r="L25" i="2"/>
  <c r="N25" i="2" s="1"/>
  <c r="Q25" i="2" s="1"/>
  <c r="T25" i="2" s="1"/>
  <c r="U25" i="2" s="1"/>
  <c r="L29" i="2"/>
  <c r="L34" i="2"/>
  <c r="K36" i="2"/>
  <c r="L38" i="2"/>
  <c r="N38" i="2" s="1"/>
  <c r="Q38" i="2" s="1"/>
  <c r="T38" i="2" s="1"/>
  <c r="U38" i="2" s="1"/>
  <c r="L41" i="2"/>
  <c r="N41" i="2" s="1"/>
  <c r="Q41" i="2" s="1"/>
  <c r="T41" i="2" s="1"/>
  <c r="U41" i="2" s="1"/>
  <c r="L43" i="2"/>
  <c r="L45" i="2"/>
  <c r="N45" i="2" s="1"/>
  <c r="Q45" i="2" s="1"/>
  <c r="T45" i="2" s="1"/>
  <c r="U45" i="2" s="1"/>
  <c r="L46" i="2"/>
  <c r="N46" i="2" s="1"/>
  <c r="Q46" i="2" s="1"/>
  <c r="T46" i="2" s="1"/>
  <c r="U46" i="2" s="1"/>
  <c r="L47" i="2"/>
  <c r="L50" i="2"/>
  <c r="L19" i="2"/>
  <c r="K21" i="2"/>
  <c r="K23" i="2"/>
  <c r="L23" i="2"/>
  <c r="K25" i="2"/>
  <c r="L33" i="2"/>
  <c r="K34" i="2"/>
  <c r="L36" i="2"/>
  <c r="L37" i="2"/>
  <c r="N37" i="2" s="1"/>
  <c r="Q37" i="2" s="1"/>
  <c r="T37" i="2" s="1"/>
  <c r="U37" i="2" s="1"/>
  <c r="K38" i="2"/>
  <c r="T36" i="2"/>
  <c r="U36" i="2" s="1"/>
  <c r="L10" i="2"/>
  <c r="N10" i="2" s="1"/>
  <c r="Q10" i="2" s="1"/>
  <c r="T10" i="2" s="1"/>
  <c r="U10" i="2" s="1"/>
  <c r="K12" i="2"/>
  <c r="L14" i="2"/>
  <c r="K16" i="2"/>
  <c r="L18" i="2"/>
  <c r="K20" i="2"/>
  <c r="L22" i="2"/>
  <c r="K24" i="2"/>
  <c r="L26" i="2"/>
  <c r="N26" i="2" s="1"/>
  <c r="Q26" i="2" s="1"/>
  <c r="T26" i="2" s="1"/>
  <c r="U26" i="2" s="1"/>
  <c r="K28" i="2"/>
  <c r="L30" i="2"/>
  <c r="N30" i="2" s="1"/>
  <c r="Q30" i="2" s="1"/>
  <c r="T30" i="2" s="1"/>
  <c r="U30" i="2" s="1"/>
  <c r="K32" i="2"/>
  <c r="K33" i="2"/>
  <c r="L35" i="2"/>
  <c r="K37" i="2"/>
  <c r="L11" i="2"/>
  <c r="L27" i="2"/>
  <c r="L31" i="2"/>
  <c r="K11" i="2"/>
  <c r="K13" i="2"/>
  <c r="K15" i="2"/>
  <c r="K19" i="2"/>
  <c r="K27" i="2"/>
  <c r="K29" i="2"/>
  <c r="K31" i="2"/>
  <c r="L12" i="2"/>
  <c r="L20" i="2"/>
  <c r="K22" i="2"/>
  <c r="K26" i="2"/>
  <c r="L28" i="2"/>
  <c r="K30" i="2"/>
  <c r="L32" i="2"/>
  <c r="N32" i="2" s="1"/>
  <c r="Q32" i="2" s="1"/>
  <c r="T32" i="2" s="1"/>
  <c r="U32" i="2" s="1"/>
  <c r="K35" i="2"/>
  <c r="T31" i="2"/>
  <c r="U31" i="2" s="1"/>
  <c r="K10" i="2"/>
  <c r="K14" i="2"/>
  <c r="L16" i="2"/>
  <c r="K18" i="2"/>
  <c r="L15" i="2"/>
  <c r="K17" i="2"/>
  <c r="T20" i="2"/>
  <c r="U20" i="2" s="1"/>
  <c r="T24" i="2"/>
  <c r="U24" i="2" s="1"/>
  <c r="T33" i="2"/>
  <c r="U33" i="2" s="1"/>
  <c r="T12" i="2"/>
  <c r="U12" i="2" s="1"/>
  <c r="T9" i="2"/>
  <c r="T13" i="2"/>
  <c r="U13" i="2" s="1"/>
  <c r="T16" i="2"/>
  <c r="U16" i="2" s="1"/>
  <c r="K9" i="2"/>
  <c r="L9" i="2"/>
  <c r="U9" i="2" l="1"/>
  <c r="U91" i="2" s="1"/>
  <c r="T91" i="2"/>
</calcChain>
</file>

<file path=xl/sharedStrings.xml><?xml version="1.0" encoding="utf-8"?>
<sst xmlns="http://schemas.openxmlformats.org/spreadsheetml/2006/main" count="52" uniqueCount="30">
  <si>
    <t>ID</t>
  </si>
  <si>
    <t>City</t>
  </si>
  <si>
    <t>Start KM</t>
  </si>
  <si>
    <t>End KM</t>
  </si>
  <si>
    <t>Toll Gate/Parking Charge</t>
  </si>
  <si>
    <t>Pickup Date</t>
  </si>
  <si>
    <t>Pick-up Time</t>
  </si>
  <si>
    <t>Drop Time</t>
  </si>
  <si>
    <t>Drop Date</t>
  </si>
  <si>
    <t>Total Hrs</t>
  </si>
  <si>
    <t>Total Kms</t>
  </si>
  <si>
    <t>Extra Hrs</t>
  </si>
  <si>
    <t>Extra Kms</t>
  </si>
  <si>
    <t>Base Fare</t>
  </si>
  <si>
    <t>Package time</t>
  </si>
  <si>
    <t>Package KM</t>
  </si>
  <si>
    <t>8Hrs/80 Kms</t>
  </si>
  <si>
    <t>Extra Hours</t>
  </si>
  <si>
    <t>Night</t>
  </si>
  <si>
    <t>Sedan</t>
  </si>
  <si>
    <t>12 Hrs/150 Kms</t>
  </si>
  <si>
    <t>Extra Hour Charges</t>
  </si>
  <si>
    <t>Extra Km charges</t>
  </si>
  <si>
    <t>Driver Night</t>
  </si>
  <si>
    <t>Total</t>
  </si>
  <si>
    <t>After TDS</t>
  </si>
  <si>
    <t>Paid</t>
  </si>
  <si>
    <t>Net</t>
  </si>
  <si>
    <t>Payment</t>
  </si>
  <si>
    <t>Kangra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</si>
</sst>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dd/mm/yyyy;@"/>
    <numFmt numFmtId="165" formatCode="[$-14009]hh:mm:ss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4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5" fontId="2" fillId="3" borderId="1" xfId="0" applyNumberFormat="1" applyFont="1" applyFill="1" applyBorder="1" applyAlignment="1"/>
    <xf numFmtId="0" fontId="1" fillId="2" borderId="4" xfId="0" applyFont="1" applyFill="1" applyBorder="1" applyAlignment="1">
      <alignment horizontal="center"/>
    </xf>
    <xf numFmtId="0" fontId="2" fillId="3" borderId="2" xfId="0" applyFont="1" applyFill="1" applyBorder="1" applyAlignment="1"/>
    <xf numFmtId="164" fontId="2" fillId="3" borderId="2" xfId="0" applyNumberFormat="1" applyFont="1" applyFill="1" applyBorder="1" applyAlignment="1"/>
    <xf numFmtId="165" fontId="2" fillId="3" borderId="2" xfId="0" applyNumberFormat="1" applyFont="1" applyFill="1" applyBorder="1" applyAlignment="1"/>
    <xf numFmtId="0" fontId="0" fillId="0" borderId="2" xfId="0" applyBorder="1"/>
    <xf numFmtId="166" fontId="2" fillId="3" borderId="2" xfId="0" applyNumberFormat="1" applyFont="1" applyFill="1" applyBorder="1" applyAlignment="1"/>
    <xf numFmtId="14" fontId="2" fillId="3" borderId="2" xfId="0" applyNumberFormat="1" applyFont="1" applyFill="1" applyBorder="1" applyAlignment="1"/>
    <xf numFmtId="20" fontId="0" fillId="0" borderId="2" xfId="0" applyNumberFormat="1" applyBorder="1"/>
    <xf numFmtId="0" fontId="1" fillId="2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165" fontId="2" fillId="0" borderId="2" xfId="0" applyNumberFormat="1" applyFont="1" applyFill="1" applyBorder="1" applyAlignment="1"/>
    <xf numFmtId="0" fontId="0" fillId="5" borderId="2" xfId="0" applyFill="1" applyBorder="1"/>
    <xf numFmtId="166" fontId="2" fillId="5" borderId="2" xfId="0" applyNumberFormat="1" applyFont="1" applyFill="1" applyBorder="1" applyAlignment="1"/>
    <xf numFmtId="165" fontId="2" fillId="5" borderId="2" xfId="0" applyNumberFormat="1" applyFont="1" applyFill="1" applyBorder="1" applyAlignment="1"/>
    <xf numFmtId="20" fontId="0" fillId="5" borderId="2" xfId="0" applyNumberFormat="1" applyFill="1" applyBorder="1"/>
    <xf numFmtId="0" fontId="0" fillId="6" borderId="2" xfId="0" applyFill="1" applyBorder="1"/>
    <xf numFmtId="166" fontId="2" fillId="6" borderId="2" xfId="0" applyNumberFormat="1" applyFont="1" applyFill="1" applyBorder="1" applyAlignment="1"/>
    <xf numFmtId="165" fontId="2" fillId="6" borderId="2" xfId="0" applyNumberFormat="1" applyFont="1" applyFill="1" applyBorder="1" applyAlignment="1"/>
    <xf numFmtId="20" fontId="0" fillId="6" borderId="2" xfId="0" applyNumberFormat="1" applyFill="1" applyBorder="1"/>
    <xf numFmtId="0" fontId="0" fillId="6" borderId="6" xfId="0" applyFill="1" applyBorder="1"/>
    <xf numFmtId="0" fontId="0" fillId="0" borderId="7" xfId="0" applyBorder="1"/>
    <xf numFmtId="166" fontId="2" fillId="3" borderId="7" xfId="0" applyNumberFormat="1" applyFont="1" applyFill="1" applyBorder="1" applyAlignment="1"/>
    <xf numFmtId="165" fontId="2" fillId="3" borderId="7" xfId="0" applyNumberFormat="1" applyFont="1" applyFill="1" applyBorder="1" applyAlignment="1"/>
    <xf numFmtId="20" fontId="0" fillId="0" borderId="7" xfId="0" applyNumberFormat="1" applyBorder="1"/>
    <xf numFmtId="165" fontId="2" fillId="8" borderId="2" xfId="0" applyNumberFormat="1" applyFont="1" applyFill="1" applyBorder="1" applyAlignment="1"/>
    <xf numFmtId="0" fontId="2" fillId="5" borderId="2" xfId="0" applyFont="1" applyFill="1" applyBorder="1" applyAlignment="1"/>
    <xf numFmtId="20" fontId="0" fillId="0" borderId="0" xfId="0" applyNumberFormat="1"/>
    <xf numFmtId="0" fontId="0" fillId="9" borderId="2" xfId="0" applyFill="1" applyBorder="1"/>
    <xf numFmtId="166" fontId="2" fillId="9" borderId="2" xfId="0" applyNumberFormat="1" applyFont="1" applyFill="1" applyBorder="1" applyAlignment="1"/>
    <xf numFmtId="165" fontId="2" fillId="9" borderId="2" xfId="0" applyNumberFormat="1" applyFont="1" applyFill="1" applyBorder="1" applyAlignment="1"/>
    <xf numFmtId="20" fontId="0" fillId="9" borderId="2" xfId="0" applyNumberFormat="1" applyFill="1" applyBorder="1"/>
    <xf numFmtId="0" fontId="2" fillId="9" borderId="2" xfId="0" applyFont="1" applyFill="1" applyBorder="1" applyAlignment="1"/>
    <xf numFmtId="0" fontId="3" fillId="8" borderId="2" xfId="0" applyFont="1" applyFill="1" applyBorder="1"/>
    <xf numFmtId="0" fontId="0" fillId="7" borderId="2" xfId="0" applyFill="1" applyBorder="1"/>
    <xf numFmtId="166" fontId="2" fillId="3" borderId="8" xfId="0" applyNumberFormat="1" applyFont="1" applyFill="1" applyBorder="1" applyAlignment="1"/>
    <xf numFmtId="0" fontId="2" fillId="10" borderId="2" xfId="0" applyFont="1" applyFill="1" applyBorder="1" applyAlignment="1"/>
    <xf numFmtId="166" fontId="2" fillId="10" borderId="2" xfId="0" applyNumberFormat="1" applyFont="1" applyFill="1" applyBorder="1" applyAlignment="1"/>
    <xf numFmtId="165" fontId="2" fillId="10" borderId="2" xfId="0" applyNumberFormat="1" applyFont="1" applyFill="1" applyBorder="1" applyAlignment="1"/>
    <xf numFmtId="165" fontId="2" fillId="8" borderId="7" xfId="0" applyNumberFormat="1" applyFont="1" applyFill="1" applyBorder="1" applyAlignment="1"/>
    <xf numFmtId="0" fontId="2" fillId="3" borderId="9" xfId="0" applyFont="1" applyFill="1" applyBorder="1" applyAlignment="1"/>
    <xf numFmtId="166" fontId="2" fillId="3" borderId="9" xfId="0" applyNumberFormat="1" applyFont="1" applyFill="1" applyBorder="1" applyAlignment="1"/>
    <xf numFmtId="165" fontId="2" fillId="3" borderId="9" xfId="0" applyNumberFormat="1" applyFont="1" applyFill="1" applyBorder="1" applyAlignment="1"/>
    <xf numFmtId="0" fontId="2" fillId="2" borderId="2" xfId="0" applyFont="1" applyFill="1" applyBorder="1" applyAlignment="1"/>
    <xf numFmtId="16" fontId="0" fillId="0" borderId="0" xfId="0" applyNumberFormat="1"/>
    <xf numFmtId="0" fontId="0" fillId="0" borderId="2" xfId="0" applyBorder="1" applyAlignment="1"/>
    <xf numFmtId="0" fontId="1" fillId="2" borderId="3" xfId="0" applyFont="1" applyFill="1" applyBorder="1" applyAlignment="1"/>
    <xf numFmtId="0" fontId="0" fillId="2" borderId="2" xfId="0" applyFill="1" applyBorder="1" applyAlignment="1"/>
    <xf numFmtId="0" fontId="0" fillId="0" borderId="0" xfId="0" applyAlignment="1"/>
    <xf numFmtId="0" fontId="1" fillId="2" borderId="4" xfId="0" applyFont="1" applyFill="1" applyBorder="1" applyAlignment="1"/>
    <xf numFmtId="166" fontId="0" fillId="0" borderId="2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457"/>
  <sheetViews>
    <sheetView tabSelected="1" workbookViewId="0">
      <pane xSplit="1" ySplit="1" topLeftCell="B3" activePane="bottomRight" state="frozen"/>
      <selection pane="topRight" activeCell="C1" sqref="C1"/>
      <selection pane="bottomLeft" activeCell="A4" sqref="A4"/>
      <selection pane="bottomRight" activeCell="H1" sqref="H1:H1048576"/>
    </sheetView>
  </sheetViews>
  <sheetFormatPr defaultRowHeight="15" x14ac:dyDescent="0.25"/>
  <cols>
    <col min="1" max="1" width="10.5703125" style="53" bestFit="1" customWidth="1"/>
    <col min="2" max="2" width="10.140625" style="53" bestFit="1" customWidth="1"/>
    <col min="3" max="3" width="10.7109375" style="53" bestFit="1" customWidth="1"/>
    <col min="4" max="4" width="11.5703125" style="53" bestFit="1" customWidth="1"/>
    <col min="5" max="5" width="10.7109375" style="53" bestFit="1" customWidth="1"/>
    <col min="6" max="6" width="9.28515625" bestFit="1" customWidth="1"/>
    <col min="7" max="7" width="8" style="53" customWidth="1"/>
    <col min="8" max="8" width="7" style="53" customWidth="1"/>
    <col min="9" max="9" width="11.42578125" bestFit="1" customWidth="1"/>
  </cols>
  <sheetData>
    <row r="1" spans="1:9" ht="36.75" x14ac:dyDescent="0.25">
      <c r="A1" s="51" t="s">
        <v>0</v>
      </c>
      <c r="B1" s="54" t="s">
        <v>1</v>
      </c>
      <c r="C1" s="54" t="s">
        <v>5</v>
      </c>
      <c r="D1" s="54" t="s">
        <v>6</v>
      </c>
      <c r="E1" s="54" t="s">
        <v>8</v>
      </c>
      <c r="F1" s="2" t="s">
        <v>7</v>
      </c>
      <c r="G1" s="54" t="s">
        <v>2</v>
      </c>
      <c r="H1" s="54" t="s">
        <v>3</v>
      </c>
      <c r="I1" s="10" t="s">
        <v>4</v>
      </c>
    </row>
    <row r="2" spans="1:9" x14ac:dyDescent="0.25">
      <c r="A2" s="50">
        <v>416</v>
      </c>
      <c r="B2" s="50" t="s">
        <v>29</v>
      </c>
      <c r="C2" s="55">
        <v>42449</v>
      </c>
      <c r="D2" s="5">
        <v>0.23958333333333334</v>
      </c>
      <c r="E2" s="55">
        <v>42449</v>
      </c>
      <c r="F2" s="5">
        <v>0.80208333333333337</v>
      </c>
      <c r="G2" s="50">
        <v>40847</v>
      </c>
      <c r="H2" s="50">
        <v>40935</v>
      </c>
      <c r="I2" s="50">
        <v>0</v>
      </c>
    </row>
    <row r="3" spans="1:9" x14ac:dyDescent="0.25">
      <c r="A3" s="3">
        <v>245</v>
      </c>
      <c r="B3" s="3" t="s">
        <v>29</v>
      </c>
      <c r="C3" s="7">
        <v>42447</v>
      </c>
      <c r="D3" s="5">
        <v>0.20833333333333334</v>
      </c>
      <c r="E3" s="7">
        <v>42447</v>
      </c>
      <c r="F3" s="5">
        <v>0.79166666666666663</v>
      </c>
      <c r="G3" s="3">
        <v>19948</v>
      </c>
      <c r="H3" s="3">
        <v>20035</v>
      </c>
      <c r="I3" s="6">
        <v>0</v>
      </c>
    </row>
    <row r="4" spans="1:9" x14ac:dyDescent="0.25">
      <c r="A4" s="50">
        <v>677</v>
      </c>
      <c r="B4" s="50" t="s">
        <v>29</v>
      </c>
      <c r="C4" s="55">
        <v>42456</v>
      </c>
      <c r="D4" s="5">
        <v>0.21875</v>
      </c>
      <c r="E4" s="55">
        <v>42456</v>
      </c>
      <c r="F4" s="5">
        <v>0.78125</v>
      </c>
      <c r="G4" s="50">
        <v>21119</v>
      </c>
      <c r="H4" s="50">
        <v>21191</v>
      </c>
      <c r="I4" s="50">
        <v>0</v>
      </c>
    </row>
    <row r="5" spans="1:9" x14ac:dyDescent="0.25">
      <c r="A5" s="50">
        <v>712</v>
      </c>
      <c r="B5" s="50" t="s">
        <v>29</v>
      </c>
      <c r="C5" s="55">
        <v>42457</v>
      </c>
      <c r="D5" s="5">
        <v>0.21875</v>
      </c>
      <c r="E5" s="55">
        <v>42457</v>
      </c>
      <c r="F5" s="5">
        <v>0.78819444444444453</v>
      </c>
      <c r="G5" s="50">
        <v>21215</v>
      </c>
      <c r="H5" s="50">
        <v>21291</v>
      </c>
      <c r="I5" s="50">
        <v>0</v>
      </c>
    </row>
    <row r="6" spans="1:9" x14ac:dyDescent="0.25">
      <c r="A6" s="50">
        <v>1335</v>
      </c>
      <c r="B6" s="50" t="s">
        <v>29</v>
      </c>
      <c r="C6" s="55">
        <v>42458</v>
      </c>
      <c r="D6" s="5">
        <v>0.21875</v>
      </c>
      <c r="E6" s="55">
        <v>42458</v>
      </c>
      <c r="F6" s="5">
        <v>0.78125</v>
      </c>
      <c r="G6" s="50">
        <v>21299</v>
      </c>
      <c r="H6" s="50">
        <v>21387</v>
      </c>
      <c r="I6" s="50">
        <v>0</v>
      </c>
    </row>
    <row r="7" spans="1:9" x14ac:dyDescent="0.25">
      <c r="A7" s="50">
        <v>1488</v>
      </c>
      <c r="B7" s="50" t="s">
        <v>29</v>
      </c>
      <c r="C7" s="55">
        <v>42459</v>
      </c>
      <c r="D7" s="5">
        <v>0.21875</v>
      </c>
      <c r="E7" s="55">
        <v>42459</v>
      </c>
      <c r="F7" s="16">
        <v>0.79166666666666663</v>
      </c>
      <c r="G7" s="50">
        <v>21396</v>
      </c>
      <c r="H7" s="50">
        <v>21481</v>
      </c>
      <c r="I7" s="50">
        <v>0</v>
      </c>
    </row>
    <row r="8" spans="1:9" x14ac:dyDescent="0.25">
      <c r="A8" s="50">
        <v>1584</v>
      </c>
      <c r="B8" s="50" t="s">
        <v>29</v>
      </c>
      <c r="C8" s="55">
        <v>42460</v>
      </c>
      <c r="D8" s="5">
        <v>0.21875</v>
      </c>
      <c r="E8" s="55">
        <v>42460</v>
      </c>
      <c r="F8" s="5">
        <v>0.77083333333333337</v>
      </c>
      <c r="G8" s="50">
        <v>21512</v>
      </c>
      <c r="H8" s="50">
        <v>21601</v>
      </c>
      <c r="I8" s="50">
        <v>0</v>
      </c>
    </row>
    <row r="9" spans="1:9" x14ac:dyDescent="0.25">
      <c r="A9" s="50">
        <v>1700</v>
      </c>
      <c r="B9" s="50" t="s">
        <v>29</v>
      </c>
      <c r="C9" s="55">
        <v>42462</v>
      </c>
      <c r="D9" s="5">
        <v>0.23958333333333334</v>
      </c>
      <c r="E9" s="55">
        <v>42462</v>
      </c>
      <c r="F9" s="5">
        <v>0.78125</v>
      </c>
      <c r="G9" s="50">
        <v>22502</v>
      </c>
      <c r="H9" s="50">
        <v>22581</v>
      </c>
      <c r="I9" s="50">
        <v>0</v>
      </c>
    </row>
    <row r="10" spans="1:9" x14ac:dyDescent="0.25">
      <c r="A10" s="3">
        <v>1815</v>
      </c>
      <c r="B10" s="50" t="s">
        <v>29</v>
      </c>
      <c r="C10" s="7">
        <v>42463</v>
      </c>
      <c r="D10" s="5">
        <v>0.21875</v>
      </c>
      <c r="E10" s="7">
        <v>42463</v>
      </c>
      <c r="F10" s="5">
        <v>0.76041666666666663</v>
      </c>
      <c r="G10" s="50">
        <v>22598</v>
      </c>
      <c r="H10" s="50">
        <v>22674</v>
      </c>
      <c r="I10" s="6">
        <v>0</v>
      </c>
    </row>
    <row r="11" spans="1:9" x14ac:dyDescent="0.25">
      <c r="A11" s="50">
        <v>1914</v>
      </c>
      <c r="B11" s="50" t="s">
        <v>29</v>
      </c>
      <c r="C11" s="7">
        <v>42464</v>
      </c>
      <c r="D11" s="5">
        <v>0.21875</v>
      </c>
      <c r="E11" s="7">
        <v>42464</v>
      </c>
      <c r="F11" s="5">
        <v>0.77083333333333337</v>
      </c>
      <c r="G11" s="50">
        <v>22690</v>
      </c>
      <c r="H11" s="50">
        <v>22768</v>
      </c>
      <c r="I11" s="6">
        <v>0</v>
      </c>
    </row>
    <row r="12" spans="1:9" x14ac:dyDescent="0.25">
      <c r="A12" s="50">
        <v>2014</v>
      </c>
      <c r="B12" s="50" t="s">
        <v>29</v>
      </c>
      <c r="C12" s="7">
        <v>42465</v>
      </c>
      <c r="D12" s="5">
        <v>0.21875</v>
      </c>
      <c r="E12" s="7">
        <v>42465</v>
      </c>
      <c r="F12" s="5">
        <v>0.78125</v>
      </c>
      <c r="G12" s="50">
        <v>22792</v>
      </c>
      <c r="H12" s="50">
        <v>22870</v>
      </c>
      <c r="I12" s="6">
        <v>0</v>
      </c>
    </row>
    <row r="13" spans="1:9" x14ac:dyDescent="0.25">
      <c r="A13" s="50">
        <v>2135</v>
      </c>
      <c r="B13" s="50" t="s">
        <v>29</v>
      </c>
      <c r="C13" s="7">
        <v>42466</v>
      </c>
      <c r="D13" s="5">
        <v>0.21875</v>
      </c>
      <c r="E13" s="7">
        <v>42466</v>
      </c>
      <c r="F13" s="5">
        <v>0.76041666666666663</v>
      </c>
      <c r="G13" s="50">
        <v>22901</v>
      </c>
      <c r="H13" s="50">
        <v>22968</v>
      </c>
      <c r="I13" s="6">
        <v>0</v>
      </c>
    </row>
    <row r="14" spans="1:9" x14ac:dyDescent="0.25">
      <c r="A14" s="3"/>
      <c r="B14" s="3"/>
      <c r="C14" s="7"/>
      <c r="D14" s="5"/>
      <c r="E14" s="7"/>
      <c r="F14" s="5"/>
      <c r="G14" s="3"/>
      <c r="H14" s="3"/>
      <c r="I14" s="6"/>
    </row>
    <row r="15" spans="1:9" x14ac:dyDescent="0.25">
      <c r="A15" s="3"/>
      <c r="B15" s="3"/>
      <c r="C15" s="7"/>
      <c r="D15" s="5"/>
      <c r="E15" s="7"/>
      <c r="F15" s="5"/>
      <c r="G15" s="3"/>
      <c r="H15" s="3"/>
      <c r="I15" s="3"/>
    </row>
    <row r="16" spans="1:9" x14ac:dyDescent="0.25">
      <c r="A16" s="3"/>
      <c r="B16" s="3"/>
      <c r="C16" s="7"/>
      <c r="D16" s="5"/>
      <c r="E16" s="7"/>
      <c r="F16" s="5"/>
      <c r="G16" s="3"/>
      <c r="H16" s="3"/>
      <c r="I16" s="3"/>
    </row>
    <row r="17" spans="1:9" x14ac:dyDescent="0.25">
      <c r="A17" s="3"/>
      <c r="B17" s="3"/>
      <c r="C17" s="7"/>
      <c r="D17" s="5"/>
      <c r="E17" s="7"/>
      <c r="F17" s="5"/>
      <c r="G17" s="3"/>
      <c r="H17" s="3"/>
      <c r="I17" s="3"/>
    </row>
    <row r="18" spans="1:9" x14ac:dyDescent="0.25">
      <c r="A18" s="3"/>
      <c r="B18" s="3"/>
      <c r="C18" s="4"/>
      <c r="D18" s="5"/>
      <c r="E18" s="4"/>
      <c r="F18" s="5"/>
      <c r="G18" s="3"/>
      <c r="H18" s="3"/>
      <c r="I18" s="3"/>
    </row>
    <row r="19" spans="1:9" x14ac:dyDescent="0.25">
      <c r="A19" s="3"/>
      <c r="B19" s="3"/>
      <c r="C19" s="7"/>
      <c r="D19" s="5"/>
      <c r="E19" s="7"/>
      <c r="F19" s="5"/>
      <c r="G19" s="3"/>
      <c r="H19" s="3"/>
      <c r="I19" s="3"/>
    </row>
    <row r="20" spans="1:9" x14ac:dyDescent="0.25">
      <c r="A20" s="3"/>
      <c r="B20" s="3"/>
      <c r="C20" s="7"/>
      <c r="D20" s="5"/>
      <c r="E20" s="7"/>
      <c r="F20" s="5"/>
      <c r="G20" s="3"/>
      <c r="H20" s="3"/>
      <c r="I20" s="3"/>
    </row>
    <row r="21" spans="1:9" x14ac:dyDescent="0.25">
      <c r="A21" s="3"/>
      <c r="B21" s="3"/>
      <c r="C21" s="7"/>
      <c r="D21" s="5"/>
      <c r="E21" s="7"/>
      <c r="F21" s="5"/>
      <c r="G21" s="3"/>
      <c r="H21" s="3"/>
      <c r="I21" s="3"/>
    </row>
    <row r="22" spans="1:9" x14ac:dyDescent="0.25">
      <c r="A22" s="3"/>
      <c r="B22" s="3"/>
      <c r="C22" s="7"/>
      <c r="D22" s="5"/>
      <c r="E22" s="7"/>
      <c r="F22" s="5"/>
      <c r="G22" s="3"/>
      <c r="H22" s="3"/>
      <c r="I22" s="3"/>
    </row>
    <row r="23" spans="1:9" x14ac:dyDescent="0.25">
      <c r="A23" s="3"/>
      <c r="B23" s="3"/>
      <c r="C23" s="7"/>
      <c r="D23" s="5"/>
      <c r="E23" s="7"/>
      <c r="F23" s="5"/>
      <c r="G23" s="3"/>
      <c r="H23" s="3"/>
      <c r="I23" s="3"/>
    </row>
    <row r="24" spans="1:9" x14ac:dyDescent="0.25">
      <c r="A24" s="3"/>
      <c r="B24" s="3"/>
      <c r="C24" s="7"/>
      <c r="D24" s="5"/>
      <c r="E24" s="7"/>
      <c r="F24" s="5"/>
      <c r="G24" s="3"/>
      <c r="H24" s="3"/>
      <c r="I24" s="3"/>
    </row>
    <row r="25" spans="1:9" x14ac:dyDescent="0.25">
      <c r="A25" s="3"/>
      <c r="B25" s="3"/>
      <c r="C25" s="7"/>
      <c r="D25" s="5"/>
      <c r="E25" s="7"/>
      <c r="F25" s="5"/>
      <c r="G25" s="3"/>
      <c r="H25" s="3"/>
      <c r="I25" s="3"/>
    </row>
    <row r="26" spans="1:9" x14ac:dyDescent="0.25">
      <c r="A26" s="3"/>
      <c r="B26" s="3"/>
      <c r="C26" s="7"/>
      <c r="D26" s="5"/>
      <c r="E26" s="7"/>
      <c r="F26" s="5"/>
      <c r="G26" s="3"/>
      <c r="H26" s="3"/>
      <c r="I26" s="3"/>
    </row>
    <row r="27" spans="1:9" x14ac:dyDescent="0.25">
      <c r="A27" s="3"/>
      <c r="B27" s="3"/>
      <c r="C27" s="8"/>
      <c r="D27" s="5"/>
      <c r="E27" s="8"/>
      <c r="F27" s="5"/>
      <c r="G27" s="3"/>
      <c r="H27" s="3"/>
      <c r="I27" s="3"/>
    </row>
    <row r="28" spans="1:9" x14ac:dyDescent="0.25">
      <c r="A28" s="3"/>
      <c r="B28" s="3"/>
      <c r="C28" s="8"/>
      <c r="D28" s="5"/>
      <c r="E28" s="8"/>
      <c r="F28" s="5"/>
      <c r="G28" s="3"/>
      <c r="H28" s="3"/>
      <c r="I28" s="3"/>
    </row>
    <row r="29" spans="1:9" x14ac:dyDescent="0.25">
      <c r="A29" s="3"/>
      <c r="B29" s="3"/>
      <c r="C29" s="8"/>
      <c r="D29" s="5"/>
      <c r="E29" s="8"/>
      <c r="F29" s="5"/>
      <c r="G29" s="3"/>
      <c r="H29" s="3"/>
      <c r="I29" s="3"/>
    </row>
    <row r="30" spans="1:9" x14ac:dyDescent="0.25">
      <c r="A30" s="3"/>
      <c r="B30" s="3"/>
      <c r="C30" s="8"/>
      <c r="D30" s="5"/>
      <c r="E30" s="8"/>
      <c r="F30" s="5"/>
      <c r="G30" s="3"/>
      <c r="H30" s="3"/>
      <c r="I30" s="3"/>
    </row>
    <row r="31" spans="1:9" x14ac:dyDescent="0.25">
      <c r="A31" s="3"/>
      <c r="B31" s="3"/>
      <c r="C31" s="8"/>
      <c r="D31" s="5"/>
      <c r="E31" s="8"/>
      <c r="F31" s="5"/>
      <c r="G31" s="3"/>
      <c r="H31" s="3"/>
      <c r="I31" s="3"/>
    </row>
    <row r="32" spans="1:9" x14ac:dyDescent="0.25">
      <c r="A32" s="3"/>
      <c r="B32" s="3"/>
      <c r="C32" s="8"/>
      <c r="D32" s="5"/>
      <c r="E32" s="7"/>
      <c r="F32" s="5"/>
      <c r="G32" s="3"/>
      <c r="H32" s="3"/>
      <c r="I32" s="3"/>
    </row>
    <row r="33" spans="1:9" x14ac:dyDescent="0.25">
      <c r="A33" s="3"/>
      <c r="B33" s="3"/>
      <c r="C33" s="7"/>
      <c r="D33" s="5"/>
      <c r="E33" s="7"/>
      <c r="F33" s="5"/>
      <c r="G33" s="3"/>
      <c r="H33" s="3"/>
      <c r="I33" s="3"/>
    </row>
    <row r="34" spans="1:9" x14ac:dyDescent="0.25">
      <c r="A34" s="3"/>
      <c r="B34" s="3"/>
      <c r="C34" s="7"/>
      <c r="D34" s="5"/>
      <c r="E34" s="7"/>
      <c r="F34" s="5"/>
      <c r="G34" s="3"/>
      <c r="H34" s="3"/>
      <c r="I34" s="3"/>
    </row>
    <row r="35" spans="1:9" x14ac:dyDescent="0.25">
      <c r="A35" s="3"/>
      <c r="B35" s="3"/>
      <c r="C35" s="8"/>
      <c r="D35" s="5"/>
      <c r="E35" s="7"/>
      <c r="F35" s="5"/>
      <c r="G35" s="3"/>
      <c r="H35" s="3"/>
      <c r="I35" s="3"/>
    </row>
    <row r="36" spans="1:9" x14ac:dyDescent="0.25">
      <c r="A36" s="3"/>
      <c r="B36" s="3"/>
      <c r="C36" s="8"/>
      <c r="D36" s="5"/>
      <c r="E36" s="7"/>
      <c r="F36" s="5"/>
      <c r="G36" s="3"/>
      <c r="H36" s="3"/>
      <c r="I36" s="3"/>
    </row>
    <row r="37" spans="1:9" x14ac:dyDescent="0.25">
      <c r="A37" s="3"/>
      <c r="B37" s="3"/>
      <c r="C37" s="8"/>
      <c r="D37" s="5"/>
      <c r="E37" s="7"/>
      <c r="F37" s="5"/>
      <c r="G37" s="3"/>
      <c r="H37" s="3"/>
      <c r="I37" s="3"/>
    </row>
    <row r="38" spans="1:9" x14ac:dyDescent="0.25">
      <c r="A38" s="3"/>
      <c r="B38" s="3"/>
      <c r="C38" s="7"/>
      <c r="D38" s="5"/>
      <c r="E38" s="7"/>
      <c r="F38" s="5"/>
      <c r="G38" s="3"/>
      <c r="H38" s="3"/>
      <c r="I38" s="3"/>
    </row>
    <row r="39" spans="1:9" x14ac:dyDescent="0.25">
      <c r="A39" s="3"/>
      <c r="B39" s="3"/>
      <c r="C39" s="7"/>
      <c r="D39" s="5"/>
      <c r="E39" s="7"/>
      <c r="F39" s="5"/>
      <c r="G39" s="3"/>
      <c r="H39" s="3"/>
      <c r="I39" s="3"/>
    </row>
    <row r="40" spans="1:9" x14ac:dyDescent="0.25">
      <c r="A40" s="3"/>
      <c r="B40" s="3"/>
      <c r="C40" s="7"/>
      <c r="D40" s="5"/>
      <c r="E40" s="7"/>
      <c r="F40" s="5"/>
      <c r="G40" s="3"/>
      <c r="H40" s="3"/>
      <c r="I40" s="3"/>
    </row>
    <row r="41" spans="1:9" x14ac:dyDescent="0.25">
      <c r="A41" s="3"/>
      <c r="B41" s="3"/>
      <c r="C41" s="7"/>
      <c r="D41" s="5"/>
      <c r="E41" s="7"/>
      <c r="F41" s="5"/>
      <c r="G41" s="3"/>
      <c r="H41" s="3"/>
      <c r="I41" s="3"/>
    </row>
    <row r="42" spans="1:9" x14ac:dyDescent="0.25">
      <c r="A42" s="3"/>
      <c r="B42" s="3"/>
      <c r="C42" s="7"/>
      <c r="D42" s="5"/>
      <c r="E42" s="7"/>
      <c r="F42" s="5"/>
      <c r="G42" s="3"/>
      <c r="H42" s="3"/>
      <c r="I42" s="6"/>
    </row>
    <row r="43" spans="1:9" x14ac:dyDescent="0.25">
      <c r="A43" s="3"/>
      <c r="B43" s="3"/>
      <c r="C43" s="4"/>
      <c r="D43" s="5"/>
      <c r="E43" s="4"/>
      <c r="F43" s="5"/>
      <c r="G43" s="3"/>
      <c r="H43" s="3"/>
      <c r="I43" s="3"/>
    </row>
    <row r="44" spans="1:9" x14ac:dyDescent="0.25">
      <c r="A44" s="3"/>
      <c r="B44" s="3"/>
      <c r="C44" s="7"/>
      <c r="D44" s="5"/>
      <c r="E44" s="7"/>
      <c r="F44" s="5"/>
      <c r="G44" s="3"/>
      <c r="H44" s="3"/>
      <c r="I44" s="3"/>
    </row>
    <row r="45" spans="1:9" x14ac:dyDescent="0.25">
      <c r="A45" s="3"/>
      <c r="B45" s="3"/>
      <c r="C45" s="7"/>
      <c r="D45" s="5"/>
      <c r="E45" s="7"/>
      <c r="F45" s="5"/>
      <c r="G45" s="3"/>
      <c r="H45" s="3"/>
      <c r="I45" s="6"/>
    </row>
    <row r="46" spans="1:9" x14ac:dyDescent="0.25">
      <c r="A46" s="3"/>
      <c r="B46" s="3"/>
      <c r="C46" s="7"/>
      <c r="D46" s="5"/>
      <c r="E46" s="7"/>
      <c r="F46" s="5"/>
      <c r="G46" s="3"/>
      <c r="H46" s="3"/>
      <c r="I46" s="3"/>
    </row>
    <row r="47" spans="1:9" x14ac:dyDescent="0.25">
      <c r="A47" s="45"/>
      <c r="B47" s="45"/>
      <c r="C47" s="46"/>
      <c r="D47" s="47"/>
      <c r="E47" s="46"/>
      <c r="F47" s="47"/>
      <c r="G47" s="45"/>
      <c r="H47" s="45"/>
      <c r="I47" s="45"/>
    </row>
    <row r="48" spans="1:9" x14ac:dyDescent="0.25">
      <c r="A48" s="52"/>
      <c r="B48" s="41"/>
      <c r="C48" s="42"/>
      <c r="D48" s="43"/>
      <c r="E48" s="42"/>
      <c r="F48" s="43"/>
      <c r="G48" s="41"/>
      <c r="H48" s="41"/>
      <c r="I48" s="41"/>
    </row>
    <row r="49" spans="1:9" x14ac:dyDescent="0.25">
      <c r="A49" s="48"/>
      <c r="B49" s="41"/>
      <c r="C49" s="42"/>
      <c r="D49" s="43"/>
      <c r="E49" s="42"/>
      <c r="F49" s="43"/>
      <c r="G49" s="41"/>
      <c r="H49" s="41"/>
      <c r="I49" s="41"/>
    </row>
    <row r="50" spans="1:9" x14ac:dyDescent="0.25">
      <c r="A50" s="48"/>
      <c r="B50" s="41"/>
      <c r="C50" s="42"/>
      <c r="D50" s="43"/>
      <c r="E50" s="42"/>
      <c r="F50" s="43"/>
      <c r="G50" s="41"/>
      <c r="H50" s="41"/>
      <c r="I50" s="41"/>
    </row>
    <row r="51" spans="1:9" x14ac:dyDescent="0.25">
      <c r="A51" s="48"/>
      <c r="B51" s="41"/>
      <c r="C51" s="42"/>
      <c r="D51" s="43"/>
      <c r="E51" s="42"/>
      <c r="F51" s="43"/>
      <c r="G51" s="41"/>
      <c r="H51" s="41"/>
      <c r="I51" s="41"/>
    </row>
    <row r="52" spans="1:9" x14ac:dyDescent="0.25">
      <c r="A52" s="48"/>
      <c r="B52" s="41"/>
      <c r="C52" s="42"/>
      <c r="D52" s="43"/>
      <c r="E52" s="42"/>
      <c r="F52" s="43"/>
      <c r="G52" s="41"/>
      <c r="H52" s="41"/>
      <c r="I52" s="41"/>
    </row>
    <row r="53" spans="1:9" x14ac:dyDescent="0.25">
      <c r="A53" s="48"/>
      <c r="B53" s="41"/>
      <c r="C53" s="42"/>
      <c r="D53" s="43"/>
      <c r="E53" s="42"/>
      <c r="F53" s="43"/>
      <c r="G53" s="41"/>
      <c r="H53" s="41"/>
      <c r="I53" s="41"/>
    </row>
    <row r="54" spans="1:9" x14ac:dyDescent="0.25">
      <c r="A54" s="48"/>
      <c r="B54" s="41"/>
      <c r="C54" s="42"/>
      <c r="D54" s="43"/>
      <c r="E54" s="42"/>
      <c r="F54" s="43"/>
      <c r="G54" s="41"/>
      <c r="H54" s="41"/>
      <c r="I54" s="41"/>
    </row>
    <row r="55" spans="1:9" x14ac:dyDescent="0.25">
      <c r="A55" s="48"/>
      <c r="B55" s="41"/>
      <c r="C55" s="42"/>
      <c r="D55" s="43"/>
      <c r="E55" s="42"/>
      <c r="F55" s="43"/>
      <c r="G55" s="41"/>
      <c r="H55" s="41"/>
      <c r="I55" s="41"/>
    </row>
    <row r="56" spans="1:9" x14ac:dyDescent="0.25">
      <c r="A56" s="48"/>
      <c r="B56" s="41"/>
      <c r="C56" s="42"/>
      <c r="D56" s="43"/>
      <c r="E56" s="42"/>
      <c r="F56" s="43"/>
      <c r="G56" s="41"/>
      <c r="H56" s="41"/>
      <c r="I56" s="41"/>
    </row>
    <row r="57" spans="1:9" x14ac:dyDescent="0.25">
      <c r="A57" s="48"/>
      <c r="B57" s="41"/>
      <c r="C57" s="42"/>
      <c r="D57" s="43"/>
      <c r="E57" s="42"/>
      <c r="F57" s="43"/>
      <c r="G57" s="41"/>
      <c r="H57" s="41"/>
      <c r="I57" s="41"/>
    </row>
    <row r="58" spans="1:9" x14ac:dyDescent="0.25">
      <c r="A58" s="48"/>
      <c r="B58" s="41"/>
      <c r="C58" s="42"/>
      <c r="D58" s="43"/>
      <c r="E58" s="42"/>
      <c r="F58" s="43"/>
      <c r="G58" s="41"/>
      <c r="H58" s="41"/>
      <c r="I58" s="41"/>
    </row>
    <row r="59" spans="1:9" x14ac:dyDescent="0.25">
      <c r="A59" s="48"/>
      <c r="B59" s="41"/>
      <c r="C59" s="42"/>
      <c r="D59" s="43"/>
      <c r="E59" s="42"/>
      <c r="F59" s="43"/>
      <c r="G59" s="41"/>
      <c r="H59" s="41"/>
      <c r="I59" s="41"/>
    </row>
    <row r="60" spans="1:9" x14ac:dyDescent="0.25">
      <c r="A60" s="48"/>
      <c r="B60" s="41"/>
      <c r="C60" s="42"/>
      <c r="D60" s="43"/>
      <c r="E60" s="42"/>
      <c r="F60" s="43"/>
      <c r="G60" s="41"/>
      <c r="H60" s="41"/>
      <c r="I60" s="41"/>
    </row>
    <row r="61" spans="1:9" x14ac:dyDescent="0.25">
      <c r="A61" s="48"/>
      <c r="B61" s="41"/>
      <c r="C61" s="42"/>
      <c r="D61" s="43"/>
      <c r="E61" s="42"/>
      <c r="F61" s="43"/>
      <c r="G61" s="41"/>
      <c r="H61" s="41"/>
      <c r="I61" s="41"/>
    </row>
    <row r="62" spans="1:9" x14ac:dyDescent="0.25">
      <c r="A62" s="48"/>
      <c r="B62" s="41"/>
      <c r="C62" s="42"/>
      <c r="D62" s="43"/>
      <c r="E62" s="42"/>
      <c r="F62" s="43"/>
      <c r="G62" s="41"/>
      <c r="H62" s="41"/>
      <c r="I62" s="41"/>
    </row>
    <row r="63" spans="1:9" x14ac:dyDescent="0.25">
      <c r="A63" s="48"/>
      <c r="B63" s="41"/>
      <c r="C63" s="42"/>
      <c r="D63" s="43"/>
      <c r="E63" s="42"/>
      <c r="F63" s="43"/>
      <c r="G63" s="41"/>
      <c r="H63" s="41"/>
      <c r="I63" s="41"/>
    </row>
    <row r="64" spans="1:9" x14ac:dyDescent="0.25">
      <c r="A64" s="48"/>
      <c r="B64" s="41"/>
      <c r="C64" s="42"/>
      <c r="D64" s="43"/>
      <c r="E64" s="42"/>
      <c r="F64" s="43"/>
      <c r="G64" s="41"/>
      <c r="H64" s="41"/>
      <c r="I64" s="41"/>
    </row>
    <row r="65" spans="1:11" x14ac:dyDescent="0.25">
      <c r="A65" s="48"/>
      <c r="B65" s="41"/>
      <c r="C65" s="42"/>
      <c r="D65" s="43"/>
      <c r="E65" s="42"/>
      <c r="F65" s="43"/>
      <c r="G65" s="41"/>
      <c r="H65" s="41"/>
      <c r="I65" s="41"/>
    </row>
    <row r="66" spans="1:11" x14ac:dyDescent="0.25">
      <c r="A66" s="48"/>
      <c r="B66" s="41"/>
      <c r="C66" s="42"/>
      <c r="D66" s="43"/>
      <c r="E66" s="42"/>
      <c r="F66" s="43"/>
      <c r="G66" s="41"/>
      <c r="H66" s="41"/>
      <c r="I66" s="41"/>
    </row>
    <row r="67" spans="1:11" x14ac:dyDescent="0.25">
      <c r="A67" s="48"/>
      <c r="B67" s="41"/>
      <c r="C67" s="42"/>
      <c r="D67" s="43"/>
      <c r="E67" s="42"/>
      <c r="F67" s="43"/>
      <c r="G67" s="41"/>
      <c r="H67" s="41"/>
      <c r="I67" s="41"/>
    </row>
    <row r="68" spans="1:11" x14ac:dyDescent="0.25">
      <c r="A68" s="48"/>
      <c r="B68" s="41"/>
      <c r="C68" s="42"/>
      <c r="D68" s="43"/>
      <c r="E68" s="42"/>
      <c r="F68" s="43"/>
      <c r="G68" s="41"/>
      <c r="H68" s="41"/>
      <c r="I68" s="41"/>
    </row>
    <row r="69" spans="1:11" x14ac:dyDescent="0.25">
      <c r="A69" s="48"/>
      <c r="B69" s="41"/>
      <c r="C69" s="42"/>
      <c r="D69" s="43"/>
      <c r="E69" s="42"/>
      <c r="F69" s="43"/>
      <c r="G69" s="41"/>
      <c r="H69" s="41"/>
      <c r="I69" s="41"/>
    </row>
    <row r="70" spans="1:11" x14ac:dyDescent="0.25">
      <c r="C70" s="40"/>
      <c r="D70" s="44"/>
      <c r="F70" s="32"/>
      <c r="J70" t="s">
        <v>28</v>
      </c>
    </row>
    <row r="71" spans="1:11" x14ac:dyDescent="0.25">
      <c r="C71" s="40"/>
      <c r="D71" s="30"/>
      <c r="F71" s="32"/>
      <c r="J71">
        <v>10000</v>
      </c>
      <c r="K71" s="49">
        <v>42463</v>
      </c>
    </row>
    <row r="72" spans="1:11" x14ac:dyDescent="0.25">
      <c r="C72" s="40"/>
      <c r="D72" s="30"/>
      <c r="F72" s="32"/>
      <c r="J72">
        <v>20000</v>
      </c>
      <c r="K72" s="49">
        <v>42465</v>
      </c>
    </row>
    <row r="73" spans="1:11" x14ac:dyDescent="0.25">
      <c r="C73" s="40"/>
      <c r="D73" s="30"/>
      <c r="F73" s="32"/>
      <c r="J73">
        <v>30000</v>
      </c>
      <c r="K73" s="49">
        <v>42468</v>
      </c>
    </row>
    <row r="74" spans="1:11" x14ac:dyDescent="0.25">
      <c r="C74" s="40"/>
      <c r="D74" s="30"/>
      <c r="F74" s="32"/>
      <c r="J74">
        <v>30000</v>
      </c>
      <c r="K74" s="49">
        <v>42471</v>
      </c>
    </row>
    <row r="75" spans="1:11" x14ac:dyDescent="0.25">
      <c r="C75" s="40"/>
      <c r="D75" s="30"/>
      <c r="F75" s="32"/>
      <c r="J75">
        <v>25000</v>
      </c>
      <c r="K75" s="49">
        <v>42476</v>
      </c>
    </row>
    <row r="76" spans="1:11" x14ac:dyDescent="0.25">
      <c r="C76" s="40"/>
      <c r="D76" s="30"/>
      <c r="F76" s="32"/>
      <c r="J76">
        <v>5000</v>
      </c>
      <c r="K76" s="49">
        <v>42459</v>
      </c>
    </row>
    <row r="77" spans="1:11" x14ac:dyDescent="0.25">
      <c r="C77" s="40"/>
      <c r="D77" s="30"/>
      <c r="F77" s="32"/>
      <c r="J77">
        <v>6000</v>
      </c>
      <c r="K77" s="49">
        <v>42462</v>
      </c>
    </row>
    <row r="78" spans="1:11" x14ac:dyDescent="0.25">
      <c r="C78" s="40"/>
      <c r="D78" s="30"/>
      <c r="F78" s="32"/>
    </row>
    <row r="79" spans="1:11" x14ac:dyDescent="0.25">
      <c r="D79" s="30"/>
      <c r="F79" s="32"/>
    </row>
    <row r="80" spans="1:11" x14ac:dyDescent="0.25">
      <c r="D80" s="30"/>
      <c r="F80" s="32"/>
    </row>
    <row r="81" spans="4:6" x14ac:dyDescent="0.25">
      <c r="D81" s="30"/>
      <c r="F81" s="32"/>
    </row>
    <row r="82" spans="4:6" x14ac:dyDescent="0.25">
      <c r="F82" s="32"/>
    </row>
    <row r="1048452" spans="4:4" ht="15.75" thickBot="1" x14ac:dyDescent="0.3">
      <c r="D1048452" s="1"/>
    </row>
    <row r="1048457" spans="4:4" x14ac:dyDescent="0.25">
      <c r="D1048457" s="5"/>
    </row>
  </sheetData>
  <sortState ref="A3:I13">
    <sortCondition ref="C3:C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7" workbookViewId="0">
      <pane ySplit="2" topLeftCell="A47" activePane="bottomLeft" state="frozen"/>
      <selection activeCell="A7" sqref="A7"/>
      <selection pane="bottomLeft" activeCell="A48" sqref="A48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0.7109375" bestFit="1" customWidth="1"/>
    <col min="4" max="4" width="11.85546875" bestFit="1" customWidth="1"/>
    <col min="5" max="5" width="14.42578125" bestFit="1" customWidth="1"/>
    <col min="6" max="6" width="11" bestFit="1" customWidth="1"/>
    <col min="7" max="7" width="9.5703125" bestFit="1" customWidth="1"/>
    <col min="8" max="8" width="7" bestFit="1" customWidth="1"/>
    <col min="9" max="10" width="8.140625" bestFit="1" customWidth="1"/>
    <col min="11" max="11" width="8.28515625" bestFit="1" customWidth="1"/>
    <col min="12" max="12" width="9.140625" bestFit="1" customWidth="1"/>
    <col min="13" max="13" width="8.5703125" bestFit="1" customWidth="1"/>
    <col min="14" max="14" width="9.42578125" bestFit="1" customWidth="1"/>
    <col min="15" max="15" width="9.5703125" customWidth="1"/>
    <col min="16" max="16" width="9.5703125" bestFit="1" customWidth="1"/>
    <col min="17" max="17" width="8.42578125" bestFit="1" customWidth="1"/>
    <col min="18" max="18" width="8" customWidth="1"/>
    <col min="19" max="19" width="11.42578125" bestFit="1" customWidth="1"/>
    <col min="20" max="20" width="7" bestFit="1" customWidth="1"/>
    <col min="21" max="21" width="8.7109375" bestFit="1" customWidth="1"/>
  </cols>
  <sheetData>
    <row r="1" spans="1:21" x14ac:dyDescent="0.25">
      <c r="D1" t="s">
        <v>16</v>
      </c>
      <c r="E1" t="s">
        <v>20</v>
      </c>
      <c r="F1" t="s">
        <v>17</v>
      </c>
      <c r="G1" t="s">
        <v>12</v>
      </c>
      <c r="H1" t="s">
        <v>18</v>
      </c>
    </row>
    <row r="2" spans="1:21" x14ac:dyDescent="0.25">
      <c r="C2" t="s">
        <v>19</v>
      </c>
      <c r="D2">
        <v>1200</v>
      </c>
      <c r="E2">
        <v>2000</v>
      </c>
      <c r="F2">
        <v>100</v>
      </c>
      <c r="G2">
        <v>10</v>
      </c>
      <c r="H2">
        <v>150</v>
      </c>
    </row>
    <row r="7" spans="1:21" ht="15.75" thickBot="1" x14ac:dyDescent="0.3"/>
    <row r="8" spans="1:21" s="13" customFormat="1" ht="36.75" x14ac:dyDescent="0.25">
      <c r="A8" s="12" t="s">
        <v>0</v>
      </c>
      <c r="B8" s="10" t="s">
        <v>1</v>
      </c>
      <c r="C8" s="10" t="s">
        <v>5</v>
      </c>
      <c r="D8" s="10" t="s">
        <v>6</v>
      </c>
      <c r="E8" s="10" t="s">
        <v>8</v>
      </c>
      <c r="F8" s="10" t="s">
        <v>7</v>
      </c>
      <c r="G8" s="10" t="s">
        <v>2</v>
      </c>
      <c r="H8" s="10" t="s">
        <v>3</v>
      </c>
      <c r="I8" s="11" t="s">
        <v>14</v>
      </c>
      <c r="J8" s="11" t="s">
        <v>15</v>
      </c>
      <c r="K8" s="10" t="s">
        <v>9</v>
      </c>
      <c r="L8" s="10" t="s">
        <v>10</v>
      </c>
      <c r="M8" s="11" t="s">
        <v>11</v>
      </c>
      <c r="N8" s="10" t="s">
        <v>12</v>
      </c>
      <c r="O8" s="11" t="s">
        <v>13</v>
      </c>
      <c r="P8" s="11" t="s">
        <v>21</v>
      </c>
      <c r="Q8" s="11" t="s">
        <v>22</v>
      </c>
      <c r="R8" s="11" t="s">
        <v>23</v>
      </c>
      <c r="S8" s="14" t="s">
        <v>4</v>
      </c>
      <c r="T8" s="15" t="s">
        <v>24</v>
      </c>
      <c r="U8" s="15" t="s">
        <v>25</v>
      </c>
    </row>
    <row r="9" spans="1:21" x14ac:dyDescent="0.25">
      <c r="A9" s="21">
        <f>oiced!A2</f>
        <v>416</v>
      </c>
      <c r="B9" s="21" t="str">
        <f>oiced!B2</f>
        <v>Kangra</v>
      </c>
      <c r="C9" s="22">
        <f>oiced!C2</f>
        <v>42449</v>
      </c>
      <c r="D9" s="23">
        <f>oiced!D2</f>
        <v>0.23958333333333334</v>
      </c>
      <c r="E9" s="22">
        <f>oiced!E2</f>
        <v>42449</v>
      </c>
      <c r="F9" s="24">
        <f>oiced!F2</f>
        <v>0.80208333333333337</v>
      </c>
      <c r="G9" s="21">
        <f>oiced!G2</f>
        <v>40847</v>
      </c>
      <c r="H9" s="21">
        <f>oiced!H2</f>
        <v>40935</v>
      </c>
      <c r="I9" s="21">
        <v>12</v>
      </c>
      <c r="J9" s="21">
        <v>150</v>
      </c>
      <c r="K9" s="24">
        <f t="shared" ref="K9:K55" si="0">F9-D9</f>
        <v>0.5625</v>
      </c>
      <c r="L9" s="21">
        <f t="shared" ref="L9:L55" si="1">H9-G9</f>
        <v>88</v>
      </c>
      <c r="M9" s="24">
        <v>0.13541666666666666</v>
      </c>
      <c r="N9" s="21">
        <v>0</v>
      </c>
      <c r="O9" s="21">
        <v>2000</v>
      </c>
      <c r="P9" s="21">
        <v>325</v>
      </c>
      <c r="Q9" s="21">
        <f t="shared" ref="Q9" si="2">N9*10</f>
        <v>0</v>
      </c>
      <c r="R9" s="21">
        <v>150</v>
      </c>
      <c r="S9" s="25">
        <f>oiced!I2</f>
        <v>0</v>
      </c>
      <c r="T9" s="21">
        <f t="shared" ref="T9:T27" si="3">SUM(O9:S9)</f>
        <v>2475</v>
      </c>
      <c r="U9" s="21">
        <f t="shared" ref="U9:U27" si="4">T9*0.98</f>
        <v>2425.5</v>
      </c>
    </row>
    <row r="10" spans="1:21" x14ac:dyDescent="0.25">
      <c r="A10" s="21">
        <f>oiced!A3</f>
        <v>245</v>
      </c>
      <c r="B10" s="21" t="str">
        <f>oiced!B3</f>
        <v>Kangra</v>
      </c>
      <c r="C10" s="22">
        <f>oiced!C3</f>
        <v>42447</v>
      </c>
      <c r="D10" s="23">
        <f>oiced!D3</f>
        <v>0.20833333333333334</v>
      </c>
      <c r="E10" s="22">
        <f>oiced!E3</f>
        <v>42447</v>
      </c>
      <c r="F10" s="24">
        <f>oiced!F3</f>
        <v>0.79166666666666663</v>
      </c>
      <c r="G10" s="21">
        <f>oiced!G3</f>
        <v>19948</v>
      </c>
      <c r="H10" s="21">
        <f>oiced!H3</f>
        <v>20035</v>
      </c>
      <c r="I10" s="21">
        <v>12</v>
      </c>
      <c r="J10" s="21">
        <v>150</v>
      </c>
      <c r="K10" s="24">
        <f t="shared" si="0"/>
        <v>0.58333333333333326</v>
      </c>
      <c r="L10" s="21">
        <f t="shared" si="1"/>
        <v>87</v>
      </c>
      <c r="M10" s="21">
        <v>5</v>
      </c>
      <c r="N10" s="21">
        <f>L10-J10</f>
        <v>-63</v>
      </c>
      <c r="O10" s="21">
        <v>2000</v>
      </c>
      <c r="P10" s="21">
        <v>500</v>
      </c>
      <c r="Q10" s="21">
        <f>N10*10</f>
        <v>-630</v>
      </c>
      <c r="R10" s="21">
        <v>0</v>
      </c>
      <c r="S10" s="25">
        <f>oiced!I3</f>
        <v>0</v>
      </c>
      <c r="T10" s="21">
        <f t="shared" si="3"/>
        <v>1870</v>
      </c>
      <c r="U10" s="21">
        <f t="shared" si="4"/>
        <v>1832.6</v>
      </c>
    </row>
    <row r="11" spans="1:21" x14ac:dyDescent="0.25">
      <c r="A11" s="21">
        <f>oiced!A4</f>
        <v>677</v>
      </c>
      <c r="B11" s="21" t="str">
        <f>oiced!B4</f>
        <v>Kangra</v>
      </c>
      <c r="C11" s="22">
        <f>oiced!C4</f>
        <v>42456</v>
      </c>
      <c r="D11" s="23">
        <f>oiced!D4</f>
        <v>0.21875</v>
      </c>
      <c r="E11" s="22">
        <f>oiced!E4</f>
        <v>42456</v>
      </c>
      <c r="F11" s="24">
        <f>oiced!F4</f>
        <v>0.78125</v>
      </c>
      <c r="G11" s="21">
        <f>oiced!G4</f>
        <v>21119</v>
      </c>
      <c r="H11" s="21">
        <f>oiced!H4</f>
        <v>21191</v>
      </c>
      <c r="I11" s="21">
        <v>12</v>
      </c>
      <c r="J11" s="21">
        <v>150</v>
      </c>
      <c r="K11" s="24">
        <f t="shared" si="0"/>
        <v>0.5625</v>
      </c>
      <c r="L11" s="21">
        <f t="shared" si="1"/>
        <v>72</v>
      </c>
      <c r="M11" s="21">
        <v>4</v>
      </c>
      <c r="N11" s="21">
        <v>0</v>
      </c>
      <c r="O11" s="21">
        <v>2000</v>
      </c>
      <c r="P11" s="21">
        <v>400</v>
      </c>
      <c r="Q11" s="21">
        <f t="shared" ref="Q11:Q16" si="5">N11*10</f>
        <v>0</v>
      </c>
      <c r="R11" s="21">
        <v>150</v>
      </c>
      <c r="S11" s="25">
        <f>oiced!I4</f>
        <v>0</v>
      </c>
      <c r="T11" s="21">
        <f t="shared" si="3"/>
        <v>2550</v>
      </c>
      <c r="U11" s="21">
        <f t="shared" si="4"/>
        <v>2499</v>
      </c>
    </row>
    <row r="12" spans="1:21" x14ac:dyDescent="0.25">
      <c r="A12" s="21">
        <f>oiced!A5</f>
        <v>712</v>
      </c>
      <c r="B12" s="21" t="str">
        <f>oiced!B5</f>
        <v>Kangra</v>
      </c>
      <c r="C12" s="22">
        <f>oiced!C5</f>
        <v>42457</v>
      </c>
      <c r="D12" s="23">
        <f>oiced!D5</f>
        <v>0.21875</v>
      </c>
      <c r="E12" s="22">
        <f>oiced!E5</f>
        <v>42457</v>
      </c>
      <c r="F12" s="24">
        <f>oiced!F5</f>
        <v>0.78819444444444453</v>
      </c>
      <c r="G12" s="21">
        <f>oiced!G5</f>
        <v>21215</v>
      </c>
      <c r="H12" s="21">
        <f>oiced!H5</f>
        <v>21291</v>
      </c>
      <c r="I12" s="21">
        <v>12</v>
      </c>
      <c r="J12" s="21">
        <v>150</v>
      </c>
      <c r="K12" s="24">
        <f t="shared" si="0"/>
        <v>0.56944444444444453</v>
      </c>
      <c r="L12" s="21">
        <f t="shared" si="1"/>
        <v>76</v>
      </c>
      <c r="M12" s="21">
        <v>4</v>
      </c>
      <c r="N12" s="21">
        <v>0</v>
      </c>
      <c r="O12" s="21">
        <v>2000</v>
      </c>
      <c r="P12" s="21">
        <v>400</v>
      </c>
      <c r="Q12" s="21">
        <f t="shared" si="5"/>
        <v>0</v>
      </c>
      <c r="R12" s="21">
        <v>150</v>
      </c>
      <c r="S12" s="25">
        <f>oiced!I5</f>
        <v>0</v>
      </c>
      <c r="T12" s="21">
        <f t="shared" si="3"/>
        <v>2550</v>
      </c>
      <c r="U12" s="21">
        <f t="shared" si="4"/>
        <v>2499</v>
      </c>
    </row>
    <row r="13" spans="1:21" x14ac:dyDescent="0.25">
      <c r="A13" s="21">
        <f>oiced!A6</f>
        <v>1335</v>
      </c>
      <c r="B13" s="21" t="str">
        <f>oiced!B6</f>
        <v>Kangra</v>
      </c>
      <c r="C13" s="22">
        <f>oiced!C6</f>
        <v>42458</v>
      </c>
      <c r="D13" s="23">
        <f>oiced!D6</f>
        <v>0.21875</v>
      </c>
      <c r="E13" s="22">
        <f>oiced!E6</f>
        <v>42458</v>
      </c>
      <c r="F13" s="24">
        <f>oiced!F6</f>
        <v>0.78125</v>
      </c>
      <c r="G13" s="21">
        <f>oiced!G6</f>
        <v>21299</v>
      </c>
      <c r="H13" s="21">
        <f>oiced!H6</f>
        <v>21387</v>
      </c>
      <c r="I13" s="21">
        <v>12</v>
      </c>
      <c r="J13" s="21">
        <v>150</v>
      </c>
      <c r="K13" s="24">
        <f t="shared" si="0"/>
        <v>0.5625</v>
      </c>
      <c r="L13" s="21">
        <f t="shared" si="1"/>
        <v>88</v>
      </c>
      <c r="M13" s="24">
        <v>0.14583333333333334</v>
      </c>
      <c r="N13" s="21">
        <v>0</v>
      </c>
      <c r="O13" s="21">
        <v>2000</v>
      </c>
      <c r="P13" s="21">
        <v>350</v>
      </c>
      <c r="Q13" s="21">
        <f t="shared" si="5"/>
        <v>0</v>
      </c>
      <c r="R13" s="21">
        <v>0</v>
      </c>
      <c r="S13" s="25">
        <f>oiced!I6</f>
        <v>0</v>
      </c>
      <c r="T13" s="21">
        <f t="shared" si="3"/>
        <v>2350</v>
      </c>
      <c r="U13" s="21">
        <f t="shared" si="4"/>
        <v>2303</v>
      </c>
    </row>
    <row r="14" spans="1:21" x14ac:dyDescent="0.25">
      <c r="A14" s="21">
        <f>oiced!A7</f>
        <v>1488</v>
      </c>
      <c r="B14" s="21" t="str">
        <f>oiced!B7</f>
        <v>Kangra</v>
      </c>
      <c r="C14" s="22">
        <f>oiced!C7</f>
        <v>42459</v>
      </c>
      <c r="D14" s="23">
        <f>oiced!D7</f>
        <v>0.21875</v>
      </c>
      <c r="E14" s="22">
        <f>oiced!E7</f>
        <v>42459</v>
      </c>
      <c r="F14" s="24">
        <f>oiced!F7</f>
        <v>0.79166666666666663</v>
      </c>
      <c r="G14" s="21">
        <f>oiced!G7</f>
        <v>21396</v>
      </c>
      <c r="H14" s="21">
        <f>oiced!H7</f>
        <v>21481</v>
      </c>
      <c r="I14" s="21">
        <v>12</v>
      </c>
      <c r="J14" s="21">
        <v>150</v>
      </c>
      <c r="K14" s="24">
        <f t="shared" si="0"/>
        <v>0.57291666666666663</v>
      </c>
      <c r="L14" s="21">
        <f t="shared" si="1"/>
        <v>85</v>
      </c>
      <c r="M14" s="21">
        <v>5</v>
      </c>
      <c r="N14" s="21">
        <v>0</v>
      </c>
      <c r="O14" s="21">
        <v>2000</v>
      </c>
      <c r="P14" s="21">
        <v>500</v>
      </c>
      <c r="Q14" s="21">
        <f t="shared" si="5"/>
        <v>0</v>
      </c>
      <c r="R14" s="21">
        <v>150</v>
      </c>
      <c r="S14" s="25">
        <f>oiced!I7</f>
        <v>0</v>
      </c>
      <c r="T14" s="21">
        <f t="shared" si="3"/>
        <v>2650</v>
      </c>
      <c r="U14" s="21">
        <f t="shared" si="4"/>
        <v>2597</v>
      </c>
    </row>
    <row r="15" spans="1:21" x14ac:dyDescent="0.25">
      <c r="A15" s="21">
        <f>oiced!A8</f>
        <v>1584</v>
      </c>
      <c r="B15" s="21" t="str">
        <f>oiced!B8</f>
        <v>Kangra</v>
      </c>
      <c r="C15" s="22">
        <f>oiced!C8</f>
        <v>42460</v>
      </c>
      <c r="D15" s="23">
        <f>oiced!D8</f>
        <v>0.21875</v>
      </c>
      <c r="E15" s="22">
        <f>oiced!E8</f>
        <v>42460</v>
      </c>
      <c r="F15" s="24">
        <f>oiced!F8</f>
        <v>0.77083333333333337</v>
      </c>
      <c r="G15" s="21">
        <f>oiced!G8</f>
        <v>21512</v>
      </c>
      <c r="H15" s="21">
        <f>oiced!H8</f>
        <v>21601</v>
      </c>
      <c r="I15" s="21">
        <v>12</v>
      </c>
      <c r="J15" s="21">
        <v>150</v>
      </c>
      <c r="K15" s="24">
        <f t="shared" si="0"/>
        <v>0.55208333333333337</v>
      </c>
      <c r="L15" s="21">
        <f t="shared" si="1"/>
        <v>89</v>
      </c>
      <c r="M15" s="21">
        <v>4</v>
      </c>
      <c r="N15" s="21">
        <v>0</v>
      </c>
      <c r="O15" s="21">
        <v>2000</v>
      </c>
      <c r="P15" s="21">
        <v>400</v>
      </c>
      <c r="Q15" s="21">
        <f t="shared" si="5"/>
        <v>0</v>
      </c>
      <c r="R15" s="21">
        <v>0</v>
      </c>
      <c r="S15" s="25">
        <f>oiced!I8</f>
        <v>0</v>
      </c>
      <c r="T15" s="21">
        <f t="shared" si="3"/>
        <v>2400</v>
      </c>
      <c r="U15" s="21">
        <f t="shared" si="4"/>
        <v>2352</v>
      </c>
    </row>
    <row r="16" spans="1:21" x14ac:dyDescent="0.25">
      <c r="A16" s="21">
        <f>oiced!A9</f>
        <v>1700</v>
      </c>
      <c r="B16" s="21" t="str">
        <f>oiced!B9</f>
        <v>Kangra</v>
      </c>
      <c r="C16" s="22">
        <f>oiced!C9</f>
        <v>42462</v>
      </c>
      <c r="D16" s="23">
        <f>oiced!D9</f>
        <v>0.23958333333333334</v>
      </c>
      <c r="E16" s="22">
        <f>oiced!E9</f>
        <v>42462</v>
      </c>
      <c r="F16" s="24">
        <f>oiced!F9</f>
        <v>0.78125</v>
      </c>
      <c r="G16" s="21">
        <f>oiced!G9</f>
        <v>22502</v>
      </c>
      <c r="H16" s="21">
        <f>oiced!H9</f>
        <v>22581</v>
      </c>
      <c r="I16" s="21">
        <v>12</v>
      </c>
      <c r="J16" s="21">
        <v>150</v>
      </c>
      <c r="K16" s="24">
        <f t="shared" si="0"/>
        <v>0.54166666666666663</v>
      </c>
      <c r="L16" s="21">
        <f t="shared" si="1"/>
        <v>79</v>
      </c>
      <c r="M16" s="21">
        <v>5</v>
      </c>
      <c r="N16" s="21">
        <v>0</v>
      </c>
      <c r="O16" s="21">
        <v>2000</v>
      </c>
      <c r="P16" s="21">
        <v>500</v>
      </c>
      <c r="Q16" s="21">
        <f t="shared" si="5"/>
        <v>0</v>
      </c>
      <c r="R16" s="21">
        <v>150</v>
      </c>
      <c r="S16" s="25">
        <f>oiced!I9</f>
        <v>0</v>
      </c>
      <c r="T16" s="21">
        <f t="shared" si="3"/>
        <v>2650</v>
      </c>
      <c r="U16" s="21">
        <f t="shared" si="4"/>
        <v>2597</v>
      </c>
    </row>
    <row r="17" spans="1:21" x14ac:dyDescent="0.25">
      <c r="A17" s="21">
        <f>oiced!A10</f>
        <v>1815</v>
      </c>
      <c r="B17" s="21" t="str">
        <f>oiced!B10</f>
        <v>Kangra</v>
      </c>
      <c r="C17" s="22">
        <f>oiced!C10</f>
        <v>42463</v>
      </c>
      <c r="D17" s="23">
        <f>oiced!D10</f>
        <v>0.21875</v>
      </c>
      <c r="E17" s="22">
        <f>oiced!E10</f>
        <v>42463</v>
      </c>
      <c r="F17" s="24">
        <f>oiced!F10</f>
        <v>0.76041666666666663</v>
      </c>
      <c r="G17" s="21">
        <f>oiced!G10</f>
        <v>22598</v>
      </c>
      <c r="H17" s="21">
        <f>oiced!H10</f>
        <v>22674</v>
      </c>
      <c r="I17" s="21">
        <v>8</v>
      </c>
      <c r="J17" s="21">
        <v>80</v>
      </c>
      <c r="K17" s="24">
        <f t="shared" si="0"/>
        <v>0.54166666666666663</v>
      </c>
      <c r="L17" s="21">
        <f t="shared" si="1"/>
        <v>76</v>
      </c>
      <c r="M17" s="24">
        <v>2.0833333333333332E-2</v>
      </c>
      <c r="N17" s="21">
        <f>L17-J17</f>
        <v>-4</v>
      </c>
      <c r="O17" s="21">
        <v>1200</v>
      </c>
      <c r="P17" s="21">
        <v>50</v>
      </c>
      <c r="Q17" s="21">
        <f t="shared" ref="Q17:Q29" si="6">N17*10</f>
        <v>-40</v>
      </c>
      <c r="R17" s="21">
        <v>0</v>
      </c>
      <c r="S17" s="25">
        <f>oiced!I10</f>
        <v>0</v>
      </c>
      <c r="T17" s="21">
        <f t="shared" si="3"/>
        <v>1210</v>
      </c>
      <c r="U17" s="21">
        <f t="shared" si="4"/>
        <v>1185.8</v>
      </c>
    </row>
    <row r="18" spans="1:21" x14ac:dyDescent="0.25">
      <c r="A18" s="21">
        <f>oiced!A11</f>
        <v>1914</v>
      </c>
      <c r="B18" s="21" t="str">
        <f>oiced!B11</f>
        <v>Kangra</v>
      </c>
      <c r="C18" s="22">
        <f>oiced!C11</f>
        <v>42464</v>
      </c>
      <c r="D18" s="23">
        <f>oiced!D11</f>
        <v>0.21875</v>
      </c>
      <c r="E18" s="22">
        <f>oiced!E11</f>
        <v>42464</v>
      </c>
      <c r="F18" s="24">
        <f>oiced!F11</f>
        <v>0.77083333333333337</v>
      </c>
      <c r="G18" s="21">
        <f>oiced!G11</f>
        <v>22690</v>
      </c>
      <c r="H18" s="21">
        <f>oiced!H11</f>
        <v>22768</v>
      </c>
      <c r="I18" s="21">
        <v>12</v>
      </c>
      <c r="J18" s="21">
        <v>150</v>
      </c>
      <c r="K18" s="24">
        <f t="shared" si="0"/>
        <v>0.55208333333333337</v>
      </c>
      <c r="L18" s="21">
        <f t="shared" si="1"/>
        <v>78</v>
      </c>
      <c r="M18" s="24">
        <v>0.1986111111111111</v>
      </c>
      <c r="N18" s="21">
        <v>0</v>
      </c>
      <c r="O18" s="21">
        <v>2000</v>
      </c>
      <c r="P18" s="21">
        <v>475</v>
      </c>
      <c r="Q18" s="21">
        <f t="shared" si="6"/>
        <v>0</v>
      </c>
      <c r="R18" s="21">
        <v>0</v>
      </c>
      <c r="S18" s="25">
        <f>oiced!I11</f>
        <v>0</v>
      </c>
      <c r="T18" s="21">
        <f t="shared" si="3"/>
        <v>2475</v>
      </c>
      <c r="U18" s="21">
        <f t="shared" si="4"/>
        <v>2425.5</v>
      </c>
    </row>
    <row r="19" spans="1:21" x14ac:dyDescent="0.25">
      <c r="A19" s="21">
        <f>oiced!A12</f>
        <v>2014</v>
      </c>
      <c r="B19" s="21" t="str">
        <f>oiced!B12</f>
        <v>Kangra</v>
      </c>
      <c r="C19" s="22">
        <f>oiced!C12</f>
        <v>42465</v>
      </c>
      <c r="D19" s="23">
        <f>oiced!D12</f>
        <v>0.21875</v>
      </c>
      <c r="E19" s="22">
        <f>oiced!E12</f>
        <v>42465</v>
      </c>
      <c r="F19" s="24">
        <f>oiced!F12</f>
        <v>0.78125</v>
      </c>
      <c r="G19" s="21">
        <f>oiced!G12</f>
        <v>22792</v>
      </c>
      <c r="H19" s="21">
        <f>oiced!H12</f>
        <v>22870</v>
      </c>
      <c r="I19" s="21">
        <v>12</v>
      </c>
      <c r="J19" s="21">
        <v>150</v>
      </c>
      <c r="K19" s="24">
        <f t="shared" si="0"/>
        <v>0.5625</v>
      </c>
      <c r="L19" s="21">
        <f t="shared" si="1"/>
        <v>78</v>
      </c>
      <c r="M19" s="21">
        <v>4</v>
      </c>
      <c r="N19" s="21">
        <v>0</v>
      </c>
      <c r="O19" s="21">
        <v>2000</v>
      </c>
      <c r="P19" s="21">
        <v>400</v>
      </c>
      <c r="Q19" s="21">
        <f t="shared" si="6"/>
        <v>0</v>
      </c>
      <c r="R19" s="21">
        <v>150</v>
      </c>
      <c r="S19" s="25">
        <f>oiced!I12</f>
        <v>0</v>
      </c>
      <c r="T19" s="21">
        <f t="shared" si="3"/>
        <v>2550</v>
      </c>
      <c r="U19" s="21">
        <f t="shared" si="4"/>
        <v>2499</v>
      </c>
    </row>
    <row r="20" spans="1:21" x14ac:dyDescent="0.25">
      <c r="A20" s="21">
        <f>oiced!A13</f>
        <v>2135</v>
      </c>
      <c r="B20" s="21" t="str">
        <f>oiced!B13</f>
        <v>Kangra</v>
      </c>
      <c r="C20" s="22">
        <f>oiced!C13</f>
        <v>42466</v>
      </c>
      <c r="D20" s="23">
        <f>oiced!D13</f>
        <v>0.21875</v>
      </c>
      <c r="E20" s="22">
        <f>oiced!E13</f>
        <v>42466</v>
      </c>
      <c r="F20" s="24">
        <f>oiced!F13</f>
        <v>0.76041666666666663</v>
      </c>
      <c r="G20" s="21">
        <f>oiced!G13</f>
        <v>22901</v>
      </c>
      <c r="H20" s="21">
        <f>oiced!H13</f>
        <v>22968</v>
      </c>
      <c r="I20" s="21">
        <v>12</v>
      </c>
      <c r="J20" s="21">
        <v>150</v>
      </c>
      <c r="K20" s="24">
        <f t="shared" si="0"/>
        <v>0.54166666666666663</v>
      </c>
      <c r="L20" s="21">
        <f t="shared" si="1"/>
        <v>67</v>
      </c>
      <c r="M20" s="21">
        <v>5</v>
      </c>
      <c r="N20" s="21">
        <v>0</v>
      </c>
      <c r="O20" s="21">
        <v>2000</v>
      </c>
      <c r="P20" s="21">
        <v>500</v>
      </c>
      <c r="Q20" s="21">
        <f t="shared" si="6"/>
        <v>0</v>
      </c>
      <c r="R20" s="21">
        <v>150</v>
      </c>
      <c r="S20" s="25">
        <f>oiced!I13</f>
        <v>0</v>
      </c>
      <c r="T20" s="21">
        <f t="shared" si="3"/>
        <v>2650</v>
      </c>
      <c r="U20" s="21">
        <f t="shared" si="4"/>
        <v>2597</v>
      </c>
    </row>
    <row r="21" spans="1:21" x14ac:dyDescent="0.25">
      <c r="A21" s="21">
        <f>oiced!A14</f>
        <v>0</v>
      </c>
      <c r="B21" s="21">
        <f>oiced!B14</f>
        <v>0</v>
      </c>
      <c r="C21" s="22">
        <f>oiced!C14</f>
        <v>0</v>
      </c>
      <c r="D21" s="23">
        <f>oiced!D14</f>
        <v>0</v>
      </c>
      <c r="E21" s="22">
        <f>oiced!E14</f>
        <v>0</v>
      </c>
      <c r="F21" s="24">
        <f>oiced!F14</f>
        <v>0</v>
      </c>
      <c r="G21" s="21">
        <f>oiced!G14</f>
        <v>0</v>
      </c>
      <c r="H21" s="21">
        <f>oiced!H14</f>
        <v>0</v>
      </c>
      <c r="I21" s="21">
        <v>12</v>
      </c>
      <c r="J21" s="21">
        <v>150</v>
      </c>
      <c r="K21" s="24">
        <f t="shared" si="0"/>
        <v>0</v>
      </c>
      <c r="L21" s="21">
        <f t="shared" si="1"/>
        <v>0</v>
      </c>
      <c r="M21" s="21">
        <v>4</v>
      </c>
      <c r="N21" s="21">
        <v>0</v>
      </c>
      <c r="O21" s="21">
        <v>2000</v>
      </c>
      <c r="P21" s="21">
        <v>400</v>
      </c>
      <c r="Q21" s="21">
        <f t="shared" si="6"/>
        <v>0</v>
      </c>
      <c r="R21" s="21">
        <v>0</v>
      </c>
      <c r="S21" s="25">
        <f>oiced!I14</f>
        <v>0</v>
      </c>
      <c r="T21" s="21">
        <f t="shared" si="3"/>
        <v>2400</v>
      </c>
      <c r="U21" s="21">
        <f t="shared" si="4"/>
        <v>2352</v>
      </c>
    </row>
    <row r="22" spans="1:21" x14ac:dyDescent="0.25">
      <c r="A22" s="21">
        <f>oiced!A15</f>
        <v>0</v>
      </c>
      <c r="B22" s="21">
        <f>oiced!B15</f>
        <v>0</v>
      </c>
      <c r="C22" s="22">
        <f>oiced!C15</f>
        <v>0</v>
      </c>
      <c r="D22" s="23">
        <f>oiced!D15</f>
        <v>0</v>
      </c>
      <c r="E22" s="22">
        <f>oiced!E15</f>
        <v>0</v>
      </c>
      <c r="F22" s="24">
        <f>oiced!F15</f>
        <v>0</v>
      </c>
      <c r="G22" s="21">
        <f>oiced!G15</f>
        <v>0</v>
      </c>
      <c r="H22" s="21">
        <f>oiced!H15</f>
        <v>0</v>
      </c>
      <c r="I22" s="21">
        <v>8</v>
      </c>
      <c r="J22" s="21">
        <v>80</v>
      </c>
      <c r="K22" s="24">
        <f t="shared" si="0"/>
        <v>0</v>
      </c>
      <c r="L22" s="21">
        <f t="shared" si="1"/>
        <v>0</v>
      </c>
      <c r="M22" s="24">
        <v>0.27083333333333331</v>
      </c>
      <c r="N22" s="21">
        <v>0</v>
      </c>
      <c r="O22" s="21">
        <v>1200</v>
      </c>
      <c r="P22" s="21">
        <v>650</v>
      </c>
      <c r="Q22" s="21">
        <f t="shared" si="6"/>
        <v>0</v>
      </c>
      <c r="R22" s="21">
        <v>0</v>
      </c>
      <c r="S22" s="25">
        <f>oiced!I15</f>
        <v>0</v>
      </c>
      <c r="T22" s="21">
        <f t="shared" si="3"/>
        <v>1850</v>
      </c>
      <c r="U22" s="21">
        <f t="shared" si="4"/>
        <v>1813</v>
      </c>
    </row>
    <row r="23" spans="1:21" x14ac:dyDescent="0.25">
      <c r="A23" s="21">
        <f>oiced!A16</f>
        <v>0</v>
      </c>
      <c r="B23" s="21">
        <f>oiced!B16</f>
        <v>0</v>
      </c>
      <c r="C23" s="22">
        <f>oiced!C16</f>
        <v>0</v>
      </c>
      <c r="D23" s="23">
        <f>oiced!D16</f>
        <v>0</v>
      </c>
      <c r="E23" s="22">
        <f>oiced!E16</f>
        <v>0</v>
      </c>
      <c r="F23" s="24">
        <f>oiced!F16</f>
        <v>0</v>
      </c>
      <c r="G23" s="21">
        <f>oiced!G16</f>
        <v>0</v>
      </c>
      <c r="H23" s="21">
        <f>oiced!H16</f>
        <v>0</v>
      </c>
      <c r="I23" s="21">
        <v>12</v>
      </c>
      <c r="J23" s="21">
        <v>150</v>
      </c>
      <c r="K23" s="24">
        <f t="shared" si="0"/>
        <v>0</v>
      </c>
      <c r="L23" s="21">
        <f t="shared" si="1"/>
        <v>0</v>
      </c>
      <c r="M23" s="24">
        <v>0.13541666666666666</v>
      </c>
      <c r="N23" s="21">
        <v>0</v>
      </c>
      <c r="O23" s="21">
        <v>2000</v>
      </c>
      <c r="P23" s="21">
        <v>325</v>
      </c>
      <c r="Q23" s="21">
        <f t="shared" si="6"/>
        <v>0</v>
      </c>
      <c r="R23" s="21">
        <v>150</v>
      </c>
      <c r="S23" s="25">
        <f>oiced!I16</f>
        <v>0</v>
      </c>
      <c r="T23" s="21">
        <f t="shared" si="3"/>
        <v>2475</v>
      </c>
      <c r="U23" s="21">
        <f t="shared" si="4"/>
        <v>2425.5</v>
      </c>
    </row>
    <row r="24" spans="1:21" x14ac:dyDescent="0.25">
      <c r="A24" s="21">
        <f>oiced!A17</f>
        <v>0</v>
      </c>
      <c r="B24" s="21">
        <f>oiced!B17</f>
        <v>0</v>
      </c>
      <c r="C24" s="22">
        <f>oiced!C17</f>
        <v>0</v>
      </c>
      <c r="D24" s="23">
        <f>oiced!D17</f>
        <v>0</v>
      </c>
      <c r="E24" s="22">
        <f>oiced!E17</f>
        <v>0</v>
      </c>
      <c r="F24" s="24">
        <f>oiced!F17</f>
        <v>0</v>
      </c>
      <c r="G24" s="21">
        <f>oiced!G17</f>
        <v>0</v>
      </c>
      <c r="H24" s="21">
        <f>oiced!H17</f>
        <v>0</v>
      </c>
      <c r="I24" s="21">
        <v>8</v>
      </c>
      <c r="J24" s="21">
        <v>80</v>
      </c>
      <c r="K24" s="24">
        <f t="shared" si="0"/>
        <v>0</v>
      </c>
      <c r="L24" s="21">
        <f t="shared" si="1"/>
        <v>0</v>
      </c>
      <c r="M24" s="21">
        <v>6</v>
      </c>
      <c r="N24" s="21">
        <v>0</v>
      </c>
      <c r="O24" s="21">
        <v>1200</v>
      </c>
      <c r="P24" s="21">
        <v>600</v>
      </c>
      <c r="Q24" s="21">
        <f t="shared" si="6"/>
        <v>0</v>
      </c>
      <c r="R24" s="21">
        <v>0</v>
      </c>
      <c r="S24" s="25">
        <f>oiced!I17</f>
        <v>0</v>
      </c>
      <c r="T24" s="21">
        <f t="shared" si="3"/>
        <v>1800</v>
      </c>
      <c r="U24" s="21">
        <f t="shared" si="4"/>
        <v>1764</v>
      </c>
    </row>
    <row r="25" spans="1:21" x14ac:dyDescent="0.25">
      <c r="A25" s="21">
        <f>oiced!A18</f>
        <v>0</v>
      </c>
      <c r="B25" s="21">
        <f>oiced!B18</f>
        <v>0</v>
      </c>
      <c r="C25" s="22">
        <f>oiced!C18</f>
        <v>0</v>
      </c>
      <c r="D25" s="23">
        <f>oiced!D18</f>
        <v>0</v>
      </c>
      <c r="E25" s="22">
        <f>oiced!E18</f>
        <v>0</v>
      </c>
      <c r="F25" s="24">
        <f>oiced!F18</f>
        <v>0</v>
      </c>
      <c r="G25" s="21">
        <f>oiced!G18</f>
        <v>0</v>
      </c>
      <c r="H25" s="21">
        <f>oiced!H18</f>
        <v>0</v>
      </c>
      <c r="I25" s="21">
        <v>8</v>
      </c>
      <c r="J25" s="21">
        <v>80</v>
      </c>
      <c r="K25" s="24">
        <f t="shared" si="0"/>
        <v>0</v>
      </c>
      <c r="L25" s="21">
        <f t="shared" si="1"/>
        <v>0</v>
      </c>
      <c r="M25" s="24">
        <v>0.32291666666666669</v>
      </c>
      <c r="N25" s="21">
        <f>L25-J25</f>
        <v>-80</v>
      </c>
      <c r="O25" s="21">
        <v>1200</v>
      </c>
      <c r="P25" s="21">
        <v>775</v>
      </c>
      <c r="Q25" s="21">
        <f t="shared" si="6"/>
        <v>-800</v>
      </c>
      <c r="R25" s="21">
        <v>150</v>
      </c>
      <c r="S25" s="25">
        <f>oiced!I18</f>
        <v>0</v>
      </c>
      <c r="T25" s="21">
        <f t="shared" si="3"/>
        <v>1325</v>
      </c>
      <c r="U25" s="21">
        <f t="shared" si="4"/>
        <v>1298.5</v>
      </c>
    </row>
    <row r="26" spans="1:21" x14ac:dyDescent="0.25">
      <c r="A26" s="21">
        <f>oiced!A19</f>
        <v>0</v>
      </c>
      <c r="B26" s="21">
        <f>oiced!B19</f>
        <v>0</v>
      </c>
      <c r="C26" s="22">
        <f>oiced!C19</f>
        <v>0</v>
      </c>
      <c r="D26" s="23">
        <f>oiced!D19</f>
        <v>0</v>
      </c>
      <c r="E26" s="22">
        <f>oiced!E19</f>
        <v>0</v>
      </c>
      <c r="F26" s="24">
        <f>oiced!F19</f>
        <v>0</v>
      </c>
      <c r="G26" s="21">
        <f>oiced!G19</f>
        <v>0</v>
      </c>
      <c r="H26" s="21">
        <f>oiced!H19</f>
        <v>0</v>
      </c>
      <c r="I26" s="21">
        <v>12</v>
      </c>
      <c r="J26" s="21">
        <v>150</v>
      </c>
      <c r="K26" s="24">
        <f t="shared" si="0"/>
        <v>0</v>
      </c>
      <c r="L26" s="21">
        <f t="shared" si="1"/>
        <v>0</v>
      </c>
      <c r="M26" s="21">
        <v>5</v>
      </c>
      <c r="N26" s="21">
        <f>L26-J26</f>
        <v>-150</v>
      </c>
      <c r="O26" s="21">
        <v>2000</v>
      </c>
      <c r="P26" s="21">
        <v>500</v>
      </c>
      <c r="Q26" s="21">
        <f t="shared" si="6"/>
        <v>-1500</v>
      </c>
      <c r="R26" s="21">
        <v>150</v>
      </c>
      <c r="S26" s="25">
        <f>oiced!I19</f>
        <v>0</v>
      </c>
      <c r="T26" s="21">
        <f t="shared" si="3"/>
        <v>1150</v>
      </c>
      <c r="U26" s="21">
        <f t="shared" si="4"/>
        <v>1127</v>
      </c>
    </row>
    <row r="27" spans="1:21" x14ac:dyDescent="0.25">
      <c r="A27" s="21">
        <f>oiced!A20</f>
        <v>0</v>
      </c>
      <c r="B27" s="21">
        <f>oiced!B20</f>
        <v>0</v>
      </c>
      <c r="C27" s="22">
        <f>oiced!C20</f>
        <v>0</v>
      </c>
      <c r="D27" s="23">
        <f>oiced!D20</f>
        <v>0</v>
      </c>
      <c r="E27" s="22">
        <f>oiced!E20</f>
        <v>0</v>
      </c>
      <c r="F27" s="24">
        <f>oiced!F20</f>
        <v>0</v>
      </c>
      <c r="G27" s="21">
        <f>oiced!G20</f>
        <v>0</v>
      </c>
      <c r="H27" s="21">
        <f>oiced!H20</f>
        <v>0</v>
      </c>
      <c r="I27" s="21">
        <v>12</v>
      </c>
      <c r="J27" s="21">
        <v>150</v>
      </c>
      <c r="K27" s="24">
        <f t="shared" si="0"/>
        <v>0</v>
      </c>
      <c r="L27" s="21">
        <f t="shared" si="1"/>
        <v>0</v>
      </c>
      <c r="M27" s="21">
        <v>4</v>
      </c>
      <c r="N27" s="21">
        <v>0</v>
      </c>
      <c r="O27" s="21">
        <v>2000</v>
      </c>
      <c r="P27" s="21">
        <v>400</v>
      </c>
      <c r="Q27" s="21">
        <f t="shared" si="6"/>
        <v>0</v>
      </c>
      <c r="R27" s="21">
        <v>0</v>
      </c>
      <c r="S27" s="25">
        <f>oiced!I20</f>
        <v>0</v>
      </c>
      <c r="T27" s="21">
        <f t="shared" si="3"/>
        <v>2400</v>
      </c>
      <c r="U27" s="21">
        <f t="shared" si="4"/>
        <v>2352</v>
      </c>
    </row>
    <row r="28" spans="1:21" x14ac:dyDescent="0.25">
      <c r="A28" s="21">
        <f>oiced!A21</f>
        <v>0</v>
      </c>
      <c r="B28" s="21">
        <f>oiced!B21</f>
        <v>0</v>
      </c>
      <c r="C28" s="22">
        <f>oiced!C21</f>
        <v>0</v>
      </c>
      <c r="D28" s="23">
        <f>oiced!D21</f>
        <v>0</v>
      </c>
      <c r="E28" s="22">
        <f>oiced!E21</f>
        <v>0</v>
      </c>
      <c r="F28" s="24">
        <f>oiced!F21</f>
        <v>0</v>
      </c>
      <c r="G28" s="21">
        <f>oiced!G21</f>
        <v>0</v>
      </c>
      <c r="H28" s="21">
        <f>oiced!H21</f>
        <v>0</v>
      </c>
      <c r="I28" s="21">
        <v>12</v>
      </c>
      <c r="J28" s="21">
        <v>150</v>
      </c>
      <c r="K28" s="24">
        <f t="shared" si="0"/>
        <v>0</v>
      </c>
      <c r="L28" s="21">
        <f t="shared" si="1"/>
        <v>0</v>
      </c>
      <c r="M28" s="21">
        <v>3</v>
      </c>
      <c r="N28" s="21">
        <v>0</v>
      </c>
      <c r="O28" s="21">
        <v>2000</v>
      </c>
      <c r="P28" s="21">
        <v>300</v>
      </c>
      <c r="Q28" s="21">
        <f t="shared" si="6"/>
        <v>0</v>
      </c>
      <c r="R28" s="21">
        <v>0</v>
      </c>
      <c r="S28" s="25">
        <f>oiced!I21</f>
        <v>0</v>
      </c>
      <c r="T28" s="21">
        <f t="shared" ref="T28:T38" si="7">SUM(O28:S28)</f>
        <v>2300</v>
      </c>
      <c r="U28" s="21">
        <f t="shared" ref="U28:U55" si="8">T28*0.98</f>
        <v>2254</v>
      </c>
    </row>
    <row r="29" spans="1:21" x14ac:dyDescent="0.25">
      <c r="A29" s="21">
        <f>oiced!A22</f>
        <v>0</v>
      </c>
      <c r="B29" s="21">
        <f>oiced!B22</f>
        <v>0</v>
      </c>
      <c r="C29" s="22">
        <f>oiced!C22</f>
        <v>0</v>
      </c>
      <c r="D29" s="23">
        <f>oiced!D22</f>
        <v>0</v>
      </c>
      <c r="E29" s="22">
        <f>oiced!E22</f>
        <v>0</v>
      </c>
      <c r="F29" s="24">
        <f>oiced!F22</f>
        <v>0</v>
      </c>
      <c r="G29" s="21">
        <f>oiced!G22</f>
        <v>0</v>
      </c>
      <c r="H29" s="21">
        <f>oiced!H22</f>
        <v>0</v>
      </c>
      <c r="I29" s="21">
        <v>12</v>
      </c>
      <c r="J29" s="21">
        <v>150</v>
      </c>
      <c r="K29" s="24">
        <f t="shared" si="0"/>
        <v>0</v>
      </c>
      <c r="L29" s="21">
        <f t="shared" si="1"/>
        <v>0</v>
      </c>
      <c r="M29" s="24">
        <v>3.4722222222222224E-2</v>
      </c>
      <c r="N29" s="21">
        <v>0</v>
      </c>
      <c r="O29" s="21">
        <v>2000</v>
      </c>
      <c r="P29" s="21">
        <v>85</v>
      </c>
      <c r="Q29" s="21">
        <f t="shared" si="6"/>
        <v>0</v>
      </c>
      <c r="R29" s="21">
        <v>0</v>
      </c>
      <c r="S29" s="25">
        <f>oiced!I22</f>
        <v>0</v>
      </c>
      <c r="T29" s="21">
        <f t="shared" si="7"/>
        <v>2085</v>
      </c>
      <c r="U29" s="21">
        <f t="shared" si="8"/>
        <v>2043.3</v>
      </c>
    </row>
    <row r="30" spans="1:21" x14ac:dyDescent="0.25">
      <c r="A30" s="21">
        <f>oiced!A23</f>
        <v>0</v>
      </c>
      <c r="B30" s="21">
        <f>oiced!B23</f>
        <v>0</v>
      </c>
      <c r="C30" s="22">
        <f>oiced!C23</f>
        <v>0</v>
      </c>
      <c r="D30" s="23">
        <f>oiced!D23</f>
        <v>0</v>
      </c>
      <c r="E30" s="22">
        <f>oiced!E23</f>
        <v>0</v>
      </c>
      <c r="F30" s="24">
        <f>oiced!F23</f>
        <v>0</v>
      </c>
      <c r="G30" s="21">
        <f>oiced!G23</f>
        <v>0</v>
      </c>
      <c r="H30" s="21">
        <f>oiced!H23</f>
        <v>0</v>
      </c>
      <c r="I30" s="21">
        <v>8</v>
      </c>
      <c r="J30" s="21">
        <v>80</v>
      </c>
      <c r="K30" s="24">
        <f t="shared" si="0"/>
        <v>0</v>
      </c>
      <c r="L30" s="21">
        <f t="shared" si="1"/>
        <v>0</v>
      </c>
      <c r="M30" s="21">
        <v>8</v>
      </c>
      <c r="N30" s="21">
        <f>L30-J30</f>
        <v>-80</v>
      </c>
      <c r="O30" s="21">
        <v>1200</v>
      </c>
      <c r="P30" s="21">
        <v>800</v>
      </c>
      <c r="Q30" s="21">
        <f t="shared" ref="Q30:Q38" si="9">N30*10</f>
        <v>-800</v>
      </c>
      <c r="R30" s="21">
        <v>150</v>
      </c>
      <c r="S30" s="25">
        <f>oiced!I23</f>
        <v>0</v>
      </c>
      <c r="T30" s="21">
        <f t="shared" si="7"/>
        <v>1350</v>
      </c>
      <c r="U30" s="21">
        <f t="shared" si="8"/>
        <v>1323</v>
      </c>
    </row>
    <row r="31" spans="1:21" x14ac:dyDescent="0.25">
      <c r="A31" s="21">
        <f>oiced!A24</f>
        <v>0</v>
      </c>
      <c r="B31" s="21">
        <f>oiced!B24</f>
        <v>0</v>
      </c>
      <c r="C31" s="22">
        <f>oiced!C24</f>
        <v>0</v>
      </c>
      <c r="D31" s="23">
        <f>oiced!D24</f>
        <v>0</v>
      </c>
      <c r="E31" s="22">
        <f>oiced!E24</f>
        <v>0</v>
      </c>
      <c r="F31" s="24">
        <f>oiced!F24</f>
        <v>0</v>
      </c>
      <c r="G31" s="21">
        <f>oiced!G24</f>
        <v>0</v>
      </c>
      <c r="H31" s="21">
        <f>oiced!H24</f>
        <v>0</v>
      </c>
      <c r="I31" s="21">
        <v>12</v>
      </c>
      <c r="J31" s="21">
        <v>150</v>
      </c>
      <c r="K31" s="24">
        <f t="shared" si="0"/>
        <v>0</v>
      </c>
      <c r="L31" s="21">
        <f t="shared" si="1"/>
        <v>0</v>
      </c>
      <c r="M31" s="21">
        <v>6</v>
      </c>
      <c r="N31" s="21">
        <v>0</v>
      </c>
      <c r="O31" s="21">
        <v>2000</v>
      </c>
      <c r="P31" s="21">
        <v>600</v>
      </c>
      <c r="Q31" s="21">
        <f t="shared" si="9"/>
        <v>0</v>
      </c>
      <c r="R31" s="21">
        <v>150</v>
      </c>
      <c r="S31" s="25">
        <f>oiced!I24</f>
        <v>0</v>
      </c>
      <c r="T31" s="21">
        <f t="shared" si="7"/>
        <v>2750</v>
      </c>
      <c r="U31" s="21">
        <f t="shared" si="8"/>
        <v>2695</v>
      </c>
    </row>
    <row r="32" spans="1:21" x14ac:dyDescent="0.25">
      <c r="A32" s="21">
        <f>oiced!A25</f>
        <v>0</v>
      </c>
      <c r="B32" s="21">
        <f>oiced!B25</f>
        <v>0</v>
      </c>
      <c r="C32" s="22">
        <f>oiced!C25</f>
        <v>0</v>
      </c>
      <c r="D32" s="23">
        <f>oiced!D25</f>
        <v>0</v>
      </c>
      <c r="E32" s="22">
        <f>oiced!E25</f>
        <v>0</v>
      </c>
      <c r="F32" s="24">
        <f>oiced!F25</f>
        <v>0</v>
      </c>
      <c r="G32" s="21">
        <f>oiced!G25</f>
        <v>0</v>
      </c>
      <c r="H32" s="21">
        <f>oiced!H25</f>
        <v>0</v>
      </c>
      <c r="I32" s="21">
        <v>8</v>
      </c>
      <c r="J32" s="21">
        <v>80</v>
      </c>
      <c r="K32" s="24">
        <f t="shared" si="0"/>
        <v>0</v>
      </c>
      <c r="L32" s="21">
        <f t="shared" si="1"/>
        <v>0</v>
      </c>
      <c r="M32" s="24">
        <v>0.28472222222222221</v>
      </c>
      <c r="N32" s="21">
        <f>L32-J32</f>
        <v>-80</v>
      </c>
      <c r="O32" s="21">
        <v>1200</v>
      </c>
      <c r="P32" s="21">
        <v>680</v>
      </c>
      <c r="Q32" s="21">
        <f t="shared" si="9"/>
        <v>-800</v>
      </c>
      <c r="R32" s="21">
        <v>150</v>
      </c>
      <c r="S32" s="25">
        <f>oiced!I25</f>
        <v>0</v>
      </c>
      <c r="T32" s="21">
        <f t="shared" si="7"/>
        <v>1230</v>
      </c>
      <c r="U32" s="21">
        <f t="shared" si="8"/>
        <v>1205.4000000000001</v>
      </c>
    </row>
    <row r="33" spans="1:21" x14ac:dyDescent="0.25">
      <c r="A33" s="21">
        <f>oiced!A26</f>
        <v>0</v>
      </c>
      <c r="B33" s="21">
        <f>oiced!B26</f>
        <v>0</v>
      </c>
      <c r="C33" s="22">
        <f>oiced!C26</f>
        <v>0</v>
      </c>
      <c r="D33" s="23">
        <f>oiced!D26</f>
        <v>0</v>
      </c>
      <c r="E33" s="22">
        <f>oiced!E26</f>
        <v>0</v>
      </c>
      <c r="F33" s="24">
        <f>oiced!F26</f>
        <v>0</v>
      </c>
      <c r="G33" s="21">
        <f>oiced!G26</f>
        <v>0</v>
      </c>
      <c r="H33" s="21">
        <f>oiced!H26</f>
        <v>0</v>
      </c>
      <c r="I33" s="21">
        <v>12</v>
      </c>
      <c r="J33" s="21">
        <v>150</v>
      </c>
      <c r="K33" s="24">
        <f t="shared" si="0"/>
        <v>0</v>
      </c>
      <c r="L33" s="21">
        <f t="shared" si="1"/>
        <v>0</v>
      </c>
      <c r="M33" s="21">
        <v>5</v>
      </c>
      <c r="N33" s="21">
        <v>0</v>
      </c>
      <c r="O33" s="21">
        <v>2000</v>
      </c>
      <c r="P33" s="21">
        <v>500</v>
      </c>
      <c r="Q33" s="21">
        <f t="shared" si="9"/>
        <v>0</v>
      </c>
      <c r="R33" s="21">
        <v>150</v>
      </c>
      <c r="S33" s="25">
        <f>oiced!I26</f>
        <v>0</v>
      </c>
      <c r="T33" s="21">
        <f t="shared" si="7"/>
        <v>2650</v>
      </c>
      <c r="U33" s="21">
        <f t="shared" si="8"/>
        <v>2597</v>
      </c>
    </row>
    <row r="34" spans="1:21" x14ac:dyDescent="0.25">
      <c r="A34" s="21">
        <f>oiced!A27</f>
        <v>0</v>
      </c>
      <c r="B34" s="21">
        <f>oiced!B27</f>
        <v>0</v>
      </c>
      <c r="C34" s="22">
        <f>oiced!C27</f>
        <v>0</v>
      </c>
      <c r="D34" s="23">
        <f>oiced!D27</f>
        <v>0</v>
      </c>
      <c r="E34" s="22">
        <f>oiced!E27</f>
        <v>0</v>
      </c>
      <c r="F34" s="24">
        <f>oiced!F27</f>
        <v>0</v>
      </c>
      <c r="G34" s="21">
        <f>oiced!G27</f>
        <v>0</v>
      </c>
      <c r="H34" s="21">
        <f>oiced!H27</f>
        <v>0</v>
      </c>
      <c r="I34" s="21">
        <v>12</v>
      </c>
      <c r="J34" s="21">
        <v>150</v>
      </c>
      <c r="K34" s="24">
        <f t="shared" si="0"/>
        <v>0</v>
      </c>
      <c r="L34" s="21">
        <f t="shared" si="1"/>
        <v>0</v>
      </c>
      <c r="M34" s="21">
        <v>1</v>
      </c>
      <c r="N34" s="21">
        <v>0</v>
      </c>
      <c r="O34" s="21">
        <v>2000</v>
      </c>
      <c r="P34" s="21">
        <v>100</v>
      </c>
      <c r="Q34" s="21">
        <f t="shared" si="9"/>
        <v>0</v>
      </c>
      <c r="R34" s="21">
        <v>150</v>
      </c>
      <c r="S34" s="25">
        <f>oiced!I27</f>
        <v>0</v>
      </c>
      <c r="T34" s="21">
        <f t="shared" si="7"/>
        <v>2250</v>
      </c>
      <c r="U34" s="21">
        <f t="shared" si="8"/>
        <v>2205</v>
      </c>
    </row>
    <row r="35" spans="1:21" x14ac:dyDescent="0.25">
      <c r="A35" s="21">
        <f>oiced!A28</f>
        <v>0</v>
      </c>
      <c r="B35" s="21">
        <f>oiced!B28</f>
        <v>0</v>
      </c>
      <c r="C35" s="22">
        <f>oiced!C28</f>
        <v>0</v>
      </c>
      <c r="D35" s="23">
        <f>oiced!D28</f>
        <v>0</v>
      </c>
      <c r="E35" s="22">
        <f>oiced!E28</f>
        <v>0</v>
      </c>
      <c r="F35" s="24">
        <f>oiced!F28</f>
        <v>0</v>
      </c>
      <c r="G35" s="21">
        <f>oiced!G28</f>
        <v>0</v>
      </c>
      <c r="H35" s="21">
        <f>oiced!H28</f>
        <v>0</v>
      </c>
      <c r="I35" s="21">
        <v>8</v>
      </c>
      <c r="J35" s="21">
        <v>80</v>
      </c>
      <c r="K35" s="24">
        <f t="shared" si="0"/>
        <v>0</v>
      </c>
      <c r="L35" s="21">
        <f t="shared" si="1"/>
        <v>0</v>
      </c>
      <c r="M35" s="24">
        <v>0.35416666666666669</v>
      </c>
      <c r="N35" s="21">
        <v>0</v>
      </c>
      <c r="O35" s="21">
        <v>1200</v>
      </c>
      <c r="P35" s="21">
        <v>850</v>
      </c>
      <c r="Q35" s="21">
        <f t="shared" si="9"/>
        <v>0</v>
      </c>
      <c r="R35" s="21">
        <v>150</v>
      </c>
      <c r="S35" s="25">
        <f>oiced!I28</f>
        <v>0</v>
      </c>
      <c r="T35" s="21">
        <f t="shared" si="7"/>
        <v>2200</v>
      </c>
      <c r="U35" s="21">
        <f t="shared" si="8"/>
        <v>2156</v>
      </c>
    </row>
    <row r="36" spans="1:21" x14ac:dyDescent="0.25">
      <c r="A36" s="21">
        <f>oiced!A29</f>
        <v>0</v>
      </c>
      <c r="B36" s="21">
        <f>oiced!B29</f>
        <v>0</v>
      </c>
      <c r="C36" s="22">
        <f>oiced!C29</f>
        <v>0</v>
      </c>
      <c r="D36" s="23">
        <f>oiced!D29</f>
        <v>0</v>
      </c>
      <c r="E36" s="22">
        <f>oiced!E29</f>
        <v>0</v>
      </c>
      <c r="F36" s="24">
        <f>oiced!F29</f>
        <v>0</v>
      </c>
      <c r="G36" s="21">
        <f>oiced!G29</f>
        <v>0</v>
      </c>
      <c r="H36" s="21">
        <f>oiced!H29</f>
        <v>0</v>
      </c>
      <c r="I36" s="21">
        <v>12</v>
      </c>
      <c r="J36" s="21">
        <v>150</v>
      </c>
      <c r="K36" s="24">
        <f t="shared" si="0"/>
        <v>0</v>
      </c>
      <c r="L36" s="21">
        <f t="shared" si="1"/>
        <v>0</v>
      </c>
      <c r="M36" s="24">
        <v>0.23958333333333334</v>
      </c>
      <c r="N36" s="21">
        <v>0</v>
      </c>
      <c r="O36" s="21">
        <v>2000</v>
      </c>
      <c r="P36" s="21">
        <v>575</v>
      </c>
      <c r="Q36" s="21">
        <f t="shared" si="9"/>
        <v>0</v>
      </c>
      <c r="R36" s="21">
        <v>150</v>
      </c>
      <c r="S36" s="25">
        <f>oiced!I29</f>
        <v>0</v>
      </c>
      <c r="T36" s="21">
        <f t="shared" si="7"/>
        <v>2725</v>
      </c>
      <c r="U36" s="21">
        <f t="shared" si="8"/>
        <v>2670.5</v>
      </c>
    </row>
    <row r="37" spans="1:21" x14ac:dyDescent="0.25">
      <c r="A37" s="21">
        <f>oiced!A30</f>
        <v>0</v>
      </c>
      <c r="B37" s="21">
        <f>oiced!B30</f>
        <v>0</v>
      </c>
      <c r="C37" s="22">
        <f>oiced!C30</f>
        <v>0</v>
      </c>
      <c r="D37" s="23">
        <f>oiced!D30</f>
        <v>0</v>
      </c>
      <c r="E37" s="22">
        <f>oiced!E30</f>
        <v>0</v>
      </c>
      <c r="F37" s="24">
        <f>oiced!F30</f>
        <v>0</v>
      </c>
      <c r="G37" s="21">
        <f>oiced!G30</f>
        <v>0</v>
      </c>
      <c r="H37" s="21">
        <f>oiced!H30</f>
        <v>0</v>
      </c>
      <c r="I37" s="21">
        <v>8</v>
      </c>
      <c r="J37" s="21">
        <v>80</v>
      </c>
      <c r="K37" s="24">
        <f t="shared" si="0"/>
        <v>0</v>
      </c>
      <c r="L37" s="21">
        <f t="shared" si="1"/>
        <v>0</v>
      </c>
      <c r="M37" s="21">
        <v>7</v>
      </c>
      <c r="N37" s="21">
        <f>L37-J37</f>
        <v>-80</v>
      </c>
      <c r="O37" s="21">
        <v>1200</v>
      </c>
      <c r="P37" s="21">
        <v>700</v>
      </c>
      <c r="Q37" s="21">
        <f t="shared" si="9"/>
        <v>-800</v>
      </c>
      <c r="R37" s="21">
        <v>150</v>
      </c>
      <c r="S37" s="25">
        <f>oiced!I30</f>
        <v>0</v>
      </c>
      <c r="T37" s="21">
        <f t="shared" si="7"/>
        <v>1250</v>
      </c>
      <c r="U37" s="21">
        <f t="shared" si="8"/>
        <v>1225</v>
      </c>
    </row>
    <row r="38" spans="1:21" x14ac:dyDescent="0.25">
      <c r="A38" s="21">
        <f>oiced!A31</f>
        <v>0</v>
      </c>
      <c r="B38" s="21">
        <f>oiced!B31</f>
        <v>0</v>
      </c>
      <c r="C38" s="22">
        <f>oiced!C31</f>
        <v>0</v>
      </c>
      <c r="D38" s="23">
        <f>oiced!D31</f>
        <v>0</v>
      </c>
      <c r="E38" s="22">
        <f>oiced!E31</f>
        <v>0</v>
      </c>
      <c r="F38" s="24">
        <f>oiced!F31</f>
        <v>0</v>
      </c>
      <c r="G38" s="21">
        <f>oiced!G31</f>
        <v>0</v>
      </c>
      <c r="H38" s="21">
        <f>oiced!H31</f>
        <v>0</v>
      </c>
      <c r="I38" s="21">
        <v>12</v>
      </c>
      <c r="J38" s="21">
        <v>150</v>
      </c>
      <c r="K38" s="24">
        <f t="shared" si="0"/>
        <v>0</v>
      </c>
      <c r="L38" s="21">
        <f t="shared" si="1"/>
        <v>0</v>
      </c>
      <c r="M38" s="24">
        <v>0.21875</v>
      </c>
      <c r="N38" s="21">
        <f>L38-J38</f>
        <v>-150</v>
      </c>
      <c r="O38" s="21">
        <v>2000</v>
      </c>
      <c r="P38" s="21">
        <v>525</v>
      </c>
      <c r="Q38" s="21">
        <f t="shared" si="9"/>
        <v>-1500</v>
      </c>
      <c r="R38" s="21">
        <v>150</v>
      </c>
      <c r="S38" s="25">
        <f>oiced!I31</f>
        <v>0</v>
      </c>
      <c r="T38" s="21">
        <f t="shared" si="7"/>
        <v>1175</v>
      </c>
      <c r="U38" s="21">
        <f t="shared" si="8"/>
        <v>1151.5</v>
      </c>
    </row>
    <row r="39" spans="1:21" x14ac:dyDescent="0.25">
      <c r="A39" s="17">
        <f>oiced!A32</f>
        <v>0</v>
      </c>
      <c r="B39" s="17">
        <f>oiced!B32</f>
        <v>0</v>
      </c>
      <c r="C39" s="18">
        <f>oiced!C32</f>
        <v>0</v>
      </c>
      <c r="D39" s="19">
        <f>oiced!D32</f>
        <v>0</v>
      </c>
      <c r="E39" s="18">
        <f>oiced!E32</f>
        <v>0</v>
      </c>
      <c r="F39" s="20">
        <f>oiced!F32</f>
        <v>0</v>
      </c>
      <c r="G39" s="17">
        <f>oiced!G32</f>
        <v>0</v>
      </c>
      <c r="H39" s="17">
        <f>oiced!H32</f>
        <v>0</v>
      </c>
      <c r="I39" s="17">
        <v>12</v>
      </c>
      <c r="J39" s="17">
        <v>150</v>
      </c>
      <c r="K39" s="20">
        <f t="shared" si="0"/>
        <v>0</v>
      </c>
      <c r="L39" s="17">
        <f t="shared" si="1"/>
        <v>0</v>
      </c>
      <c r="M39" s="20">
        <v>0.17708333333333334</v>
      </c>
      <c r="N39" s="17">
        <v>0</v>
      </c>
      <c r="O39" s="17">
        <v>2000</v>
      </c>
      <c r="P39" s="17">
        <v>425</v>
      </c>
      <c r="Q39" s="17">
        <v>0</v>
      </c>
      <c r="R39" s="17">
        <v>150</v>
      </c>
      <c r="S39" s="31">
        <v>128</v>
      </c>
      <c r="T39" s="17">
        <f t="shared" ref="T39:T40" si="10">SUM(O39:S39)</f>
        <v>2703</v>
      </c>
      <c r="U39" s="17">
        <f t="shared" si="8"/>
        <v>2648.94</v>
      </c>
    </row>
    <row r="40" spans="1:21" x14ac:dyDescent="0.25">
      <c r="A40" s="17">
        <f>oiced!A33</f>
        <v>0</v>
      </c>
      <c r="B40" s="17">
        <f>oiced!B33</f>
        <v>0</v>
      </c>
      <c r="C40" s="18">
        <f>oiced!C33</f>
        <v>0</v>
      </c>
      <c r="D40" s="19">
        <f>oiced!D33</f>
        <v>0</v>
      </c>
      <c r="E40" s="18">
        <f>oiced!E33</f>
        <v>0</v>
      </c>
      <c r="F40" s="20">
        <f>oiced!F33</f>
        <v>0</v>
      </c>
      <c r="G40" s="17">
        <f>oiced!G33</f>
        <v>0</v>
      </c>
      <c r="H40" s="17">
        <f>oiced!H33</f>
        <v>0</v>
      </c>
      <c r="I40" s="17">
        <v>12</v>
      </c>
      <c r="J40" s="17">
        <v>150</v>
      </c>
      <c r="K40" s="20">
        <f t="shared" si="0"/>
        <v>0</v>
      </c>
      <c r="L40" s="17">
        <f t="shared" si="1"/>
        <v>0</v>
      </c>
      <c r="M40" s="20">
        <v>0.17708333333333334</v>
      </c>
      <c r="N40" s="17">
        <v>0</v>
      </c>
      <c r="O40" s="17">
        <v>2000</v>
      </c>
      <c r="P40" s="17">
        <v>425</v>
      </c>
      <c r="Q40" s="17">
        <v>0</v>
      </c>
      <c r="R40" s="17">
        <v>150</v>
      </c>
      <c r="S40" s="31">
        <v>156</v>
      </c>
      <c r="T40" s="17">
        <f t="shared" si="10"/>
        <v>2731</v>
      </c>
      <c r="U40" s="17">
        <f t="shared" si="8"/>
        <v>2676.38</v>
      </c>
    </row>
    <row r="41" spans="1:21" x14ac:dyDescent="0.25">
      <c r="A41" s="17">
        <f>oiced!A34</f>
        <v>0</v>
      </c>
      <c r="B41" s="17">
        <f>oiced!B34</f>
        <v>0</v>
      </c>
      <c r="C41" s="18">
        <f>oiced!C34</f>
        <v>0</v>
      </c>
      <c r="D41" s="19">
        <f>oiced!D34</f>
        <v>0</v>
      </c>
      <c r="E41" s="18">
        <f>oiced!E34</f>
        <v>0</v>
      </c>
      <c r="F41" s="20">
        <f>oiced!F34</f>
        <v>0</v>
      </c>
      <c r="G41" s="17">
        <f>oiced!G34</f>
        <v>0</v>
      </c>
      <c r="H41" s="17">
        <f>oiced!H34</f>
        <v>0</v>
      </c>
      <c r="I41" s="17">
        <v>12</v>
      </c>
      <c r="J41" s="17">
        <v>150</v>
      </c>
      <c r="K41" s="20">
        <f t="shared" si="0"/>
        <v>0</v>
      </c>
      <c r="L41" s="17">
        <f t="shared" si="1"/>
        <v>0</v>
      </c>
      <c r="M41" s="20">
        <v>0.21875</v>
      </c>
      <c r="N41" s="17">
        <f>L41-J41</f>
        <v>-150</v>
      </c>
      <c r="O41" s="17">
        <v>2000</v>
      </c>
      <c r="P41" s="17">
        <v>525</v>
      </c>
      <c r="Q41" s="17">
        <f t="shared" ref="Q41" si="11">N41*10</f>
        <v>-1500</v>
      </c>
      <c r="R41" s="17">
        <v>150</v>
      </c>
      <c r="S41" s="31">
        <v>128</v>
      </c>
      <c r="T41" s="17">
        <f t="shared" ref="T41:T55" si="12">SUM(O41:S41)</f>
        <v>1303</v>
      </c>
      <c r="U41" s="17">
        <f t="shared" si="8"/>
        <v>1276.94</v>
      </c>
    </row>
    <row r="42" spans="1:21" x14ac:dyDescent="0.25">
      <c r="A42" s="17">
        <f>oiced!A35</f>
        <v>0</v>
      </c>
      <c r="B42" s="17">
        <f>oiced!B35</f>
        <v>0</v>
      </c>
      <c r="C42" s="18">
        <f>oiced!C35</f>
        <v>0</v>
      </c>
      <c r="D42" s="19">
        <f>oiced!D35</f>
        <v>0</v>
      </c>
      <c r="E42" s="18">
        <f>oiced!E35</f>
        <v>0</v>
      </c>
      <c r="F42" s="20">
        <f>oiced!F35</f>
        <v>0</v>
      </c>
      <c r="G42" s="17">
        <f>oiced!G35</f>
        <v>0</v>
      </c>
      <c r="H42" s="17">
        <f>oiced!H35</f>
        <v>0</v>
      </c>
      <c r="I42" s="17">
        <v>12</v>
      </c>
      <c r="J42" s="17">
        <v>150</v>
      </c>
      <c r="K42" s="20">
        <f t="shared" si="0"/>
        <v>0</v>
      </c>
      <c r="L42" s="17">
        <f t="shared" si="1"/>
        <v>0</v>
      </c>
      <c r="M42" s="20">
        <v>0.16666666666666666</v>
      </c>
      <c r="N42" s="17">
        <v>0</v>
      </c>
      <c r="O42" s="17">
        <v>2000</v>
      </c>
      <c r="P42" s="17">
        <v>400</v>
      </c>
      <c r="Q42" s="17">
        <v>0</v>
      </c>
      <c r="R42" s="17">
        <v>150</v>
      </c>
      <c r="S42" s="31">
        <v>0</v>
      </c>
      <c r="T42" s="17">
        <f t="shared" si="12"/>
        <v>2550</v>
      </c>
      <c r="U42" s="17">
        <f t="shared" si="8"/>
        <v>2499</v>
      </c>
    </row>
    <row r="43" spans="1:21" x14ac:dyDescent="0.25">
      <c r="A43" s="17">
        <f>oiced!A36</f>
        <v>0</v>
      </c>
      <c r="B43" s="17">
        <f>oiced!B36</f>
        <v>0</v>
      </c>
      <c r="C43" s="18">
        <f>oiced!C36</f>
        <v>0</v>
      </c>
      <c r="D43" s="19">
        <f>oiced!D36</f>
        <v>0</v>
      </c>
      <c r="E43" s="18">
        <f>oiced!E36</f>
        <v>0</v>
      </c>
      <c r="F43" s="20">
        <f>oiced!F36</f>
        <v>0</v>
      </c>
      <c r="G43" s="17">
        <f>oiced!G36</f>
        <v>0</v>
      </c>
      <c r="H43" s="17">
        <f>oiced!H36</f>
        <v>0</v>
      </c>
      <c r="I43" s="17">
        <v>12</v>
      </c>
      <c r="J43" s="17">
        <v>150</v>
      </c>
      <c r="K43" s="20">
        <f t="shared" si="0"/>
        <v>0</v>
      </c>
      <c r="L43" s="17">
        <f t="shared" si="1"/>
        <v>0</v>
      </c>
      <c r="M43" s="20">
        <v>0.16666666666666666</v>
      </c>
      <c r="N43" s="17">
        <v>0</v>
      </c>
      <c r="O43" s="17">
        <v>2000</v>
      </c>
      <c r="P43" s="17">
        <v>400</v>
      </c>
      <c r="Q43" s="17">
        <v>0</v>
      </c>
      <c r="R43" s="17">
        <v>150</v>
      </c>
      <c r="S43" s="31">
        <v>100</v>
      </c>
      <c r="T43" s="17">
        <f t="shared" si="12"/>
        <v>2650</v>
      </c>
      <c r="U43" s="17">
        <f t="shared" si="8"/>
        <v>2597</v>
      </c>
    </row>
    <row r="44" spans="1:21" x14ac:dyDescent="0.25">
      <c r="A44" s="17">
        <f>oiced!A37</f>
        <v>0</v>
      </c>
      <c r="B44" s="17">
        <f>oiced!B37</f>
        <v>0</v>
      </c>
      <c r="C44" s="18">
        <f>oiced!C37</f>
        <v>0</v>
      </c>
      <c r="D44" s="19">
        <f>oiced!D37</f>
        <v>0</v>
      </c>
      <c r="E44" s="18">
        <f>oiced!E37</f>
        <v>0</v>
      </c>
      <c r="F44" s="20">
        <f>oiced!F37</f>
        <v>0</v>
      </c>
      <c r="G44" s="17">
        <f>oiced!G37</f>
        <v>0</v>
      </c>
      <c r="H44" s="17">
        <f>oiced!H37</f>
        <v>0</v>
      </c>
      <c r="I44" s="17">
        <v>12</v>
      </c>
      <c r="J44" s="17">
        <v>150</v>
      </c>
      <c r="K44" s="20">
        <f t="shared" si="0"/>
        <v>0</v>
      </c>
      <c r="L44" s="17">
        <f t="shared" si="1"/>
        <v>0</v>
      </c>
      <c r="M44" s="20">
        <v>0.21875</v>
      </c>
      <c r="N44" s="17">
        <v>0</v>
      </c>
      <c r="O44" s="17">
        <v>2000</v>
      </c>
      <c r="P44" s="17">
        <v>525</v>
      </c>
      <c r="Q44" s="17">
        <v>0</v>
      </c>
      <c r="R44" s="17">
        <v>150</v>
      </c>
      <c r="S44" s="31">
        <v>0</v>
      </c>
      <c r="T44" s="17">
        <f t="shared" si="12"/>
        <v>2675</v>
      </c>
      <c r="U44" s="17">
        <f t="shared" si="8"/>
        <v>2621.5</v>
      </c>
    </row>
    <row r="45" spans="1:21" x14ac:dyDescent="0.25">
      <c r="A45" s="17">
        <f>oiced!A38</f>
        <v>0</v>
      </c>
      <c r="B45" s="17">
        <f>oiced!B38</f>
        <v>0</v>
      </c>
      <c r="C45" s="18">
        <f>oiced!C38</f>
        <v>0</v>
      </c>
      <c r="D45" s="19">
        <f>oiced!D38</f>
        <v>0</v>
      </c>
      <c r="E45" s="18">
        <f>oiced!E38</f>
        <v>0</v>
      </c>
      <c r="F45" s="20">
        <f>oiced!F38</f>
        <v>0</v>
      </c>
      <c r="G45" s="17">
        <f>oiced!G38</f>
        <v>0</v>
      </c>
      <c r="H45" s="17">
        <f>oiced!H38</f>
        <v>0</v>
      </c>
      <c r="I45" s="17">
        <v>8</v>
      </c>
      <c r="J45" s="17">
        <v>80</v>
      </c>
      <c r="K45" s="20">
        <f t="shared" si="0"/>
        <v>0</v>
      </c>
      <c r="L45" s="17">
        <f t="shared" si="1"/>
        <v>0</v>
      </c>
      <c r="M45" s="17">
        <v>7</v>
      </c>
      <c r="N45" s="17">
        <f>L45-J45</f>
        <v>-80</v>
      </c>
      <c r="O45" s="17">
        <v>1200</v>
      </c>
      <c r="P45" s="17">
        <v>700</v>
      </c>
      <c r="Q45" s="17">
        <f t="shared" ref="Q45:Q48" si="13">N45*10</f>
        <v>-800</v>
      </c>
      <c r="R45" s="17">
        <v>150</v>
      </c>
      <c r="S45" s="31">
        <v>0</v>
      </c>
      <c r="T45" s="17">
        <f t="shared" si="12"/>
        <v>1250</v>
      </c>
      <c r="U45" s="17">
        <f t="shared" si="8"/>
        <v>1225</v>
      </c>
    </row>
    <row r="46" spans="1:21" x14ac:dyDescent="0.25">
      <c r="A46" s="17">
        <f>oiced!A39</f>
        <v>0</v>
      </c>
      <c r="B46" s="17">
        <f>oiced!B39</f>
        <v>0</v>
      </c>
      <c r="C46" s="18">
        <f>oiced!C39</f>
        <v>0</v>
      </c>
      <c r="D46" s="19">
        <f>oiced!D39</f>
        <v>0</v>
      </c>
      <c r="E46" s="18">
        <f>oiced!E39</f>
        <v>0</v>
      </c>
      <c r="F46" s="20">
        <f>oiced!F39</f>
        <v>0</v>
      </c>
      <c r="G46" s="17">
        <f>oiced!G39</f>
        <v>0</v>
      </c>
      <c r="H46" s="17">
        <f>oiced!H39</f>
        <v>0</v>
      </c>
      <c r="I46" s="17">
        <v>8</v>
      </c>
      <c r="J46" s="17">
        <v>80</v>
      </c>
      <c r="K46" s="20">
        <f t="shared" si="0"/>
        <v>0</v>
      </c>
      <c r="L46" s="17">
        <f t="shared" si="1"/>
        <v>0</v>
      </c>
      <c r="M46" s="17">
        <v>9</v>
      </c>
      <c r="N46" s="17">
        <f>L46-J46</f>
        <v>-80</v>
      </c>
      <c r="O46" s="17">
        <v>1200</v>
      </c>
      <c r="P46" s="17">
        <v>900</v>
      </c>
      <c r="Q46" s="17">
        <f t="shared" si="13"/>
        <v>-800</v>
      </c>
      <c r="R46" s="17">
        <v>150</v>
      </c>
      <c r="S46" s="31">
        <v>0</v>
      </c>
      <c r="T46" s="17">
        <f t="shared" si="12"/>
        <v>1450</v>
      </c>
      <c r="U46" s="17">
        <f t="shared" si="8"/>
        <v>1421</v>
      </c>
    </row>
    <row r="47" spans="1:21" x14ac:dyDescent="0.25">
      <c r="A47" s="17">
        <f>oiced!A40</f>
        <v>0</v>
      </c>
      <c r="B47" s="17">
        <f>oiced!B40</f>
        <v>0</v>
      </c>
      <c r="C47" s="18">
        <f>oiced!C40</f>
        <v>0</v>
      </c>
      <c r="D47" s="19">
        <f>oiced!D40</f>
        <v>0</v>
      </c>
      <c r="E47" s="18">
        <f>oiced!E40</f>
        <v>0</v>
      </c>
      <c r="F47" s="20">
        <f>oiced!F40</f>
        <v>0</v>
      </c>
      <c r="G47" s="17">
        <f>oiced!G40</f>
        <v>0</v>
      </c>
      <c r="H47" s="17">
        <f>oiced!H40</f>
        <v>0</v>
      </c>
      <c r="I47" s="17">
        <v>12</v>
      </c>
      <c r="J47" s="17">
        <v>150</v>
      </c>
      <c r="K47" s="20">
        <f t="shared" si="0"/>
        <v>0</v>
      </c>
      <c r="L47" s="17">
        <f t="shared" si="1"/>
        <v>0</v>
      </c>
      <c r="M47" s="20">
        <v>0.1875</v>
      </c>
      <c r="N47" s="17">
        <v>0</v>
      </c>
      <c r="O47" s="17">
        <v>2000</v>
      </c>
      <c r="P47" s="17">
        <v>450</v>
      </c>
      <c r="Q47" s="17">
        <v>0</v>
      </c>
      <c r="R47" s="17">
        <v>150</v>
      </c>
      <c r="S47" s="31">
        <v>100</v>
      </c>
      <c r="T47" s="17">
        <f t="shared" si="12"/>
        <v>2700</v>
      </c>
      <c r="U47" s="17">
        <f t="shared" si="8"/>
        <v>2646</v>
      </c>
    </row>
    <row r="48" spans="1:21" x14ac:dyDescent="0.25">
      <c r="A48" s="17">
        <f>oiced!A41</f>
        <v>0</v>
      </c>
      <c r="B48" s="17">
        <f>oiced!B41</f>
        <v>0</v>
      </c>
      <c r="C48" s="18">
        <f>oiced!C41</f>
        <v>0</v>
      </c>
      <c r="D48" s="19">
        <f>oiced!D41</f>
        <v>0</v>
      </c>
      <c r="E48" s="18">
        <f>oiced!E41</f>
        <v>0</v>
      </c>
      <c r="F48" s="20">
        <f>oiced!F41</f>
        <v>0</v>
      </c>
      <c r="G48" s="17">
        <f>oiced!G41</f>
        <v>0</v>
      </c>
      <c r="H48" s="17">
        <f>oiced!H41</f>
        <v>0</v>
      </c>
      <c r="I48" s="17">
        <v>8</v>
      </c>
      <c r="J48" s="17">
        <v>80</v>
      </c>
      <c r="K48" s="20">
        <f t="shared" si="0"/>
        <v>0</v>
      </c>
      <c r="L48" s="17">
        <f t="shared" si="1"/>
        <v>0</v>
      </c>
      <c r="M48" s="20">
        <v>0.30208333333333331</v>
      </c>
      <c r="N48" s="17">
        <f>L48-J48</f>
        <v>-80</v>
      </c>
      <c r="O48" s="17">
        <v>1200</v>
      </c>
      <c r="P48" s="17">
        <v>725</v>
      </c>
      <c r="Q48" s="17">
        <f t="shared" si="13"/>
        <v>-800</v>
      </c>
      <c r="R48" s="17">
        <v>150</v>
      </c>
      <c r="S48" s="31">
        <v>100</v>
      </c>
      <c r="T48" s="17">
        <f t="shared" si="12"/>
        <v>1375</v>
      </c>
      <c r="U48" s="17">
        <f t="shared" si="8"/>
        <v>1347.5</v>
      </c>
    </row>
    <row r="49" spans="1:21" x14ac:dyDescent="0.25">
      <c r="A49" s="17">
        <f>oiced!A42</f>
        <v>0</v>
      </c>
      <c r="B49" s="17">
        <f>oiced!B42</f>
        <v>0</v>
      </c>
      <c r="C49" s="18">
        <f>oiced!C42</f>
        <v>0</v>
      </c>
      <c r="D49" s="19">
        <f>oiced!D42</f>
        <v>0</v>
      </c>
      <c r="E49" s="18">
        <f>oiced!E42</f>
        <v>0</v>
      </c>
      <c r="F49" s="20">
        <f>oiced!F42</f>
        <v>0</v>
      </c>
      <c r="G49" s="17">
        <f>oiced!G42</f>
        <v>0</v>
      </c>
      <c r="H49" s="17">
        <f>oiced!H42</f>
        <v>0</v>
      </c>
      <c r="I49" s="17">
        <v>12</v>
      </c>
      <c r="J49" s="17">
        <v>150</v>
      </c>
      <c r="K49" s="20">
        <f t="shared" si="0"/>
        <v>0</v>
      </c>
      <c r="L49" s="17">
        <f t="shared" si="1"/>
        <v>0</v>
      </c>
      <c r="M49" s="17">
        <v>4</v>
      </c>
      <c r="N49" s="17">
        <v>0</v>
      </c>
      <c r="O49" s="17">
        <v>2000</v>
      </c>
      <c r="P49" s="17">
        <v>400</v>
      </c>
      <c r="Q49" s="17">
        <v>0</v>
      </c>
      <c r="R49" s="17">
        <v>150</v>
      </c>
      <c r="S49" s="17">
        <v>100</v>
      </c>
      <c r="T49" s="17">
        <f t="shared" si="12"/>
        <v>2650</v>
      </c>
      <c r="U49" s="17">
        <f t="shared" si="8"/>
        <v>2597</v>
      </c>
    </row>
    <row r="50" spans="1:21" x14ac:dyDescent="0.25">
      <c r="A50" s="17">
        <f>oiced!A43</f>
        <v>0</v>
      </c>
      <c r="B50" s="17">
        <f>oiced!B43</f>
        <v>0</v>
      </c>
      <c r="C50" s="18">
        <f>oiced!C43</f>
        <v>0</v>
      </c>
      <c r="D50" s="19">
        <f>oiced!D43</f>
        <v>0</v>
      </c>
      <c r="E50" s="18">
        <f>oiced!E43</f>
        <v>0</v>
      </c>
      <c r="F50" s="20">
        <f>oiced!F43</f>
        <v>0</v>
      </c>
      <c r="G50" s="17">
        <f>oiced!G43</f>
        <v>0</v>
      </c>
      <c r="H50" s="17">
        <f>oiced!H43</f>
        <v>0</v>
      </c>
      <c r="I50" s="17">
        <v>12</v>
      </c>
      <c r="J50" s="17">
        <v>150</v>
      </c>
      <c r="K50" s="20">
        <f t="shared" si="0"/>
        <v>0</v>
      </c>
      <c r="L50" s="17">
        <f t="shared" si="1"/>
        <v>0</v>
      </c>
      <c r="M50" s="17">
        <v>4</v>
      </c>
      <c r="N50" s="17">
        <v>0</v>
      </c>
      <c r="O50" s="17">
        <v>2000</v>
      </c>
      <c r="P50" s="17">
        <v>400</v>
      </c>
      <c r="Q50" s="17">
        <v>0</v>
      </c>
      <c r="R50" s="17">
        <v>150</v>
      </c>
      <c r="S50" s="31">
        <v>100</v>
      </c>
      <c r="T50" s="17">
        <f t="shared" si="12"/>
        <v>2650</v>
      </c>
      <c r="U50" s="17">
        <f t="shared" si="8"/>
        <v>2597</v>
      </c>
    </row>
    <row r="51" spans="1:21" x14ac:dyDescent="0.25">
      <c r="A51" s="17">
        <f>oiced!A44</f>
        <v>0</v>
      </c>
      <c r="B51" s="17">
        <f>oiced!B44</f>
        <v>0</v>
      </c>
      <c r="C51" s="18">
        <f>oiced!C44</f>
        <v>0</v>
      </c>
      <c r="D51" s="19">
        <f>oiced!D44</f>
        <v>0</v>
      </c>
      <c r="E51" s="18">
        <f>oiced!E44</f>
        <v>0</v>
      </c>
      <c r="F51" s="20">
        <f>oiced!F44</f>
        <v>0</v>
      </c>
      <c r="G51" s="17">
        <f>oiced!G44</f>
        <v>0</v>
      </c>
      <c r="H51" s="17">
        <f>oiced!H44</f>
        <v>0</v>
      </c>
      <c r="I51" s="17">
        <v>12</v>
      </c>
      <c r="J51" s="17">
        <v>150</v>
      </c>
      <c r="K51" s="20">
        <f t="shared" si="0"/>
        <v>0</v>
      </c>
      <c r="L51" s="17">
        <f t="shared" si="1"/>
        <v>0</v>
      </c>
      <c r="M51" s="20">
        <v>0.1875</v>
      </c>
      <c r="N51" s="17">
        <f>L51-J51</f>
        <v>-150</v>
      </c>
      <c r="O51" s="17">
        <v>2000</v>
      </c>
      <c r="P51" s="17">
        <v>450</v>
      </c>
      <c r="Q51" s="17">
        <f t="shared" ref="Q51:Q53" si="14">N51*10</f>
        <v>-1500</v>
      </c>
      <c r="R51" s="17">
        <v>0</v>
      </c>
      <c r="S51" s="31">
        <v>100</v>
      </c>
      <c r="T51" s="17">
        <f t="shared" si="12"/>
        <v>1050</v>
      </c>
      <c r="U51" s="17">
        <f t="shared" si="8"/>
        <v>1029</v>
      </c>
    </row>
    <row r="52" spans="1:21" x14ac:dyDescent="0.25">
      <c r="A52" s="17">
        <f>oiced!A45</f>
        <v>0</v>
      </c>
      <c r="B52" s="17">
        <f>oiced!B45</f>
        <v>0</v>
      </c>
      <c r="C52" s="18">
        <f>oiced!C45</f>
        <v>0</v>
      </c>
      <c r="D52" s="19">
        <f>oiced!D45</f>
        <v>0</v>
      </c>
      <c r="E52" s="18">
        <f>oiced!E45</f>
        <v>0</v>
      </c>
      <c r="F52" s="20">
        <f>oiced!F45</f>
        <v>0</v>
      </c>
      <c r="G52" s="17">
        <f>oiced!G45</f>
        <v>0</v>
      </c>
      <c r="H52" s="17">
        <f>oiced!H45</f>
        <v>0</v>
      </c>
      <c r="I52" s="17">
        <v>8</v>
      </c>
      <c r="J52" s="17">
        <v>80</v>
      </c>
      <c r="K52" s="20">
        <f t="shared" si="0"/>
        <v>0</v>
      </c>
      <c r="L52" s="17">
        <f t="shared" si="1"/>
        <v>0</v>
      </c>
      <c r="M52" s="20">
        <v>0.15625</v>
      </c>
      <c r="N52" s="17">
        <f>L52-J52</f>
        <v>-80</v>
      </c>
      <c r="O52" s="17">
        <v>1200</v>
      </c>
      <c r="P52" s="17">
        <v>375</v>
      </c>
      <c r="Q52" s="17">
        <f t="shared" si="14"/>
        <v>-800</v>
      </c>
      <c r="R52" s="17">
        <v>0</v>
      </c>
      <c r="S52" s="17">
        <v>0</v>
      </c>
      <c r="T52" s="17">
        <f t="shared" si="12"/>
        <v>775</v>
      </c>
      <c r="U52" s="17">
        <f t="shared" si="8"/>
        <v>759.5</v>
      </c>
    </row>
    <row r="53" spans="1:21" x14ac:dyDescent="0.25">
      <c r="A53" s="17">
        <f>oiced!A46</f>
        <v>0</v>
      </c>
      <c r="B53" s="17">
        <f>oiced!B46</f>
        <v>0</v>
      </c>
      <c r="C53" s="18">
        <f>oiced!C46</f>
        <v>0</v>
      </c>
      <c r="D53" s="19">
        <f>oiced!D46</f>
        <v>0</v>
      </c>
      <c r="E53" s="18">
        <f>oiced!E46</f>
        <v>0</v>
      </c>
      <c r="F53" s="20">
        <f>oiced!F46</f>
        <v>0</v>
      </c>
      <c r="G53" s="17">
        <f>oiced!G46</f>
        <v>0</v>
      </c>
      <c r="H53" s="17">
        <f>oiced!H46</f>
        <v>0</v>
      </c>
      <c r="I53" s="17">
        <v>12</v>
      </c>
      <c r="J53" s="17">
        <v>150</v>
      </c>
      <c r="K53" s="20">
        <f t="shared" si="0"/>
        <v>0</v>
      </c>
      <c r="L53" s="17">
        <f t="shared" si="1"/>
        <v>0</v>
      </c>
      <c r="M53" s="17">
        <v>2</v>
      </c>
      <c r="N53" s="17">
        <f>L53-J53</f>
        <v>-150</v>
      </c>
      <c r="O53" s="17">
        <v>2000</v>
      </c>
      <c r="P53" s="17">
        <v>200</v>
      </c>
      <c r="Q53" s="17">
        <f t="shared" si="14"/>
        <v>-1500</v>
      </c>
      <c r="R53" s="17">
        <v>0</v>
      </c>
      <c r="S53" s="31">
        <v>0</v>
      </c>
      <c r="T53" s="17">
        <f t="shared" si="12"/>
        <v>700</v>
      </c>
      <c r="U53" s="17">
        <f t="shared" si="8"/>
        <v>686</v>
      </c>
    </row>
    <row r="54" spans="1:21" x14ac:dyDescent="0.25">
      <c r="A54" s="17">
        <f>oiced!A47</f>
        <v>0</v>
      </c>
      <c r="B54" s="17">
        <f>oiced!B47</f>
        <v>0</v>
      </c>
      <c r="C54" s="18">
        <f>oiced!C47</f>
        <v>0</v>
      </c>
      <c r="D54" s="19">
        <f>oiced!D47</f>
        <v>0</v>
      </c>
      <c r="E54" s="18">
        <f>oiced!E47</f>
        <v>0</v>
      </c>
      <c r="F54" s="20">
        <f>oiced!F47</f>
        <v>0</v>
      </c>
      <c r="G54" s="17">
        <f>oiced!G47</f>
        <v>0</v>
      </c>
      <c r="H54" s="17">
        <f>oiced!H47</f>
        <v>0</v>
      </c>
      <c r="I54" s="17">
        <v>12</v>
      </c>
      <c r="J54" s="17">
        <v>150</v>
      </c>
      <c r="K54" s="20">
        <f t="shared" si="0"/>
        <v>0</v>
      </c>
      <c r="L54" s="17">
        <f t="shared" si="1"/>
        <v>0</v>
      </c>
      <c r="M54" s="20">
        <v>0.15277777777777776</v>
      </c>
      <c r="N54" s="17">
        <v>0</v>
      </c>
      <c r="O54" s="17">
        <v>2000</v>
      </c>
      <c r="P54" s="17">
        <v>375</v>
      </c>
      <c r="Q54" s="17">
        <v>0</v>
      </c>
      <c r="R54" s="17">
        <v>0</v>
      </c>
      <c r="S54" s="31">
        <v>100</v>
      </c>
      <c r="T54" s="17">
        <f t="shared" si="12"/>
        <v>2475</v>
      </c>
      <c r="U54" s="17">
        <f t="shared" si="8"/>
        <v>2425.5</v>
      </c>
    </row>
    <row r="55" spans="1:21" x14ac:dyDescent="0.25">
      <c r="A55" s="33">
        <f>oiced!A48</f>
        <v>0</v>
      </c>
      <c r="B55" s="33">
        <f>oiced!B48</f>
        <v>0</v>
      </c>
      <c r="C55" s="34">
        <f>oiced!C48</f>
        <v>0</v>
      </c>
      <c r="D55" s="35">
        <f>oiced!D48</f>
        <v>0</v>
      </c>
      <c r="E55" s="34">
        <f>oiced!E48</f>
        <v>0</v>
      </c>
      <c r="F55" s="36">
        <f>oiced!F48</f>
        <v>0</v>
      </c>
      <c r="G55" s="33">
        <f>oiced!G48</f>
        <v>0</v>
      </c>
      <c r="H55" s="33">
        <f>oiced!H48</f>
        <v>0</v>
      </c>
      <c r="I55" s="33">
        <v>12</v>
      </c>
      <c r="J55" s="33">
        <v>150</v>
      </c>
      <c r="K55" s="36">
        <f t="shared" si="0"/>
        <v>0</v>
      </c>
      <c r="L55" s="33">
        <f t="shared" si="1"/>
        <v>0</v>
      </c>
      <c r="M55" s="36">
        <v>0.14583333333333334</v>
      </c>
      <c r="N55" s="33">
        <v>0</v>
      </c>
      <c r="O55" s="33">
        <v>2000</v>
      </c>
      <c r="P55" s="33">
        <v>350</v>
      </c>
      <c r="Q55" s="33">
        <v>0</v>
      </c>
      <c r="R55" s="33">
        <v>150</v>
      </c>
      <c r="S55" s="37">
        <v>0</v>
      </c>
      <c r="T55" s="33">
        <f t="shared" si="12"/>
        <v>2500</v>
      </c>
      <c r="U55" s="33">
        <f t="shared" si="8"/>
        <v>2450</v>
      </c>
    </row>
    <row r="56" spans="1:21" x14ac:dyDescent="0.25">
      <c r="A56" s="33"/>
      <c r="B56" s="33"/>
      <c r="C56" s="34"/>
      <c r="D56" s="35"/>
      <c r="E56" s="34"/>
      <c r="F56" s="36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x14ac:dyDescent="0.25">
      <c r="A57" s="33"/>
      <c r="B57" s="33"/>
      <c r="C57" s="34"/>
      <c r="D57" s="35"/>
      <c r="E57" s="34"/>
      <c r="F57" s="36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25">
      <c r="A58" s="33"/>
      <c r="B58" s="33"/>
      <c r="C58" s="34"/>
      <c r="D58" s="35"/>
      <c r="E58" s="34"/>
      <c r="F58" s="36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x14ac:dyDescent="0.25">
      <c r="A59" s="33"/>
      <c r="B59" s="33"/>
      <c r="C59" s="34"/>
      <c r="D59" s="35"/>
      <c r="E59" s="34"/>
      <c r="F59" s="36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x14ac:dyDescent="0.25">
      <c r="A60" s="33"/>
      <c r="B60" s="33"/>
      <c r="C60" s="34"/>
      <c r="D60" s="35"/>
      <c r="E60" s="34"/>
      <c r="F60" s="36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x14ac:dyDescent="0.25">
      <c r="A61" s="33"/>
      <c r="B61" s="33"/>
      <c r="C61" s="34"/>
      <c r="D61" s="35"/>
      <c r="E61" s="34"/>
      <c r="F61" s="36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25">
      <c r="A62" s="33"/>
      <c r="B62" s="33"/>
      <c r="C62" s="34"/>
      <c r="D62" s="35"/>
      <c r="E62" s="34"/>
      <c r="F62" s="36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x14ac:dyDescent="0.25">
      <c r="A63" s="33"/>
      <c r="B63" s="33"/>
      <c r="C63" s="34"/>
      <c r="D63" s="35"/>
      <c r="E63" s="34"/>
      <c r="F63" s="36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x14ac:dyDescent="0.25">
      <c r="A64" s="33"/>
      <c r="B64" s="33"/>
      <c r="C64" s="34"/>
      <c r="D64" s="35"/>
      <c r="E64" s="34"/>
      <c r="F64" s="36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x14ac:dyDescent="0.25">
      <c r="A65" s="33"/>
      <c r="B65" s="33"/>
      <c r="C65" s="34"/>
      <c r="D65" s="35"/>
      <c r="E65" s="34"/>
      <c r="F65" s="36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25">
      <c r="A66" s="33"/>
      <c r="B66" s="33"/>
      <c r="C66" s="34"/>
      <c r="D66" s="35"/>
      <c r="E66" s="34"/>
      <c r="F66" s="36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x14ac:dyDescent="0.25">
      <c r="A67" s="33"/>
      <c r="B67" s="33"/>
      <c r="C67" s="34"/>
      <c r="D67" s="35"/>
      <c r="E67" s="34"/>
      <c r="F67" s="36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x14ac:dyDescent="0.25">
      <c r="A68" s="33"/>
      <c r="B68" s="33"/>
      <c r="C68" s="34"/>
      <c r="D68" s="35"/>
      <c r="E68" s="34"/>
      <c r="F68" s="36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x14ac:dyDescent="0.25">
      <c r="A69" s="33"/>
      <c r="B69" s="33"/>
      <c r="C69" s="34"/>
      <c r="D69" s="35"/>
      <c r="E69" s="34"/>
      <c r="F69" s="36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25">
      <c r="A70" s="33"/>
      <c r="B70" s="33"/>
      <c r="C70" s="34"/>
      <c r="D70" s="35"/>
      <c r="E70" s="34"/>
      <c r="F70" s="36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x14ac:dyDescent="0.25">
      <c r="A71" s="33"/>
      <c r="B71" s="33"/>
      <c r="C71" s="34"/>
      <c r="D71" s="35"/>
      <c r="E71" s="34"/>
      <c r="F71" s="36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x14ac:dyDescent="0.25">
      <c r="A72" s="33"/>
      <c r="B72" s="33"/>
      <c r="C72" s="34"/>
      <c r="D72" s="35"/>
      <c r="E72" s="34"/>
      <c r="F72" s="36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25">
      <c r="A73" s="33"/>
      <c r="B73" s="33"/>
      <c r="C73" s="34"/>
      <c r="D73" s="35"/>
      <c r="E73" s="34"/>
      <c r="F73" s="36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x14ac:dyDescent="0.25">
      <c r="A74" s="33"/>
      <c r="B74" s="33"/>
      <c r="C74" s="34"/>
      <c r="D74" s="35"/>
      <c r="E74" s="34"/>
      <c r="F74" s="36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25">
      <c r="A75" s="33"/>
      <c r="B75" s="33"/>
      <c r="C75" s="34"/>
      <c r="D75" s="35"/>
      <c r="E75" s="34"/>
      <c r="F75" s="36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x14ac:dyDescent="0.25">
      <c r="A76" s="33"/>
      <c r="B76" s="33"/>
      <c r="C76" s="34"/>
      <c r="D76" s="35"/>
      <c r="E76" s="34"/>
      <c r="F76" s="36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x14ac:dyDescent="0.25">
      <c r="A77" s="33"/>
      <c r="B77" s="33"/>
      <c r="C77" s="34"/>
      <c r="D77" s="35"/>
      <c r="E77" s="34"/>
      <c r="F77" s="36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x14ac:dyDescent="0.25">
      <c r="A78" s="33"/>
      <c r="B78" s="33"/>
      <c r="C78" s="34"/>
      <c r="D78" s="35"/>
      <c r="E78" s="34"/>
      <c r="F78" s="36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x14ac:dyDescent="0.25">
      <c r="A79" s="33"/>
      <c r="B79" s="33"/>
      <c r="C79" s="34"/>
      <c r="D79" s="35"/>
      <c r="E79" s="34"/>
      <c r="F79" s="36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25">
      <c r="A80" s="33"/>
      <c r="B80" s="33"/>
      <c r="C80" s="34"/>
      <c r="D80" s="35"/>
      <c r="E80" s="34"/>
      <c r="F80" s="36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4" x14ac:dyDescent="0.25">
      <c r="A81" s="33"/>
      <c r="B81" s="33"/>
      <c r="C81" s="34"/>
      <c r="D81" s="35"/>
      <c r="E81" s="34"/>
      <c r="F81" s="36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4" x14ac:dyDescent="0.25">
      <c r="A82" s="33"/>
      <c r="B82" s="33"/>
      <c r="C82" s="34"/>
      <c r="D82" s="35"/>
      <c r="E82" s="34"/>
      <c r="F82" s="36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4" x14ac:dyDescent="0.25">
      <c r="A83" s="33"/>
      <c r="B83" s="33"/>
      <c r="C83" s="34"/>
      <c r="D83" s="35"/>
      <c r="E83" s="34"/>
      <c r="F83" s="36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4" x14ac:dyDescent="0.25">
      <c r="A84" s="33"/>
      <c r="B84" s="33"/>
      <c r="C84" s="34"/>
      <c r="D84" s="35"/>
      <c r="E84" s="34"/>
      <c r="F84" s="36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4" x14ac:dyDescent="0.25">
      <c r="A85" s="33"/>
      <c r="B85" s="33"/>
      <c r="C85" s="34"/>
      <c r="D85" s="35"/>
      <c r="E85" s="34"/>
      <c r="F85" s="36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4" x14ac:dyDescent="0.25">
      <c r="A86" s="33"/>
      <c r="B86" s="33"/>
      <c r="C86" s="34"/>
      <c r="D86" s="35"/>
      <c r="E86" s="34"/>
      <c r="F86" s="36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4" x14ac:dyDescent="0.25">
      <c r="A87" s="33"/>
      <c r="B87" s="33"/>
      <c r="C87" s="34"/>
      <c r="D87" s="35"/>
      <c r="E87" s="34"/>
      <c r="F87" s="36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4" x14ac:dyDescent="0.25">
      <c r="A88" s="33"/>
      <c r="B88" s="33"/>
      <c r="C88" s="34"/>
      <c r="D88" s="35"/>
      <c r="E88" s="34"/>
      <c r="F88" s="36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4" x14ac:dyDescent="0.25">
      <c r="A89" s="26"/>
      <c r="B89" s="26"/>
      <c r="C89" s="27"/>
      <c r="D89" s="28"/>
      <c r="E89" s="27"/>
      <c r="F89" s="29"/>
      <c r="G89" s="26"/>
      <c r="H89" s="26"/>
    </row>
    <row r="90" spans="1:24" x14ac:dyDescent="0.25">
      <c r="A90" s="6"/>
      <c r="B90" s="6"/>
      <c r="C90" s="7"/>
      <c r="D90" s="5"/>
      <c r="E90" s="7"/>
      <c r="F90" s="9"/>
      <c r="G90" s="6"/>
      <c r="H90" s="6"/>
    </row>
    <row r="91" spans="1:24" x14ac:dyDescent="0.25">
      <c r="A91" s="6"/>
      <c r="B91" s="6"/>
      <c r="C91" s="7"/>
      <c r="D91" s="5"/>
      <c r="E91" s="7"/>
      <c r="F91" s="9"/>
      <c r="G91" s="6"/>
      <c r="H91" s="6"/>
      <c r="S91" s="6" t="s">
        <v>24</v>
      </c>
      <c r="T91" s="38">
        <f>SUM(T9:T57)</f>
        <v>97932</v>
      </c>
      <c r="U91" s="38">
        <f>SUM(U9:U57)</f>
        <v>95973.36</v>
      </c>
      <c r="W91" s="39" t="s">
        <v>26</v>
      </c>
      <c r="X91" s="39"/>
    </row>
    <row r="92" spans="1:24" x14ac:dyDescent="0.25">
      <c r="A92" s="6"/>
      <c r="B92" s="6"/>
      <c r="C92" s="7"/>
      <c r="D92" s="5"/>
      <c r="E92" s="7"/>
      <c r="F92" s="9"/>
      <c r="G92" s="6"/>
      <c r="H92" s="6"/>
      <c r="S92" s="6" t="s">
        <v>27</v>
      </c>
      <c r="T92" s="6"/>
      <c r="U92" s="6"/>
      <c r="W92" s="6"/>
      <c r="X92" s="6"/>
    </row>
    <row r="93" spans="1:24" x14ac:dyDescent="0.25">
      <c r="A93" s="6"/>
      <c r="B93" s="6"/>
      <c r="C93" s="7"/>
      <c r="D93" s="5"/>
      <c r="E93" s="7"/>
      <c r="F93" s="9"/>
      <c r="G93" s="6"/>
      <c r="H93" s="6"/>
    </row>
    <row r="94" spans="1:24" x14ac:dyDescent="0.25">
      <c r="A94" s="6"/>
      <c r="B94" s="6"/>
      <c r="C94" s="7"/>
      <c r="D94" s="5"/>
      <c r="E94" s="7"/>
      <c r="F94" s="9"/>
      <c r="G94" s="6"/>
      <c r="H9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oiced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TSYSL</dc:creator>
  <cp:lastModifiedBy>Vinod Sah</cp:lastModifiedBy>
  <dcterms:created xsi:type="dcterms:W3CDTF">2016-04-14T21:08:03Z</dcterms:created>
  <dcterms:modified xsi:type="dcterms:W3CDTF">2016-04-22T12:15:50Z</dcterms:modified>
</cp:coreProperties>
</file>