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37BF1AD-05EB-41BD-9969-4AB802ED9FDD}" xr6:coauthVersionLast="47" xr6:coauthVersionMax="47" xr10:uidLastSave="{00000000-0000-0000-0000-000000000000}"/>
  <bookViews>
    <workbookView xWindow="-3230" yWindow="-13910" windowWidth="25820" windowHeight="14020" tabRatio="703" firstSheet="11" activeTab="18" xr2:uid="{00000000-000D-0000-FFFF-FFFF00000000}"/>
  </bookViews>
  <sheets>
    <sheet name="exp7" sheetId="1" r:id="rId1"/>
    <sheet name="exp8" sheetId="2" r:id="rId2"/>
    <sheet name="exp9" sheetId="3" r:id="rId3"/>
    <sheet name="exp10" sheetId="4" r:id="rId4"/>
    <sheet name="exp12、13、14、15、4、16" sheetId="5" r:id="rId5"/>
    <sheet name="exp17" sheetId="6" r:id="rId6"/>
    <sheet name="exp20-24+SWRL" sheetId="7" r:id="rId7"/>
    <sheet name="exp20-29+exp20_1-29-1" sheetId="8" r:id="rId8"/>
    <sheet name="Sheet1" sheetId="11" r:id="rId9"/>
    <sheet name="exp20-29+exp20_1-29-1 (2)" sheetId="10" r:id="rId10"/>
    <sheet name="logical modules" sheetId="12" r:id="rId11"/>
    <sheet name="little test" sheetId="13" r:id="rId12"/>
    <sheet name="exp141-161" sheetId="14" r:id="rId13"/>
    <sheet name="ablation01" sheetId="15" r:id="rId14"/>
    <sheet name="ablation01_test" sheetId="16" r:id="rId15"/>
    <sheet name="ablation02" sheetId="17" r:id="rId16"/>
    <sheet name="common2+sampling2" sheetId="18" r:id="rId17"/>
    <sheet name="new_trial" sheetId="19" r:id="rId18"/>
    <sheet name="Sheet2" sheetId="20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0" l="1"/>
  <c r="K17" i="20"/>
  <c r="I17" i="20"/>
  <c r="H17" i="20"/>
  <c r="G17" i="20"/>
  <c r="F17" i="20"/>
  <c r="E17" i="20"/>
  <c r="D17" i="20"/>
  <c r="C17" i="20"/>
  <c r="B17" i="20"/>
  <c r="J17" i="20" s="1"/>
  <c r="J16" i="20"/>
  <c r="J15" i="20"/>
  <c r="J14" i="20"/>
  <c r="J13" i="20"/>
  <c r="J12" i="20"/>
  <c r="I8" i="20"/>
  <c r="H8" i="20"/>
  <c r="G8" i="20"/>
  <c r="F8" i="20"/>
  <c r="E8" i="20"/>
  <c r="D8" i="20"/>
  <c r="C8" i="20"/>
  <c r="B8" i="20"/>
  <c r="J8" i="20" s="1"/>
  <c r="J7" i="20"/>
  <c r="J6" i="20"/>
  <c r="J5" i="20"/>
  <c r="J4" i="20"/>
  <c r="J3" i="20"/>
  <c r="T55" i="19"/>
  <c r="S55" i="19"/>
  <c r="R55" i="19"/>
  <c r="Q55" i="19"/>
  <c r="P55" i="19"/>
  <c r="O55" i="19"/>
  <c r="N55" i="19"/>
  <c r="M55" i="19"/>
  <c r="I55" i="19"/>
  <c r="H55" i="19"/>
  <c r="G55" i="19"/>
  <c r="F55" i="19"/>
  <c r="E55" i="19"/>
  <c r="D55" i="19"/>
  <c r="C55" i="19"/>
  <c r="B55" i="19"/>
  <c r="U54" i="19"/>
  <c r="J54" i="19"/>
  <c r="U53" i="19"/>
  <c r="J53" i="19"/>
  <c r="U52" i="19"/>
  <c r="J52" i="19"/>
  <c r="U51" i="19"/>
  <c r="J51" i="19"/>
  <c r="U50" i="19"/>
  <c r="J50" i="19"/>
  <c r="T49" i="19"/>
  <c r="S49" i="19"/>
  <c r="R49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U48" i="19"/>
  <c r="J48" i="19"/>
  <c r="U47" i="19"/>
  <c r="J47" i="19"/>
  <c r="U46" i="19"/>
  <c r="J46" i="19"/>
  <c r="U45" i="19"/>
  <c r="J45" i="19"/>
  <c r="U44" i="19"/>
  <c r="J44" i="19"/>
  <c r="T41" i="19"/>
  <c r="S41" i="19"/>
  <c r="R41" i="19"/>
  <c r="Q41" i="19"/>
  <c r="P41" i="19"/>
  <c r="O41" i="19"/>
  <c r="N41" i="19"/>
  <c r="M41" i="19"/>
  <c r="I41" i="19"/>
  <c r="H41" i="19"/>
  <c r="G41" i="19"/>
  <c r="F41" i="19"/>
  <c r="E41" i="19"/>
  <c r="D41" i="19"/>
  <c r="C41" i="19"/>
  <c r="B41" i="19"/>
  <c r="U40" i="19"/>
  <c r="J40" i="19"/>
  <c r="U39" i="19"/>
  <c r="J39" i="19"/>
  <c r="U38" i="19"/>
  <c r="J38" i="19"/>
  <c r="U37" i="19"/>
  <c r="J37" i="19"/>
  <c r="U36" i="19"/>
  <c r="V41" i="19" s="1"/>
  <c r="V42" i="19" s="1"/>
  <c r="J36" i="19"/>
  <c r="K41" i="19" s="1"/>
  <c r="K42" i="19" s="1"/>
  <c r="T35" i="19"/>
  <c r="S35" i="19"/>
  <c r="R35" i="19"/>
  <c r="Q35" i="19"/>
  <c r="P35" i="19"/>
  <c r="O35" i="19"/>
  <c r="N35" i="19"/>
  <c r="M35" i="19"/>
  <c r="I35" i="19"/>
  <c r="H35" i="19"/>
  <c r="G35" i="19"/>
  <c r="F35" i="19"/>
  <c r="E35" i="19"/>
  <c r="D35" i="19"/>
  <c r="C35" i="19"/>
  <c r="B35" i="19"/>
  <c r="J35" i="19" s="1"/>
  <c r="U34" i="19"/>
  <c r="J34" i="19"/>
  <c r="U33" i="19"/>
  <c r="J33" i="19"/>
  <c r="U32" i="19"/>
  <c r="J32" i="19"/>
  <c r="U31" i="19"/>
  <c r="J31" i="19"/>
  <c r="U30" i="19"/>
  <c r="V35" i="19" s="1"/>
  <c r="V36" i="19" s="1"/>
  <c r="J30" i="19"/>
  <c r="K35" i="19" s="1"/>
  <c r="K36" i="19" s="1"/>
  <c r="T27" i="19"/>
  <c r="S27" i="19"/>
  <c r="R27" i="19"/>
  <c r="Q27" i="19"/>
  <c r="P27" i="19"/>
  <c r="O27" i="19"/>
  <c r="N27" i="19"/>
  <c r="M27" i="19"/>
  <c r="I27" i="19"/>
  <c r="H27" i="19"/>
  <c r="G27" i="19"/>
  <c r="F27" i="19"/>
  <c r="E27" i="19"/>
  <c r="D27" i="19"/>
  <c r="C27" i="19"/>
  <c r="B27" i="19"/>
  <c r="U26" i="19"/>
  <c r="J26" i="19"/>
  <c r="U25" i="19"/>
  <c r="J25" i="19"/>
  <c r="U24" i="19"/>
  <c r="J24" i="19"/>
  <c r="U23" i="19"/>
  <c r="J23" i="19"/>
  <c r="U22" i="19"/>
  <c r="J22" i="19"/>
  <c r="T21" i="19"/>
  <c r="S21" i="19"/>
  <c r="R21" i="19"/>
  <c r="Q21" i="19"/>
  <c r="P21" i="19"/>
  <c r="O21" i="19"/>
  <c r="N21" i="19"/>
  <c r="M21" i="19"/>
  <c r="I21" i="19"/>
  <c r="H21" i="19"/>
  <c r="G21" i="19"/>
  <c r="F21" i="19"/>
  <c r="E21" i="19"/>
  <c r="D21" i="19"/>
  <c r="C21" i="19"/>
  <c r="B21" i="19"/>
  <c r="U20" i="19"/>
  <c r="J20" i="19"/>
  <c r="U19" i="19"/>
  <c r="J19" i="19"/>
  <c r="U18" i="19"/>
  <c r="J18" i="19"/>
  <c r="U17" i="19"/>
  <c r="J17" i="19"/>
  <c r="U16" i="19"/>
  <c r="J16" i="19"/>
  <c r="T13" i="19"/>
  <c r="S13" i="19"/>
  <c r="R13" i="19"/>
  <c r="Q13" i="19"/>
  <c r="P13" i="19"/>
  <c r="O13" i="19"/>
  <c r="N13" i="19"/>
  <c r="M13" i="19"/>
  <c r="I13" i="19"/>
  <c r="H13" i="19"/>
  <c r="G13" i="19"/>
  <c r="F13" i="19"/>
  <c r="E13" i="19"/>
  <c r="D13" i="19"/>
  <c r="C13" i="19"/>
  <c r="B13" i="19"/>
  <c r="U12" i="19"/>
  <c r="J12" i="19"/>
  <c r="U11" i="19"/>
  <c r="J11" i="19"/>
  <c r="U10" i="19"/>
  <c r="J10" i="19"/>
  <c r="U9" i="19"/>
  <c r="J9" i="19"/>
  <c r="U8" i="19"/>
  <c r="J8" i="19"/>
  <c r="T7" i="19"/>
  <c r="S7" i="19"/>
  <c r="R7" i="19"/>
  <c r="Q7" i="19"/>
  <c r="P7" i="19"/>
  <c r="O7" i="19"/>
  <c r="N7" i="19"/>
  <c r="M7" i="19"/>
  <c r="I7" i="19"/>
  <c r="H7" i="19"/>
  <c r="G7" i="19"/>
  <c r="F7" i="19"/>
  <c r="E7" i="19"/>
  <c r="D7" i="19"/>
  <c r="C7" i="19"/>
  <c r="B7" i="19"/>
  <c r="U6" i="19"/>
  <c r="J6" i="19"/>
  <c r="U5" i="19"/>
  <c r="J5" i="19"/>
  <c r="U4" i="19"/>
  <c r="J4" i="19"/>
  <c r="U3" i="19"/>
  <c r="J3" i="19"/>
  <c r="U2" i="19"/>
  <c r="V7" i="19" s="1"/>
  <c r="V8" i="19" s="1"/>
  <c r="J2" i="19"/>
  <c r="Y103" i="18"/>
  <c r="Y75" i="18"/>
  <c r="Z75" i="18"/>
  <c r="AA75" i="18"/>
  <c r="AB75" i="18"/>
  <c r="AC75" i="18"/>
  <c r="Y76" i="18"/>
  <c r="Z76" i="18"/>
  <c r="AA76" i="18"/>
  <c r="AB76" i="18"/>
  <c r="AC76" i="18"/>
  <c r="Y77" i="18"/>
  <c r="Z77" i="18"/>
  <c r="AA77" i="18"/>
  <c r="AB77" i="18"/>
  <c r="AC77" i="18"/>
  <c r="Y78" i="18"/>
  <c r="Z78" i="18"/>
  <c r="AA78" i="18"/>
  <c r="AB78" i="18"/>
  <c r="AC78" i="18"/>
  <c r="Y79" i="18"/>
  <c r="Z79" i="18"/>
  <c r="AA79" i="18"/>
  <c r="AB79" i="18"/>
  <c r="AC79" i="18"/>
  <c r="Y80" i="18"/>
  <c r="Z80" i="18"/>
  <c r="AA80" i="18"/>
  <c r="AB80" i="18"/>
  <c r="AC80" i="18"/>
  <c r="Y81" i="18"/>
  <c r="Z81" i="18"/>
  <c r="AA81" i="18"/>
  <c r="AB81" i="18"/>
  <c r="AC81" i="18"/>
  <c r="Y82" i="18"/>
  <c r="Z82" i="18"/>
  <c r="AA82" i="18"/>
  <c r="AB82" i="18"/>
  <c r="AC82" i="18"/>
  <c r="Y83" i="18"/>
  <c r="Z83" i="18"/>
  <c r="AA83" i="18"/>
  <c r="AB83" i="18"/>
  <c r="AC83" i="18"/>
  <c r="Y84" i="18"/>
  <c r="Z84" i="18"/>
  <c r="AA84" i="18"/>
  <c r="AB84" i="18"/>
  <c r="AC84" i="18"/>
  <c r="Y85" i="18"/>
  <c r="Z85" i="18"/>
  <c r="AA85" i="18"/>
  <c r="AB85" i="18"/>
  <c r="AC85" i="18"/>
  <c r="Y86" i="18"/>
  <c r="Z86" i="18"/>
  <c r="AA86" i="18"/>
  <c r="AB86" i="18"/>
  <c r="AC86" i="18"/>
  <c r="Y87" i="18"/>
  <c r="Z87" i="18"/>
  <c r="AA87" i="18"/>
  <c r="AB87" i="18"/>
  <c r="AC87" i="18"/>
  <c r="Y88" i="18"/>
  <c r="Z88" i="18"/>
  <c r="AA88" i="18"/>
  <c r="AB88" i="18"/>
  <c r="AC88" i="18"/>
  <c r="Y89" i="18"/>
  <c r="Z89" i="18"/>
  <c r="AA89" i="18"/>
  <c r="AB89" i="18"/>
  <c r="AC89" i="18"/>
  <c r="Y90" i="18"/>
  <c r="Z90" i="18"/>
  <c r="AA90" i="18"/>
  <c r="AB90" i="18"/>
  <c r="AC90" i="18"/>
  <c r="Y91" i="18"/>
  <c r="Z91" i="18"/>
  <c r="AA91" i="18"/>
  <c r="AB91" i="18"/>
  <c r="AC91" i="18"/>
  <c r="Y92" i="18"/>
  <c r="Z92" i="18"/>
  <c r="AA92" i="18"/>
  <c r="AB92" i="18"/>
  <c r="AC92" i="18"/>
  <c r="Y93" i="18"/>
  <c r="Z93" i="18"/>
  <c r="AA93" i="18"/>
  <c r="AB93" i="18"/>
  <c r="AC93" i="18"/>
  <c r="Y94" i="18"/>
  <c r="Z94" i="18"/>
  <c r="AA94" i="18"/>
  <c r="AB94" i="18"/>
  <c r="AC94" i="18"/>
  <c r="Y95" i="18"/>
  <c r="Z95" i="18"/>
  <c r="AA95" i="18"/>
  <c r="AB95" i="18"/>
  <c r="AC95" i="18"/>
  <c r="Y96" i="18"/>
  <c r="Z96" i="18"/>
  <c r="AA96" i="18"/>
  <c r="AB96" i="18"/>
  <c r="AC96" i="18"/>
  <c r="Y97" i="18"/>
  <c r="Z97" i="18"/>
  <c r="AA97" i="18"/>
  <c r="AB97" i="18"/>
  <c r="AC97" i="18"/>
  <c r="Y98" i="18"/>
  <c r="Z98" i="18"/>
  <c r="AA98" i="18"/>
  <c r="AB98" i="18"/>
  <c r="AC98" i="18"/>
  <c r="Y99" i="18"/>
  <c r="Z99" i="18"/>
  <c r="AA99" i="18"/>
  <c r="AB99" i="18"/>
  <c r="AC99" i="18"/>
  <c r="Y100" i="18"/>
  <c r="Z100" i="18"/>
  <c r="AA100" i="18"/>
  <c r="AB100" i="18"/>
  <c r="AC100" i="18"/>
  <c r="Y101" i="18"/>
  <c r="Z101" i="18"/>
  <c r="AA101" i="18"/>
  <c r="AB101" i="18"/>
  <c r="AC101" i="18"/>
  <c r="Y102" i="18"/>
  <c r="Z102" i="18"/>
  <c r="AA102" i="18"/>
  <c r="AB102" i="18"/>
  <c r="AC102" i="18"/>
  <c r="Z103" i="18"/>
  <c r="AA103" i="18"/>
  <c r="AB103" i="18"/>
  <c r="AC103" i="18"/>
  <c r="Y104" i="18"/>
  <c r="Z104" i="18"/>
  <c r="AA104" i="18"/>
  <c r="AB104" i="18"/>
  <c r="AC104" i="18"/>
  <c r="Y105" i="18"/>
  <c r="Z105" i="18"/>
  <c r="AA105" i="18"/>
  <c r="AB105" i="18"/>
  <c r="AC105" i="18"/>
  <c r="Y106" i="18"/>
  <c r="Z106" i="18"/>
  <c r="AA106" i="18"/>
  <c r="AB106" i="18"/>
  <c r="AC106" i="18"/>
  <c r="Y107" i="18"/>
  <c r="Z107" i="18"/>
  <c r="AA107" i="18"/>
  <c r="AB107" i="18"/>
  <c r="AC107" i="18"/>
  <c r="Y108" i="18"/>
  <c r="Z108" i="18"/>
  <c r="AA108" i="18"/>
  <c r="AB108" i="18"/>
  <c r="AC108" i="18"/>
  <c r="Y109" i="18"/>
  <c r="Z109" i="18"/>
  <c r="AA109" i="18"/>
  <c r="AB109" i="18"/>
  <c r="AC109" i="18"/>
  <c r="Y110" i="18"/>
  <c r="Z110" i="18"/>
  <c r="AA110" i="18"/>
  <c r="AB110" i="18"/>
  <c r="AC110" i="18"/>
  <c r="Y111" i="18"/>
  <c r="Z111" i="18"/>
  <c r="AA111" i="18"/>
  <c r="AB111" i="18"/>
  <c r="AC111" i="18"/>
  <c r="Y112" i="18"/>
  <c r="Z112" i="18"/>
  <c r="AA112" i="18"/>
  <c r="AB112" i="18"/>
  <c r="AC112" i="18"/>
  <c r="Y113" i="18"/>
  <c r="Z113" i="18"/>
  <c r="AA113" i="18"/>
  <c r="AB113" i="18"/>
  <c r="AC113" i="18"/>
  <c r="AC74" i="18"/>
  <c r="AB74" i="18"/>
  <c r="AA74" i="18"/>
  <c r="Z74" i="18"/>
  <c r="Y74" i="18"/>
  <c r="Y45" i="18"/>
  <c r="Z45" i="18"/>
  <c r="AA45" i="18"/>
  <c r="AB45" i="18"/>
  <c r="AC45" i="18"/>
  <c r="Y46" i="18"/>
  <c r="Z46" i="18"/>
  <c r="AA46" i="18"/>
  <c r="AB46" i="18"/>
  <c r="AC46" i="18"/>
  <c r="Y47" i="18"/>
  <c r="Z47" i="18"/>
  <c r="AA47" i="18"/>
  <c r="AB47" i="18"/>
  <c r="AC47" i="18"/>
  <c r="Y48" i="18"/>
  <c r="Z48" i="18"/>
  <c r="AA48" i="18"/>
  <c r="AB48" i="18"/>
  <c r="AC48" i="18"/>
  <c r="Y49" i="18"/>
  <c r="Z49" i="18"/>
  <c r="AA49" i="18"/>
  <c r="AB49" i="18"/>
  <c r="AC49" i="18"/>
  <c r="Y50" i="18"/>
  <c r="Z50" i="18"/>
  <c r="AA50" i="18"/>
  <c r="AB50" i="18"/>
  <c r="AC50" i="18"/>
  <c r="Y51" i="18"/>
  <c r="Z51" i="18"/>
  <c r="AA51" i="18"/>
  <c r="AB51" i="18"/>
  <c r="AC51" i="18"/>
  <c r="Y52" i="18"/>
  <c r="Z52" i="18"/>
  <c r="AA52" i="18"/>
  <c r="AB52" i="18"/>
  <c r="AC52" i="18"/>
  <c r="Y53" i="18"/>
  <c r="Z53" i="18"/>
  <c r="AA53" i="18"/>
  <c r="AB53" i="18"/>
  <c r="AC53" i="18"/>
  <c r="Y54" i="18"/>
  <c r="Z54" i="18"/>
  <c r="AA54" i="18"/>
  <c r="AB54" i="18"/>
  <c r="AC54" i="18"/>
  <c r="Y55" i="18"/>
  <c r="Z55" i="18"/>
  <c r="AA55" i="18"/>
  <c r="AB55" i="18"/>
  <c r="AC55" i="18"/>
  <c r="Y56" i="18"/>
  <c r="Z56" i="18"/>
  <c r="AA56" i="18"/>
  <c r="AB56" i="18"/>
  <c r="AC56" i="18"/>
  <c r="Y57" i="18"/>
  <c r="Z57" i="18"/>
  <c r="AA57" i="18"/>
  <c r="AB57" i="18"/>
  <c r="AC57" i="18"/>
  <c r="Y58" i="18"/>
  <c r="Z58" i="18"/>
  <c r="AA58" i="18"/>
  <c r="AB58" i="18"/>
  <c r="AC58" i="18"/>
  <c r="Y59" i="18"/>
  <c r="Z59" i="18"/>
  <c r="AA59" i="18"/>
  <c r="AB59" i="18"/>
  <c r="AC59" i="18"/>
  <c r="Y60" i="18"/>
  <c r="Z60" i="18"/>
  <c r="AA60" i="18"/>
  <c r="AB60" i="18"/>
  <c r="AC60" i="18"/>
  <c r="Y61" i="18"/>
  <c r="Z61" i="18"/>
  <c r="AA61" i="18"/>
  <c r="AB61" i="18"/>
  <c r="AC61" i="18"/>
  <c r="Y62" i="18"/>
  <c r="Z62" i="18"/>
  <c r="AA62" i="18"/>
  <c r="AB62" i="18"/>
  <c r="AC62" i="18"/>
  <c r="Y63" i="18"/>
  <c r="Z63" i="18"/>
  <c r="AA63" i="18"/>
  <c r="AB63" i="18"/>
  <c r="AC63" i="18"/>
  <c r="Y64" i="18"/>
  <c r="Z64" i="18"/>
  <c r="AA64" i="18"/>
  <c r="AB64" i="18"/>
  <c r="AC64" i="18"/>
  <c r="Y65" i="18"/>
  <c r="Z65" i="18"/>
  <c r="AA65" i="18"/>
  <c r="AB65" i="18"/>
  <c r="AC65" i="18"/>
  <c r="Y66" i="18"/>
  <c r="Z66" i="18"/>
  <c r="AA66" i="18"/>
  <c r="AB66" i="18"/>
  <c r="AC66" i="18"/>
  <c r="Y67" i="18"/>
  <c r="Z67" i="18"/>
  <c r="AA67" i="18"/>
  <c r="AB67" i="18"/>
  <c r="AC67" i="18"/>
  <c r="Y68" i="18"/>
  <c r="Z68" i="18"/>
  <c r="AA68" i="18"/>
  <c r="AB68" i="18"/>
  <c r="AC68" i="18"/>
  <c r="Y69" i="18"/>
  <c r="Z69" i="18"/>
  <c r="AA69" i="18"/>
  <c r="AB69" i="18"/>
  <c r="AC69" i="18"/>
  <c r="Y70" i="18"/>
  <c r="Z70" i="18"/>
  <c r="AA70" i="18"/>
  <c r="AB70" i="18"/>
  <c r="AC70" i="18"/>
  <c r="Y71" i="18"/>
  <c r="Z71" i="18"/>
  <c r="AA71" i="18"/>
  <c r="AB71" i="18"/>
  <c r="AC71" i="18"/>
  <c r="Z44" i="18"/>
  <c r="Y44" i="18"/>
  <c r="AA44" i="18"/>
  <c r="AB44" i="18"/>
  <c r="AC44" i="18"/>
  <c r="AC43" i="18"/>
  <c r="AB43" i="18"/>
  <c r="AA43" i="18"/>
  <c r="Z43" i="18"/>
  <c r="Y43" i="18"/>
  <c r="Y42" i="18"/>
  <c r="AC42" i="18"/>
  <c r="AB42" i="18"/>
  <c r="AA42" i="18"/>
  <c r="Z42" i="18"/>
  <c r="AC41" i="18"/>
  <c r="AB41" i="18"/>
  <c r="AA41" i="18"/>
  <c r="Z41" i="18"/>
  <c r="Y41" i="18"/>
  <c r="Y36" i="18"/>
  <c r="Y39" i="18"/>
  <c r="Z39" i="18"/>
  <c r="AA39" i="18"/>
  <c r="AB39" i="18"/>
  <c r="AC39" i="18"/>
  <c r="Y40" i="18"/>
  <c r="Z40" i="18"/>
  <c r="AA40" i="18"/>
  <c r="AB40" i="18"/>
  <c r="AC40" i="18"/>
  <c r="Y38" i="18"/>
  <c r="AC38" i="18"/>
  <c r="AB38" i="18"/>
  <c r="AA38" i="18"/>
  <c r="Z38" i="18"/>
  <c r="Z37" i="18"/>
  <c r="AA37" i="18"/>
  <c r="AB37" i="18"/>
  <c r="AC37" i="18"/>
  <c r="Y37" i="18"/>
  <c r="Z36" i="18"/>
  <c r="AA36" i="18"/>
  <c r="AB36" i="18"/>
  <c r="AC36" i="18"/>
  <c r="Z35" i="18"/>
  <c r="AA35" i="18"/>
  <c r="AB35" i="18"/>
  <c r="AC35" i="18"/>
  <c r="Y35" i="18"/>
  <c r="Z34" i="18"/>
  <c r="AA34" i="18"/>
  <c r="AB34" i="18"/>
  <c r="AC34" i="18"/>
  <c r="Y34" i="18"/>
  <c r="Z33" i="18"/>
  <c r="AA33" i="18"/>
  <c r="AB33" i="18"/>
  <c r="AC33" i="18"/>
  <c r="Y33" i="18"/>
  <c r="Z32" i="18"/>
  <c r="AA32" i="18"/>
  <c r="AB32" i="18"/>
  <c r="AC32" i="18"/>
  <c r="Y32" i="18"/>
  <c r="U20" i="18"/>
  <c r="U19" i="18"/>
  <c r="U18" i="18"/>
  <c r="U17" i="18"/>
  <c r="U16" i="18"/>
  <c r="J16" i="18"/>
  <c r="K21" i="18" s="1"/>
  <c r="K22" i="18" s="1"/>
  <c r="J20" i="18"/>
  <c r="J19" i="18"/>
  <c r="J18" i="18"/>
  <c r="J17" i="18"/>
  <c r="N113" i="18"/>
  <c r="M113" i="18"/>
  <c r="L113" i="18"/>
  <c r="K113" i="18"/>
  <c r="J113" i="18"/>
  <c r="N112" i="18"/>
  <c r="M112" i="18"/>
  <c r="L112" i="18"/>
  <c r="K112" i="18"/>
  <c r="J112" i="18"/>
  <c r="N111" i="18"/>
  <c r="M111" i="18"/>
  <c r="L111" i="18"/>
  <c r="K111" i="18"/>
  <c r="J111" i="18"/>
  <c r="N110" i="18"/>
  <c r="M110" i="18"/>
  <c r="L110" i="18"/>
  <c r="K110" i="18"/>
  <c r="J110" i="18"/>
  <c r="N109" i="18"/>
  <c r="M109" i="18"/>
  <c r="L109" i="18"/>
  <c r="K109" i="18"/>
  <c r="J109" i="18"/>
  <c r="N108" i="18"/>
  <c r="M108" i="18"/>
  <c r="L108" i="18"/>
  <c r="K108" i="18"/>
  <c r="J108" i="18"/>
  <c r="N107" i="18"/>
  <c r="M107" i="18"/>
  <c r="L107" i="18"/>
  <c r="K107" i="18"/>
  <c r="J107" i="18"/>
  <c r="N106" i="18"/>
  <c r="M106" i="18"/>
  <c r="L106" i="18"/>
  <c r="K106" i="18"/>
  <c r="J106" i="18"/>
  <c r="N105" i="18"/>
  <c r="M105" i="18"/>
  <c r="L105" i="18"/>
  <c r="K105" i="18"/>
  <c r="J105" i="18"/>
  <c r="N104" i="18"/>
  <c r="M104" i="18"/>
  <c r="L104" i="18"/>
  <c r="K104" i="18"/>
  <c r="J104" i="18"/>
  <c r="N103" i="18"/>
  <c r="M103" i="18"/>
  <c r="L103" i="18"/>
  <c r="K103" i="18"/>
  <c r="J103" i="18"/>
  <c r="N102" i="18"/>
  <c r="M102" i="18"/>
  <c r="L102" i="18"/>
  <c r="K102" i="18"/>
  <c r="J102" i="18"/>
  <c r="N101" i="18"/>
  <c r="M101" i="18"/>
  <c r="L101" i="18"/>
  <c r="K101" i="18"/>
  <c r="J101" i="18"/>
  <c r="N100" i="18"/>
  <c r="M100" i="18"/>
  <c r="L100" i="18"/>
  <c r="K100" i="18"/>
  <c r="J100" i="18"/>
  <c r="N99" i="18"/>
  <c r="M99" i="18"/>
  <c r="L99" i="18"/>
  <c r="K99" i="18"/>
  <c r="J99" i="18"/>
  <c r="N98" i="18"/>
  <c r="M98" i="18"/>
  <c r="L98" i="18"/>
  <c r="K98" i="18"/>
  <c r="J98" i="18"/>
  <c r="N97" i="18"/>
  <c r="M97" i="18"/>
  <c r="L97" i="18"/>
  <c r="K97" i="18"/>
  <c r="J97" i="18"/>
  <c r="N96" i="18"/>
  <c r="M96" i="18"/>
  <c r="L96" i="18"/>
  <c r="K96" i="18"/>
  <c r="J96" i="18"/>
  <c r="N95" i="18"/>
  <c r="M95" i="18"/>
  <c r="L95" i="18"/>
  <c r="K95" i="18"/>
  <c r="J95" i="18"/>
  <c r="N94" i="18"/>
  <c r="M94" i="18"/>
  <c r="L94" i="18"/>
  <c r="K94" i="18"/>
  <c r="J94" i="18"/>
  <c r="N93" i="18"/>
  <c r="M93" i="18"/>
  <c r="L93" i="18"/>
  <c r="K93" i="18"/>
  <c r="J93" i="18"/>
  <c r="N92" i="18"/>
  <c r="M92" i="18"/>
  <c r="L92" i="18"/>
  <c r="K92" i="18"/>
  <c r="J92" i="18"/>
  <c r="N91" i="18"/>
  <c r="M91" i="18"/>
  <c r="L91" i="18"/>
  <c r="K91" i="18"/>
  <c r="J91" i="18"/>
  <c r="N90" i="18"/>
  <c r="M90" i="18"/>
  <c r="L90" i="18"/>
  <c r="K90" i="18"/>
  <c r="J90" i="18"/>
  <c r="N89" i="18"/>
  <c r="M89" i="18"/>
  <c r="L89" i="18"/>
  <c r="K89" i="18"/>
  <c r="J89" i="18"/>
  <c r="N88" i="18"/>
  <c r="M88" i="18"/>
  <c r="L88" i="18"/>
  <c r="K88" i="18"/>
  <c r="J88" i="18"/>
  <c r="N87" i="18"/>
  <c r="M87" i="18"/>
  <c r="L87" i="18"/>
  <c r="K87" i="18"/>
  <c r="J87" i="18"/>
  <c r="N86" i="18"/>
  <c r="M86" i="18"/>
  <c r="L86" i="18"/>
  <c r="K86" i="18"/>
  <c r="J86" i="18"/>
  <c r="N85" i="18"/>
  <c r="M85" i="18"/>
  <c r="L85" i="18"/>
  <c r="K85" i="18"/>
  <c r="J85" i="18"/>
  <c r="N84" i="18"/>
  <c r="M84" i="18"/>
  <c r="L84" i="18"/>
  <c r="K84" i="18"/>
  <c r="J84" i="18"/>
  <c r="N83" i="18"/>
  <c r="M83" i="18"/>
  <c r="L83" i="18"/>
  <c r="K83" i="18"/>
  <c r="J83" i="18"/>
  <c r="N82" i="18"/>
  <c r="M82" i="18"/>
  <c r="L82" i="18"/>
  <c r="K82" i="18"/>
  <c r="J82" i="18"/>
  <c r="N81" i="18"/>
  <c r="M81" i="18"/>
  <c r="L81" i="18"/>
  <c r="K81" i="18"/>
  <c r="J81" i="18"/>
  <c r="N80" i="18"/>
  <c r="M80" i="18"/>
  <c r="L80" i="18"/>
  <c r="K80" i="18"/>
  <c r="J80" i="18"/>
  <c r="N79" i="18"/>
  <c r="M79" i="18"/>
  <c r="L79" i="18"/>
  <c r="K79" i="18"/>
  <c r="J79" i="18"/>
  <c r="N78" i="18"/>
  <c r="M78" i="18"/>
  <c r="L78" i="18"/>
  <c r="K78" i="18"/>
  <c r="J78" i="18"/>
  <c r="N77" i="18"/>
  <c r="M77" i="18"/>
  <c r="L77" i="18"/>
  <c r="K77" i="18"/>
  <c r="J77" i="18"/>
  <c r="N76" i="18"/>
  <c r="M76" i="18"/>
  <c r="L76" i="18"/>
  <c r="K76" i="18"/>
  <c r="J76" i="18"/>
  <c r="N75" i="18"/>
  <c r="M75" i="18"/>
  <c r="L75" i="18"/>
  <c r="K75" i="18"/>
  <c r="J75" i="18"/>
  <c r="N74" i="18"/>
  <c r="M74" i="18"/>
  <c r="L74" i="18"/>
  <c r="K74" i="18"/>
  <c r="J74" i="18"/>
  <c r="N71" i="18"/>
  <c r="M71" i="18"/>
  <c r="L71" i="18"/>
  <c r="K71" i="18"/>
  <c r="J71" i="18"/>
  <c r="N70" i="18"/>
  <c r="M70" i="18"/>
  <c r="L70" i="18"/>
  <c r="K70" i="18"/>
  <c r="J70" i="18"/>
  <c r="N69" i="18"/>
  <c r="M69" i="18"/>
  <c r="L69" i="18"/>
  <c r="K69" i="18"/>
  <c r="J69" i="18"/>
  <c r="N68" i="18"/>
  <c r="M68" i="18"/>
  <c r="L68" i="18"/>
  <c r="K68" i="18"/>
  <c r="J68" i="18"/>
  <c r="N67" i="18"/>
  <c r="M67" i="18"/>
  <c r="L67" i="18"/>
  <c r="K67" i="18"/>
  <c r="J67" i="18"/>
  <c r="N66" i="18"/>
  <c r="M66" i="18"/>
  <c r="L66" i="18"/>
  <c r="K66" i="18"/>
  <c r="J66" i="18"/>
  <c r="N65" i="18"/>
  <c r="M65" i="18"/>
  <c r="L65" i="18"/>
  <c r="K65" i="18"/>
  <c r="J65" i="18"/>
  <c r="N64" i="18"/>
  <c r="M64" i="18"/>
  <c r="L64" i="18"/>
  <c r="K64" i="18"/>
  <c r="J64" i="18"/>
  <c r="N63" i="18"/>
  <c r="M63" i="18"/>
  <c r="L63" i="18"/>
  <c r="K63" i="18"/>
  <c r="J63" i="18"/>
  <c r="N62" i="18"/>
  <c r="M62" i="18"/>
  <c r="L62" i="18"/>
  <c r="K62" i="18"/>
  <c r="J62" i="18"/>
  <c r="N61" i="18"/>
  <c r="M61" i="18"/>
  <c r="L61" i="18"/>
  <c r="K61" i="18"/>
  <c r="J61" i="18"/>
  <c r="N60" i="18"/>
  <c r="M60" i="18"/>
  <c r="L60" i="18"/>
  <c r="K60" i="18"/>
  <c r="J60" i="18"/>
  <c r="N59" i="18"/>
  <c r="M59" i="18"/>
  <c r="L59" i="18"/>
  <c r="K59" i="18"/>
  <c r="J59" i="18"/>
  <c r="N58" i="18"/>
  <c r="M58" i="18"/>
  <c r="L58" i="18"/>
  <c r="K58" i="18"/>
  <c r="J58" i="18"/>
  <c r="N57" i="18"/>
  <c r="M57" i="18"/>
  <c r="L57" i="18"/>
  <c r="K57" i="18"/>
  <c r="J57" i="18"/>
  <c r="N56" i="18"/>
  <c r="M56" i="18"/>
  <c r="L56" i="18"/>
  <c r="K56" i="18"/>
  <c r="J56" i="18"/>
  <c r="N55" i="18"/>
  <c r="M55" i="18"/>
  <c r="L55" i="18"/>
  <c r="K55" i="18"/>
  <c r="J55" i="18"/>
  <c r="N54" i="18"/>
  <c r="M54" i="18"/>
  <c r="L54" i="18"/>
  <c r="K54" i="18"/>
  <c r="J54" i="18"/>
  <c r="N53" i="18"/>
  <c r="M53" i="18"/>
  <c r="L53" i="18"/>
  <c r="K53" i="18"/>
  <c r="J53" i="18"/>
  <c r="N52" i="18"/>
  <c r="M52" i="18"/>
  <c r="L52" i="18"/>
  <c r="K52" i="18"/>
  <c r="J52" i="18"/>
  <c r="N51" i="18"/>
  <c r="M51" i="18"/>
  <c r="L51" i="18"/>
  <c r="K51" i="18"/>
  <c r="J51" i="18"/>
  <c r="N50" i="18"/>
  <c r="M50" i="18"/>
  <c r="L50" i="18"/>
  <c r="K50" i="18"/>
  <c r="J50" i="18"/>
  <c r="N49" i="18"/>
  <c r="M49" i="18"/>
  <c r="L49" i="18"/>
  <c r="K49" i="18"/>
  <c r="J49" i="18"/>
  <c r="N48" i="18"/>
  <c r="M48" i="18"/>
  <c r="L48" i="18"/>
  <c r="K48" i="18"/>
  <c r="J48" i="18"/>
  <c r="N47" i="18"/>
  <c r="M47" i="18"/>
  <c r="L47" i="18"/>
  <c r="K47" i="18"/>
  <c r="J47" i="18"/>
  <c r="N46" i="18"/>
  <c r="M46" i="18"/>
  <c r="L46" i="18"/>
  <c r="K46" i="18"/>
  <c r="J46" i="18"/>
  <c r="N45" i="18"/>
  <c r="M45" i="18"/>
  <c r="L45" i="18"/>
  <c r="K45" i="18"/>
  <c r="J45" i="18"/>
  <c r="N44" i="18"/>
  <c r="M44" i="18"/>
  <c r="L44" i="18"/>
  <c r="K44" i="18"/>
  <c r="J44" i="18"/>
  <c r="N43" i="18"/>
  <c r="M43" i="18"/>
  <c r="L43" i="18"/>
  <c r="K43" i="18"/>
  <c r="J43" i="18"/>
  <c r="N42" i="18"/>
  <c r="M42" i="18"/>
  <c r="L42" i="18"/>
  <c r="K42" i="18"/>
  <c r="J42" i="18"/>
  <c r="N41" i="18"/>
  <c r="M41" i="18"/>
  <c r="L41" i="18"/>
  <c r="K41" i="18"/>
  <c r="J41" i="18"/>
  <c r="N40" i="18"/>
  <c r="M40" i="18"/>
  <c r="L40" i="18"/>
  <c r="K40" i="18"/>
  <c r="J40" i="18"/>
  <c r="N39" i="18"/>
  <c r="M39" i="18"/>
  <c r="L39" i="18"/>
  <c r="K39" i="18"/>
  <c r="J39" i="18"/>
  <c r="N38" i="18"/>
  <c r="M38" i="18"/>
  <c r="L38" i="18"/>
  <c r="K38" i="18"/>
  <c r="J38" i="18"/>
  <c r="N37" i="18"/>
  <c r="M37" i="18"/>
  <c r="L37" i="18"/>
  <c r="K37" i="18"/>
  <c r="J37" i="18"/>
  <c r="N36" i="18"/>
  <c r="M36" i="18"/>
  <c r="L36" i="18"/>
  <c r="K36" i="18"/>
  <c r="J36" i="18"/>
  <c r="N35" i="18"/>
  <c r="M35" i="18"/>
  <c r="L35" i="18"/>
  <c r="K35" i="18"/>
  <c r="J35" i="18"/>
  <c r="N34" i="18"/>
  <c r="M34" i="18"/>
  <c r="L34" i="18"/>
  <c r="K34" i="18"/>
  <c r="J34" i="18"/>
  <c r="N33" i="18"/>
  <c r="M33" i="18"/>
  <c r="L33" i="18"/>
  <c r="K33" i="18"/>
  <c r="J33" i="18"/>
  <c r="N32" i="18"/>
  <c r="M32" i="18"/>
  <c r="L32" i="18"/>
  <c r="K32" i="18"/>
  <c r="J32" i="18"/>
  <c r="T27" i="18"/>
  <c r="S27" i="18"/>
  <c r="R27" i="18"/>
  <c r="Q27" i="18"/>
  <c r="P27" i="18"/>
  <c r="O27" i="18"/>
  <c r="N27" i="18"/>
  <c r="M27" i="18"/>
  <c r="I27" i="18"/>
  <c r="H27" i="18"/>
  <c r="G27" i="18"/>
  <c r="F27" i="18"/>
  <c r="E27" i="18"/>
  <c r="D27" i="18"/>
  <c r="C27" i="18"/>
  <c r="B27" i="18"/>
  <c r="U26" i="18"/>
  <c r="J26" i="18"/>
  <c r="U25" i="18"/>
  <c r="J25" i="18"/>
  <c r="U24" i="18"/>
  <c r="J24" i="18"/>
  <c r="U23" i="18"/>
  <c r="J23" i="18"/>
  <c r="U22" i="18"/>
  <c r="J22" i="18"/>
  <c r="T21" i="18"/>
  <c r="S21" i="18"/>
  <c r="R21" i="18"/>
  <c r="Q21" i="18"/>
  <c r="P21" i="18"/>
  <c r="O21" i="18"/>
  <c r="N21" i="18"/>
  <c r="M21" i="18"/>
  <c r="I21" i="18"/>
  <c r="H21" i="18"/>
  <c r="G21" i="18"/>
  <c r="F21" i="18"/>
  <c r="E21" i="18"/>
  <c r="D21" i="18"/>
  <c r="C21" i="18"/>
  <c r="B21" i="18"/>
  <c r="T13" i="18"/>
  <c r="S13" i="18"/>
  <c r="R13" i="18"/>
  <c r="Q13" i="18"/>
  <c r="P13" i="18"/>
  <c r="O13" i="18"/>
  <c r="N13" i="18"/>
  <c r="M13" i="18"/>
  <c r="I13" i="18"/>
  <c r="H13" i="18"/>
  <c r="G13" i="18"/>
  <c r="F13" i="18"/>
  <c r="E13" i="18"/>
  <c r="D13" i="18"/>
  <c r="C13" i="18"/>
  <c r="B13" i="18"/>
  <c r="U12" i="18"/>
  <c r="J12" i="18"/>
  <c r="U11" i="18"/>
  <c r="J11" i="18"/>
  <c r="U10" i="18"/>
  <c r="J10" i="18"/>
  <c r="U9" i="18"/>
  <c r="J9" i="18"/>
  <c r="U8" i="18"/>
  <c r="V13" i="18" s="1"/>
  <c r="V14" i="18" s="1"/>
  <c r="J8" i="18"/>
  <c r="K13" i="18" s="1"/>
  <c r="K14" i="18" s="1"/>
  <c r="T7" i="18"/>
  <c r="S7" i="18"/>
  <c r="R7" i="18"/>
  <c r="Q7" i="18"/>
  <c r="P7" i="18"/>
  <c r="O7" i="18"/>
  <c r="N7" i="18"/>
  <c r="M7" i="18"/>
  <c r="I7" i="18"/>
  <c r="H7" i="18"/>
  <c r="G7" i="18"/>
  <c r="F7" i="18"/>
  <c r="E7" i="18"/>
  <c r="D7" i="18"/>
  <c r="C7" i="18"/>
  <c r="B7" i="18"/>
  <c r="U6" i="18"/>
  <c r="J6" i="18"/>
  <c r="U5" i="18"/>
  <c r="J5" i="18"/>
  <c r="U4" i="18"/>
  <c r="J4" i="18"/>
  <c r="U3" i="18"/>
  <c r="J3" i="18"/>
  <c r="U2" i="18"/>
  <c r="J2" i="18"/>
  <c r="J19" i="14"/>
  <c r="D38" i="17"/>
  <c r="B38" i="17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" i="12"/>
  <c r="C27" i="17"/>
  <c r="I16" i="17"/>
  <c r="I17" i="17"/>
  <c r="E16" i="17"/>
  <c r="E17" i="17"/>
  <c r="J7" i="17"/>
  <c r="I7" i="17"/>
  <c r="F27" i="17"/>
  <c r="E27" i="17"/>
  <c r="D27" i="17"/>
  <c r="B27" i="17"/>
  <c r="F26" i="17"/>
  <c r="E26" i="17"/>
  <c r="D26" i="17"/>
  <c r="C26" i="17"/>
  <c r="B26" i="17"/>
  <c r="L17" i="17"/>
  <c r="K17" i="17"/>
  <c r="J17" i="17"/>
  <c r="H17" i="17"/>
  <c r="G17" i="17"/>
  <c r="F17" i="17"/>
  <c r="D17" i="17"/>
  <c r="C17" i="17"/>
  <c r="B17" i="17"/>
  <c r="L16" i="17"/>
  <c r="K16" i="17"/>
  <c r="J16" i="17"/>
  <c r="H16" i="17"/>
  <c r="G16" i="17"/>
  <c r="F16" i="17"/>
  <c r="D16" i="17"/>
  <c r="C16" i="17"/>
  <c r="B16" i="17"/>
  <c r="L8" i="17"/>
  <c r="K8" i="17"/>
  <c r="J8" i="17"/>
  <c r="I8" i="17"/>
  <c r="H8" i="17"/>
  <c r="G8" i="17"/>
  <c r="F8" i="17"/>
  <c r="E8" i="17"/>
  <c r="D8" i="17"/>
  <c r="C8" i="17"/>
  <c r="B8" i="17"/>
  <c r="L7" i="17"/>
  <c r="K7" i="17"/>
  <c r="H7" i="17"/>
  <c r="G7" i="17"/>
  <c r="F7" i="17"/>
  <c r="E7" i="17"/>
  <c r="D7" i="17"/>
  <c r="C7" i="17"/>
  <c r="B7" i="17"/>
  <c r="N125" i="16"/>
  <c r="M125" i="16"/>
  <c r="L125" i="16"/>
  <c r="K125" i="16"/>
  <c r="J125" i="16"/>
  <c r="N124" i="16"/>
  <c r="M124" i="16"/>
  <c r="L124" i="16"/>
  <c r="K124" i="16"/>
  <c r="J124" i="16"/>
  <c r="N123" i="16"/>
  <c r="M123" i="16"/>
  <c r="L123" i="16"/>
  <c r="K123" i="16"/>
  <c r="J123" i="16"/>
  <c r="N122" i="16"/>
  <c r="M122" i="16"/>
  <c r="L122" i="16"/>
  <c r="K122" i="16"/>
  <c r="J122" i="16"/>
  <c r="N121" i="16"/>
  <c r="M121" i="16"/>
  <c r="L121" i="16"/>
  <c r="K121" i="16"/>
  <c r="J121" i="16"/>
  <c r="N120" i="16"/>
  <c r="M120" i="16"/>
  <c r="L120" i="16"/>
  <c r="K120" i="16"/>
  <c r="J120" i="16"/>
  <c r="N119" i="16"/>
  <c r="M119" i="16"/>
  <c r="L119" i="16"/>
  <c r="K119" i="16"/>
  <c r="J119" i="16"/>
  <c r="N118" i="16"/>
  <c r="M118" i="16"/>
  <c r="L118" i="16"/>
  <c r="K118" i="16"/>
  <c r="J118" i="16"/>
  <c r="N117" i="16"/>
  <c r="M117" i="16"/>
  <c r="L117" i="16"/>
  <c r="K117" i="16"/>
  <c r="J117" i="16"/>
  <c r="N116" i="16"/>
  <c r="M116" i="16"/>
  <c r="L116" i="16"/>
  <c r="K116" i="16"/>
  <c r="J116" i="16"/>
  <c r="N115" i="16"/>
  <c r="M115" i="16"/>
  <c r="L115" i="16"/>
  <c r="K115" i="16"/>
  <c r="J115" i="16"/>
  <c r="N114" i="16"/>
  <c r="M114" i="16"/>
  <c r="L114" i="16"/>
  <c r="K114" i="16"/>
  <c r="J114" i="16"/>
  <c r="N113" i="16"/>
  <c r="M113" i="16"/>
  <c r="L113" i="16"/>
  <c r="K113" i="16"/>
  <c r="J113" i="16"/>
  <c r="N112" i="16"/>
  <c r="M112" i="16"/>
  <c r="L112" i="16"/>
  <c r="K112" i="16"/>
  <c r="J112" i="16"/>
  <c r="N111" i="16"/>
  <c r="M111" i="16"/>
  <c r="L111" i="16"/>
  <c r="K111" i="16"/>
  <c r="J111" i="16"/>
  <c r="N110" i="16"/>
  <c r="M110" i="16"/>
  <c r="L110" i="16"/>
  <c r="K110" i="16"/>
  <c r="J110" i="16"/>
  <c r="N109" i="16"/>
  <c r="M109" i="16"/>
  <c r="L109" i="16"/>
  <c r="K109" i="16"/>
  <c r="J109" i="16"/>
  <c r="N108" i="16"/>
  <c r="M108" i="16"/>
  <c r="L108" i="16"/>
  <c r="K108" i="16"/>
  <c r="J108" i="16"/>
  <c r="N107" i="16"/>
  <c r="M107" i="16"/>
  <c r="L107" i="16"/>
  <c r="K107" i="16"/>
  <c r="J107" i="16"/>
  <c r="N106" i="16"/>
  <c r="M106" i="16"/>
  <c r="L106" i="16"/>
  <c r="K106" i="16"/>
  <c r="J106" i="16"/>
  <c r="N105" i="16"/>
  <c r="M105" i="16"/>
  <c r="L105" i="16"/>
  <c r="K105" i="16"/>
  <c r="J105" i="16"/>
  <c r="N104" i="16"/>
  <c r="M104" i="16"/>
  <c r="L104" i="16"/>
  <c r="K104" i="16"/>
  <c r="J104" i="16"/>
  <c r="N103" i="16"/>
  <c r="M103" i="16"/>
  <c r="L103" i="16"/>
  <c r="K103" i="16"/>
  <c r="J103" i="16"/>
  <c r="N102" i="16"/>
  <c r="M102" i="16"/>
  <c r="L102" i="16"/>
  <c r="K102" i="16"/>
  <c r="J102" i="16"/>
  <c r="N101" i="16"/>
  <c r="M101" i="16"/>
  <c r="L101" i="16"/>
  <c r="K101" i="16"/>
  <c r="J101" i="16"/>
  <c r="N100" i="16"/>
  <c r="M100" i="16"/>
  <c r="L100" i="16"/>
  <c r="K100" i="16"/>
  <c r="J100" i="16"/>
  <c r="N99" i="16"/>
  <c r="M99" i="16"/>
  <c r="L99" i="16"/>
  <c r="K99" i="16"/>
  <c r="J99" i="16"/>
  <c r="N98" i="16"/>
  <c r="M98" i="16"/>
  <c r="L98" i="16"/>
  <c r="K98" i="16"/>
  <c r="J98" i="16"/>
  <c r="N97" i="16"/>
  <c r="M97" i="16"/>
  <c r="L97" i="16"/>
  <c r="K97" i="16"/>
  <c r="J97" i="16"/>
  <c r="N96" i="16"/>
  <c r="M96" i="16"/>
  <c r="L96" i="16"/>
  <c r="K96" i="16"/>
  <c r="J96" i="16"/>
  <c r="N95" i="16"/>
  <c r="M95" i="16"/>
  <c r="L95" i="16"/>
  <c r="K95" i="16"/>
  <c r="J95" i="16"/>
  <c r="N94" i="16"/>
  <c r="M94" i="16"/>
  <c r="L94" i="16"/>
  <c r="K94" i="16"/>
  <c r="J94" i="16"/>
  <c r="N93" i="16"/>
  <c r="M93" i="16"/>
  <c r="L93" i="16"/>
  <c r="K93" i="16"/>
  <c r="J93" i="16"/>
  <c r="N92" i="16"/>
  <c r="M92" i="16"/>
  <c r="L92" i="16"/>
  <c r="K92" i="16"/>
  <c r="J92" i="16"/>
  <c r="N91" i="16"/>
  <c r="M91" i="16"/>
  <c r="L91" i="16"/>
  <c r="K91" i="16"/>
  <c r="J91" i="16"/>
  <c r="N90" i="16"/>
  <c r="M90" i="16"/>
  <c r="L90" i="16"/>
  <c r="K90" i="16"/>
  <c r="J90" i="16"/>
  <c r="N89" i="16"/>
  <c r="M89" i="16"/>
  <c r="L89" i="16"/>
  <c r="K89" i="16"/>
  <c r="J89" i="16"/>
  <c r="N88" i="16"/>
  <c r="M88" i="16"/>
  <c r="L88" i="16"/>
  <c r="K88" i="16"/>
  <c r="J88" i="16"/>
  <c r="N87" i="16"/>
  <c r="M87" i="16"/>
  <c r="L87" i="16"/>
  <c r="K87" i="16"/>
  <c r="J87" i="16"/>
  <c r="N86" i="16"/>
  <c r="M86" i="16"/>
  <c r="L86" i="16"/>
  <c r="K86" i="16"/>
  <c r="J86" i="16"/>
  <c r="N83" i="16"/>
  <c r="M83" i="16"/>
  <c r="L83" i="16"/>
  <c r="K83" i="16"/>
  <c r="J83" i="16"/>
  <c r="N82" i="16"/>
  <c r="M82" i="16"/>
  <c r="L82" i="16"/>
  <c r="K82" i="16"/>
  <c r="J82" i="16"/>
  <c r="N81" i="16"/>
  <c r="M81" i="16"/>
  <c r="L81" i="16"/>
  <c r="K81" i="16"/>
  <c r="J81" i="16"/>
  <c r="N80" i="16"/>
  <c r="M80" i="16"/>
  <c r="L80" i="16"/>
  <c r="K80" i="16"/>
  <c r="J80" i="16"/>
  <c r="N79" i="16"/>
  <c r="M79" i="16"/>
  <c r="L79" i="16"/>
  <c r="K79" i="16"/>
  <c r="J79" i="16"/>
  <c r="N78" i="16"/>
  <c r="M78" i="16"/>
  <c r="L78" i="16"/>
  <c r="K78" i="16"/>
  <c r="J78" i="16"/>
  <c r="N77" i="16"/>
  <c r="M77" i="16"/>
  <c r="L77" i="16"/>
  <c r="K77" i="16"/>
  <c r="J77" i="16"/>
  <c r="N76" i="16"/>
  <c r="M76" i="16"/>
  <c r="L76" i="16"/>
  <c r="K76" i="16"/>
  <c r="J76" i="16"/>
  <c r="N75" i="16"/>
  <c r="M75" i="16"/>
  <c r="L75" i="16"/>
  <c r="K75" i="16"/>
  <c r="J75" i="16"/>
  <c r="N74" i="16"/>
  <c r="M74" i="16"/>
  <c r="L74" i="16"/>
  <c r="K74" i="16"/>
  <c r="J74" i="16"/>
  <c r="N73" i="16"/>
  <c r="M73" i="16"/>
  <c r="L73" i="16"/>
  <c r="K73" i="16"/>
  <c r="J73" i="16"/>
  <c r="N72" i="16"/>
  <c r="M72" i="16"/>
  <c r="L72" i="16"/>
  <c r="K72" i="16"/>
  <c r="J72" i="16"/>
  <c r="N71" i="16"/>
  <c r="M71" i="16"/>
  <c r="L71" i="16"/>
  <c r="K71" i="16"/>
  <c r="J71" i="16"/>
  <c r="N70" i="16"/>
  <c r="M70" i="16"/>
  <c r="L70" i="16"/>
  <c r="K70" i="16"/>
  <c r="J70" i="16"/>
  <c r="N69" i="16"/>
  <c r="M69" i="16"/>
  <c r="L69" i="16"/>
  <c r="K69" i="16"/>
  <c r="J69" i="16"/>
  <c r="N68" i="16"/>
  <c r="M68" i="16"/>
  <c r="L68" i="16"/>
  <c r="K68" i="16"/>
  <c r="J68" i="16"/>
  <c r="N67" i="16"/>
  <c r="M67" i="16"/>
  <c r="L67" i="16"/>
  <c r="K67" i="16"/>
  <c r="J67" i="16"/>
  <c r="N66" i="16"/>
  <c r="M66" i="16"/>
  <c r="L66" i="16"/>
  <c r="K66" i="16"/>
  <c r="J66" i="16"/>
  <c r="N65" i="16"/>
  <c r="M65" i="16"/>
  <c r="L65" i="16"/>
  <c r="K65" i="16"/>
  <c r="J65" i="16"/>
  <c r="N64" i="16"/>
  <c r="M64" i="16"/>
  <c r="L64" i="16"/>
  <c r="K64" i="16"/>
  <c r="J64" i="16"/>
  <c r="N63" i="16"/>
  <c r="M63" i="16"/>
  <c r="L63" i="16"/>
  <c r="K63" i="16"/>
  <c r="J63" i="16"/>
  <c r="N62" i="16"/>
  <c r="M62" i="16"/>
  <c r="L62" i="16"/>
  <c r="K62" i="16"/>
  <c r="J62" i="16"/>
  <c r="N61" i="16"/>
  <c r="M61" i="16"/>
  <c r="L61" i="16"/>
  <c r="K61" i="16"/>
  <c r="J61" i="16"/>
  <c r="N60" i="16"/>
  <c r="M60" i="16"/>
  <c r="L60" i="16"/>
  <c r="K60" i="16"/>
  <c r="J60" i="16"/>
  <c r="N59" i="16"/>
  <c r="M59" i="16"/>
  <c r="L59" i="16"/>
  <c r="K59" i="16"/>
  <c r="J59" i="16"/>
  <c r="N58" i="16"/>
  <c r="M58" i="16"/>
  <c r="L58" i="16"/>
  <c r="K58" i="16"/>
  <c r="J58" i="16"/>
  <c r="N57" i="16"/>
  <c r="M57" i="16"/>
  <c r="L57" i="16"/>
  <c r="K57" i="16"/>
  <c r="J57" i="16"/>
  <c r="N56" i="16"/>
  <c r="M56" i="16"/>
  <c r="L56" i="16"/>
  <c r="K56" i="16"/>
  <c r="J56" i="16"/>
  <c r="N55" i="16"/>
  <c r="M55" i="16"/>
  <c r="L55" i="16"/>
  <c r="K55" i="16"/>
  <c r="J55" i="16"/>
  <c r="N54" i="16"/>
  <c r="M54" i="16"/>
  <c r="L54" i="16"/>
  <c r="K54" i="16"/>
  <c r="J54" i="16"/>
  <c r="N53" i="16"/>
  <c r="M53" i="16"/>
  <c r="L53" i="16"/>
  <c r="K53" i="16"/>
  <c r="J53" i="16"/>
  <c r="N52" i="16"/>
  <c r="M52" i="16"/>
  <c r="L52" i="16"/>
  <c r="K52" i="16"/>
  <c r="J52" i="16"/>
  <c r="N51" i="16"/>
  <c r="M51" i="16"/>
  <c r="L51" i="16"/>
  <c r="K51" i="16"/>
  <c r="J51" i="16"/>
  <c r="N50" i="16"/>
  <c r="M50" i="16"/>
  <c r="L50" i="16"/>
  <c r="K50" i="16"/>
  <c r="J50" i="16"/>
  <c r="N49" i="16"/>
  <c r="M49" i="16"/>
  <c r="L49" i="16"/>
  <c r="K49" i="16"/>
  <c r="J49" i="16"/>
  <c r="N48" i="16"/>
  <c r="M48" i="16"/>
  <c r="L48" i="16"/>
  <c r="K48" i="16"/>
  <c r="J48" i="16"/>
  <c r="N47" i="16"/>
  <c r="M47" i="16"/>
  <c r="L47" i="16"/>
  <c r="K47" i="16"/>
  <c r="J47" i="16"/>
  <c r="N46" i="16"/>
  <c r="M46" i="16"/>
  <c r="L46" i="16"/>
  <c r="K46" i="16"/>
  <c r="J46" i="16"/>
  <c r="N45" i="16"/>
  <c r="M45" i="16"/>
  <c r="L45" i="16"/>
  <c r="K45" i="16"/>
  <c r="J45" i="16"/>
  <c r="N44" i="16"/>
  <c r="M44" i="16"/>
  <c r="L44" i="16"/>
  <c r="K44" i="16"/>
  <c r="J44" i="16"/>
  <c r="T39" i="16"/>
  <c r="S39" i="16"/>
  <c r="R39" i="16"/>
  <c r="Q39" i="16"/>
  <c r="P39" i="16"/>
  <c r="O39" i="16"/>
  <c r="N39" i="16"/>
  <c r="M39" i="16"/>
  <c r="U39" i="16" s="1"/>
  <c r="I39" i="16"/>
  <c r="H39" i="16"/>
  <c r="G39" i="16"/>
  <c r="F39" i="16"/>
  <c r="E39" i="16"/>
  <c r="D39" i="16"/>
  <c r="C39" i="16"/>
  <c r="B39" i="16"/>
  <c r="J39" i="16" s="1"/>
  <c r="U38" i="16"/>
  <c r="J38" i="16"/>
  <c r="U37" i="16"/>
  <c r="J37" i="16"/>
  <c r="U36" i="16"/>
  <c r="J36" i="16"/>
  <c r="U35" i="16"/>
  <c r="J35" i="16"/>
  <c r="U34" i="16"/>
  <c r="J34" i="16"/>
  <c r="T33" i="16"/>
  <c r="S33" i="16"/>
  <c r="R33" i="16"/>
  <c r="Q33" i="16"/>
  <c r="P33" i="16"/>
  <c r="O33" i="16"/>
  <c r="N33" i="16"/>
  <c r="M33" i="16"/>
  <c r="U33" i="16" s="1"/>
  <c r="I33" i="16"/>
  <c r="H33" i="16"/>
  <c r="G33" i="16"/>
  <c r="F33" i="16"/>
  <c r="E33" i="16"/>
  <c r="D33" i="16"/>
  <c r="C33" i="16"/>
  <c r="B33" i="16"/>
  <c r="J33" i="16" s="1"/>
  <c r="U32" i="16"/>
  <c r="J32" i="16"/>
  <c r="U31" i="16"/>
  <c r="J31" i="16"/>
  <c r="U30" i="16"/>
  <c r="J30" i="16"/>
  <c r="U29" i="16"/>
  <c r="J29" i="16"/>
  <c r="U28" i="16"/>
  <c r="J28" i="16"/>
  <c r="T27" i="16"/>
  <c r="S27" i="16"/>
  <c r="R27" i="16"/>
  <c r="Q27" i="16"/>
  <c r="P27" i="16"/>
  <c r="O27" i="16"/>
  <c r="N27" i="16"/>
  <c r="M27" i="16"/>
  <c r="U27" i="16" s="1"/>
  <c r="I27" i="16"/>
  <c r="H27" i="16"/>
  <c r="G27" i="16"/>
  <c r="F27" i="16"/>
  <c r="E27" i="16"/>
  <c r="D27" i="16"/>
  <c r="C27" i="16"/>
  <c r="B27" i="16"/>
  <c r="J27" i="16" s="1"/>
  <c r="T19" i="16"/>
  <c r="S19" i="16"/>
  <c r="R19" i="16"/>
  <c r="Q19" i="16"/>
  <c r="P19" i="16"/>
  <c r="O19" i="16"/>
  <c r="N19" i="16"/>
  <c r="M19" i="16"/>
  <c r="I19" i="16"/>
  <c r="H19" i="16"/>
  <c r="G19" i="16"/>
  <c r="F19" i="16"/>
  <c r="E19" i="16"/>
  <c r="D19" i="16"/>
  <c r="C19" i="16"/>
  <c r="B19" i="16"/>
  <c r="U18" i="16"/>
  <c r="J18" i="16"/>
  <c r="U17" i="16"/>
  <c r="J17" i="16"/>
  <c r="U16" i="16"/>
  <c r="J16" i="16"/>
  <c r="U15" i="16"/>
  <c r="J15" i="16"/>
  <c r="U14" i="16"/>
  <c r="J14" i="16"/>
  <c r="T13" i="16"/>
  <c r="S13" i="16"/>
  <c r="R13" i="16"/>
  <c r="Q13" i="16"/>
  <c r="P13" i="16"/>
  <c r="O13" i="16"/>
  <c r="N13" i="16"/>
  <c r="M13" i="16"/>
  <c r="I13" i="16"/>
  <c r="H13" i="16"/>
  <c r="G13" i="16"/>
  <c r="F13" i="16"/>
  <c r="E13" i="16"/>
  <c r="D13" i="16"/>
  <c r="C13" i="16"/>
  <c r="B13" i="16"/>
  <c r="U12" i="16"/>
  <c r="J12" i="16"/>
  <c r="U11" i="16"/>
  <c r="J11" i="16"/>
  <c r="U10" i="16"/>
  <c r="J10" i="16"/>
  <c r="U9" i="16"/>
  <c r="J9" i="16"/>
  <c r="U8" i="16"/>
  <c r="J8" i="16"/>
  <c r="T7" i="16"/>
  <c r="S7" i="16"/>
  <c r="R7" i="16"/>
  <c r="Q7" i="16"/>
  <c r="P7" i="16"/>
  <c r="O7" i="16"/>
  <c r="N7" i="16"/>
  <c r="M7" i="16"/>
  <c r="I7" i="16"/>
  <c r="H7" i="16"/>
  <c r="G7" i="16"/>
  <c r="F7" i="16"/>
  <c r="E7" i="16"/>
  <c r="D7" i="16"/>
  <c r="C7" i="16"/>
  <c r="B7" i="16"/>
  <c r="U6" i="16"/>
  <c r="J6" i="16"/>
  <c r="U5" i="16"/>
  <c r="J5" i="16"/>
  <c r="U4" i="16"/>
  <c r="J4" i="16"/>
  <c r="U3" i="16"/>
  <c r="J3" i="16"/>
  <c r="U2" i="16"/>
  <c r="J2" i="16"/>
  <c r="F27" i="15"/>
  <c r="E27" i="15"/>
  <c r="D27" i="15"/>
  <c r="C27" i="15"/>
  <c r="B27" i="15"/>
  <c r="F26" i="15"/>
  <c r="E26" i="15"/>
  <c r="D26" i="15"/>
  <c r="C26" i="15"/>
  <c r="B26" i="15"/>
  <c r="L17" i="15"/>
  <c r="K17" i="15"/>
  <c r="J17" i="15"/>
  <c r="I17" i="15"/>
  <c r="H17" i="15"/>
  <c r="G17" i="15"/>
  <c r="F17" i="15"/>
  <c r="E17" i="15"/>
  <c r="D17" i="15"/>
  <c r="C17" i="15"/>
  <c r="B17" i="15"/>
  <c r="L16" i="15"/>
  <c r="K16" i="15"/>
  <c r="J16" i="15"/>
  <c r="I16" i="15"/>
  <c r="H16" i="15"/>
  <c r="G16" i="15"/>
  <c r="F16" i="15"/>
  <c r="E16" i="15"/>
  <c r="D16" i="15"/>
  <c r="C16" i="15"/>
  <c r="B16" i="15"/>
  <c r="C8" i="15"/>
  <c r="D8" i="15"/>
  <c r="E8" i="15"/>
  <c r="F8" i="15"/>
  <c r="G8" i="15"/>
  <c r="H8" i="15"/>
  <c r="I8" i="15"/>
  <c r="J8" i="15"/>
  <c r="K8" i="15"/>
  <c r="L8" i="15"/>
  <c r="B8" i="15"/>
  <c r="C7" i="15"/>
  <c r="D7" i="15"/>
  <c r="E7" i="15"/>
  <c r="F7" i="15"/>
  <c r="G7" i="15"/>
  <c r="H7" i="15"/>
  <c r="I7" i="15"/>
  <c r="J7" i="15"/>
  <c r="K7" i="15"/>
  <c r="L7" i="15"/>
  <c r="B7" i="15"/>
  <c r="U6" i="14"/>
  <c r="U5" i="14"/>
  <c r="U4" i="14"/>
  <c r="U3" i="14"/>
  <c r="U2" i="14"/>
  <c r="V7" i="14"/>
  <c r="V8" i="14" s="1"/>
  <c r="K7" i="14"/>
  <c r="K8" i="14" s="1"/>
  <c r="J6" i="14"/>
  <c r="J5" i="14"/>
  <c r="J4" i="14"/>
  <c r="J3" i="14"/>
  <c r="J2" i="14"/>
  <c r="V20" i="14"/>
  <c r="K20" i="14"/>
  <c r="K19" i="14"/>
  <c r="V19" i="14"/>
  <c r="J96" i="14"/>
  <c r="J44" i="14"/>
  <c r="J87" i="14"/>
  <c r="J45" i="14"/>
  <c r="K45" i="14"/>
  <c r="L45" i="14"/>
  <c r="M45" i="14"/>
  <c r="N45" i="14"/>
  <c r="J46" i="14"/>
  <c r="K46" i="14"/>
  <c r="L46" i="14"/>
  <c r="M46" i="14"/>
  <c r="N46" i="14"/>
  <c r="J47" i="14"/>
  <c r="K47" i="14"/>
  <c r="L47" i="14"/>
  <c r="M47" i="14"/>
  <c r="N47" i="14"/>
  <c r="J48" i="14"/>
  <c r="K48" i="14"/>
  <c r="L48" i="14"/>
  <c r="M48" i="14"/>
  <c r="N48" i="14"/>
  <c r="J49" i="14"/>
  <c r="K49" i="14"/>
  <c r="L49" i="14"/>
  <c r="M49" i="14"/>
  <c r="N49" i="14"/>
  <c r="J50" i="14"/>
  <c r="K50" i="14"/>
  <c r="L50" i="14"/>
  <c r="M50" i="14"/>
  <c r="N50" i="14"/>
  <c r="J51" i="14"/>
  <c r="K51" i="14"/>
  <c r="L51" i="14"/>
  <c r="M51" i="14"/>
  <c r="N51" i="14"/>
  <c r="J52" i="14"/>
  <c r="K52" i="14"/>
  <c r="L52" i="14"/>
  <c r="M52" i="14"/>
  <c r="N52" i="14"/>
  <c r="J53" i="14"/>
  <c r="K53" i="14"/>
  <c r="L53" i="14"/>
  <c r="M53" i="14"/>
  <c r="N53" i="14"/>
  <c r="J54" i="14"/>
  <c r="K54" i="14"/>
  <c r="L54" i="14"/>
  <c r="M54" i="14"/>
  <c r="N54" i="14"/>
  <c r="J55" i="14"/>
  <c r="K55" i="14"/>
  <c r="L55" i="14"/>
  <c r="M55" i="14"/>
  <c r="N55" i="14"/>
  <c r="J56" i="14"/>
  <c r="K56" i="14"/>
  <c r="L56" i="14"/>
  <c r="M56" i="14"/>
  <c r="N56" i="14"/>
  <c r="J57" i="14"/>
  <c r="K57" i="14"/>
  <c r="L57" i="14"/>
  <c r="M57" i="14"/>
  <c r="N57" i="14"/>
  <c r="J58" i="14"/>
  <c r="K58" i="14"/>
  <c r="L58" i="14"/>
  <c r="M58" i="14"/>
  <c r="N58" i="14"/>
  <c r="J59" i="14"/>
  <c r="K59" i="14"/>
  <c r="L59" i="14"/>
  <c r="M59" i="14"/>
  <c r="N59" i="14"/>
  <c r="J60" i="14"/>
  <c r="K60" i="14"/>
  <c r="L60" i="14"/>
  <c r="M60" i="14"/>
  <c r="N60" i="14"/>
  <c r="J61" i="14"/>
  <c r="K61" i="14"/>
  <c r="L61" i="14"/>
  <c r="M61" i="14"/>
  <c r="N61" i="14"/>
  <c r="J62" i="14"/>
  <c r="K62" i="14"/>
  <c r="L62" i="14"/>
  <c r="M62" i="14"/>
  <c r="N62" i="14"/>
  <c r="J63" i="14"/>
  <c r="K63" i="14"/>
  <c r="L63" i="14"/>
  <c r="M63" i="14"/>
  <c r="N63" i="14"/>
  <c r="J64" i="14"/>
  <c r="K64" i="14"/>
  <c r="L64" i="14"/>
  <c r="M64" i="14"/>
  <c r="N64" i="14"/>
  <c r="J65" i="14"/>
  <c r="K65" i="14"/>
  <c r="L65" i="14"/>
  <c r="M65" i="14"/>
  <c r="N65" i="14"/>
  <c r="J66" i="14"/>
  <c r="K66" i="14"/>
  <c r="L66" i="14"/>
  <c r="M66" i="14"/>
  <c r="N66" i="14"/>
  <c r="J67" i="14"/>
  <c r="K67" i="14"/>
  <c r="L67" i="14"/>
  <c r="M67" i="14"/>
  <c r="N67" i="14"/>
  <c r="J68" i="14"/>
  <c r="K68" i="14"/>
  <c r="L68" i="14"/>
  <c r="M68" i="14"/>
  <c r="N68" i="14"/>
  <c r="J69" i="14"/>
  <c r="K69" i="14"/>
  <c r="L69" i="14"/>
  <c r="M69" i="14"/>
  <c r="N69" i="14"/>
  <c r="J70" i="14"/>
  <c r="K70" i="14"/>
  <c r="L70" i="14"/>
  <c r="M70" i="14"/>
  <c r="N70" i="14"/>
  <c r="J71" i="14"/>
  <c r="K71" i="14"/>
  <c r="L71" i="14"/>
  <c r="M71" i="14"/>
  <c r="N71" i="14"/>
  <c r="J72" i="14"/>
  <c r="K72" i="14"/>
  <c r="L72" i="14"/>
  <c r="M72" i="14"/>
  <c r="N72" i="14"/>
  <c r="J73" i="14"/>
  <c r="K73" i="14"/>
  <c r="L73" i="14"/>
  <c r="M73" i="14"/>
  <c r="N73" i="14"/>
  <c r="J74" i="14"/>
  <c r="K74" i="14"/>
  <c r="L74" i="14"/>
  <c r="M74" i="14"/>
  <c r="N74" i="14"/>
  <c r="J75" i="14"/>
  <c r="K75" i="14"/>
  <c r="L75" i="14"/>
  <c r="M75" i="14"/>
  <c r="N75" i="14"/>
  <c r="J76" i="14"/>
  <c r="K76" i="14"/>
  <c r="L76" i="14"/>
  <c r="M76" i="14"/>
  <c r="N76" i="14"/>
  <c r="J77" i="14"/>
  <c r="K77" i="14"/>
  <c r="L77" i="14"/>
  <c r="M77" i="14"/>
  <c r="N77" i="14"/>
  <c r="J78" i="14"/>
  <c r="K78" i="14"/>
  <c r="L78" i="14"/>
  <c r="M78" i="14"/>
  <c r="N78" i="14"/>
  <c r="J79" i="14"/>
  <c r="K79" i="14"/>
  <c r="L79" i="14"/>
  <c r="M79" i="14"/>
  <c r="N79" i="14"/>
  <c r="J80" i="14"/>
  <c r="K80" i="14"/>
  <c r="L80" i="14"/>
  <c r="M80" i="14"/>
  <c r="N80" i="14"/>
  <c r="J81" i="14"/>
  <c r="K81" i="14"/>
  <c r="L81" i="14"/>
  <c r="M81" i="14"/>
  <c r="N81" i="14"/>
  <c r="J82" i="14"/>
  <c r="K82" i="14"/>
  <c r="L82" i="14"/>
  <c r="M82" i="14"/>
  <c r="N82" i="14"/>
  <c r="J83" i="14"/>
  <c r="K83" i="14"/>
  <c r="L83" i="14"/>
  <c r="M83" i="14"/>
  <c r="N83" i="14"/>
  <c r="J86" i="14"/>
  <c r="K86" i="14"/>
  <c r="L86" i="14"/>
  <c r="M86" i="14"/>
  <c r="N86" i="14"/>
  <c r="K87" i="14"/>
  <c r="L87" i="14"/>
  <c r="M87" i="14"/>
  <c r="N87" i="14"/>
  <c r="J88" i="14"/>
  <c r="K88" i="14"/>
  <c r="L88" i="14"/>
  <c r="M88" i="14"/>
  <c r="N88" i="14"/>
  <c r="J89" i="14"/>
  <c r="K89" i="14"/>
  <c r="L89" i="14"/>
  <c r="M89" i="14"/>
  <c r="N89" i="14"/>
  <c r="J90" i="14"/>
  <c r="K90" i="14"/>
  <c r="L90" i="14"/>
  <c r="M90" i="14"/>
  <c r="N90" i="14"/>
  <c r="J91" i="14"/>
  <c r="K91" i="14"/>
  <c r="L91" i="14"/>
  <c r="M91" i="14"/>
  <c r="N91" i="14"/>
  <c r="J92" i="14"/>
  <c r="K92" i="14"/>
  <c r="L92" i="14"/>
  <c r="M92" i="14"/>
  <c r="N92" i="14"/>
  <c r="J93" i="14"/>
  <c r="K93" i="14"/>
  <c r="L93" i="14"/>
  <c r="M93" i="14"/>
  <c r="N93" i="14"/>
  <c r="J94" i="14"/>
  <c r="K94" i="14"/>
  <c r="L94" i="14"/>
  <c r="M94" i="14"/>
  <c r="N94" i="14"/>
  <c r="J95" i="14"/>
  <c r="K95" i="14"/>
  <c r="L95" i="14"/>
  <c r="M95" i="14"/>
  <c r="N95" i="14"/>
  <c r="K96" i="14"/>
  <c r="L96" i="14"/>
  <c r="M96" i="14"/>
  <c r="N96" i="14"/>
  <c r="J97" i="14"/>
  <c r="K97" i="14"/>
  <c r="L97" i="14"/>
  <c r="M97" i="14"/>
  <c r="N97" i="14"/>
  <c r="J98" i="14"/>
  <c r="K98" i="14"/>
  <c r="L98" i="14"/>
  <c r="M98" i="14"/>
  <c r="N98" i="14"/>
  <c r="J99" i="14"/>
  <c r="K99" i="14"/>
  <c r="L99" i="14"/>
  <c r="M99" i="14"/>
  <c r="N99" i="14"/>
  <c r="J100" i="14"/>
  <c r="K100" i="14"/>
  <c r="L100" i="14"/>
  <c r="M100" i="14"/>
  <c r="N100" i="14"/>
  <c r="J101" i="14"/>
  <c r="K101" i="14"/>
  <c r="L101" i="14"/>
  <c r="M101" i="14"/>
  <c r="N101" i="14"/>
  <c r="J102" i="14"/>
  <c r="K102" i="14"/>
  <c r="L102" i="14"/>
  <c r="M102" i="14"/>
  <c r="N102" i="14"/>
  <c r="J103" i="14"/>
  <c r="K103" i="14"/>
  <c r="L103" i="14"/>
  <c r="M103" i="14"/>
  <c r="N103" i="14"/>
  <c r="J104" i="14"/>
  <c r="K104" i="14"/>
  <c r="L104" i="14"/>
  <c r="M104" i="14"/>
  <c r="N104" i="14"/>
  <c r="J105" i="14"/>
  <c r="K105" i="14"/>
  <c r="L105" i="14"/>
  <c r="M105" i="14"/>
  <c r="N105" i="14"/>
  <c r="J106" i="14"/>
  <c r="K106" i="14"/>
  <c r="L106" i="14"/>
  <c r="M106" i="14"/>
  <c r="N106" i="14"/>
  <c r="J107" i="14"/>
  <c r="K107" i="14"/>
  <c r="L107" i="14"/>
  <c r="M107" i="14"/>
  <c r="N107" i="14"/>
  <c r="J108" i="14"/>
  <c r="K108" i="14"/>
  <c r="L108" i="14"/>
  <c r="M108" i="14"/>
  <c r="N108" i="14"/>
  <c r="J109" i="14"/>
  <c r="K109" i="14"/>
  <c r="L109" i="14"/>
  <c r="M109" i="14"/>
  <c r="N109" i="14"/>
  <c r="J110" i="14"/>
  <c r="K110" i="14"/>
  <c r="L110" i="14"/>
  <c r="M110" i="14"/>
  <c r="N110" i="14"/>
  <c r="J111" i="14"/>
  <c r="K111" i="14"/>
  <c r="L111" i="14"/>
  <c r="M111" i="14"/>
  <c r="N111" i="14"/>
  <c r="J112" i="14"/>
  <c r="K112" i="14"/>
  <c r="L112" i="14"/>
  <c r="M112" i="14"/>
  <c r="N112" i="14"/>
  <c r="J113" i="14"/>
  <c r="K113" i="14"/>
  <c r="L113" i="14"/>
  <c r="M113" i="14"/>
  <c r="N113" i="14"/>
  <c r="J114" i="14"/>
  <c r="K114" i="14"/>
  <c r="L114" i="14"/>
  <c r="M114" i="14"/>
  <c r="N114" i="14"/>
  <c r="J115" i="14"/>
  <c r="K115" i="14"/>
  <c r="L115" i="14"/>
  <c r="M115" i="14"/>
  <c r="N115" i="14"/>
  <c r="J116" i="14"/>
  <c r="K116" i="14"/>
  <c r="L116" i="14"/>
  <c r="M116" i="14"/>
  <c r="N116" i="14"/>
  <c r="J117" i="14"/>
  <c r="K117" i="14"/>
  <c r="L117" i="14"/>
  <c r="M117" i="14"/>
  <c r="N117" i="14"/>
  <c r="J118" i="14"/>
  <c r="K118" i="14"/>
  <c r="L118" i="14"/>
  <c r="M118" i="14"/>
  <c r="N118" i="14"/>
  <c r="J119" i="14"/>
  <c r="K119" i="14"/>
  <c r="L119" i="14"/>
  <c r="M119" i="14"/>
  <c r="N119" i="14"/>
  <c r="J120" i="14"/>
  <c r="K120" i="14"/>
  <c r="L120" i="14"/>
  <c r="M120" i="14"/>
  <c r="N120" i="14"/>
  <c r="J121" i="14"/>
  <c r="K121" i="14"/>
  <c r="L121" i="14"/>
  <c r="M121" i="14"/>
  <c r="N121" i="14"/>
  <c r="J122" i="14"/>
  <c r="K122" i="14"/>
  <c r="L122" i="14"/>
  <c r="M122" i="14"/>
  <c r="N122" i="14"/>
  <c r="J123" i="14"/>
  <c r="K123" i="14"/>
  <c r="L123" i="14"/>
  <c r="M123" i="14"/>
  <c r="N123" i="14"/>
  <c r="J124" i="14"/>
  <c r="K124" i="14"/>
  <c r="L124" i="14"/>
  <c r="M124" i="14"/>
  <c r="N124" i="14"/>
  <c r="J125" i="14"/>
  <c r="K125" i="14"/>
  <c r="L125" i="14"/>
  <c r="M125" i="14"/>
  <c r="N125" i="14"/>
  <c r="K44" i="14"/>
  <c r="L44" i="14"/>
  <c r="M44" i="14"/>
  <c r="N44" i="14"/>
  <c r="J29" i="14"/>
  <c r="T39" i="14"/>
  <c r="S39" i="14"/>
  <c r="R39" i="14"/>
  <c r="Q39" i="14"/>
  <c r="P39" i="14"/>
  <c r="O39" i="14"/>
  <c r="N39" i="14"/>
  <c r="M39" i="14"/>
  <c r="U38" i="14"/>
  <c r="U37" i="14"/>
  <c r="U36" i="14"/>
  <c r="U35" i="14"/>
  <c r="U34" i="14"/>
  <c r="T33" i="14"/>
  <c r="S33" i="14"/>
  <c r="R33" i="14"/>
  <c r="Q33" i="14"/>
  <c r="P33" i="14"/>
  <c r="O33" i="14"/>
  <c r="N33" i="14"/>
  <c r="M33" i="14"/>
  <c r="U32" i="14"/>
  <c r="U31" i="14"/>
  <c r="U30" i="14"/>
  <c r="U29" i="14"/>
  <c r="U28" i="14"/>
  <c r="T27" i="14"/>
  <c r="S27" i="14"/>
  <c r="R27" i="14"/>
  <c r="Q27" i="14"/>
  <c r="P27" i="14"/>
  <c r="O27" i="14"/>
  <c r="N27" i="14"/>
  <c r="M27" i="14"/>
  <c r="T19" i="14"/>
  <c r="S19" i="14"/>
  <c r="R19" i="14"/>
  <c r="Q19" i="14"/>
  <c r="P19" i="14"/>
  <c r="O19" i="14"/>
  <c r="N19" i="14"/>
  <c r="M19" i="14"/>
  <c r="U18" i="14"/>
  <c r="U17" i="14"/>
  <c r="U16" i="14"/>
  <c r="U15" i="14"/>
  <c r="U14" i="14"/>
  <c r="T13" i="14"/>
  <c r="S13" i="14"/>
  <c r="R13" i="14"/>
  <c r="Q13" i="14"/>
  <c r="P13" i="14"/>
  <c r="O13" i="14"/>
  <c r="N13" i="14"/>
  <c r="M13" i="14"/>
  <c r="U12" i="14"/>
  <c r="U11" i="14"/>
  <c r="U10" i="14"/>
  <c r="U9" i="14"/>
  <c r="U8" i="14"/>
  <c r="T7" i="14"/>
  <c r="S7" i="14"/>
  <c r="R7" i="14"/>
  <c r="Q7" i="14"/>
  <c r="P7" i="14"/>
  <c r="O7" i="14"/>
  <c r="N7" i="14"/>
  <c r="M7" i="14"/>
  <c r="I39" i="14"/>
  <c r="H39" i="14"/>
  <c r="G39" i="14"/>
  <c r="F39" i="14"/>
  <c r="E39" i="14"/>
  <c r="D39" i="14"/>
  <c r="C39" i="14"/>
  <c r="B39" i="14"/>
  <c r="J38" i="14"/>
  <c r="J37" i="14"/>
  <c r="J36" i="14"/>
  <c r="J35" i="14"/>
  <c r="J34" i="14"/>
  <c r="I33" i="14"/>
  <c r="H33" i="14"/>
  <c r="G33" i="14"/>
  <c r="F33" i="14"/>
  <c r="E33" i="14"/>
  <c r="D33" i="14"/>
  <c r="C33" i="14"/>
  <c r="B33" i="14"/>
  <c r="J32" i="14"/>
  <c r="J31" i="14"/>
  <c r="J30" i="14"/>
  <c r="J28" i="14"/>
  <c r="I27" i="14"/>
  <c r="H27" i="14"/>
  <c r="G27" i="14"/>
  <c r="F27" i="14"/>
  <c r="E27" i="14"/>
  <c r="D27" i="14"/>
  <c r="C27" i="14"/>
  <c r="B27" i="14"/>
  <c r="I19" i="14"/>
  <c r="H19" i="14"/>
  <c r="G19" i="14"/>
  <c r="F19" i="14"/>
  <c r="E19" i="14"/>
  <c r="D19" i="14"/>
  <c r="C19" i="14"/>
  <c r="B19" i="14"/>
  <c r="J18" i="14"/>
  <c r="J17" i="14"/>
  <c r="J8" i="14"/>
  <c r="J16" i="14"/>
  <c r="J15" i="14"/>
  <c r="J14" i="14"/>
  <c r="I13" i="14"/>
  <c r="H13" i="14"/>
  <c r="G13" i="14"/>
  <c r="F13" i="14"/>
  <c r="E13" i="14"/>
  <c r="D13" i="14"/>
  <c r="C13" i="14"/>
  <c r="B13" i="14"/>
  <c r="J12" i="14"/>
  <c r="J11" i="14"/>
  <c r="J10" i="14"/>
  <c r="J9" i="14"/>
  <c r="I7" i="14"/>
  <c r="H7" i="14"/>
  <c r="G7" i="14"/>
  <c r="F7" i="14"/>
  <c r="E7" i="14"/>
  <c r="D7" i="14"/>
  <c r="C7" i="14"/>
  <c r="B7" i="14"/>
  <c r="BF16" i="13"/>
  <c r="BF15" i="13"/>
  <c r="BF14" i="13"/>
  <c r="BF10" i="13"/>
  <c r="BF9" i="13"/>
  <c r="BF8" i="13"/>
  <c r="BF42" i="13"/>
  <c r="BF41" i="13"/>
  <c r="BF40" i="13"/>
  <c r="BF35" i="13"/>
  <c r="BF36" i="13"/>
  <c r="BF34" i="13"/>
  <c r="CB3" i="13"/>
  <c r="CB4" i="13"/>
  <c r="CB5" i="13"/>
  <c r="CB6" i="13"/>
  <c r="CB2" i="13"/>
  <c r="CB18" i="13"/>
  <c r="CB17" i="13"/>
  <c r="CB16" i="13"/>
  <c r="CB15" i="13"/>
  <c r="CB14" i="13"/>
  <c r="CA7" i="13"/>
  <c r="BZ7" i="13"/>
  <c r="BY7" i="13"/>
  <c r="BX7" i="13"/>
  <c r="BW7" i="13"/>
  <c r="BV7" i="13"/>
  <c r="BU7" i="13"/>
  <c r="BT7" i="13"/>
  <c r="CB7" i="13" s="1"/>
  <c r="CA13" i="13"/>
  <c r="BZ13" i="13"/>
  <c r="BY13" i="13"/>
  <c r="BX13" i="13"/>
  <c r="BW13" i="13"/>
  <c r="BV13" i="13"/>
  <c r="BU13" i="13"/>
  <c r="BT13" i="13"/>
  <c r="CB13" i="13" s="1"/>
  <c r="CA25" i="13"/>
  <c r="BZ25" i="13"/>
  <c r="BY25" i="13"/>
  <c r="BX25" i="13"/>
  <c r="BW25" i="13"/>
  <c r="BV25" i="13"/>
  <c r="BU25" i="13"/>
  <c r="BT25" i="13"/>
  <c r="BQ12" i="13"/>
  <c r="BQ11" i="13"/>
  <c r="BQ42" i="13"/>
  <c r="BQ41" i="13"/>
  <c r="BQ35" i="13"/>
  <c r="BQ36" i="13"/>
  <c r="BQ16" i="13"/>
  <c r="BQ15" i="13"/>
  <c r="BQ10" i="13"/>
  <c r="BQ9" i="13"/>
  <c r="BQ40" i="13"/>
  <c r="BQ34" i="13"/>
  <c r="BQ14" i="13"/>
  <c r="BQ8" i="13"/>
  <c r="BP45" i="13"/>
  <c r="BO45" i="13"/>
  <c r="BN45" i="13"/>
  <c r="BM45" i="13"/>
  <c r="BL45" i="13"/>
  <c r="BK45" i="13"/>
  <c r="BJ45" i="13"/>
  <c r="BI45" i="13"/>
  <c r="BP39" i="13"/>
  <c r="BO39" i="13"/>
  <c r="BN39" i="13"/>
  <c r="BM39" i="13"/>
  <c r="BL39" i="13"/>
  <c r="BK39" i="13"/>
  <c r="BJ39" i="13"/>
  <c r="BI39" i="13"/>
  <c r="BP33" i="13"/>
  <c r="BO33" i="13"/>
  <c r="BN33" i="13"/>
  <c r="BM33" i="13"/>
  <c r="BL33" i="13"/>
  <c r="BK33" i="13"/>
  <c r="BJ33" i="13"/>
  <c r="BI33" i="13"/>
  <c r="BP19" i="13"/>
  <c r="BO19" i="13"/>
  <c r="BN19" i="13"/>
  <c r="BM19" i="13"/>
  <c r="BL19" i="13"/>
  <c r="BK19" i="13"/>
  <c r="BJ19" i="13"/>
  <c r="BI19" i="13"/>
  <c r="BP13" i="13"/>
  <c r="BO13" i="13"/>
  <c r="BN13" i="13"/>
  <c r="BM13" i="13"/>
  <c r="BL13" i="13"/>
  <c r="BK13" i="13"/>
  <c r="BJ13" i="13"/>
  <c r="BI13" i="13"/>
  <c r="BP7" i="13"/>
  <c r="BO7" i="13"/>
  <c r="BN7" i="13"/>
  <c r="BM7" i="13"/>
  <c r="BL7" i="13"/>
  <c r="BK7" i="13"/>
  <c r="BJ7" i="13"/>
  <c r="BI7" i="13"/>
  <c r="BE45" i="13"/>
  <c r="BD45" i="13"/>
  <c r="BC45" i="13"/>
  <c r="BB45" i="13"/>
  <c r="BA45" i="13"/>
  <c r="AZ45" i="13"/>
  <c r="AY45" i="13"/>
  <c r="AX45" i="13"/>
  <c r="BE19" i="13"/>
  <c r="BD19" i="13"/>
  <c r="BC19" i="13"/>
  <c r="BB19" i="13"/>
  <c r="BA19" i="13"/>
  <c r="AZ19" i="13"/>
  <c r="AY19" i="13"/>
  <c r="AX19" i="13"/>
  <c r="BF7" i="13"/>
  <c r="BF13" i="13"/>
  <c r="BE39" i="13"/>
  <c r="BD39" i="13"/>
  <c r="BC39" i="13"/>
  <c r="BB39" i="13"/>
  <c r="BA39" i="13"/>
  <c r="AZ39" i="13"/>
  <c r="AY39" i="13"/>
  <c r="AX39" i="13"/>
  <c r="BE33" i="13"/>
  <c r="BD33" i="13"/>
  <c r="BC33" i="13"/>
  <c r="BB33" i="13"/>
  <c r="BA33" i="13"/>
  <c r="AZ33" i="13"/>
  <c r="AY33" i="13"/>
  <c r="AX33" i="13"/>
  <c r="AY13" i="13"/>
  <c r="BE13" i="13"/>
  <c r="BD13" i="13"/>
  <c r="BC13" i="13"/>
  <c r="BB13" i="13"/>
  <c r="BA13" i="13"/>
  <c r="AZ13" i="13"/>
  <c r="AX13" i="13"/>
  <c r="BB7" i="13"/>
  <c r="BC7" i="13"/>
  <c r="BE7" i="13"/>
  <c r="BD7" i="13"/>
  <c r="BA7" i="13"/>
  <c r="AZ7" i="13"/>
  <c r="AY7" i="13"/>
  <c r="AX7" i="13"/>
  <c r="G26" i="13"/>
  <c r="AU26" i="13"/>
  <c r="AM26" i="13"/>
  <c r="F26" i="13"/>
  <c r="E26" i="13"/>
  <c r="D26" i="13"/>
  <c r="C26" i="13"/>
  <c r="B26" i="13"/>
  <c r="N14" i="8"/>
  <c r="O14" i="8"/>
  <c r="M14" i="8"/>
  <c r="L14" i="8"/>
  <c r="K14" i="8"/>
  <c r="J14" i="8"/>
  <c r="AI26" i="13"/>
  <c r="AJ26" i="13"/>
  <c r="AK26" i="13"/>
  <c r="AL26" i="13"/>
  <c r="AP26" i="13"/>
  <c r="AQ26" i="13"/>
  <c r="AR26" i="13"/>
  <c r="AS26" i="13"/>
  <c r="AT26" i="13"/>
  <c r="AH26" i="13"/>
  <c r="AT25" i="13"/>
  <c r="AS25" i="13"/>
  <c r="AR25" i="13"/>
  <c r="AQ25" i="13"/>
  <c r="AP25" i="13"/>
  <c r="AT19" i="13"/>
  <c r="AS19" i="13"/>
  <c r="AR19" i="13"/>
  <c r="AQ19" i="13"/>
  <c r="AP19" i="13"/>
  <c r="AT13" i="13"/>
  <c r="AS13" i="13"/>
  <c r="AR13" i="13"/>
  <c r="AQ13" i="13"/>
  <c r="AP13" i="13"/>
  <c r="AT7" i="13"/>
  <c r="AS7" i="13"/>
  <c r="AR7" i="13"/>
  <c r="AQ7" i="13"/>
  <c r="AP7" i="13"/>
  <c r="AL25" i="13"/>
  <c r="AK25" i="13"/>
  <c r="AJ25" i="13"/>
  <c r="AI25" i="13"/>
  <c r="AH25" i="13"/>
  <c r="AL19" i="13"/>
  <c r="AK19" i="13"/>
  <c r="AJ19" i="13"/>
  <c r="AI19" i="13"/>
  <c r="AH19" i="13"/>
  <c r="AL13" i="13"/>
  <c r="AK13" i="13"/>
  <c r="AJ13" i="13"/>
  <c r="AI13" i="13"/>
  <c r="AH13" i="13"/>
  <c r="AL7" i="13"/>
  <c r="AK7" i="13"/>
  <c r="AJ7" i="13"/>
  <c r="AI7" i="13"/>
  <c r="AH7" i="13"/>
  <c r="AD25" i="13"/>
  <c r="AC25" i="13"/>
  <c r="AB25" i="13"/>
  <c r="AA25" i="13"/>
  <c r="Z25" i="13"/>
  <c r="AD19" i="13"/>
  <c r="AC19" i="13"/>
  <c r="AB19" i="13"/>
  <c r="AA19" i="13"/>
  <c r="Z19" i="13"/>
  <c r="AD13" i="13"/>
  <c r="AC13" i="13"/>
  <c r="AB13" i="13"/>
  <c r="AA13" i="13"/>
  <c r="Z13" i="13"/>
  <c r="AD7" i="13"/>
  <c r="AC7" i="13"/>
  <c r="AB7" i="13"/>
  <c r="AA7" i="13"/>
  <c r="Z7" i="13"/>
  <c r="V51" i="13"/>
  <c r="U51" i="13"/>
  <c r="T51" i="13"/>
  <c r="S51" i="13"/>
  <c r="R51" i="13"/>
  <c r="N51" i="13"/>
  <c r="M51" i="13"/>
  <c r="L51" i="13"/>
  <c r="K51" i="13"/>
  <c r="J51" i="13"/>
  <c r="V45" i="13"/>
  <c r="U45" i="13"/>
  <c r="T45" i="13"/>
  <c r="S45" i="13"/>
  <c r="R45" i="13"/>
  <c r="N45" i="13"/>
  <c r="M45" i="13"/>
  <c r="L45" i="13"/>
  <c r="K45" i="13"/>
  <c r="J45" i="13"/>
  <c r="V39" i="13"/>
  <c r="U39" i="13"/>
  <c r="T39" i="13"/>
  <c r="S39" i="13"/>
  <c r="R39" i="13"/>
  <c r="N39" i="13"/>
  <c r="M39" i="13"/>
  <c r="L39" i="13"/>
  <c r="K39" i="13"/>
  <c r="J39" i="13"/>
  <c r="V33" i="13"/>
  <c r="U33" i="13"/>
  <c r="T33" i="13"/>
  <c r="S33" i="13"/>
  <c r="R33" i="13"/>
  <c r="N33" i="13"/>
  <c r="M33" i="13"/>
  <c r="L33" i="13"/>
  <c r="K33" i="13"/>
  <c r="J33" i="13"/>
  <c r="V25" i="13"/>
  <c r="U25" i="13"/>
  <c r="T25" i="13"/>
  <c r="S25" i="13"/>
  <c r="R25" i="13"/>
  <c r="V19" i="13"/>
  <c r="U19" i="13"/>
  <c r="T19" i="13"/>
  <c r="S19" i="13"/>
  <c r="R19" i="13"/>
  <c r="V13" i="13"/>
  <c r="U13" i="13"/>
  <c r="T13" i="13"/>
  <c r="S13" i="13"/>
  <c r="R13" i="13"/>
  <c r="V7" i="13"/>
  <c r="U7" i="13"/>
  <c r="T7" i="13"/>
  <c r="S7" i="13"/>
  <c r="R7" i="13"/>
  <c r="N25" i="13"/>
  <c r="M25" i="13"/>
  <c r="L25" i="13"/>
  <c r="K25" i="13"/>
  <c r="J25" i="13"/>
  <c r="N19" i="13"/>
  <c r="M19" i="13"/>
  <c r="L19" i="13"/>
  <c r="K19" i="13"/>
  <c r="J19" i="13"/>
  <c r="N13" i="13"/>
  <c r="M13" i="13"/>
  <c r="L13" i="13"/>
  <c r="K13" i="13"/>
  <c r="J13" i="13"/>
  <c r="N7" i="13"/>
  <c r="M7" i="13"/>
  <c r="L7" i="13"/>
  <c r="K7" i="13"/>
  <c r="J7" i="13"/>
  <c r="F25" i="13"/>
  <c r="E25" i="13"/>
  <c r="D25" i="13"/>
  <c r="C25" i="13"/>
  <c r="B25" i="13"/>
  <c r="G25" i="13" s="1"/>
  <c r="F19" i="13"/>
  <c r="E19" i="13"/>
  <c r="D19" i="13"/>
  <c r="C19" i="13"/>
  <c r="B19" i="13"/>
  <c r="F13" i="13"/>
  <c r="E13" i="13"/>
  <c r="D13" i="13"/>
  <c r="C13" i="13"/>
  <c r="B13" i="13"/>
  <c r="F7" i="13"/>
  <c r="E7" i="13"/>
  <c r="D7" i="13"/>
  <c r="C7" i="13"/>
  <c r="B7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" i="12"/>
  <c r="AZ29" i="10"/>
  <c r="BA29" i="10"/>
  <c r="BB29" i="10"/>
  <c r="BC29" i="10"/>
  <c r="BD29" i="10"/>
  <c r="AZ30" i="10"/>
  <c r="BA30" i="10"/>
  <c r="BB30" i="10"/>
  <c r="BC30" i="10"/>
  <c r="BD30" i="10"/>
  <c r="AZ31" i="10"/>
  <c r="BA31" i="10"/>
  <c r="BB31" i="10"/>
  <c r="BC31" i="10"/>
  <c r="BD31" i="10"/>
  <c r="AZ32" i="10"/>
  <c r="BA32" i="10"/>
  <c r="BB32" i="10"/>
  <c r="BC32" i="10"/>
  <c r="BD32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D29" i="10"/>
  <c r="E29" i="10"/>
  <c r="F29" i="10"/>
  <c r="G29" i="10"/>
  <c r="H29" i="10"/>
  <c r="I29" i="10"/>
  <c r="J29" i="10"/>
  <c r="K29" i="10"/>
  <c r="L29" i="10"/>
  <c r="D30" i="10"/>
  <c r="E30" i="10"/>
  <c r="F30" i="10"/>
  <c r="G30" i="10"/>
  <c r="H30" i="10"/>
  <c r="I30" i="10"/>
  <c r="J30" i="10"/>
  <c r="K30" i="10"/>
  <c r="L30" i="10"/>
  <c r="D31" i="10"/>
  <c r="E31" i="10"/>
  <c r="F31" i="10"/>
  <c r="G31" i="10"/>
  <c r="H31" i="10"/>
  <c r="I31" i="10"/>
  <c r="J31" i="10"/>
  <c r="K31" i="10"/>
  <c r="L31" i="10"/>
  <c r="D32" i="10"/>
  <c r="E32" i="10"/>
  <c r="F32" i="10"/>
  <c r="G32" i="10"/>
  <c r="H32" i="10"/>
  <c r="I32" i="10"/>
  <c r="J32" i="10"/>
  <c r="K32" i="10"/>
  <c r="L32" i="10"/>
  <c r="C32" i="10"/>
  <c r="C31" i="10"/>
  <c r="C30" i="10"/>
  <c r="C29" i="10"/>
  <c r="AZ28" i="10"/>
  <c r="AU28" i="10"/>
  <c r="AP28" i="10"/>
  <c r="AK28" i="10"/>
  <c r="AF28" i="10"/>
  <c r="W28" i="10"/>
  <c r="R28" i="10"/>
  <c r="M28" i="10"/>
  <c r="H28" i="10"/>
  <c r="C28" i="10"/>
  <c r="AZ22" i="10"/>
  <c r="AU22" i="10"/>
  <c r="AP22" i="10"/>
  <c r="AK22" i="10"/>
  <c r="AF22" i="10"/>
  <c r="W22" i="10"/>
  <c r="R22" i="10"/>
  <c r="M22" i="10"/>
  <c r="H22" i="10"/>
  <c r="C22" i="10"/>
  <c r="AZ13" i="10"/>
  <c r="AU13" i="10"/>
  <c r="AP13" i="10"/>
  <c r="AK13" i="10"/>
  <c r="AF13" i="10"/>
  <c r="W13" i="10"/>
  <c r="R13" i="10"/>
  <c r="M13" i="10"/>
  <c r="H13" i="10"/>
  <c r="C13" i="10"/>
  <c r="AZ7" i="10"/>
  <c r="AU7" i="10"/>
  <c r="AP7" i="10"/>
  <c r="AK7" i="10"/>
  <c r="AF7" i="10"/>
  <c r="W7" i="10"/>
  <c r="R7" i="10"/>
  <c r="M7" i="10"/>
  <c r="H7" i="10"/>
  <c r="C7" i="10"/>
  <c r="N28" i="8"/>
  <c r="M28" i="8"/>
  <c r="L28" i="8"/>
  <c r="K28" i="8"/>
  <c r="J28" i="8"/>
  <c r="N22" i="8"/>
  <c r="M22" i="8"/>
  <c r="L22" i="8"/>
  <c r="K22" i="8"/>
  <c r="J22" i="8"/>
  <c r="N13" i="8"/>
  <c r="M13" i="8"/>
  <c r="L13" i="8"/>
  <c r="K13" i="8"/>
  <c r="J13" i="8"/>
  <c r="N7" i="8"/>
  <c r="M7" i="8"/>
  <c r="L7" i="8"/>
  <c r="K7" i="8"/>
  <c r="J7" i="8"/>
  <c r="F22" i="8"/>
  <c r="F28" i="8"/>
  <c r="E28" i="8"/>
  <c r="D28" i="8"/>
  <c r="C28" i="8"/>
  <c r="B28" i="8"/>
  <c r="E22" i="8"/>
  <c r="D22" i="8"/>
  <c r="C22" i="8"/>
  <c r="B22" i="8"/>
  <c r="F13" i="8"/>
  <c r="E13" i="8"/>
  <c r="D13" i="8"/>
  <c r="C13" i="8"/>
  <c r="B13" i="8"/>
  <c r="F7" i="8"/>
  <c r="E7" i="8"/>
  <c r="D7" i="8"/>
  <c r="C7" i="8"/>
  <c r="B7" i="8"/>
  <c r="N13" i="7"/>
  <c r="M13" i="7"/>
  <c r="L13" i="7"/>
  <c r="K13" i="7"/>
  <c r="J13" i="7"/>
  <c r="N7" i="7"/>
  <c r="M7" i="7"/>
  <c r="L7" i="7"/>
  <c r="K7" i="7"/>
  <c r="J7" i="7"/>
  <c r="F7" i="7"/>
  <c r="E7" i="7"/>
  <c r="D7" i="7"/>
  <c r="C7" i="7"/>
  <c r="B7" i="7"/>
  <c r="F13" i="7"/>
  <c r="C13" i="7"/>
  <c r="D13" i="7"/>
  <c r="E13" i="7"/>
  <c r="B13" i="7"/>
  <c r="AP23" i="5"/>
  <c r="AP19" i="5"/>
  <c r="AP15" i="5"/>
  <c r="AP11" i="5"/>
  <c r="AP7" i="5"/>
  <c r="AO23" i="3"/>
  <c r="AN23" i="3"/>
  <c r="AM23" i="3"/>
  <c r="AL23" i="3"/>
  <c r="AK23" i="3"/>
  <c r="AO19" i="3"/>
  <c r="AN19" i="3"/>
  <c r="AM19" i="3"/>
  <c r="AL19" i="3"/>
  <c r="AK19" i="3"/>
  <c r="AO15" i="3"/>
  <c r="AN15" i="3"/>
  <c r="AM15" i="3"/>
  <c r="AL15" i="3"/>
  <c r="AK15" i="3"/>
  <c r="AO11" i="3"/>
  <c r="AN11" i="3"/>
  <c r="AM11" i="3"/>
  <c r="AL11" i="3"/>
  <c r="AK11" i="3"/>
  <c r="AO7" i="3"/>
  <c r="AN7" i="3"/>
  <c r="AM7" i="3"/>
  <c r="AL7" i="3"/>
  <c r="AK7" i="3"/>
  <c r="AH23" i="3"/>
  <c r="AG23" i="3"/>
  <c r="AF23" i="3"/>
  <c r="AE23" i="3"/>
  <c r="AD23" i="3"/>
  <c r="AH19" i="3"/>
  <c r="AG19" i="3"/>
  <c r="AF19" i="3"/>
  <c r="AE19" i="3"/>
  <c r="AD19" i="3"/>
  <c r="AH15" i="3"/>
  <c r="AG15" i="3"/>
  <c r="AF15" i="3"/>
  <c r="AE15" i="3"/>
  <c r="AD15" i="3"/>
  <c r="AH11" i="3"/>
  <c r="AG11" i="3"/>
  <c r="AF11" i="3"/>
  <c r="AE11" i="3"/>
  <c r="AD11" i="3"/>
  <c r="AH7" i="3"/>
  <c r="AG7" i="3"/>
  <c r="AF7" i="3"/>
  <c r="AE7" i="3"/>
  <c r="AD7" i="3"/>
  <c r="U23" i="6"/>
  <c r="T23" i="6"/>
  <c r="S23" i="6"/>
  <c r="R23" i="6"/>
  <c r="Q23" i="6"/>
  <c r="U19" i="6"/>
  <c r="T19" i="6"/>
  <c r="S19" i="6"/>
  <c r="R19" i="6"/>
  <c r="Q19" i="6"/>
  <c r="V19" i="6" s="1"/>
  <c r="U15" i="6"/>
  <c r="T15" i="6"/>
  <c r="S15" i="6"/>
  <c r="R15" i="6"/>
  <c r="Q15" i="6"/>
  <c r="U11" i="6"/>
  <c r="T11" i="6"/>
  <c r="S11" i="6"/>
  <c r="R11" i="6"/>
  <c r="Q11" i="6"/>
  <c r="V11" i="6" s="1"/>
  <c r="U7" i="6"/>
  <c r="T7" i="6"/>
  <c r="S7" i="6"/>
  <c r="V7" i="6" s="1"/>
  <c r="R7" i="6"/>
  <c r="Q7" i="6"/>
  <c r="N23" i="2"/>
  <c r="N19" i="2"/>
  <c r="N15" i="2"/>
  <c r="N11" i="2"/>
  <c r="N7" i="2"/>
  <c r="G23" i="2"/>
  <c r="G19" i="2"/>
  <c r="G15" i="2"/>
  <c r="G11" i="2"/>
  <c r="G7" i="2"/>
  <c r="T23" i="1"/>
  <c r="S23" i="1"/>
  <c r="R23" i="1"/>
  <c r="Q23" i="1"/>
  <c r="P23" i="1"/>
  <c r="T19" i="1"/>
  <c r="S19" i="1"/>
  <c r="R19" i="1"/>
  <c r="Q19" i="1"/>
  <c r="P19" i="1"/>
  <c r="T15" i="1"/>
  <c r="S15" i="1"/>
  <c r="R15" i="1"/>
  <c r="Q15" i="1"/>
  <c r="P15" i="1"/>
  <c r="T11" i="1"/>
  <c r="S11" i="1"/>
  <c r="R11" i="1"/>
  <c r="Q11" i="1"/>
  <c r="P11" i="1"/>
  <c r="T7" i="1"/>
  <c r="S7" i="1"/>
  <c r="R7" i="1"/>
  <c r="Q7" i="1"/>
  <c r="P7" i="1"/>
  <c r="N7" i="6"/>
  <c r="N11" i="6"/>
  <c r="N15" i="6"/>
  <c r="N19" i="6"/>
  <c r="G23" i="6"/>
  <c r="G19" i="6"/>
  <c r="G15" i="6"/>
  <c r="G11" i="6"/>
  <c r="G7" i="6"/>
  <c r="M23" i="6"/>
  <c r="L23" i="6"/>
  <c r="K23" i="6"/>
  <c r="J23" i="6"/>
  <c r="I23" i="6"/>
  <c r="F23" i="6"/>
  <c r="E23" i="6"/>
  <c r="D23" i="6"/>
  <c r="C23" i="6"/>
  <c r="B23" i="6"/>
  <c r="M19" i="6"/>
  <c r="L19" i="6"/>
  <c r="K19" i="6"/>
  <c r="J19" i="6"/>
  <c r="I19" i="6"/>
  <c r="F19" i="6"/>
  <c r="E19" i="6"/>
  <c r="D19" i="6"/>
  <c r="C19" i="6"/>
  <c r="B19" i="6"/>
  <c r="M15" i="6"/>
  <c r="L15" i="6"/>
  <c r="K15" i="6"/>
  <c r="J15" i="6"/>
  <c r="I15" i="6"/>
  <c r="F15" i="6"/>
  <c r="E15" i="6"/>
  <c r="D15" i="6"/>
  <c r="C15" i="6"/>
  <c r="B15" i="6"/>
  <c r="M11" i="6"/>
  <c r="L11" i="6"/>
  <c r="K11" i="6"/>
  <c r="J11" i="6"/>
  <c r="I11" i="6"/>
  <c r="F11" i="6"/>
  <c r="E11" i="6"/>
  <c r="D11" i="6"/>
  <c r="C11" i="6"/>
  <c r="B11" i="6"/>
  <c r="M7" i="6"/>
  <c r="L7" i="6"/>
  <c r="K7" i="6"/>
  <c r="J7" i="6"/>
  <c r="I7" i="6"/>
  <c r="F7" i="6"/>
  <c r="E7" i="6"/>
  <c r="D7" i="6"/>
  <c r="C7" i="6"/>
  <c r="B7" i="6"/>
  <c r="AO23" i="5"/>
  <c r="AN23" i="5"/>
  <c r="AM23" i="5"/>
  <c r="AL23" i="5"/>
  <c r="AK23" i="5"/>
  <c r="AO19" i="5"/>
  <c r="AN19" i="5"/>
  <c r="AM19" i="5"/>
  <c r="AL19" i="5"/>
  <c r="AK19" i="5"/>
  <c r="AO15" i="5"/>
  <c r="AN15" i="5"/>
  <c r="AM15" i="5"/>
  <c r="AL15" i="5"/>
  <c r="AK15" i="5"/>
  <c r="AO11" i="5"/>
  <c r="AN11" i="5"/>
  <c r="AM11" i="5"/>
  <c r="AL11" i="5"/>
  <c r="AK11" i="5"/>
  <c r="AO7" i="5"/>
  <c r="AN7" i="5"/>
  <c r="AM7" i="5"/>
  <c r="AL7" i="5"/>
  <c r="AK7" i="5"/>
  <c r="AH23" i="5"/>
  <c r="AG23" i="5"/>
  <c r="AF23" i="5"/>
  <c r="AE23" i="5"/>
  <c r="AD23" i="5"/>
  <c r="AH19" i="5"/>
  <c r="AG19" i="5"/>
  <c r="AF19" i="5"/>
  <c r="AE19" i="5"/>
  <c r="AD19" i="5"/>
  <c r="AH15" i="5"/>
  <c r="AG15" i="5"/>
  <c r="AF15" i="5"/>
  <c r="AE15" i="5"/>
  <c r="AD15" i="5"/>
  <c r="AH11" i="5"/>
  <c r="AG11" i="5"/>
  <c r="AF11" i="5"/>
  <c r="AE11" i="5"/>
  <c r="AD11" i="5"/>
  <c r="AH7" i="5"/>
  <c r="AG7" i="5"/>
  <c r="AF7" i="5"/>
  <c r="AE7" i="5"/>
  <c r="AD7" i="5"/>
  <c r="AA23" i="5"/>
  <c r="Z23" i="5"/>
  <c r="Y23" i="5"/>
  <c r="X23" i="5"/>
  <c r="W23" i="5"/>
  <c r="AA19" i="5"/>
  <c r="Z19" i="5"/>
  <c r="Y19" i="5"/>
  <c r="X19" i="5"/>
  <c r="W19" i="5"/>
  <c r="AA15" i="5"/>
  <c r="Z15" i="5"/>
  <c r="Y15" i="5"/>
  <c r="X15" i="5"/>
  <c r="W15" i="5"/>
  <c r="AA11" i="5"/>
  <c r="Z11" i="5"/>
  <c r="Y11" i="5"/>
  <c r="X11" i="5"/>
  <c r="W11" i="5"/>
  <c r="AA7" i="5"/>
  <c r="Z7" i="5"/>
  <c r="Y7" i="5"/>
  <c r="X7" i="5"/>
  <c r="W7" i="5"/>
  <c r="T23" i="5"/>
  <c r="S23" i="5"/>
  <c r="R23" i="5"/>
  <c r="Q23" i="5"/>
  <c r="P23" i="5"/>
  <c r="T19" i="5"/>
  <c r="S19" i="5"/>
  <c r="R19" i="5"/>
  <c r="Q19" i="5"/>
  <c r="P19" i="5"/>
  <c r="T15" i="5"/>
  <c r="S15" i="5"/>
  <c r="R15" i="5"/>
  <c r="Q15" i="5"/>
  <c r="P15" i="5"/>
  <c r="T11" i="5"/>
  <c r="S11" i="5"/>
  <c r="R11" i="5"/>
  <c r="Q11" i="5"/>
  <c r="P11" i="5"/>
  <c r="T7" i="5"/>
  <c r="S7" i="5"/>
  <c r="R7" i="5"/>
  <c r="Q7" i="5"/>
  <c r="P7" i="5"/>
  <c r="M23" i="5"/>
  <c r="L23" i="5"/>
  <c r="K23" i="5"/>
  <c r="J23" i="5"/>
  <c r="I23" i="5"/>
  <c r="M19" i="5"/>
  <c r="L19" i="5"/>
  <c r="K19" i="5"/>
  <c r="J19" i="5"/>
  <c r="I19" i="5"/>
  <c r="M15" i="5"/>
  <c r="L15" i="5"/>
  <c r="K15" i="5"/>
  <c r="J15" i="5"/>
  <c r="I15" i="5"/>
  <c r="M11" i="5"/>
  <c r="L11" i="5"/>
  <c r="K11" i="5"/>
  <c r="J11" i="5"/>
  <c r="I11" i="5"/>
  <c r="M7" i="5"/>
  <c r="L7" i="5"/>
  <c r="K7" i="5"/>
  <c r="J7" i="5"/>
  <c r="I7" i="5"/>
  <c r="F23" i="5"/>
  <c r="E23" i="5"/>
  <c r="D23" i="5"/>
  <c r="C23" i="5"/>
  <c r="B23" i="5"/>
  <c r="F19" i="5"/>
  <c r="E19" i="5"/>
  <c r="D19" i="5"/>
  <c r="C19" i="5"/>
  <c r="B19" i="5"/>
  <c r="F15" i="5"/>
  <c r="E15" i="5"/>
  <c r="D15" i="5"/>
  <c r="C15" i="5"/>
  <c r="B15" i="5"/>
  <c r="F11" i="5"/>
  <c r="E11" i="5"/>
  <c r="D11" i="5"/>
  <c r="C11" i="5"/>
  <c r="B11" i="5"/>
  <c r="F7" i="5"/>
  <c r="E7" i="5"/>
  <c r="D7" i="5"/>
  <c r="C7" i="5"/>
  <c r="B7" i="5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AA23" i="3"/>
  <c r="Z23" i="3"/>
  <c r="Y23" i="3"/>
  <c r="X23" i="3"/>
  <c r="W23" i="3"/>
  <c r="AA19" i="3"/>
  <c r="Z19" i="3"/>
  <c r="Y19" i="3"/>
  <c r="X19" i="3"/>
  <c r="W19" i="3"/>
  <c r="AA15" i="3"/>
  <c r="Z15" i="3"/>
  <c r="Y15" i="3"/>
  <c r="X15" i="3"/>
  <c r="W15" i="3"/>
  <c r="AA11" i="3"/>
  <c r="Z11" i="3"/>
  <c r="Y11" i="3"/>
  <c r="X11" i="3"/>
  <c r="W11" i="3"/>
  <c r="AA7" i="3"/>
  <c r="Z7" i="3"/>
  <c r="Y7" i="3"/>
  <c r="X7" i="3"/>
  <c r="W7" i="3"/>
  <c r="T23" i="3"/>
  <c r="S23" i="3"/>
  <c r="R23" i="3"/>
  <c r="Q23" i="3"/>
  <c r="P23" i="3"/>
  <c r="T19" i="3"/>
  <c r="S19" i="3"/>
  <c r="R19" i="3"/>
  <c r="Q19" i="3"/>
  <c r="P19" i="3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M23" i="3"/>
  <c r="L23" i="3"/>
  <c r="K23" i="3"/>
  <c r="J23" i="3"/>
  <c r="I23" i="3"/>
  <c r="F23" i="3"/>
  <c r="E23" i="3"/>
  <c r="D23" i="3"/>
  <c r="C23" i="3"/>
  <c r="B23" i="3"/>
  <c r="M19" i="3"/>
  <c r="L19" i="3"/>
  <c r="K19" i="3"/>
  <c r="J19" i="3"/>
  <c r="I19" i="3"/>
  <c r="F19" i="3"/>
  <c r="E19" i="3"/>
  <c r="D19" i="3"/>
  <c r="C19" i="3"/>
  <c r="B19" i="3"/>
  <c r="M15" i="3"/>
  <c r="L15" i="3"/>
  <c r="K15" i="3"/>
  <c r="J15" i="3"/>
  <c r="I15" i="3"/>
  <c r="F15" i="3"/>
  <c r="E15" i="3"/>
  <c r="D15" i="3"/>
  <c r="C15" i="3"/>
  <c r="B15" i="3"/>
  <c r="M11" i="3"/>
  <c r="L11" i="3"/>
  <c r="K11" i="3"/>
  <c r="J11" i="3"/>
  <c r="I11" i="3"/>
  <c r="F11" i="3"/>
  <c r="E11" i="3"/>
  <c r="D11" i="3"/>
  <c r="C11" i="3"/>
  <c r="B11" i="3"/>
  <c r="M7" i="3"/>
  <c r="L7" i="3"/>
  <c r="K7" i="3"/>
  <c r="J7" i="3"/>
  <c r="I7" i="3"/>
  <c r="F7" i="3"/>
  <c r="E7" i="3"/>
  <c r="D7" i="3"/>
  <c r="C7" i="3"/>
  <c r="B7" i="3"/>
  <c r="M23" i="1"/>
  <c r="L23" i="1"/>
  <c r="K23" i="1"/>
  <c r="J23" i="1"/>
  <c r="I23" i="1"/>
  <c r="F23" i="1"/>
  <c r="E23" i="1"/>
  <c r="D23" i="1"/>
  <c r="C23" i="1"/>
  <c r="B23" i="1"/>
  <c r="M19" i="1"/>
  <c r="L19" i="1"/>
  <c r="K19" i="1"/>
  <c r="J19" i="1"/>
  <c r="I19" i="1"/>
  <c r="F19" i="1"/>
  <c r="E19" i="1"/>
  <c r="D19" i="1"/>
  <c r="C19" i="1"/>
  <c r="B19" i="1"/>
  <c r="M15" i="1"/>
  <c r="L15" i="1"/>
  <c r="K15" i="1"/>
  <c r="J15" i="1"/>
  <c r="I15" i="1"/>
  <c r="F15" i="1"/>
  <c r="E15" i="1"/>
  <c r="D15" i="1"/>
  <c r="C15" i="1"/>
  <c r="B15" i="1"/>
  <c r="M11" i="1"/>
  <c r="L11" i="1"/>
  <c r="K11" i="1"/>
  <c r="J11" i="1"/>
  <c r="I11" i="1"/>
  <c r="F11" i="1"/>
  <c r="E11" i="1"/>
  <c r="D11" i="1"/>
  <c r="C11" i="1"/>
  <c r="B11" i="1"/>
  <c r="M7" i="1"/>
  <c r="L7" i="1"/>
  <c r="K7" i="1"/>
  <c r="J7" i="1"/>
  <c r="I7" i="1"/>
  <c r="F7" i="1"/>
  <c r="E7" i="1"/>
  <c r="D7" i="1"/>
  <c r="C7" i="1"/>
  <c r="B7" i="1"/>
  <c r="C23" i="2"/>
  <c r="D23" i="2"/>
  <c r="E23" i="2"/>
  <c r="F23" i="2"/>
  <c r="I23" i="2"/>
  <c r="J23" i="2"/>
  <c r="K23" i="2"/>
  <c r="L23" i="2"/>
  <c r="M23" i="2"/>
  <c r="B23" i="2"/>
  <c r="C19" i="2"/>
  <c r="D19" i="2"/>
  <c r="E19" i="2"/>
  <c r="F19" i="2"/>
  <c r="I19" i="2"/>
  <c r="J19" i="2"/>
  <c r="K19" i="2"/>
  <c r="L19" i="2"/>
  <c r="M19" i="2"/>
  <c r="B19" i="2"/>
  <c r="C15" i="2"/>
  <c r="D15" i="2"/>
  <c r="E15" i="2"/>
  <c r="F15" i="2"/>
  <c r="I15" i="2"/>
  <c r="J15" i="2"/>
  <c r="K15" i="2"/>
  <c r="L15" i="2"/>
  <c r="M15" i="2"/>
  <c r="B15" i="2"/>
  <c r="C11" i="2"/>
  <c r="D11" i="2"/>
  <c r="E11" i="2"/>
  <c r="F11" i="2"/>
  <c r="I11" i="2"/>
  <c r="J11" i="2"/>
  <c r="K11" i="2"/>
  <c r="L11" i="2"/>
  <c r="M11" i="2"/>
  <c r="B11" i="2"/>
  <c r="C7" i="2"/>
  <c r="D7" i="2"/>
  <c r="E7" i="2"/>
  <c r="F7" i="2"/>
  <c r="I7" i="2"/>
  <c r="J7" i="2"/>
  <c r="K7" i="2"/>
  <c r="L7" i="2"/>
  <c r="M7" i="2"/>
  <c r="B7" i="2"/>
  <c r="K8" i="20" l="1"/>
  <c r="K9" i="20" s="1"/>
  <c r="K55" i="19"/>
  <c r="K56" i="19" s="1"/>
  <c r="K49" i="19"/>
  <c r="K50" i="19" s="1"/>
  <c r="U55" i="19"/>
  <c r="V55" i="19"/>
  <c r="V56" i="19" s="1"/>
  <c r="V49" i="19"/>
  <c r="V50" i="19" s="1"/>
  <c r="V13" i="19"/>
  <c r="V14" i="19" s="1"/>
  <c r="K13" i="19"/>
  <c r="K14" i="19" s="1"/>
  <c r="K7" i="19"/>
  <c r="K8" i="19" s="1"/>
  <c r="U49" i="19"/>
  <c r="J55" i="19"/>
  <c r="J49" i="19"/>
  <c r="J41" i="19"/>
  <c r="U41" i="19"/>
  <c r="U35" i="19"/>
  <c r="J13" i="19"/>
  <c r="J7" i="19"/>
  <c r="J27" i="19"/>
  <c r="U27" i="19"/>
  <c r="K21" i="19"/>
  <c r="K22" i="19" s="1"/>
  <c r="V21" i="19"/>
  <c r="V22" i="19" s="1"/>
  <c r="J21" i="19"/>
  <c r="U21" i="19"/>
  <c r="K27" i="19"/>
  <c r="K28" i="19" s="1"/>
  <c r="V27" i="19"/>
  <c r="V28" i="19" s="1"/>
  <c r="U7" i="19"/>
  <c r="U13" i="19"/>
  <c r="V27" i="18"/>
  <c r="V28" i="18" s="1"/>
  <c r="V21" i="18"/>
  <c r="V22" i="18" s="1"/>
  <c r="K27" i="18"/>
  <c r="K28" i="18" s="1"/>
  <c r="U13" i="18"/>
  <c r="J13" i="18"/>
  <c r="J21" i="18"/>
  <c r="U21" i="18"/>
  <c r="V7" i="18"/>
  <c r="V8" i="18" s="1"/>
  <c r="J27" i="18"/>
  <c r="U27" i="18"/>
  <c r="K7" i="18"/>
  <c r="K8" i="18" s="1"/>
  <c r="J7" i="18"/>
  <c r="U7" i="18"/>
  <c r="J19" i="16"/>
  <c r="K19" i="16"/>
  <c r="K20" i="16" s="1"/>
  <c r="U19" i="16"/>
  <c r="V19" i="16"/>
  <c r="V20" i="16" s="1"/>
  <c r="V13" i="16"/>
  <c r="V14" i="16" s="1"/>
  <c r="U13" i="16"/>
  <c r="V7" i="16"/>
  <c r="V8" i="16" s="1"/>
  <c r="U7" i="16"/>
  <c r="J7" i="16"/>
  <c r="K13" i="16"/>
  <c r="K14" i="16" s="1"/>
  <c r="J13" i="16"/>
  <c r="K7" i="16"/>
  <c r="K8" i="16" s="1"/>
  <c r="U39" i="14"/>
  <c r="U19" i="14"/>
  <c r="J39" i="14"/>
  <c r="U33" i="14"/>
  <c r="U13" i="14"/>
  <c r="J33" i="14"/>
  <c r="J13" i="14"/>
  <c r="U27" i="14"/>
  <c r="U7" i="14"/>
  <c r="J27" i="14"/>
  <c r="J7" i="14"/>
  <c r="CB25" i="13"/>
  <c r="BQ13" i="13"/>
  <c r="BQ45" i="13"/>
  <c r="BQ39" i="13"/>
  <c r="BQ33" i="13"/>
  <c r="BQ19" i="13"/>
  <c r="BQ7" i="13"/>
  <c r="BF33" i="13"/>
  <c r="BF39" i="13"/>
  <c r="BF45" i="13"/>
  <c r="BF19" i="13"/>
  <c r="AU25" i="13"/>
  <c r="AU19" i="13"/>
  <c r="AU13" i="13"/>
  <c r="AU7" i="13"/>
  <c r="AM25" i="13"/>
  <c r="AM19" i="13"/>
  <c r="AM13" i="13"/>
  <c r="AM7" i="13"/>
  <c r="AE25" i="13"/>
  <c r="AE19" i="13"/>
  <c r="AE7" i="13"/>
  <c r="AE13" i="13"/>
  <c r="O51" i="13"/>
  <c r="W45" i="13"/>
  <c r="O45" i="13"/>
  <c r="W39" i="13"/>
  <c r="O39" i="13"/>
  <c r="W33" i="13"/>
  <c r="O33" i="13"/>
  <c r="W51" i="13"/>
  <c r="W25" i="13"/>
  <c r="W19" i="13"/>
  <c r="W13" i="13"/>
  <c r="W7" i="13"/>
  <c r="O25" i="13"/>
  <c r="O19" i="13"/>
  <c r="O13" i="13"/>
  <c r="O7" i="13"/>
  <c r="G13" i="13"/>
  <c r="G7" i="13"/>
  <c r="G19" i="13"/>
  <c r="O13" i="7"/>
  <c r="O7" i="7"/>
  <c r="BE28" i="10"/>
  <c r="AB28" i="10"/>
  <c r="O28" i="8"/>
  <c r="G28" i="8"/>
  <c r="BE22" i="10"/>
  <c r="AB22" i="10"/>
  <c r="O22" i="8"/>
  <c r="G22" i="8"/>
  <c r="BE13" i="10"/>
  <c r="AB13" i="10"/>
  <c r="O13" i="8"/>
  <c r="G13" i="8"/>
  <c r="AB7" i="10"/>
  <c r="BE7" i="10"/>
  <c r="O7" i="8"/>
  <c r="G7" i="8"/>
  <c r="G7" i="7"/>
  <c r="G13" i="7"/>
  <c r="V23" i="6"/>
  <c r="V15" i="6"/>
  <c r="N23" i="6"/>
</calcChain>
</file>

<file path=xl/sharedStrings.xml><?xml version="1.0" encoding="utf-8"?>
<sst xmlns="http://schemas.openxmlformats.org/spreadsheetml/2006/main" count="883" uniqueCount="147">
  <si>
    <t>exp7</t>
    <phoneticPr fontId="1" type="noConversion"/>
  </si>
  <si>
    <t>[0.00, …, …, 0][0, 1]</t>
    <phoneticPr fontId="1" type="noConversion"/>
  </si>
  <si>
    <t>[0.05, …, …, 300][0, 1]</t>
    <phoneticPr fontId="1" type="noConversion"/>
  </si>
  <si>
    <t>[0.00, …, …, 0][1, 2]</t>
    <phoneticPr fontId="1" type="noConversion"/>
  </si>
  <si>
    <t>[0.05, …, …, 300][1, 2]</t>
    <phoneticPr fontId="1" type="noConversion"/>
  </si>
  <si>
    <t>[0.05, …, …, 300][2, 3]</t>
    <phoneticPr fontId="1" type="noConversion"/>
  </si>
  <si>
    <t>[0.05, …, …, 300][1, 3]</t>
    <phoneticPr fontId="1" type="noConversion"/>
  </si>
  <si>
    <t>exp7_1</t>
    <phoneticPr fontId="1" type="noConversion"/>
  </si>
  <si>
    <t>exp8</t>
    <phoneticPr fontId="1" type="noConversion"/>
  </si>
  <si>
    <t>exp8_1</t>
    <phoneticPr fontId="1" type="noConversion"/>
  </si>
  <si>
    <t>exp9</t>
    <phoneticPr fontId="1" type="noConversion"/>
  </si>
  <si>
    <t>exp9_1</t>
    <phoneticPr fontId="1" type="noConversion"/>
  </si>
  <si>
    <t>exp9_2</t>
    <phoneticPr fontId="1" type="noConversion"/>
  </si>
  <si>
    <t>exp9_3</t>
    <phoneticPr fontId="1" type="noConversion"/>
  </si>
  <si>
    <t>exp10</t>
    <phoneticPr fontId="1" type="noConversion"/>
  </si>
  <si>
    <t>exp10_1</t>
    <phoneticPr fontId="1" type="noConversion"/>
  </si>
  <si>
    <t>exp10_2</t>
    <phoneticPr fontId="1" type="noConversion"/>
  </si>
  <si>
    <t>exp10_3</t>
    <phoneticPr fontId="1" type="noConversion"/>
  </si>
  <si>
    <t>exp12</t>
    <phoneticPr fontId="1" type="noConversion"/>
  </si>
  <si>
    <t>exp13</t>
    <phoneticPr fontId="1" type="noConversion"/>
  </si>
  <si>
    <t>exp14</t>
    <phoneticPr fontId="1" type="noConversion"/>
  </si>
  <si>
    <t>exp15</t>
    <phoneticPr fontId="1" type="noConversion"/>
  </si>
  <si>
    <t>exp4</t>
    <phoneticPr fontId="1" type="noConversion"/>
  </si>
  <si>
    <t>exp16</t>
    <phoneticPr fontId="1" type="noConversion"/>
  </si>
  <si>
    <t>exp17</t>
    <phoneticPr fontId="1" type="noConversion"/>
  </si>
  <si>
    <t>exp17_1</t>
    <phoneticPr fontId="1" type="noConversion"/>
  </si>
  <si>
    <t>exp7_2</t>
    <phoneticPr fontId="1" type="noConversion"/>
  </si>
  <si>
    <t>exp17_2</t>
    <phoneticPr fontId="1" type="noConversion"/>
  </si>
  <si>
    <t>exp9_4</t>
    <phoneticPr fontId="1" type="noConversion"/>
  </si>
  <si>
    <t>exp9_5</t>
    <phoneticPr fontId="1" type="noConversion"/>
  </si>
  <si>
    <t>s</t>
    <phoneticPr fontId="1" type="noConversion"/>
  </si>
  <si>
    <t>Backcover</t>
    <phoneticPr fontId="1" type="noConversion"/>
  </si>
  <si>
    <t>PCBcover</t>
    <phoneticPr fontId="1" type="noConversion"/>
  </si>
  <si>
    <t>PCB</t>
    <phoneticPr fontId="1" type="noConversion"/>
  </si>
  <si>
    <t>Carrier</t>
    <phoneticPr fontId="1" type="noConversion"/>
  </si>
  <si>
    <t>LCDmodule</t>
    <phoneticPr fontId="1" type="noConversion"/>
  </si>
  <si>
    <t>SWRL</t>
    <phoneticPr fontId="1" type="noConversion"/>
  </si>
  <si>
    <r>
      <t>[</t>
    </r>
    <r>
      <rPr>
        <b/>
        <sz val="11"/>
        <color theme="1"/>
        <rFont val="Times New Roman"/>
        <family val="1"/>
      </rPr>
      <t>0.00</t>
    </r>
    <r>
      <rPr>
        <sz val="11"/>
        <color theme="1"/>
        <rFont val="Times New Roman"/>
        <family val="1"/>
      </rPr>
      <t>, …, …, 300][0, 1]</t>
    </r>
    <phoneticPr fontId="1" type="noConversion"/>
  </si>
  <si>
    <t>[0.00, …, …, 0][0, 3]</t>
    <phoneticPr fontId="1" type="noConversion"/>
  </si>
  <si>
    <t>[0.05, …, …, 300][0, 3]</t>
    <phoneticPr fontId="1" type="noConversion"/>
  </si>
  <si>
    <r>
      <t>exp20-24</t>
    </r>
    <r>
      <rPr>
        <b/>
        <sz val="11"/>
        <color theme="1"/>
        <rFont val="宋体"/>
        <family val="1"/>
        <charset val="134"/>
      </rPr>
      <t>（原</t>
    </r>
    <r>
      <rPr>
        <b/>
        <sz val="11"/>
        <color theme="1"/>
        <rFont val="Times New Roman"/>
        <family val="1"/>
      </rPr>
      <t>logic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</si>
  <si>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exp25-29</t>
    </r>
    <r>
      <rPr>
        <b/>
        <sz val="11"/>
        <color theme="1"/>
        <rFont val="宋体"/>
        <family val="1"/>
        <charset val="134"/>
      </rPr>
      <t>（抽</t>
    </r>
    <r>
      <rPr>
        <b/>
        <sz val="11"/>
        <color theme="1"/>
        <rFont val="Times New Roman"/>
        <family val="1"/>
      </rPr>
      <t>logic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</si>
  <si>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exp20_1-24_1</t>
    </r>
    <r>
      <rPr>
        <b/>
        <sz val="11"/>
        <color theme="1"/>
        <rFont val="宋体"/>
        <family val="1"/>
        <charset val="134"/>
      </rPr>
      <t>（原</t>
    </r>
    <r>
      <rPr>
        <b/>
        <sz val="11"/>
        <color theme="1"/>
        <rFont val="Times New Roman"/>
        <family val="1"/>
      </rPr>
      <t>logic+fine-tuning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</si>
  <si>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exp25_1-29_1</t>
    </r>
    <r>
      <rPr>
        <b/>
        <sz val="11"/>
        <color theme="1"/>
        <rFont val="宋体"/>
        <family val="1"/>
        <charset val="134"/>
      </rPr>
      <t>（抽</t>
    </r>
    <r>
      <rPr>
        <b/>
        <sz val="11"/>
        <color theme="1"/>
        <rFont val="Times New Roman"/>
        <family val="1"/>
      </rPr>
      <t>logic+fine-tuning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</si>
  <si>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Colour</t>
    <phoneticPr fontId="1" type="noConversion"/>
  </si>
  <si>
    <t>Geometry</t>
  </si>
  <si>
    <t>State</t>
  </si>
  <si>
    <t>Size</t>
  </si>
  <si>
    <t>all</t>
    <phoneticPr fontId="1" type="noConversion"/>
  </si>
  <si>
    <t>x=¬¬x</t>
    <phoneticPr fontId="1" type="noConversion"/>
  </si>
  <si>
    <r>
      <t>x</t>
    </r>
    <r>
      <rPr>
        <sz val="11"/>
        <color theme="1"/>
        <rFont val="等线"/>
        <family val="2"/>
      </rPr>
      <t>≠</t>
    </r>
    <r>
      <rPr>
        <sz val="11"/>
        <color theme="1"/>
        <rFont val="Times New Roman"/>
        <family val="1"/>
      </rPr>
      <t>¬x</t>
    </r>
    <phoneticPr fontId="1" type="noConversion"/>
  </si>
  <si>
    <r>
      <t>x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x=x</t>
    </r>
    <phoneticPr fontId="1" type="noConversion"/>
  </si>
  <si>
    <r>
      <t>x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¬x=T</t>
    </r>
    <phoneticPr fontId="1" type="noConversion"/>
  </si>
  <si>
    <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T=T</t>
    </r>
    <phoneticPr fontId="1" type="noConversion"/>
  </si>
  <si>
    <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F=T</t>
    </r>
    <phoneticPr fontId="1" type="noConversion"/>
  </si>
  <si>
    <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T=T</t>
    </r>
    <phoneticPr fontId="1" type="noConversion"/>
  </si>
  <si>
    <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F=F</t>
    </r>
    <phoneticPr fontId="1" type="noConversion"/>
  </si>
  <si>
    <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T=T</t>
    </r>
    <phoneticPr fontId="1" type="noConversion"/>
  </si>
  <si>
    <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T=T</t>
    </r>
    <phoneticPr fontId="1" type="noConversion"/>
  </si>
  <si>
    <r>
      <t>T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F=T</t>
    </r>
    <phoneticPr fontId="1" type="noConversion"/>
  </si>
  <si>
    <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F=F</t>
    </r>
    <phoneticPr fontId="1" type="noConversion"/>
  </si>
  <si>
    <r>
      <t>x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F=x</t>
    </r>
    <phoneticPr fontId="1" type="noConversion"/>
  </si>
  <si>
    <r>
      <t>x</t>
    </r>
    <r>
      <rPr>
        <sz val="11"/>
        <color theme="1"/>
        <rFont val="等线"/>
        <family val="2"/>
      </rPr>
      <t>∨</t>
    </r>
    <r>
      <rPr>
        <sz val="11"/>
        <color theme="1"/>
        <rFont val="Times New Roman"/>
        <family val="1"/>
      </rPr>
      <t>T=T</t>
    </r>
    <phoneticPr fontId="1" type="noConversion"/>
  </si>
  <si>
    <r>
      <t>exp42-46</t>
    </r>
    <r>
      <rPr>
        <b/>
        <sz val="11"/>
        <color theme="1"/>
        <rFont val="宋体"/>
        <family val="1"/>
        <charset val="134"/>
      </rPr>
      <t>（抽</t>
    </r>
    <r>
      <rPr>
        <b/>
        <sz val="11"/>
        <color theme="1"/>
        <rFont val="Times New Roman"/>
        <family val="1"/>
      </rPr>
      <t>logic+only</t>
    </r>
    <r>
      <rPr>
        <b/>
        <sz val="11"/>
        <color theme="1"/>
        <rFont val="宋体"/>
        <family val="1"/>
        <charset val="134"/>
      </rPr>
      <t>分类）</t>
    </r>
    <phoneticPr fontId="1" type="noConversion"/>
  </si>
  <si>
    <r>
      <t>exp51-53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</si>
  <si>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exp54-56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</si>
  <si>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exp51_1-53_1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</si>
  <si>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exp54_1-56_1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</si>
  <si>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exp57-59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</si>
  <si>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exp60-64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</si>
  <si>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exp65-69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</si>
  <si>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TRAIN+TEST+[0, 1]</t>
    <phoneticPr fontId="1" type="noConversion"/>
  </si>
  <si>
    <t>TRAIN+TEST+[0, 3]</t>
    <phoneticPr fontId="1" type="noConversion"/>
  </si>
  <si>
    <t>Front-bezel</t>
  </si>
  <si>
    <t>Back-cover</t>
    <phoneticPr fontId="1" type="noConversion"/>
  </si>
  <si>
    <t>Stand</t>
  </si>
  <si>
    <t>Base</t>
  </si>
  <si>
    <t>Circuit-boards</t>
  </si>
  <si>
    <t>PCB-cover</t>
  </si>
  <si>
    <t>Carrier</t>
  </si>
  <si>
    <t>LCD-module</t>
  </si>
  <si>
    <r>
      <t>exp85-87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</si>
  <si>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TEST+[0, 3]</t>
    <phoneticPr fontId="1" type="noConversion"/>
  </si>
  <si>
    <r>
      <t>exp88-90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</si>
  <si>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exp91-93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</si>
  <si>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exp82-84+94+95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</si>
  <si>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exp96-100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</si>
  <si>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exp101-105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</si>
  <si>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exp106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</si>
  <si>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exp107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</si>
  <si>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exp108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</si>
  <si>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exp111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</si>
  <si>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exp112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logic+other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</si>
  <si>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exp151-155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</si>
  <si>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exp156-160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分类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</si>
  <si>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exp141+142+127+144+128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</si>
  <si>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exp146+129+130+148+149+150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分类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</si>
  <si>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t>Material</t>
  </si>
  <si>
    <t>Color</t>
  </si>
  <si>
    <t>ALL</t>
    <phoneticPr fontId="1" type="noConversion"/>
  </si>
  <si>
    <r>
      <t>exp141+142+127+144+128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 xml:space="preserve">）   </t>
    </r>
    <r>
      <rPr>
        <b/>
        <sz val="11"/>
        <color theme="1"/>
        <rFont val="Times New Roman"/>
        <family val="1"/>
      </rPr>
      <t>TEST+[0, 3]</t>
    </r>
    <phoneticPr fontId="1" type="noConversion"/>
  </si>
  <si>
    <r>
      <t>exp151-155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 xml:space="preserve">）          </t>
    </r>
    <r>
      <rPr>
        <b/>
        <sz val="11"/>
        <color theme="1"/>
        <rFont val="Times New Roman"/>
        <family val="1"/>
      </rPr>
      <t>TEST+[0, 3]</t>
    </r>
    <phoneticPr fontId="1" type="noConversion"/>
  </si>
  <si>
    <t>common</t>
    <phoneticPr fontId="1" type="noConversion"/>
  </si>
  <si>
    <t>sampling</t>
    <phoneticPr fontId="1" type="noConversion"/>
  </si>
  <si>
    <t>mask</t>
    <phoneticPr fontId="1" type="noConversion"/>
  </si>
  <si>
    <t>./logical_reason/Ablation01/common5_0.1/logical_reason.pt  52.20 %</t>
  </si>
  <si>
    <t>./logical_reason/Ablation01/common6_0.1/logical_reason.pt  44.29 %</t>
  </si>
  <si>
    <t>./logical_reason/Ablation01/common7_0.1/logical_reason.pt  51.92 %</t>
  </si>
  <si>
    <t>./logical_reason/Ablation01/common8_0.1/logical_reason.pt  50.96 %</t>
  </si>
  <si>
    <t>./logical_reason/Ablation01/common9_0.1/logical_reason.pt  49.49 %</t>
  </si>
  <si>
    <t>./logical_reason/Ablation01/sampling60_0.1/logical_reason.pt  99.07 %</t>
  </si>
  <si>
    <t>./logical_reason/Ablation01/sampling61_0.1/logical_reason.pt  97.81 %</t>
  </si>
  <si>
    <t>./logical_reason/Ablation01/sampling62_0.1/logical_reason.pt  97.87 %</t>
  </si>
  <si>
    <t>./logical_reason/Ablation01/sampling63_0.1/logical_reason.pt  99.11 %</t>
  </si>
  <si>
    <t>./logical_reason/Ablation01/sampling64_0.1/logical_reason.pt  97.43 %</t>
  </si>
  <si>
    <r>
      <t>common5-9</t>
    </r>
    <r>
      <rPr>
        <b/>
        <sz val="11"/>
        <color theme="1"/>
        <rFont val="宋体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</si>
  <si>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sampling60-64</t>
    </r>
    <r>
      <rPr>
        <b/>
        <sz val="11"/>
        <color theme="1"/>
        <rFont val="宋体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宋体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宋体"/>
        <family val="1"/>
        <charset val="134"/>
      </rPr>
      <t>）</t>
    </r>
    <phoneticPr fontId="1" type="noConversion"/>
  </si>
  <si>
    <r>
      <t>common5-9</t>
    </r>
    <r>
      <rPr>
        <b/>
        <sz val="11"/>
        <color theme="1"/>
        <rFont val="等线"/>
        <family val="1"/>
        <charset val="134"/>
      </rPr>
      <t>（完整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等线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等线"/>
        <family val="1"/>
        <charset val="134"/>
      </rPr>
      <t xml:space="preserve">）                   </t>
    </r>
    <r>
      <rPr>
        <b/>
        <sz val="11"/>
        <color theme="1"/>
        <rFont val="宋体"/>
        <family val="1"/>
        <charset val="134"/>
      </rPr>
      <t xml:space="preserve">   </t>
    </r>
    <r>
      <rPr>
        <b/>
        <sz val="11"/>
        <color theme="1"/>
        <rFont val="Times New Roman"/>
        <family val="1"/>
      </rPr>
      <t>TEST+[0, 3]</t>
    </r>
    <phoneticPr fontId="1" type="noConversion"/>
  </si>
  <si>
    <r>
      <t>sampling60-64</t>
    </r>
    <r>
      <rPr>
        <b/>
        <sz val="11"/>
        <color theme="1"/>
        <rFont val="等线"/>
        <family val="1"/>
        <charset val="134"/>
      </rPr>
      <t>（抽样</t>
    </r>
    <r>
      <rPr>
        <b/>
        <sz val="11"/>
        <color theme="1"/>
        <rFont val="Times New Roman"/>
        <family val="1"/>
      </rPr>
      <t>logic+</t>
    </r>
    <r>
      <rPr>
        <b/>
        <sz val="11"/>
        <color theme="1"/>
        <rFont val="等线"/>
        <family val="1"/>
        <charset val="134"/>
      </rPr>
      <t>单步</t>
    </r>
    <r>
      <rPr>
        <b/>
        <sz val="11"/>
        <color theme="1"/>
        <rFont val="Times New Roman"/>
        <family val="1"/>
      </rPr>
      <t>loss</t>
    </r>
    <r>
      <rPr>
        <b/>
        <sz val="11"/>
        <color theme="1"/>
        <rFont val="等线"/>
        <family val="1"/>
        <charset val="134"/>
      </rPr>
      <t>）</t>
    </r>
    <r>
      <rPr>
        <b/>
        <sz val="11"/>
        <color theme="1"/>
        <rFont val="宋体"/>
        <family val="1"/>
        <charset val="134"/>
      </rPr>
      <t xml:space="preserve">          </t>
    </r>
    <r>
      <rPr>
        <b/>
        <sz val="11"/>
        <color theme="1"/>
        <rFont val="Times New Roman"/>
        <family val="1"/>
      </rPr>
      <t>TEST+[0, 3]</t>
    </r>
    <phoneticPr fontId="1" type="noConversion"/>
  </si>
  <si>
    <t>TEST+[0, 1]</t>
    <phoneticPr fontId="1" type="noConversion"/>
  </si>
  <si>
    <t>0.00(w/o logic)</t>
    <phoneticPr fontId="1" type="noConversion"/>
  </si>
  <si>
    <t>0.00(equal common 0.10)</t>
    <phoneticPr fontId="1" type="noConversion"/>
  </si>
  <si>
    <t>2.00(equal sampling 0.10)</t>
    <phoneticPr fontId="1" type="noConversion"/>
  </si>
  <si>
    <t>0.00(equal common 0.20)</t>
    <phoneticPr fontId="1" type="noConversion"/>
  </si>
  <si>
    <t>2.00(equal sampling 0.20)</t>
    <phoneticPr fontId="1" type="noConversion"/>
  </si>
  <si>
    <t>w/o data processing(not sampling)</t>
    <phoneticPr fontId="1" type="noConversion"/>
  </si>
  <si>
    <t>w/o data processing(sampling)</t>
    <phoneticPr fontId="1" type="noConversion"/>
  </si>
  <si>
    <t>TEST_[0, 1]</t>
    <phoneticPr fontId="1" type="noConversion"/>
  </si>
  <si>
    <t>TEST_[0, 3]</t>
    <phoneticPr fontId="1" type="noConversion"/>
  </si>
  <si>
    <t>common2_0-4_logical+class</t>
    <phoneticPr fontId="1" type="noConversion"/>
  </si>
  <si>
    <t>common2_NOlogical_0-4_class</t>
    <phoneticPr fontId="1" type="noConversion"/>
  </si>
  <si>
    <t>sampling2_0-4_logical+class</t>
    <phoneticPr fontId="1" type="noConversion"/>
  </si>
  <si>
    <t>sampling2_NOlogical_0-4_class</t>
    <phoneticPr fontId="1" type="noConversion"/>
  </si>
  <si>
    <t>common2_0-4_logical+class_[0, 3]</t>
    <phoneticPr fontId="1" type="noConversion"/>
  </si>
  <si>
    <t>sampling2_0-4_logical+class_[0, 3]</t>
    <phoneticPr fontId="1" type="noConversion"/>
  </si>
  <si>
    <t>common2_NOlogical_0-4_class_[0, 3]</t>
    <phoneticPr fontId="1" type="noConversion"/>
  </si>
  <si>
    <t>sampling2_NOlogical_0-4_class_[0, 3]</t>
    <phoneticPr fontId="1" type="noConversion"/>
  </si>
  <si>
    <t>common2_onlycls</t>
    <phoneticPr fontId="1" type="noConversion"/>
  </si>
  <si>
    <t>sampling2_onlycls</t>
    <phoneticPr fontId="1" type="noConversion"/>
  </si>
  <si>
    <t>common2_logical_newmask</t>
    <phoneticPr fontId="1" type="noConversion"/>
  </si>
  <si>
    <t>sampling2_logical_newmask</t>
    <phoneticPr fontId="1" type="noConversion"/>
  </si>
  <si>
    <t>common2_logical_res</t>
    <phoneticPr fontId="1" type="noConversion"/>
  </si>
  <si>
    <t>sampling2_logical_res</t>
    <phoneticPr fontId="1" type="noConversion"/>
  </si>
  <si>
    <t>common2_logical_res+newmask</t>
    <phoneticPr fontId="1" type="noConversion"/>
  </si>
  <si>
    <t>sampling2_logical_res+newmask</t>
    <phoneticPr fontId="1" type="noConversion"/>
  </si>
  <si>
    <t>plain_ontology</t>
    <phoneticPr fontId="1" type="noConversion"/>
  </si>
  <si>
    <t>improved_ontology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</si>
</sst>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1"/>
      <name val="等线"/>
      <family val="2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等线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76" fontId="2" fillId="0" borderId="0" xfId="0" applyNumberFormat="1" applyFont="1"/>
    <xf numFmtId="176" fontId="2" fillId="2" borderId="0" xfId="0" applyNumberFormat="1" applyFont="1" applyFill="1"/>
    <xf numFmtId="176" fontId="3" fillId="2" borderId="0" xfId="0" applyNumberFormat="1" applyFont="1" applyFill="1"/>
    <xf numFmtId="176" fontId="3" fillId="0" borderId="0" xfId="0" applyNumberFormat="1" applyFont="1"/>
    <xf numFmtId="176" fontId="0" fillId="0" borderId="0" xfId="0" applyNumberFormat="1"/>
    <xf numFmtId="177" fontId="2" fillId="0" borderId="0" xfId="0" applyNumberFormat="1" applyFont="1"/>
    <xf numFmtId="176" fontId="0" fillId="3" borderId="0" xfId="0" applyNumberFormat="1" applyFill="1"/>
    <xf numFmtId="176" fontId="2" fillId="0" borderId="2" xfId="0" applyNumberFormat="1" applyFont="1" applyBorder="1"/>
    <xf numFmtId="0" fontId="6" fillId="0" borderId="2" xfId="0" applyFont="1" applyBorder="1"/>
    <xf numFmtId="176" fontId="2" fillId="0" borderId="3" xfId="0" applyNumberFormat="1" applyFont="1" applyBorder="1"/>
    <xf numFmtId="176" fontId="2" fillId="0" borderId="5" xfId="0" applyNumberFormat="1" applyFont="1" applyBorder="1"/>
    <xf numFmtId="176" fontId="2" fillId="0" borderId="7" xfId="0" applyNumberFormat="1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10" xfId="0" applyNumberFormat="1" applyFont="1" applyBorder="1"/>
    <xf numFmtId="176" fontId="2" fillId="0" borderId="11" xfId="0" applyNumberFormat="1" applyFont="1" applyBorder="1"/>
    <xf numFmtId="176" fontId="2" fillId="0" borderId="12" xfId="0" applyNumberFormat="1" applyFont="1" applyBorder="1"/>
    <xf numFmtId="176" fontId="7" fillId="0" borderId="0" xfId="0" applyNumberFormat="1" applyFont="1"/>
    <xf numFmtId="176" fontId="8" fillId="0" borderId="0" xfId="0" applyNumberFormat="1" applyFont="1"/>
    <xf numFmtId="176" fontId="7" fillId="2" borderId="0" xfId="0" applyNumberFormat="1" applyFont="1" applyFill="1"/>
    <xf numFmtId="178" fontId="2" fillId="0" borderId="11" xfId="0" applyNumberFormat="1" applyFont="1" applyBorder="1"/>
    <xf numFmtId="178" fontId="2" fillId="0" borderId="12" xfId="0" applyNumberFormat="1" applyFont="1" applyBorder="1"/>
    <xf numFmtId="178" fontId="2" fillId="0" borderId="0" xfId="0" applyNumberFormat="1" applyFont="1"/>
    <xf numFmtId="178" fontId="2" fillId="0" borderId="5" xfId="0" applyNumberFormat="1" applyFont="1" applyBorder="1"/>
    <xf numFmtId="178" fontId="2" fillId="0" borderId="9" xfId="0" applyNumberFormat="1" applyFont="1" applyBorder="1"/>
    <xf numFmtId="178" fontId="2" fillId="0" borderId="10" xfId="0" applyNumberFormat="1" applyFont="1" applyBorder="1"/>
    <xf numFmtId="178" fontId="2" fillId="0" borderId="7" xfId="0" applyNumberFormat="1" applyFont="1" applyBorder="1"/>
    <xf numFmtId="178" fontId="2" fillId="0" borderId="8" xfId="0" applyNumberFormat="1" applyFont="1" applyBorder="1"/>
    <xf numFmtId="176" fontId="3" fillId="0" borderId="1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opLeftCell="B1" workbookViewId="0">
      <selection activeCell="U16" sqref="U16"/>
    </sheetView>
  </sheetViews>
  <sheetFormatPr defaultRowHeight="13.8" x14ac:dyDescent="0.25"/>
  <cols>
    <col min="1" max="1" width="21.5546875" style="1" customWidth="1"/>
    <col min="2" max="7" width="8.88671875" style="1"/>
    <col min="8" max="8" width="21.109375" style="1" customWidth="1"/>
    <col min="9" max="14" width="8.88671875" style="1"/>
    <col min="15" max="15" width="22.33203125" style="1" bestFit="1" customWidth="1"/>
    <col min="16" max="16384" width="8.88671875" style="1"/>
  </cols>
  <sheetData>
    <row r="1" spans="1:20" x14ac:dyDescent="0.25">
      <c r="A1" s="1" t="s">
        <v>0</v>
      </c>
      <c r="H1" s="1" t="s">
        <v>7</v>
      </c>
      <c r="O1" s="1" t="s">
        <v>26</v>
      </c>
    </row>
    <row r="2" spans="1:20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99.7</v>
      </c>
      <c r="H2" s="1" t="s">
        <v>1</v>
      </c>
      <c r="I2" s="1">
        <v>0</v>
      </c>
      <c r="J2" s="1">
        <v>0</v>
      </c>
      <c r="K2" s="1">
        <v>100</v>
      </c>
      <c r="L2" s="1">
        <v>0</v>
      </c>
      <c r="M2" s="1">
        <v>0</v>
      </c>
      <c r="O2" s="1" t="s">
        <v>1</v>
      </c>
      <c r="P2" s="1">
        <v>100</v>
      </c>
      <c r="Q2" s="1">
        <v>100</v>
      </c>
      <c r="R2" s="1">
        <v>100</v>
      </c>
      <c r="S2" s="1">
        <v>100</v>
      </c>
      <c r="T2" s="1">
        <v>99.9</v>
      </c>
    </row>
    <row r="3" spans="1:20" s="2" customFormat="1" x14ac:dyDescent="0.25"/>
    <row r="4" spans="1:20" x14ac:dyDescent="0.25">
      <c r="A4" s="1" t="s">
        <v>2</v>
      </c>
      <c r="B4" s="1">
        <v>93.2</v>
      </c>
      <c r="C4" s="1">
        <v>64.5</v>
      </c>
      <c r="D4" s="1">
        <v>71.3</v>
      </c>
      <c r="E4" s="1">
        <v>49.8</v>
      </c>
      <c r="F4" s="1">
        <v>23.1</v>
      </c>
      <c r="H4" s="1" t="s">
        <v>2</v>
      </c>
      <c r="I4" s="1">
        <v>0</v>
      </c>
      <c r="J4" s="1">
        <v>0</v>
      </c>
      <c r="K4" s="1">
        <v>100</v>
      </c>
      <c r="L4" s="1">
        <v>0</v>
      </c>
      <c r="M4" s="1">
        <v>0</v>
      </c>
      <c r="O4" s="1" t="s">
        <v>2</v>
      </c>
      <c r="P4" s="1">
        <v>88.5</v>
      </c>
      <c r="Q4" s="1">
        <v>70.599999999999994</v>
      </c>
      <c r="R4" s="1">
        <v>75</v>
      </c>
      <c r="S4" s="1">
        <v>45.7</v>
      </c>
      <c r="T4" s="1">
        <v>31.1</v>
      </c>
    </row>
    <row r="5" spans="1:20" x14ac:dyDescent="0.25">
      <c r="B5" s="1">
        <v>92.9</v>
      </c>
      <c r="C5" s="1">
        <v>62.8</v>
      </c>
      <c r="D5" s="1">
        <v>72</v>
      </c>
      <c r="E5" s="1">
        <v>52.2</v>
      </c>
      <c r="F5" s="1">
        <v>23.1</v>
      </c>
    </row>
    <row r="6" spans="1:20" x14ac:dyDescent="0.25">
      <c r="B6" s="1">
        <v>93.1</v>
      </c>
      <c r="C6" s="1">
        <v>63.6</v>
      </c>
      <c r="D6" s="1">
        <v>71.400000000000006</v>
      </c>
      <c r="E6" s="1">
        <v>53.6</v>
      </c>
      <c r="F6" s="1">
        <v>23.4</v>
      </c>
    </row>
    <row r="7" spans="1:20" s="3" customFormat="1" x14ac:dyDescent="0.25">
      <c r="B7" s="3">
        <f>AVERAGE(B4:B6)</f>
        <v>93.066666666666677</v>
      </c>
      <c r="C7" s="3">
        <f t="shared" ref="C7:M7" si="0">AVERAGE(C4:C6)</f>
        <v>63.633333333333333</v>
      </c>
      <c r="D7" s="3">
        <f t="shared" si="0"/>
        <v>71.566666666666677</v>
      </c>
      <c r="E7" s="3">
        <f t="shared" si="0"/>
        <v>51.866666666666667</v>
      </c>
      <c r="F7" s="3">
        <f t="shared" si="0"/>
        <v>23.2</v>
      </c>
      <c r="I7" s="3">
        <f t="shared" si="0"/>
        <v>0</v>
      </c>
      <c r="J7" s="3">
        <f t="shared" si="0"/>
        <v>0</v>
      </c>
      <c r="K7" s="3">
        <f t="shared" si="0"/>
        <v>100</v>
      </c>
      <c r="L7" s="3">
        <f t="shared" si="0"/>
        <v>0</v>
      </c>
      <c r="M7" s="3">
        <f t="shared" si="0"/>
        <v>0</v>
      </c>
      <c r="P7" s="3">
        <f t="shared" ref="P7:T7" si="1">AVERAGE(P4:P6)</f>
        <v>88.5</v>
      </c>
      <c r="Q7" s="3">
        <f t="shared" si="1"/>
        <v>70.599999999999994</v>
      </c>
      <c r="R7" s="3">
        <f t="shared" si="1"/>
        <v>75</v>
      </c>
      <c r="S7" s="3">
        <f t="shared" si="1"/>
        <v>45.7</v>
      </c>
      <c r="T7" s="3">
        <f t="shared" si="1"/>
        <v>31.1</v>
      </c>
    </row>
    <row r="8" spans="1:20" x14ac:dyDescent="0.25">
      <c r="A8" s="1" t="s">
        <v>3</v>
      </c>
      <c r="B8" s="1">
        <v>60.1</v>
      </c>
      <c r="C8" s="1">
        <v>41.3</v>
      </c>
      <c r="D8" s="1">
        <v>50.6</v>
      </c>
      <c r="E8" s="1">
        <v>38.299999999999997</v>
      </c>
      <c r="F8" s="1">
        <v>64.8</v>
      </c>
      <c r="H8" s="1" t="s">
        <v>3</v>
      </c>
      <c r="I8" s="1">
        <v>23.5</v>
      </c>
      <c r="J8" s="1">
        <v>0.2</v>
      </c>
      <c r="K8" s="1">
        <v>100</v>
      </c>
      <c r="L8" s="1">
        <v>0</v>
      </c>
      <c r="M8" s="1">
        <v>0</v>
      </c>
      <c r="O8" s="1" t="s">
        <v>3</v>
      </c>
      <c r="P8" s="1">
        <v>57.3</v>
      </c>
      <c r="Q8" s="1">
        <v>44.9</v>
      </c>
      <c r="R8" s="1">
        <v>53.1</v>
      </c>
      <c r="S8" s="1">
        <v>44.9</v>
      </c>
      <c r="T8" s="1">
        <v>72.5</v>
      </c>
    </row>
    <row r="9" spans="1:20" x14ac:dyDescent="0.25">
      <c r="B9" s="1">
        <v>57.9</v>
      </c>
      <c r="C9" s="1">
        <v>44.9</v>
      </c>
      <c r="D9" s="1">
        <v>52.1</v>
      </c>
      <c r="E9" s="1">
        <v>38</v>
      </c>
      <c r="F9" s="1">
        <v>64.400000000000006</v>
      </c>
    </row>
    <row r="10" spans="1:20" x14ac:dyDescent="0.25">
      <c r="B10" s="1">
        <v>59.6</v>
      </c>
      <c r="C10" s="1">
        <v>39.9</v>
      </c>
      <c r="D10" s="1">
        <v>52.8</v>
      </c>
      <c r="E10" s="1">
        <v>36.200000000000003</v>
      </c>
      <c r="F10" s="1">
        <v>65.3</v>
      </c>
    </row>
    <row r="11" spans="1:20" s="3" customFormat="1" x14ac:dyDescent="0.25">
      <c r="B11" s="3">
        <f>AVERAGE(B8:B10)</f>
        <v>59.199999999999996</v>
      </c>
      <c r="C11" s="3">
        <f t="shared" ref="C11:M11" si="2">AVERAGE(C8:C10)</f>
        <v>42.033333333333331</v>
      </c>
      <c r="D11" s="3">
        <f t="shared" si="2"/>
        <v>51.833333333333336</v>
      </c>
      <c r="E11" s="3">
        <f t="shared" si="2"/>
        <v>37.5</v>
      </c>
      <c r="F11" s="3">
        <f t="shared" si="2"/>
        <v>64.833333333333329</v>
      </c>
      <c r="I11" s="3">
        <f t="shared" si="2"/>
        <v>23.5</v>
      </c>
      <c r="J11" s="3">
        <f t="shared" si="2"/>
        <v>0.2</v>
      </c>
      <c r="K11" s="3">
        <f t="shared" si="2"/>
        <v>100</v>
      </c>
      <c r="L11" s="3">
        <f t="shared" si="2"/>
        <v>0</v>
      </c>
      <c r="M11" s="3">
        <f t="shared" si="2"/>
        <v>0</v>
      </c>
      <c r="P11" s="3">
        <f t="shared" ref="P11:T11" si="3">AVERAGE(P8:P10)</f>
        <v>57.3</v>
      </c>
      <c r="Q11" s="3">
        <f t="shared" si="3"/>
        <v>44.9</v>
      </c>
      <c r="R11" s="3">
        <f t="shared" si="3"/>
        <v>53.1</v>
      </c>
      <c r="S11" s="3">
        <f t="shared" si="3"/>
        <v>44.9</v>
      </c>
      <c r="T11" s="3">
        <f t="shared" si="3"/>
        <v>72.5</v>
      </c>
    </row>
    <row r="12" spans="1:20" x14ac:dyDescent="0.25">
      <c r="A12" s="1" t="s">
        <v>4</v>
      </c>
      <c r="B12" s="1">
        <v>59.2</v>
      </c>
      <c r="C12" s="1">
        <v>26.6</v>
      </c>
      <c r="D12" s="1">
        <v>38.700000000000003</v>
      </c>
      <c r="E12" s="1">
        <v>49.7</v>
      </c>
      <c r="F12" s="1">
        <v>37.700000000000003</v>
      </c>
      <c r="H12" s="1" t="s">
        <v>4</v>
      </c>
      <c r="I12" s="1">
        <v>27.4</v>
      </c>
      <c r="J12" s="1">
        <v>0</v>
      </c>
      <c r="K12" s="1">
        <v>100</v>
      </c>
      <c r="L12" s="1">
        <v>0</v>
      </c>
      <c r="M12" s="1">
        <v>0</v>
      </c>
      <c r="O12" s="1" t="s">
        <v>4</v>
      </c>
      <c r="P12" s="1">
        <v>55.9</v>
      </c>
      <c r="Q12" s="1">
        <v>24.2</v>
      </c>
      <c r="R12" s="1">
        <v>41.8</v>
      </c>
      <c r="S12" s="1">
        <v>54.3</v>
      </c>
      <c r="T12" s="1">
        <v>49.3</v>
      </c>
    </row>
    <row r="13" spans="1:20" x14ac:dyDescent="0.25">
      <c r="B13" s="1">
        <v>59.9</v>
      </c>
      <c r="C13" s="1">
        <v>27.8</v>
      </c>
      <c r="D13" s="1">
        <v>39.799999999999997</v>
      </c>
      <c r="E13" s="1">
        <v>52</v>
      </c>
      <c r="F13" s="1">
        <v>37.200000000000003</v>
      </c>
    </row>
    <row r="14" spans="1:20" x14ac:dyDescent="0.25">
      <c r="B14" s="1">
        <v>57.4</v>
      </c>
      <c r="C14" s="1">
        <v>24.9</v>
      </c>
      <c r="D14" s="1">
        <v>40.5</v>
      </c>
      <c r="E14" s="1">
        <v>50.8</v>
      </c>
      <c r="F14" s="1">
        <v>39.1</v>
      </c>
    </row>
    <row r="15" spans="1:20" s="3" customFormat="1" x14ac:dyDescent="0.25">
      <c r="B15" s="3">
        <f>AVERAGE(B12:B14)</f>
        <v>58.833333333333336</v>
      </c>
      <c r="C15" s="3">
        <f t="shared" ref="C15:M15" si="4">AVERAGE(C12:C14)</f>
        <v>26.433333333333337</v>
      </c>
      <c r="D15" s="3">
        <f t="shared" si="4"/>
        <v>39.666666666666664</v>
      </c>
      <c r="E15" s="3">
        <f t="shared" si="4"/>
        <v>50.833333333333336</v>
      </c>
      <c r="F15" s="3">
        <f t="shared" si="4"/>
        <v>38</v>
      </c>
      <c r="I15" s="3">
        <f t="shared" si="4"/>
        <v>27.4</v>
      </c>
      <c r="J15" s="3">
        <f t="shared" si="4"/>
        <v>0</v>
      </c>
      <c r="K15" s="3">
        <f t="shared" si="4"/>
        <v>100</v>
      </c>
      <c r="L15" s="3">
        <f t="shared" si="4"/>
        <v>0</v>
      </c>
      <c r="M15" s="3">
        <f t="shared" si="4"/>
        <v>0</v>
      </c>
      <c r="P15" s="3">
        <f t="shared" ref="P15:T15" si="5">AVERAGE(P12:P14)</f>
        <v>55.9</v>
      </c>
      <c r="Q15" s="3">
        <f t="shared" si="5"/>
        <v>24.2</v>
      </c>
      <c r="R15" s="3">
        <f t="shared" si="5"/>
        <v>41.8</v>
      </c>
      <c r="S15" s="3">
        <f t="shared" si="5"/>
        <v>54.3</v>
      </c>
      <c r="T15" s="3">
        <f t="shared" si="5"/>
        <v>49.3</v>
      </c>
    </row>
    <row r="16" spans="1:20" x14ac:dyDescent="0.25">
      <c r="A16" s="1" t="s">
        <v>5</v>
      </c>
      <c r="B16" s="1">
        <v>43.5</v>
      </c>
      <c r="C16" s="1">
        <v>29.2</v>
      </c>
      <c r="D16" s="1">
        <v>24.9</v>
      </c>
      <c r="E16" s="1">
        <v>48.1</v>
      </c>
      <c r="F16" s="1">
        <v>40.200000000000003</v>
      </c>
      <c r="H16" s="1" t="s">
        <v>5</v>
      </c>
      <c r="I16" s="1">
        <v>36.6</v>
      </c>
      <c r="J16" s="1">
        <v>45.2</v>
      </c>
      <c r="K16" s="1">
        <v>59.4</v>
      </c>
      <c r="L16" s="1">
        <v>2.2999999999999998</v>
      </c>
      <c r="M16" s="1">
        <v>0</v>
      </c>
      <c r="O16" s="1" t="s">
        <v>5</v>
      </c>
      <c r="P16" s="1">
        <v>43.2</v>
      </c>
      <c r="Q16" s="1">
        <v>30.6</v>
      </c>
      <c r="R16" s="1">
        <v>27.6</v>
      </c>
      <c r="S16" s="1">
        <v>47.9</v>
      </c>
      <c r="T16" s="1">
        <v>40.4</v>
      </c>
    </row>
    <row r="17" spans="1:20" x14ac:dyDescent="0.25">
      <c r="B17" s="1">
        <v>42.6</v>
      </c>
      <c r="C17" s="1">
        <v>28.9</v>
      </c>
      <c r="D17" s="1">
        <v>29.3</v>
      </c>
      <c r="E17" s="1">
        <v>44.5</v>
      </c>
      <c r="F17" s="1">
        <v>41.7</v>
      </c>
    </row>
    <row r="18" spans="1:20" x14ac:dyDescent="0.25">
      <c r="B18" s="1">
        <v>42.1</v>
      </c>
      <c r="C18" s="1">
        <v>30.2</v>
      </c>
      <c r="D18" s="1">
        <v>28</v>
      </c>
      <c r="E18" s="1">
        <v>46.8</v>
      </c>
      <c r="F18" s="1">
        <v>38.200000000000003</v>
      </c>
    </row>
    <row r="19" spans="1:20" s="3" customFormat="1" x14ac:dyDescent="0.25">
      <c r="B19" s="3">
        <f>AVERAGE(B16:B18)</f>
        <v>42.733333333333327</v>
      </c>
      <c r="C19" s="3">
        <f t="shared" ref="C19:M19" si="6">AVERAGE(C16:C18)</f>
        <v>29.433333333333334</v>
      </c>
      <c r="D19" s="3">
        <f t="shared" si="6"/>
        <v>27.400000000000002</v>
      </c>
      <c r="E19" s="3">
        <f t="shared" si="6"/>
        <v>46.466666666666661</v>
      </c>
      <c r="F19" s="3">
        <f t="shared" si="6"/>
        <v>40.033333333333339</v>
      </c>
      <c r="I19" s="3">
        <f t="shared" si="6"/>
        <v>36.6</v>
      </c>
      <c r="J19" s="3">
        <f t="shared" si="6"/>
        <v>45.2</v>
      </c>
      <c r="K19" s="3">
        <f t="shared" si="6"/>
        <v>59.4</v>
      </c>
      <c r="L19" s="3">
        <f t="shared" si="6"/>
        <v>2.2999999999999998</v>
      </c>
      <c r="M19" s="3">
        <f t="shared" si="6"/>
        <v>0</v>
      </c>
      <c r="P19" s="3">
        <f t="shared" ref="P19:T19" si="7">AVERAGE(P16:P18)</f>
        <v>43.2</v>
      </c>
      <c r="Q19" s="3">
        <f t="shared" si="7"/>
        <v>30.6</v>
      </c>
      <c r="R19" s="3">
        <f t="shared" si="7"/>
        <v>27.6</v>
      </c>
      <c r="S19" s="3">
        <f t="shared" si="7"/>
        <v>47.9</v>
      </c>
      <c r="T19" s="3">
        <f t="shared" si="7"/>
        <v>40.4</v>
      </c>
    </row>
    <row r="20" spans="1:20" x14ac:dyDescent="0.25">
      <c r="A20" s="1" t="s">
        <v>6</v>
      </c>
      <c r="B20" s="1">
        <v>51.1</v>
      </c>
      <c r="C20" s="1">
        <v>28</v>
      </c>
      <c r="D20" s="1">
        <v>31.7</v>
      </c>
      <c r="E20" s="1">
        <v>46.8</v>
      </c>
      <c r="F20" s="1">
        <v>38.700000000000003</v>
      </c>
      <c r="H20" s="1" t="s">
        <v>6</v>
      </c>
      <c r="I20" s="1">
        <v>28.5</v>
      </c>
      <c r="J20" s="1">
        <v>22.9</v>
      </c>
      <c r="K20" s="1">
        <v>80.3</v>
      </c>
      <c r="L20" s="1">
        <v>1.5</v>
      </c>
      <c r="M20" s="1">
        <v>0</v>
      </c>
      <c r="O20" s="1" t="s">
        <v>6</v>
      </c>
      <c r="P20" s="1">
        <v>48.3</v>
      </c>
      <c r="Q20" s="1">
        <v>27</v>
      </c>
      <c r="R20" s="1">
        <v>35.799999999999997</v>
      </c>
      <c r="S20" s="1">
        <v>48.9</v>
      </c>
      <c r="T20" s="1">
        <v>43.6</v>
      </c>
    </row>
    <row r="21" spans="1:20" x14ac:dyDescent="0.25">
      <c r="B21" s="1">
        <v>49.4</v>
      </c>
      <c r="C21" s="1">
        <v>29.1</v>
      </c>
      <c r="D21" s="1">
        <v>33.299999999999997</v>
      </c>
      <c r="E21" s="1">
        <v>49.4</v>
      </c>
      <c r="F21" s="1">
        <v>39.200000000000003</v>
      </c>
      <c r="I21" s="1">
        <v>27.7</v>
      </c>
      <c r="J21" s="1">
        <v>22.3</v>
      </c>
      <c r="K21" s="1">
        <v>80</v>
      </c>
      <c r="L21" s="1">
        <v>1.1000000000000001</v>
      </c>
      <c r="M21" s="1">
        <v>0</v>
      </c>
      <c r="P21" s="1">
        <v>47.9</v>
      </c>
      <c r="Q21" s="1">
        <v>29.7</v>
      </c>
      <c r="R21" s="1">
        <v>36.200000000000003</v>
      </c>
      <c r="S21" s="1">
        <v>51.9</v>
      </c>
      <c r="T21" s="1">
        <v>46.6</v>
      </c>
    </row>
    <row r="22" spans="1:20" x14ac:dyDescent="0.25">
      <c r="B22" s="1">
        <v>48.6</v>
      </c>
      <c r="C22" s="1">
        <v>28.1</v>
      </c>
      <c r="D22" s="1">
        <v>32.799999999999997</v>
      </c>
      <c r="E22" s="1">
        <v>48.7</v>
      </c>
      <c r="F22" s="1">
        <v>38.200000000000003</v>
      </c>
    </row>
    <row r="23" spans="1:20" s="3" customFormat="1" x14ac:dyDescent="0.25">
      <c r="B23" s="3">
        <f>AVERAGE(B20:B22)</f>
        <v>49.699999999999996</v>
      </c>
      <c r="C23" s="3">
        <f t="shared" ref="C23:M23" si="8">AVERAGE(C20:C22)</f>
        <v>28.400000000000002</v>
      </c>
      <c r="D23" s="3">
        <f t="shared" si="8"/>
        <v>32.6</v>
      </c>
      <c r="E23" s="3">
        <f t="shared" si="8"/>
        <v>48.29999999999999</v>
      </c>
      <c r="F23" s="3">
        <f t="shared" si="8"/>
        <v>38.700000000000003</v>
      </c>
      <c r="I23" s="3">
        <f t="shared" si="8"/>
        <v>28.1</v>
      </c>
      <c r="J23" s="3">
        <f t="shared" si="8"/>
        <v>22.6</v>
      </c>
      <c r="K23" s="3">
        <f t="shared" si="8"/>
        <v>80.150000000000006</v>
      </c>
      <c r="L23" s="3">
        <f t="shared" si="8"/>
        <v>1.3</v>
      </c>
      <c r="M23" s="3">
        <f t="shared" si="8"/>
        <v>0</v>
      </c>
      <c r="P23" s="3">
        <f t="shared" ref="P23:T23" si="9">AVERAGE(P20:P22)</f>
        <v>48.099999999999994</v>
      </c>
      <c r="Q23" s="3">
        <f t="shared" si="9"/>
        <v>28.35</v>
      </c>
      <c r="R23" s="3">
        <f t="shared" si="9"/>
        <v>36</v>
      </c>
      <c r="S23" s="3">
        <f t="shared" si="9"/>
        <v>50.4</v>
      </c>
      <c r="T23" s="3">
        <f t="shared" si="9"/>
        <v>45.1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C8AC-5681-436B-849A-B5F9AA81FA57}">
  <dimension ref="A1:BE32"/>
  <sheetViews>
    <sheetView workbookViewId="0">
      <selection activeCell="D15" sqref="D15"/>
    </sheetView>
  </sheetViews>
  <sheetFormatPr defaultRowHeight="13.8" x14ac:dyDescent="0.25"/>
  <cols>
    <col min="1" max="1" width="34.44140625" style="1" bestFit="1" customWidth="1"/>
    <col min="2" max="2" width="9.6640625" style="1" customWidth="1"/>
    <col min="3" max="3" width="10.6640625" style="1" bestFit="1" customWidth="1"/>
    <col min="4" max="7" width="10.109375" style="1" customWidth="1"/>
    <col min="8" max="8" width="9.88671875" style="1" bestFit="1" customWidth="1"/>
    <col min="9" max="12" width="9.88671875" style="1" customWidth="1"/>
    <col min="13" max="22" width="8.88671875" style="1"/>
    <col min="23" max="23" width="11.5546875" style="1" bestFit="1" customWidth="1"/>
    <col min="24" max="27" width="11.5546875" style="1" customWidth="1"/>
    <col min="28" max="28" width="8.88671875" style="1"/>
    <col min="29" max="29" width="7.88671875" style="1" customWidth="1"/>
    <col min="30" max="30" width="34.44140625" style="1" bestFit="1" customWidth="1"/>
    <col min="31" max="31" width="9.5546875" style="1" bestFit="1" customWidth="1"/>
    <col min="32" max="32" width="10.109375" style="1" bestFit="1" customWidth="1"/>
    <col min="33" max="36" width="10.109375" style="1" customWidth="1"/>
    <col min="37" max="37" width="9.88671875" style="1" bestFit="1" customWidth="1"/>
    <col min="38" max="41" width="9.88671875" style="1" customWidth="1"/>
    <col min="42" max="51" width="8.88671875" style="1"/>
    <col min="52" max="52" width="11.5546875" style="1" bestFit="1" customWidth="1"/>
    <col min="53" max="56" width="11.5546875" style="1" customWidth="1"/>
    <col min="57" max="16384" width="8.88671875" style="1"/>
  </cols>
  <sheetData>
    <row r="1" spans="1:57" s="4" customFormat="1" ht="14.4" x14ac:dyDescent="0.25">
      <c r="A1" s="4" t="s">
        <v>40</v>
      </c>
      <c r="C1" s="4" t="s">
        <v>31</v>
      </c>
      <c r="H1" s="4" t="s">
        <v>32</v>
      </c>
      <c r="M1" s="4" t="s">
        <v>33</v>
      </c>
      <c r="R1" s="4" t="s">
        <v>34</v>
      </c>
      <c r="W1" s="4" t="s">
        <v>35</v>
      </c>
      <c r="AD1" s="4" t="s">
        <v>41</v>
      </c>
      <c r="AF1" s="4" t="s">
        <v>31</v>
      </c>
      <c r="AK1" s="4" t="s">
        <v>32</v>
      </c>
      <c r="AP1" s="4" t="s">
        <v>33</v>
      </c>
      <c r="AU1" s="4" t="s">
        <v>34</v>
      </c>
      <c r="AZ1" s="4" t="s">
        <v>35</v>
      </c>
    </row>
    <row r="2" spans="1:57" x14ac:dyDescent="0.25">
      <c r="A2" s="1" t="s">
        <v>38</v>
      </c>
      <c r="B2" s="1" t="s">
        <v>44</v>
      </c>
      <c r="C2" s="1">
        <v>176</v>
      </c>
      <c r="D2" s="1">
        <v>12</v>
      </c>
      <c r="E2" s="1">
        <v>415</v>
      </c>
      <c r="F2" s="1">
        <v>331</v>
      </c>
      <c r="G2" s="1">
        <v>64</v>
      </c>
      <c r="H2" s="1">
        <v>446</v>
      </c>
      <c r="I2" s="1">
        <v>258</v>
      </c>
      <c r="J2" s="1">
        <v>274</v>
      </c>
      <c r="K2" s="1">
        <v>410</v>
      </c>
      <c r="L2" s="1">
        <v>0</v>
      </c>
      <c r="M2" s="1">
        <v>395</v>
      </c>
      <c r="N2" s="1">
        <v>409</v>
      </c>
      <c r="O2" s="1">
        <v>120</v>
      </c>
      <c r="P2" s="1">
        <v>0</v>
      </c>
      <c r="Q2" s="1">
        <v>194</v>
      </c>
      <c r="R2" s="1">
        <v>415</v>
      </c>
      <c r="S2" s="1">
        <v>266</v>
      </c>
      <c r="T2" s="1">
        <v>201</v>
      </c>
      <c r="U2" s="1">
        <v>398</v>
      </c>
      <c r="V2" s="1">
        <v>204</v>
      </c>
      <c r="W2" s="1">
        <v>7</v>
      </c>
      <c r="X2" s="1">
        <v>259</v>
      </c>
      <c r="Y2" s="1">
        <v>255</v>
      </c>
      <c r="Z2" s="1">
        <v>330</v>
      </c>
      <c r="AA2" s="1">
        <v>200</v>
      </c>
      <c r="AD2" s="1" t="s">
        <v>38</v>
      </c>
      <c r="AE2" s="1" t="s">
        <v>44</v>
      </c>
      <c r="AF2" s="1">
        <v>0</v>
      </c>
      <c r="AG2" s="1">
        <v>0</v>
      </c>
      <c r="AH2" s="1">
        <v>0</v>
      </c>
      <c r="AI2" s="1">
        <v>32</v>
      </c>
      <c r="AJ2" s="1">
        <v>0</v>
      </c>
      <c r="AK2" s="1">
        <v>102</v>
      </c>
      <c r="AL2" s="1">
        <v>152</v>
      </c>
      <c r="AM2" s="1">
        <v>79</v>
      </c>
      <c r="AN2" s="1">
        <v>130</v>
      </c>
      <c r="AO2" s="1">
        <v>108</v>
      </c>
      <c r="AP2" s="1">
        <v>59</v>
      </c>
      <c r="AQ2" s="1">
        <v>0</v>
      </c>
      <c r="AR2" s="1">
        <v>0</v>
      </c>
      <c r="AS2" s="1">
        <v>0</v>
      </c>
      <c r="AT2" s="1">
        <v>0</v>
      </c>
      <c r="AU2" s="1">
        <v>90</v>
      </c>
      <c r="AV2" s="1">
        <v>51</v>
      </c>
      <c r="AW2" s="1">
        <v>136</v>
      </c>
      <c r="AX2" s="1">
        <v>89</v>
      </c>
      <c r="AY2" s="1">
        <v>97</v>
      </c>
      <c r="AZ2" s="1">
        <v>135</v>
      </c>
      <c r="BA2" s="1">
        <v>82</v>
      </c>
      <c r="BB2" s="1">
        <v>102</v>
      </c>
      <c r="BC2" s="1">
        <v>123</v>
      </c>
      <c r="BD2" s="1">
        <v>185</v>
      </c>
    </row>
    <row r="3" spans="1:57" x14ac:dyDescent="0.25">
      <c r="B3" s="1" t="s">
        <v>45</v>
      </c>
      <c r="C3" s="1">
        <v>248</v>
      </c>
      <c r="D3" s="1">
        <v>103</v>
      </c>
      <c r="E3" s="1">
        <v>439</v>
      </c>
      <c r="F3" s="1">
        <v>319</v>
      </c>
      <c r="G3" s="1">
        <v>189</v>
      </c>
      <c r="H3" s="1">
        <v>409</v>
      </c>
      <c r="I3" s="1">
        <v>323</v>
      </c>
      <c r="J3" s="1">
        <v>259</v>
      </c>
      <c r="K3" s="1">
        <v>390</v>
      </c>
      <c r="L3" s="1">
        <v>0</v>
      </c>
      <c r="M3" s="1">
        <v>433</v>
      </c>
      <c r="N3" s="1">
        <v>355</v>
      </c>
      <c r="O3" s="1">
        <v>149</v>
      </c>
      <c r="P3" s="1">
        <v>0</v>
      </c>
      <c r="Q3" s="1">
        <v>334</v>
      </c>
      <c r="R3" s="1">
        <v>414</v>
      </c>
      <c r="S3" s="1">
        <v>272</v>
      </c>
      <c r="T3" s="1">
        <v>187</v>
      </c>
      <c r="U3" s="1">
        <v>429</v>
      </c>
      <c r="V3" s="1">
        <v>213</v>
      </c>
      <c r="W3" s="1">
        <v>56</v>
      </c>
      <c r="X3" s="1">
        <v>335</v>
      </c>
      <c r="Y3" s="1">
        <v>199</v>
      </c>
      <c r="Z3" s="1">
        <v>333</v>
      </c>
      <c r="AA3" s="1">
        <v>194</v>
      </c>
      <c r="AE3" s="1" t="s">
        <v>45</v>
      </c>
      <c r="AF3" s="1">
        <v>43</v>
      </c>
      <c r="AG3" s="1">
        <v>56</v>
      </c>
      <c r="AH3" s="1">
        <v>35</v>
      </c>
      <c r="AI3" s="1">
        <v>53</v>
      </c>
      <c r="AJ3" s="1">
        <v>36</v>
      </c>
      <c r="AK3" s="1">
        <v>119</v>
      </c>
      <c r="AL3" s="1">
        <v>189</v>
      </c>
      <c r="AM3" s="1">
        <v>78</v>
      </c>
      <c r="AN3" s="1">
        <v>120</v>
      </c>
      <c r="AO3" s="1">
        <v>119</v>
      </c>
      <c r="AP3" s="1">
        <v>93</v>
      </c>
      <c r="AQ3" s="1">
        <v>44</v>
      </c>
      <c r="AR3" s="1">
        <v>42</v>
      </c>
      <c r="AS3" s="1">
        <v>28</v>
      </c>
      <c r="AT3" s="1">
        <v>38</v>
      </c>
      <c r="AU3" s="1">
        <v>97</v>
      </c>
      <c r="AV3" s="1">
        <v>56</v>
      </c>
      <c r="AW3" s="1">
        <v>134</v>
      </c>
      <c r="AX3" s="1">
        <v>119</v>
      </c>
      <c r="AY3" s="1">
        <v>98</v>
      </c>
      <c r="AZ3" s="1">
        <v>150</v>
      </c>
      <c r="BA3" s="1">
        <v>118</v>
      </c>
      <c r="BB3" s="1">
        <v>100</v>
      </c>
      <c r="BC3" s="1">
        <v>149</v>
      </c>
      <c r="BD3" s="1">
        <v>182</v>
      </c>
    </row>
    <row r="4" spans="1:57" x14ac:dyDescent="0.25">
      <c r="B4" s="1" t="s">
        <v>46</v>
      </c>
      <c r="C4" s="1">
        <v>160</v>
      </c>
      <c r="D4" s="1">
        <v>58</v>
      </c>
      <c r="E4" s="1">
        <v>405</v>
      </c>
      <c r="F4" s="1">
        <v>436</v>
      </c>
      <c r="G4" s="1">
        <v>257</v>
      </c>
      <c r="H4" s="1">
        <v>417</v>
      </c>
      <c r="I4" s="1">
        <v>276</v>
      </c>
      <c r="J4" s="1">
        <v>185</v>
      </c>
      <c r="K4" s="1">
        <v>422</v>
      </c>
      <c r="L4" s="1">
        <v>8</v>
      </c>
      <c r="M4" s="1">
        <v>401</v>
      </c>
      <c r="N4" s="1">
        <v>361</v>
      </c>
      <c r="O4" s="1">
        <v>174</v>
      </c>
      <c r="P4" s="1">
        <v>0</v>
      </c>
      <c r="Q4" s="1">
        <v>190</v>
      </c>
      <c r="R4" s="1">
        <v>403</v>
      </c>
      <c r="S4" s="1">
        <v>243</v>
      </c>
      <c r="T4" s="1">
        <v>0</v>
      </c>
      <c r="U4" s="1">
        <v>433</v>
      </c>
      <c r="V4" s="1">
        <v>0</v>
      </c>
      <c r="W4" s="1">
        <v>0</v>
      </c>
      <c r="X4" s="1">
        <v>191</v>
      </c>
      <c r="Y4" s="1">
        <v>60</v>
      </c>
      <c r="Z4" s="1">
        <v>424</v>
      </c>
      <c r="AA4" s="1">
        <v>0</v>
      </c>
      <c r="AE4" s="1" t="s">
        <v>46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7" x14ac:dyDescent="0.25">
      <c r="B5" s="1" t="s">
        <v>47</v>
      </c>
      <c r="C5" s="1">
        <v>160</v>
      </c>
      <c r="D5" s="1">
        <v>68</v>
      </c>
      <c r="E5" s="1">
        <v>417</v>
      </c>
      <c r="F5" s="1">
        <v>349</v>
      </c>
      <c r="G5" s="1">
        <v>171</v>
      </c>
      <c r="H5" s="1">
        <v>430</v>
      </c>
      <c r="I5" s="1">
        <v>269</v>
      </c>
      <c r="J5" s="1">
        <v>264</v>
      </c>
      <c r="K5" s="1">
        <v>431</v>
      </c>
      <c r="L5" s="1">
        <v>8</v>
      </c>
      <c r="M5" s="1">
        <v>417</v>
      </c>
      <c r="N5" s="1">
        <v>302</v>
      </c>
      <c r="O5" s="1">
        <v>151</v>
      </c>
      <c r="P5" s="1">
        <v>0</v>
      </c>
      <c r="Q5" s="1">
        <v>323</v>
      </c>
      <c r="R5" s="1">
        <v>430</v>
      </c>
      <c r="S5" s="1">
        <v>243</v>
      </c>
      <c r="T5" s="1">
        <v>177</v>
      </c>
      <c r="U5" s="1">
        <v>418</v>
      </c>
      <c r="V5" s="1">
        <v>208</v>
      </c>
      <c r="W5" s="1">
        <v>63</v>
      </c>
      <c r="X5" s="1">
        <v>237</v>
      </c>
      <c r="Y5" s="1">
        <v>211</v>
      </c>
      <c r="Z5" s="1">
        <v>323</v>
      </c>
      <c r="AA5" s="1">
        <v>205</v>
      </c>
      <c r="AE5" s="1" t="s">
        <v>47</v>
      </c>
      <c r="AF5" s="1">
        <v>43</v>
      </c>
      <c r="AG5" s="1">
        <v>56</v>
      </c>
      <c r="AH5" s="1">
        <v>35</v>
      </c>
      <c r="AI5" s="1">
        <v>59</v>
      </c>
      <c r="AJ5" s="1">
        <v>36</v>
      </c>
      <c r="AK5" s="1">
        <v>89</v>
      </c>
      <c r="AL5" s="1">
        <v>177</v>
      </c>
      <c r="AM5" s="1">
        <v>115</v>
      </c>
      <c r="AN5" s="1">
        <v>173</v>
      </c>
      <c r="AO5" s="1">
        <v>152</v>
      </c>
      <c r="AP5" s="1">
        <v>38</v>
      </c>
      <c r="AQ5" s="1">
        <v>44</v>
      </c>
      <c r="AR5" s="1">
        <v>42</v>
      </c>
      <c r="AS5" s="1">
        <v>28</v>
      </c>
      <c r="AT5" s="1">
        <v>38</v>
      </c>
      <c r="AU5" s="1">
        <v>138</v>
      </c>
      <c r="AV5" s="1">
        <v>24</v>
      </c>
      <c r="AW5" s="1">
        <v>110</v>
      </c>
      <c r="AX5" s="1">
        <v>82</v>
      </c>
      <c r="AY5" s="1">
        <v>63</v>
      </c>
      <c r="AZ5" s="1">
        <v>138</v>
      </c>
      <c r="BA5" s="1">
        <v>140</v>
      </c>
      <c r="BB5" s="1">
        <v>67</v>
      </c>
      <c r="BC5" s="1">
        <v>117</v>
      </c>
      <c r="BD5" s="1">
        <v>175</v>
      </c>
    </row>
    <row r="6" spans="1:57" x14ac:dyDescent="0.25">
      <c r="B6" s="1" t="s">
        <v>48</v>
      </c>
      <c r="C6" s="1">
        <v>248</v>
      </c>
      <c r="D6" s="1">
        <v>115</v>
      </c>
      <c r="E6" s="1">
        <v>675</v>
      </c>
      <c r="F6" s="1">
        <v>586</v>
      </c>
      <c r="G6" s="1">
        <v>303</v>
      </c>
      <c r="H6" s="1">
        <v>676</v>
      </c>
      <c r="I6" s="1">
        <v>460</v>
      </c>
      <c r="J6" s="1">
        <v>447</v>
      </c>
      <c r="K6" s="1">
        <v>660</v>
      </c>
      <c r="L6" s="1">
        <v>8</v>
      </c>
      <c r="M6" s="1">
        <v>655</v>
      </c>
      <c r="N6" s="1">
        <v>548</v>
      </c>
      <c r="O6" s="1">
        <v>256</v>
      </c>
      <c r="P6" s="1">
        <v>0</v>
      </c>
      <c r="Q6" s="1">
        <v>446</v>
      </c>
      <c r="R6" s="1">
        <v>658</v>
      </c>
      <c r="S6" s="1">
        <v>428</v>
      </c>
      <c r="T6" s="1">
        <v>240</v>
      </c>
      <c r="U6" s="1">
        <v>671</v>
      </c>
      <c r="V6" s="1">
        <v>265</v>
      </c>
      <c r="W6" s="1">
        <v>63</v>
      </c>
      <c r="X6" s="1">
        <v>431</v>
      </c>
      <c r="Y6" s="1">
        <v>318</v>
      </c>
      <c r="Z6" s="1">
        <v>581</v>
      </c>
      <c r="AA6" s="1">
        <v>256</v>
      </c>
      <c r="AE6" s="1" t="s">
        <v>48</v>
      </c>
      <c r="AF6" s="1">
        <v>43</v>
      </c>
      <c r="AG6" s="1">
        <v>56</v>
      </c>
      <c r="AH6" s="1">
        <v>35</v>
      </c>
      <c r="AI6" s="1">
        <v>59</v>
      </c>
      <c r="AJ6" s="1">
        <v>36</v>
      </c>
      <c r="AK6" s="1">
        <v>140</v>
      </c>
      <c r="AL6" s="1">
        <v>225</v>
      </c>
      <c r="AM6" s="1">
        <v>115</v>
      </c>
      <c r="AN6" s="1">
        <v>173</v>
      </c>
      <c r="AO6" s="1">
        <v>152</v>
      </c>
      <c r="AP6" s="1">
        <v>95</v>
      </c>
      <c r="AQ6" s="1">
        <v>44</v>
      </c>
      <c r="AR6" s="1">
        <v>42</v>
      </c>
      <c r="AS6" s="1">
        <v>28</v>
      </c>
      <c r="AT6" s="1">
        <v>38</v>
      </c>
      <c r="AU6" s="1">
        <v>138</v>
      </c>
      <c r="AV6" s="1">
        <v>63</v>
      </c>
      <c r="AW6" s="1">
        <v>167</v>
      </c>
      <c r="AX6" s="1">
        <v>132</v>
      </c>
      <c r="AY6" s="1">
        <v>120</v>
      </c>
      <c r="AZ6" s="1">
        <v>177</v>
      </c>
      <c r="BA6" s="1">
        <v>140</v>
      </c>
      <c r="BB6" s="1">
        <v>124</v>
      </c>
      <c r="BC6" s="1">
        <v>181</v>
      </c>
      <c r="BD6" s="1">
        <v>229</v>
      </c>
    </row>
    <row r="7" spans="1:57" s="3" customFormat="1" x14ac:dyDescent="0.25">
      <c r="C7" s="3">
        <f>AVERAGE(C2:C6)</f>
        <v>198.4</v>
      </c>
      <c r="H7" s="3">
        <f t="shared" ref="H7:R7" si="0">AVERAGE(H2:H6)</f>
        <v>475.6</v>
      </c>
      <c r="M7" s="3">
        <f t="shared" si="0"/>
        <v>460.2</v>
      </c>
      <c r="R7" s="3">
        <f t="shared" si="0"/>
        <v>464</v>
      </c>
      <c r="W7" s="3">
        <f>AVERAGE(W2:W6)</f>
        <v>37.799999999999997</v>
      </c>
      <c r="AB7" s="3">
        <f>AVERAGE(C7:W7)</f>
        <v>327.2</v>
      </c>
      <c r="AF7" s="3">
        <f>AVERAGE(AF2:AF6)</f>
        <v>25.8</v>
      </c>
      <c r="AK7" s="3">
        <f t="shared" ref="AK7:AU7" si="1">AVERAGE(AK2:AK6)</f>
        <v>90</v>
      </c>
      <c r="AP7" s="3">
        <f t="shared" si="1"/>
        <v>57</v>
      </c>
      <c r="AU7" s="3">
        <f t="shared" si="1"/>
        <v>92.6</v>
      </c>
      <c r="AZ7" s="3">
        <f>AVERAGE(AZ2:AZ6)</f>
        <v>120</v>
      </c>
      <c r="BE7" s="3">
        <f>AVERAGE(AF7:AZ7)</f>
        <v>77.08</v>
      </c>
    </row>
    <row r="8" spans="1:57" x14ac:dyDescent="0.25">
      <c r="A8" s="1" t="s">
        <v>39</v>
      </c>
      <c r="B8" s="1" t="s">
        <v>44</v>
      </c>
      <c r="C8" s="1">
        <v>216</v>
      </c>
      <c r="D8" s="1">
        <v>347</v>
      </c>
      <c r="E8" s="1">
        <v>406</v>
      </c>
      <c r="F8" s="1">
        <v>436</v>
      </c>
      <c r="G8" s="1">
        <v>5</v>
      </c>
      <c r="H8" s="1">
        <v>612</v>
      </c>
      <c r="I8" s="1">
        <v>272</v>
      </c>
      <c r="J8" s="1">
        <v>249</v>
      </c>
      <c r="K8" s="1">
        <v>698</v>
      </c>
      <c r="L8" s="1">
        <v>0</v>
      </c>
      <c r="M8" s="1">
        <v>436</v>
      </c>
      <c r="N8" s="1">
        <v>476</v>
      </c>
      <c r="O8" s="1">
        <v>104</v>
      </c>
      <c r="P8" s="1">
        <v>546</v>
      </c>
      <c r="Q8" s="1">
        <v>517</v>
      </c>
      <c r="R8" s="1">
        <v>686</v>
      </c>
      <c r="S8" s="1">
        <v>295</v>
      </c>
      <c r="T8" s="1">
        <v>209</v>
      </c>
      <c r="U8" s="1">
        <v>682</v>
      </c>
      <c r="V8" s="1">
        <v>197</v>
      </c>
      <c r="W8" s="1">
        <v>194</v>
      </c>
      <c r="X8" s="1">
        <v>245</v>
      </c>
      <c r="Y8" s="1">
        <v>253</v>
      </c>
      <c r="Z8" s="1">
        <v>633</v>
      </c>
      <c r="AA8" s="1">
        <v>190</v>
      </c>
      <c r="AD8" s="1" t="s">
        <v>39</v>
      </c>
      <c r="AE8" s="1" t="s">
        <v>44</v>
      </c>
      <c r="AF8" s="1">
        <v>3</v>
      </c>
      <c r="AG8" s="1">
        <v>83</v>
      </c>
      <c r="AH8" s="1">
        <v>73</v>
      </c>
      <c r="AI8" s="1">
        <v>147</v>
      </c>
      <c r="AJ8" s="1">
        <v>50</v>
      </c>
      <c r="AK8" s="1">
        <v>99</v>
      </c>
      <c r="AL8" s="1">
        <v>145</v>
      </c>
      <c r="AM8" s="1">
        <v>148</v>
      </c>
      <c r="AN8" s="1">
        <v>116</v>
      </c>
      <c r="AO8" s="1">
        <v>104</v>
      </c>
      <c r="AP8" s="1">
        <v>79</v>
      </c>
      <c r="AQ8" s="1">
        <v>17</v>
      </c>
      <c r="AR8" s="1">
        <v>123</v>
      </c>
      <c r="AS8" s="1">
        <v>115</v>
      </c>
      <c r="AT8" s="1">
        <v>72</v>
      </c>
      <c r="AU8" s="1">
        <v>100</v>
      </c>
      <c r="AV8" s="1">
        <v>92</v>
      </c>
      <c r="AW8" s="1">
        <v>68</v>
      </c>
      <c r="AX8" s="1">
        <v>123</v>
      </c>
      <c r="AY8" s="1">
        <v>102</v>
      </c>
      <c r="AZ8" s="1">
        <v>165</v>
      </c>
      <c r="BA8" s="1">
        <v>84</v>
      </c>
      <c r="BB8" s="1">
        <v>193</v>
      </c>
      <c r="BC8" s="1">
        <v>112</v>
      </c>
      <c r="BD8" s="1">
        <v>181</v>
      </c>
    </row>
    <row r="9" spans="1:57" x14ac:dyDescent="0.25">
      <c r="B9" s="1" t="s">
        <v>45</v>
      </c>
      <c r="C9" s="1">
        <v>297</v>
      </c>
      <c r="D9" s="1">
        <v>493</v>
      </c>
      <c r="E9" s="1">
        <v>421</v>
      </c>
      <c r="F9" s="1">
        <v>427</v>
      </c>
      <c r="G9" s="1">
        <v>205</v>
      </c>
      <c r="H9" s="1">
        <v>706</v>
      </c>
      <c r="I9" s="1">
        <v>293</v>
      </c>
      <c r="J9" s="1">
        <v>279</v>
      </c>
      <c r="K9" s="1">
        <v>698</v>
      </c>
      <c r="L9" s="1">
        <v>0</v>
      </c>
      <c r="M9" s="1">
        <v>436</v>
      </c>
      <c r="N9" s="1">
        <v>506</v>
      </c>
      <c r="O9" s="1">
        <v>106</v>
      </c>
      <c r="P9" s="1">
        <v>389</v>
      </c>
      <c r="Q9" s="1">
        <v>572</v>
      </c>
      <c r="R9" s="1">
        <v>693</v>
      </c>
      <c r="S9" s="1">
        <v>295</v>
      </c>
      <c r="T9" s="1">
        <v>206</v>
      </c>
      <c r="U9" s="1">
        <v>675</v>
      </c>
      <c r="V9" s="1">
        <v>190</v>
      </c>
      <c r="W9" s="1">
        <v>214</v>
      </c>
      <c r="X9" s="1">
        <v>319</v>
      </c>
      <c r="Y9" s="1">
        <v>195</v>
      </c>
      <c r="Z9" s="1">
        <v>651</v>
      </c>
      <c r="AA9" s="1">
        <v>177</v>
      </c>
      <c r="AE9" s="1" t="s">
        <v>45</v>
      </c>
      <c r="AF9" s="1">
        <v>45</v>
      </c>
      <c r="AG9" s="1">
        <v>114</v>
      </c>
      <c r="AH9" s="1">
        <v>100</v>
      </c>
      <c r="AI9" s="1">
        <v>142</v>
      </c>
      <c r="AJ9" s="1">
        <v>79</v>
      </c>
      <c r="AK9" s="1">
        <v>125</v>
      </c>
      <c r="AL9" s="1">
        <v>161</v>
      </c>
      <c r="AM9" s="1">
        <v>150</v>
      </c>
      <c r="AN9" s="1">
        <v>126</v>
      </c>
      <c r="AO9" s="1">
        <v>106</v>
      </c>
      <c r="AP9" s="1">
        <v>104</v>
      </c>
      <c r="AQ9" s="1">
        <v>63</v>
      </c>
      <c r="AR9" s="1">
        <v>140</v>
      </c>
      <c r="AS9" s="1">
        <v>126</v>
      </c>
      <c r="AT9" s="1">
        <v>110</v>
      </c>
      <c r="AU9" s="1">
        <v>118</v>
      </c>
      <c r="AV9" s="1">
        <v>78</v>
      </c>
      <c r="AW9" s="1">
        <v>96</v>
      </c>
      <c r="AX9" s="1">
        <v>151</v>
      </c>
      <c r="AY9" s="1">
        <v>105</v>
      </c>
      <c r="AZ9" s="1">
        <v>176</v>
      </c>
      <c r="BA9" s="1">
        <v>115</v>
      </c>
      <c r="BB9" s="1">
        <v>139</v>
      </c>
      <c r="BC9" s="1">
        <v>130</v>
      </c>
      <c r="BD9" s="1">
        <v>184</v>
      </c>
    </row>
    <row r="10" spans="1:57" x14ac:dyDescent="0.25">
      <c r="B10" s="1" t="s">
        <v>46</v>
      </c>
      <c r="C10" s="1">
        <v>163</v>
      </c>
      <c r="D10" s="1">
        <v>311</v>
      </c>
      <c r="E10" s="1">
        <v>432</v>
      </c>
      <c r="F10" s="1">
        <v>424</v>
      </c>
      <c r="G10" s="1">
        <v>185</v>
      </c>
      <c r="H10" s="1">
        <v>633</v>
      </c>
      <c r="I10" s="1">
        <v>312</v>
      </c>
      <c r="J10" s="1">
        <v>166</v>
      </c>
      <c r="K10" s="1">
        <v>748</v>
      </c>
      <c r="L10" s="1">
        <v>7</v>
      </c>
      <c r="M10" s="1">
        <v>442</v>
      </c>
      <c r="N10" s="1">
        <v>513</v>
      </c>
      <c r="O10" s="1">
        <v>165</v>
      </c>
      <c r="P10" s="1">
        <v>394</v>
      </c>
      <c r="Q10" s="1">
        <v>547</v>
      </c>
      <c r="R10" s="1">
        <v>686</v>
      </c>
      <c r="S10" s="1">
        <v>272</v>
      </c>
      <c r="T10" s="1">
        <v>0</v>
      </c>
      <c r="U10" s="1">
        <v>645</v>
      </c>
      <c r="V10" s="1">
        <v>0</v>
      </c>
      <c r="W10" s="1">
        <v>156</v>
      </c>
      <c r="X10" s="1">
        <v>187</v>
      </c>
      <c r="Y10" s="1">
        <v>60</v>
      </c>
      <c r="Z10" s="1">
        <v>656</v>
      </c>
      <c r="AA10" s="1">
        <v>0</v>
      </c>
      <c r="AE10" s="1" t="s">
        <v>46</v>
      </c>
      <c r="AF10" s="1">
        <v>0</v>
      </c>
      <c r="AG10" s="1">
        <v>0</v>
      </c>
      <c r="AH10" s="1">
        <v>0</v>
      </c>
      <c r="AI10" s="1">
        <v>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3</v>
      </c>
      <c r="BC10" s="1">
        <v>0</v>
      </c>
      <c r="BD10" s="1">
        <v>0</v>
      </c>
    </row>
    <row r="11" spans="1:57" x14ac:dyDescent="0.25">
      <c r="B11" s="1" t="s">
        <v>47</v>
      </c>
      <c r="C11" s="1">
        <v>163</v>
      </c>
      <c r="D11" s="1">
        <v>305</v>
      </c>
      <c r="E11" s="1">
        <v>413</v>
      </c>
      <c r="F11" s="1">
        <v>471</v>
      </c>
      <c r="G11" s="1">
        <v>221</v>
      </c>
      <c r="H11" s="1">
        <v>632</v>
      </c>
      <c r="I11" s="1">
        <v>340</v>
      </c>
      <c r="J11" s="1">
        <v>264</v>
      </c>
      <c r="K11" s="1">
        <v>710</v>
      </c>
      <c r="L11" s="1">
        <v>7</v>
      </c>
      <c r="M11" s="1">
        <v>438</v>
      </c>
      <c r="N11" s="1">
        <v>420</v>
      </c>
      <c r="O11" s="1">
        <v>111</v>
      </c>
      <c r="P11" s="1">
        <v>405</v>
      </c>
      <c r="Q11" s="1">
        <v>575</v>
      </c>
      <c r="R11" s="1">
        <v>663</v>
      </c>
      <c r="S11" s="1">
        <v>254</v>
      </c>
      <c r="T11" s="1">
        <v>209</v>
      </c>
      <c r="U11" s="1">
        <v>669</v>
      </c>
      <c r="V11" s="1">
        <v>203</v>
      </c>
      <c r="W11" s="1">
        <v>252</v>
      </c>
      <c r="X11" s="1">
        <v>245</v>
      </c>
      <c r="Y11" s="1">
        <v>203</v>
      </c>
      <c r="Z11" s="1">
        <v>669</v>
      </c>
      <c r="AA11" s="1">
        <v>180</v>
      </c>
      <c r="AE11" s="1" t="s">
        <v>47</v>
      </c>
      <c r="AF11" s="1">
        <v>47</v>
      </c>
      <c r="AG11" s="1">
        <v>110</v>
      </c>
      <c r="AH11" s="1">
        <v>93</v>
      </c>
      <c r="AI11" s="1">
        <v>157</v>
      </c>
      <c r="AJ11" s="1">
        <v>98</v>
      </c>
      <c r="AK11" s="1">
        <v>103</v>
      </c>
      <c r="AL11" s="1">
        <v>166</v>
      </c>
      <c r="AM11" s="1">
        <v>139</v>
      </c>
      <c r="AN11" s="1">
        <v>169</v>
      </c>
      <c r="AO11" s="1">
        <v>140</v>
      </c>
      <c r="AP11" s="1">
        <v>61</v>
      </c>
      <c r="AQ11" s="1">
        <v>64</v>
      </c>
      <c r="AR11" s="1">
        <v>154</v>
      </c>
      <c r="AS11" s="1">
        <v>117</v>
      </c>
      <c r="AT11" s="1">
        <v>99</v>
      </c>
      <c r="AU11" s="1">
        <v>143</v>
      </c>
      <c r="AV11" s="1">
        <v>61</v>
      </c>
      <c r="AW11" s="1">
        <v>102</v>
      </c>
      <c r="AX11" s="1">
        <v>119</v>
      </c>
      <c r="AY11" s="1">
        <v>79</v>
      </c>
      <c r="AZ11" s="1">
        <v>162</v>
      </c>
      <c r="BA11" s="1">
        <v>127</v>
      </c>
      <c r="BB11" s="1">
        <v>146</v>
      </c>
      <c r="BC11" s="1">
        <v>92</v>
      </c>
      <c r="BD11" s="1">
        <v>188</v>
      </c>
    </row>
    <row r="12" spans="1:57" x14ac:dyDescent="0.25">
      <c r="B12" s="1" t="s">
        <v>48</v>
      </c>
      <c r="C12" s="1">
        <v>297</v>
      </c>
      <c r="D12" s="1">
        <v>493</v>
      </c>
      <c r="E12" s="1">
        <v>667</v>
      </c>
      <c r="F12" s="1">
        <v>707</v>
      </c>
      <c r="G12" s="1">
        <v>263</v>
      </c>
      <c r="H12" s="1">
        <v>866</v>
      </c>
      <c r="I12" s="1">
        <v>466</v>
      </c>
      <c r="J12" s="1">
        <v>430</v>
      </c>
      <c r="K12" s="1">
        <v>945</v>
      </c>
      <c r="L12" s="1">
        <v>7</v>
      </c>
      <c r="M12" s="1">
        <v>684</v>
      </c>
      <c r="N12" s="1">
        <v>629</v>
      </c>
      <c r="O12" s="1">
        <v>217</v>
      </c>
      <c r="P12" s="1">
        <v>546</v>
      </c>
      <c r="Q12" s="1">
        <v>768</v>
      </c>
      <c r="R12" s="1">
        <v>921</v>
      </c>
      <c r="S12" s="1">
        <v>459</v>
      </c>
      <c r="T12" s="1">
        <v>268</v>
      </c>
      <c r="U12" s="1">
        <v>914</v>
      </c>
      <c r="V12" s="1">
        <v>252</v>
      </c>
      <c r="W12" s="1">
        <v>252</v>
      </c>
      <c r="X12" s="1">
        <v>422</v>
      </c>
      <c r="Y12" s="1">
        <v>313</v>
      </c>
      <c r="Z12" s="1">
        <v>896</v>
      </c>
      <c r="AA12" s="1">
        <v>236</v>
      </c>
      <c r="AE12" s="1" t="s">
        <v>48</v>
      </c>
      <c r="AF12" s="1">
        <v>47</v>
      </c>
      <c r="AG12" s="1">
        <v>130</v>
      </c>
      <c r="AH12" s="1">
        <v>114</v>
      </c>
      <c r="AI12" s="1">
        <v>186</v>
      </c>
      <c r="AJ12" s="1">
        <v>98</v>
      </c>
      <c r="AK12" s="1">
        <v>147</v>
      </c>
      <c r="AL12" s="1">
        <v>203</v>
      </c>
      <c r="AM12" s="1">
        <v>188</v>
      </c>
      <c r="AN12" s="1">
        <v>170</v>
      </c>
      <c r="AO12" s="1">
        <v>144</v>
      </c>
      <c r="AP12" s="1">
        <v>111</v>
      </c>
      <c r="AQ12" s="1">
        <v>67</v>
      </c>
      <c r="AR12" s="1">
        <v>177</v>
      </c>
      <c r="AS12" s="1">
        <v>156</v>
      </c>
      <c r="AT12" s="1">
        <v>130</v>
      </c>
      <c r="AU12" s="1">
        <v>153</v>
      </c>
      <c r="AV12" s="1">
        <v>108</v>
      </c>
      <c r="AW12" s="1">
        <v>112</v>
      </c>
      <c r="AX12" s="1">
        <v>171</v>
      </c>
      <c r="AY12" s="1">
        <v>130</v>
      </c>
      <c r="AZ12" s="1">
        <v>210</v>
      </c>
      <c r="BA12" s="1">
        <v>143</v>
      </c>
      <c r="BB12" s="1">
        <v>213</v>
      </c>
      <c r="BC12" s="1">
        <v>154</v>
      </c>
      <c r="BD12" s="1">
        <v>233</v>
      </c>
    </row>
    <row r="13" spans="1:57" s="3" customFormat="1" x14ac:dyDescent="0.25">
      <c r="C13" s="3">
        <f>AVERAGE(C8:C12)</f>
        <v>227.2</v>
      </c>
      <c r="H13" s="3">
        <f t="shared" ref="H13:R13" si="2">AVERAGE(H8:H12)</f>
        <v>689.8</v>
      </c>
      <c r="M13" s="3">
        <f t="shared" si="2"/>
        <v>487.2</v>
      </c>
      <c r="R13" s="3">
        <f t="shared" si="2"/>
        <v>729.8</v>
      </c>
      <c r="W13" s="3">
        <f>AVERAGE(W8:W12)</f>
        <v>213.6</v>
      </c>
      <c r="AB13" s="3">
        <f>AVERAGE(C13:W13)</f>
        <v>469.52</v>
      </c>
      <c r="AF13" s="3">
        <f>AVERAGE(AF8:AF12)</f>
        <v>28.4</v>
      </c>
      <c r="AK13" s="3">
        <f t="shared" ref="AK13:AU13" si="3">AVERAGE(AK8:AK12)</f>
        <v>94.8</v>
      </c>
      <c r="AP13" s="3">
        <f t="shared" si="3"/>
        <v>71</v>
      </c>
      <c r="AU13" s="3">
        <f t="shared" si="3"/>
        <v>102.8</v>
      </c>
      <c r="AZ13" s="3">
        <f>AVERAGE(AZ8:AZ12)</f>
        <v>142.6</v>
      </c>
      <c r="BE13" s="3">
        <f>AVERAGE(AF13:AZ13)</f>
        <v>87.92</v>
      </c>
    </row>
    <row r="16" spans="1:57" s="4" customFormat="1" ht="14.4" x14ac:dyDescent="0.25">
      <c r="A16" s="4" t="s">
        <v>42</v>
      </c>
      <c r="C16" s="4" t="s">
        <v>31</v>
      </c>
      <c r="H16" s="4" t="s">
        <v>32</v>
      </c>
      <c r="M16" s="4" t="s">
        <v>33</v>
      </c>
      <c r="R16" s="4" t="s">
        <v>34</v>
      </c>
      <c r="W16" s="4" t="s">
        <v>35</v>
      </c>
      <c r="AD16" s="4" t="s">
        <v>43</v>
      </c>
      <c r="AF16" s="4" t="s">
        <v>31</v>
      </c>
      <c r="AK16" s="4" t="s">
        <v>32</v>
      </c>
      <c r="AP16" s="4" t="s">
        <v>33</v>
      </c>
      <c r="AU16" s="4" t="s">
        <v>34</v>
      </c>
      <c r="AZ16" s="4" t="s">
        <v>35</v>
      </c>
    </row>
    <row r="17" spans="1:57" x14ac:dyDescent="0.25">
      <c r="A17" s="1" t="s">
        <v>38</v>
      </c>
      <c r="B17" s="1" t="s">
        <v>44</v>
      </c>
      <c r="C17" s="1">
        <v>330</v>
      </c>
      <c r="D17" s="1">
        <v>0</v>
      </c>
      <c r="E17" s="1">
        <v>343</v>
      </c>
      <c r="F17" s="1">
        <v>165</v>
      </c>
      <c r="G17" s="1">
        <v>53</v>
      </c>
      <c r="H17" s="1">
        <v>230</v>
      </c>
      <c r="I17" s="1">
        <v>203</v>
      </c>
      <c r="J17" s="1">
        <v>154</v>
      </c>
      <c r="K17" s="1">
        <v>425</v>
      </c>
      <c r="L17" s="1">
        <v>0</v>
      </c>
      <c r="M17" s="1">
        <v>116</v>
      </c>
      <c r="N17" s="1">
        <v>419</v>
      </c>
      <c r="O17" s="1">
        <v>73</v>
      </c>
      <c r="P17" s="1">
        <v>0</v>
      </c>
      <c r="Q17" s="1">
        <v>176</v>
      </c>
      <c r="R17" s="1">
        <v>167</v>
      </c>
      <c r="S17" s="1">
        <v>270</v>
      </c>
      <c r="T17" s="1">
        <v>191</v>
      </c>
      <c r="U17" s="1">
        <v>423</v>
      </c>
      <c r="V17" s="1">
        <v>207</v>
      </c>
      <c r="W17" s="1">
        <v>493</v>
      </c>
      <c r="X17" s="1">
        <v>277</v>
      </c>
      <c r="Y17" s="1">
        <v>236</v>
      </c>
      <c r="Z17" s="1">
        <v>0</v>
      </c>
      <c r="AA17" s="1">
        <v>195</v>
      </c>
      <c r="AD17" s="1" t="s">
        <v>38</v>
      </c>
      <c r="AE17" s="1" t="s">
        <v>44</v>
      </c>
      <c r="AF17" s="1">
        <v>0</v>
      </c>
      <c r="AG17" s="1">
        <v>0</v>
      </c>
      <c r="AH17" s="1">
        <v>0</v>
      </c>
      <c r="AI17" s="1">
        <v>4</v>
      </c>
      <c r="AJ17" s="1">
        <v>0</v>
      </c>
      <c r="AK17" s="1">
        <v>75</v>
      </c>
      <c r="AL17" s="1">
        <v>211</v>
      </c>
      <c r="AM17" s="1">
        <v>116</v>
      </c>
      <c r="AN17" s="1">
        <v>174</v>
      </c>
      <c r="AO17" s="1">
        <v>108</v>
      </c>
      <c r="AP17" s="1">
        <v>58</v>
      </c>
      <c r="AQ17" s="1">
        <v>0</v>
      </c>
      <c r="AR17" s="1">
        <v>0</v>
      </c>
      <c r="AS17" s="1">
        <v>0</v>
      </c>
      <c r="AT17" s="1">
        <v>0</v>
      </c>
      <c r="AU17" s="1">
        <v>96</v>
      </c>
      <c r="AV17" s="1">
        <v>63</v>
      </c>
      <c r="AW17" s="1">
        <v>59</v>
      </c>
      <c r="AX17" s="1">
        <v>143</v>
      </c>
      <c r="AY17" s="1">
        <v>101</v>
      </c>
      <c r="AZ17" s="1">
        <v>199</v>
      </c>
      <c r="BA17" s="1">
        <v>127</v>
      </c>
      <c r="BB17" s="1">
        <v>160</v>
      </c>
      <c r="BC17" s="1">
        <v>10</v>
      </c>
      <c r="BD17" s="1">
        <v>181</v>
      </c>
    </row>
    <row r="18" spans="1:57" x14ac:dyDescent="0.25">
      <c r="B18" s="1" t="s">
        <v>45</v>
      </c>
      <c r="C18" s="1">
        <v>380</v>
      </c>
      <c r="D18" s="1">
        <v>194</v>
      </c>
      <c r="E18" s="1">
        <v>385</v>
      </c>
      <c r="F18" s="1">
        <v>262</v>
      </c>
      <c r="G18" s="1">
        <v>57</v>
      </c>
      <c r="H18" s="1">
        <v>385</v>
      </c>
      <c r="I18" s="1">
        <v>300</v>
      </c>
      <c r="J18" s="1">
        <v>216</v>
      </c>
      <c r="K18" s="1">
        <v>405</v>
      </c>
      <c r="L18" s="1">
        <v>0</v>
      </c>
      <c r="M18" s="1">
        <v>181</v>
      </c>
      <c r="N18" s="1">
        <v>332</v>
      </c>
      <c r="O18" s="1">
        <v>71</v>
      </c>
      <c r="P18" s="1">
        <v>0</v>
      </c>
      <c r="Q18" s="1">
        <v>346</v>
      </c>
      <c r="R18" s="1">
        <v>232</v>
      </c>
      <c r="S18" s="1">
        <v>261</v>
      </c>
      <c r="T18" s="1">
        <v>205</v>
      </c>
      <c r="U18" s="1">
        <v>418</v>
      </c>
      <c r="V18" s="1">
        <v>205</v>
      </c>
      <c r="W18" s="1">
        <v>512</v>
      </c>
      <c r="X18" s="1">
        <v>283</v>
      </c>
      <c r="Y18" s="1">
        <v>164</v>
      </c>
      <c r="Z18" s="1">
        <v>188</v>
      </c>
      <c r="AA18" s="1">
        <v>210</v>
      </c>
      <c r="AE18" s="1" t="s">
        <v>45</v>
      </c>
      <c r="AF18" s="1">
        <v>53</v>
      </c>
      <c r="AG18" s="1">
        <v>48</v>
      </c>
      <c r="AH18" s="1">
        <v>22</v>
      </c>
      <c r="AI18" s="1">
        <v>23</v>
      </c>
      <c r="AJ18" s="1">
        <v>35</v>
      </c>
      <c r="AK18" s="1">
        <v>98</v>
      </c>
      <c r="AL18" s="1">
        <v>220</v>
      </c>
      <c r="AM18" s="1">
        <v>123</v>
      </c>
      <c r="AN18" s="1">
        <v>188</v>
      </c>
      <c r="AO18" s="1">
        <v>116</v>
      </c>
      <c r="AP18" s="1">
        <v>85</v>
      </c>
      <c r="AQ18" s="1">
        <v>60</v>
      </c>
      <c r="AR18" s="1">
        <v>59</v>
      </c>
      <c r="AS18" s="1">
        <v>33</v>
      </c>
      <c r="AT18" s="1">
        <v>45</v>
      </c>
      <c r="AU18" s="1">
        <v>95</v>
      </c>
      <c r="AV18" s="1">
        <v>62</v>
      </c>
      <c r="AW18" s="1">
        <v>59</v>
      </c>
      <c r="AX18" s="1">
        <v>177</v>
      </c>
      <c r="AY18" s="1">
        <v>109</v>
      </c>
      <c r="AZ18" s="1">
        <v>198</v>
      </c>
      <c r="BA18" s="1">
        <v>149</v>
      </c>
      <c r="BB18" s="1">
        <v>141</v>
      </c>
      <c r="BC18" s="1">
        <v>60</v>
      </c>
      <c r="BD18" s="1">
        <v>183</v>
      </c>
    </row>
    <row r="19" spans="1:57" x14ac:dyDescent="0.25">
      <c r="B19" s="1" t="s">
        <v>46</v>
      </c>
      <c r="C19" s="1">
        <v>330</v>
      </c>
      <c r="D19" s="1">
        <v>147</v>
      </c>
      <c r="E19" s="1">
        <v>373</v>
      </c>
      <c r="F19" s="1">
        <v>233</v>
      </c>
      <c r="G19" s="1">
        <v>53</v>
      </c>
      <c r="H19" s="1">
        <v>286</v>
      </c>
      <c r="I19" s="1">
        <v>235</v>
      </c>
      <c r="J19" s="1">
        <v>193</v>
      </c>
      <c r="K19" s="1">
        <v>435</v>
      </c>
      <c r="L19" s="1">
        <v>0</v>
      </c>
      <c r="M19" s="1">
        <v>83</v>
      </c>
      <c r="N19" s="1">
        <v>379</v>
      </c>
      <c r="O19" s="1">
        <v>162</v>
      </c>
      <c r="P19" s="1">
        <v>0</v>
      </c>
      <c r="Q19" s="1">
        <v>216</v>
      </c>
      <c r="R19" s="1">
        <v>229</v>
      </c>
      <c r="S19" s="1">
        <v>238</v>
      </c>
      <c r="T19" s="1">
        <v>0</v>
      </c>
      <c r="U19" s="1">
        <v>435</v>
      </c>
      <c r="V19" s="1">
        <v>0</v>
      </c>
      <c r="W19" s="1">
        <v>397</v>
      </c>
      <c r="X19" s="1">
        <v>98</v>
      </c>
      <c r="Y19" s="1">
        <v>51</v>
      </c>
      <c r="Z19" s="1">
        <v>189</v>
      </c>
      <c r="AA19" s="1">
        <v>0</v>
      </c>
      <c r="AE19" s="1" t="s">
        <v>46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7" x14ac:dyDescent="0.25">
      <c r="B20" s="1" t="s">
        <v>47</v>
      </c>
      <c r="C20" s="1">
        <v>380</v>
      </c>
      <c r="D20" s="1">
        <v>134</v>
      </c>
      <c r="E20" s="1">
        <v>323</v>
      </c>
      <c r="F20" s="1">
        <v>267</v>
      </c>
      <c r="G20" s="1">
        <v>57</v>
      </c>
      <c r="H20" s="1">
        <v>263</v>
      </c>
      <c r="I20" s="1">
        <v>276</v>
      </c>
      <c r="J20" s="1">
        <v>206</v>
      </c>
      <c r="K20" s="1">
        <v>413</v>
      </c>
      <c r="L20" s="1">
        <v>0</v>
      </c>
      <c r="M20" s="1">
        <v>147</v>
      </c>
      <c r="N20" s="1">
        <v>316</v>
      </c>
      <c r="O20" s="1">
        <v>66</v>
      </c>
      <c r="P20" s="1">
        <v>0</v>
      </c>
      <c r="Q20" s="1">
        <v>343</v>
      </c>
      <c r="R20" s="1">
        <v>279</v>
      </c>
      <c r="S20" s="1">
        <v>243</v>
      </c>
      <c r="T20" s="1">
        <v>198</v>
      </c>
      <c r="U20" s="1">
        <v>382</v>
      </c>
      <c r="V20" s="1">
        <v>194</v>
      </c>
      <c r="W20" s="1">
        <v>574</v>
      </c>
      <c r="X20" s="1">
        <v>202</v>
      </c>
      <c r="Y20" s="1">
        <v>169</v>
      </c>
      <c r="Z20" s="1">
        <v>192</v>
      </c>
      <c r="AA20" s="1">
        <v>207</v>
      </c>
      <c r="AE20" s="1" t="s">
        <v>47</v>
      </c>
      <c r="AF20" s="1">
        <v>53</v>
      </c>
      <c r="AG20" s="1">
        <v>48</v>
      </c>
      <c r="AH20" s="1">
        <v>22</v>
      </c>
      <c r="AI20" s="1">
        <v>23</v>
      </c>
      <c r="AJ20" s="1">
        <v>35</v>
      </c>
      <c r="AK20" s="1">
        <v>58</v>
      </c>
      <c r="AL20" s="1">
        <v>202</v>
      </c>
      <c r="AM20" s="1">
        <v>107</v>
      </c>
      <c r="AN20" s="1">
        <v>176</v>
      </c>
      <c r="AO20" s="1">
        <v>163</v>
      </c>
      <c r="AP20" s="1">
        <v>27</v>
      </c>
      <c r="AQ20" s="1">
        <v>60</v>
      </c>
      <c r="AR20" s="1">
        <v>59</v>
      </c>
      <c r="AS20" s="1">
        <v>33</v>
      </c>
      <c r="AT20" s="1">
        <v>45</v>
      </c>
      <c r="AU20" s="1">
        <v>132</v>
      </c>
      <c r="AV20" s="1">
        <v>1</v>
      </c>
      <c r="AW20" s="1">
        <v>92</v>
      </c>
      <c r="AX20" s="1">
        <v>159</v>
      </c>
      <c r="AY20" s="1">
        <v>71</v>
      </c>
      <c r="AZ20" s="1">
        <v>179</v>
      </c>
      <c r="BA20" s="1">
        <v>186</v>
      </c>
      <c r="BB20" s="1">
        <v>133</v>
      </c>
      <c r="BC20" s="1">
        <v>66</v>
      </c>
      <c r="BD20" s="1">
        <v>189</v>
      </c>
    </row>
    <row r="21" spans="1:57" x14ac:dyDescent="0.25">
      <c r="B21" s="1" t="s">
        <v>48</v>
      </c>
      <c r="C21" s="1">
        <v>380</v>
      </c>
      <c r="D21" s="1">
        <v>194</v>
      </c>
      <c r="E21" s="1">
        <v>584</v>
      </c>
      <c r="F21" s="1">
        <v>421</v>
      </c>
      <c r="G21" s="1">
        <v>110</v>
      </c>
      <c r="H21" s="1">
        <v>451</v>
      </c>
      <c r="I21" s="1">
        <v>418</v>
      </c>
      <c r="J21" s="1">
        <v>342</v>
      </c>
      <c r="K21" s="1">
        <v>668</v>
      </c>
      <c r="L21" s="1">
        <v>0</v>
      </c>
      <c r="M21" s="1">
        <v>206</v>
      </c>
      <c r="N21" s="1">
        <v>548</v>
      </c>
      <c r="O21" s="1">
        <v>178</v>
      </c>
      <c r="P21" s="1">
        <v>0</v>
      </c>
      <c r="Q21" s="1">
        <v>455</v>
      </c>
      <c r="R21" s="1">
        <v>361</v>
      </c>
      <c r="S21" s="1">
        <v>423</v>
      </c>
      <c r="T21" s="1">
        <v>254</v>
      </c>
      <c r="U21" s="1">
        <v>664</v>
      </c>
      <c r="V21" s="1">
        <v>253</v>
      </c>
      <c r="W21" s="1">
        <v>621</v>
      </c>
      <c r="X21" s="1">
        <v>343</v>
      </c>
      <c r="Y21" s="1">
        <v>275</v>
      </c>
      <c r="Z21" s="1">
        <v>248</v>
      </c>
      <c r="AA21" s="1">
        <v>262</v>
      </c>
      <c r="AE21" s="1" t="s">
        <v>48</v>
      </c>
      <c r="AF21" s="1">
        <v>53</v>
      </c>
      <c r="AG21" s="1">
        <v>48</v>
      </c>
      <c r="AH21" s="1">
        <v>22</v>
      </c>
      <c r="AI21" s="1">
        <v>23</v>
      </c>
      <c r="AJ21" s="1">
        <v>35</v>
      </c>
      <c r="AK21" s="1">
        <v>106</v>
      </c>
      <c r="AL21" s="1">
        <v>271</v>
      </c>
      <c r="AM21" s="1">
        <v>154</v>
      </c>
      <c r="AN21" s="1">
        <v>226</v>
      </c>
      <c r="AO21" s="1">
        <v>163</v>
      </c>
      <c r="AP21" s="1">
        <v>85</v>
      </c>
      <c r="AQ21" s="1">
        <v>60</v>
      </c>
      <c r="AR21" s="1">
        <v>59</v>
      </c>
      <c r="AS21" s="1">
        <v>33</v>
      </c>
      <c r="AT21" s="1">
        <v>45</v>
      </c>
      <c r="AU21" s="1">
        <v>132</v>
      </c>
      <c r="AV21" s="1">
        <v>63</v>
      </c>
      <c r="AW21" s="1">
        <v>92</v>
      </c>
      <c r="AX21" s="1">
        <v>203</v>
      </c>
      <c r="AY21" s="1">
        <v>132</v>
      </c>
      <c r="AZ21" s="1">
        <v>244</v>
      </c>
      <c r="BA21" s="1">
        <v>186</v>
      </c>
      <c r="BB21" s="1">
        <v>187</v>
      </c>
      <c r="BC21" s="1">
        <v>66</v>
      </c>
      <c r="BD21" s="1">
        <v>241</v>
      </c>
    </row>
    <row r="22" spans="1:57" s="3" customFormat="1" x14ac:dyDescent="0.25">
      <c r="C22" s="3">
        <f>AVERAGE(C17:C21)</f>
        <v>360</v>
      </c>
      <c r="H22" s="3">
        <f t="shared" ref="H22:R22" si="4">AVERAGE(H17:H21)</f>
        <v>323</v>
      </c>
      <c r="M22" s="3">
        <f t="shared" si="4"/>
        <v>146.6</v>
      </c>
      <c r="R22" s="3">
        <f t="shared" si="4"/>
        <v>253.6</v>
      </c>
      <c r="W22" s="3">
        <f>AVERAGE(W17:W21)</f>
        <v>519.4</v>
      </c>
      <c r="AB22" s="3">
        <f>AVERAGE(C22:W22)</f>
        <v>320.52</v>
      </c>
      <c r="AF22" s="3">
        <f>AVERAGE(AF17:AF21)</f>
        <v>31.8</v>
      </c>
      <c r="AK22" s="3">
        <f t="shared" ref="AK22:AU22" si="5">AVERAGE(AK17:AK21)</f>
        <v>67.400000000000006</v>
      </c>
      <c r="AP22" s="3">
        <f t="shared" si="5"/>
        <v>51</v>
      </c>
      <c r="AU22" s="3">
        <f t="shared" si="5"/>
        <v>91</v>
      </c>
      <c r="AZ22" s="3">
        <f>AVERAGE(AZ17:AZ21)</f>
        <v>164</v>
      </c>
      <c r="BE22" s="3">
        <f>AVERAGE(AF22:AZ22)</f>
        <v>81.039999999999992</v>
      </c>
    </row>
    <row r="23" spans="1:57" x14ac:dyDescent="0.25">
      <c r="A23" s="1" t="s">
        <v>39</v>
      </c>
      <c r="B23" s="1" t="s">
        <v>44</v>
      </c>
      <c r="C23" s="1">
        <v>441</v>
      </c>
      <c r="D23" s="1">
        <v>272</v>
      </c>
      <c r="E23" s="1">
        <v>405</v>
      </c>
      <c r="F23" s="1">
        <v>443</v>
      </c>
      <c r="G23" s="1">
        <v>0</v>
      </c>
      <c r="H23" s="1">
        <v>188</v>
      </c>
      <c r="I23" s="1">
        <v>297</v>
      </c>
      <c r="J23" s="1">
        <v>232</v>
      </c>
      <c r="K23" s="1">
        <v>573</v>
      </c>
      <c r="L23" s="1">
        <v>0</v>
      </c>
      <c r="M23" s="1">
        <v>346</v>
      </c>
      <c r="N23" s="1">
        <v>349</v>
      </c>
      <c r="O23" s="1">
        <v>42</v>
      </c>
      <c r="P23" s="1">
        <v>460</v>
      </c>
      <c r="Q23" s="1">
        <v>553</v>
      </c>
      <c r="R23" s="1">
        <v>426</v>
      </c>
      <c r="S23" s="1">
        <v>344</v>
      </c>
      <c r="T23" s="1">
        <v>180</v>
      </c>
      <c r="U23" s="1">
        <v>417</v>
      </c>
      <c r="V23" s="1">
        <v>203</v>
      </c>
      <c r="W23" s="1">
        <v>506</v>
      </c>
      <c r="X23" s="1">
        <v>300</v>
      </c>
      <c r="Y23" s="1">
        <v>279</v>
      </c>
      <c r="Z23" s="1">
        <v>154</v>
      </c>
      <c r="AA23" s="1">
        <v>202</v>
      </c>
      <c r="AD23" s="1" t="s">
        <v>39</v>
      </c>
      <c r="AE23" s="1" t="s">
        <v>44</v>
      </c>
      <c r="AF23" s="1">
        <v>56</v>
      </c>
      <c r="AG23" s="1">
        <v>83</v>
      </c>
      <c r="AH23" s="1">
        <v>60</v>
      </c>
      <c r="AI23" s="1">
        <v>137</v>
      </c>
      <c r="AJ23" s="1">
        <v>50</v>
      </c>
      <c r="AK23" s="1">
        <v>101</v>
      </c>
      <c r="AL23" s="1">
        <v>158</v>
      </c>
      <c r="AM23" s="1">
        <v>147</v>
      </c>
      <c r="AN23" s="1">
        <v>190</v>
      </c>
      <c r="AO23" s="1">
        <v>119</v>
      </c>
      <c r="AP23" s="1">
        <v>67</v>
      </c>
      <c r="AQ23" s="1">
        <v>13</v>
      </c>
      <c r="AR23" s="1">
        <v>69</v>
      </c>
      <c r="AS23" s="1">
        <v>86</v>
      </c>
      <c r="AT23" s="1">
        <v>30</v>
      </c>
      <c r="AU23" s="1">
        <v>173</v>
      </c>
      <c r="AV23" s="1">
        <v>91</v>
      </c>
      <c r="AW23" s="1">
        <v>79</v>
      </c>
      <c r="AX23" s="1">
        <v>180</v>
      </c>
      <c r="AY23" s="1">
        <v>100</v>
      </c>
      <c r="AZ23" s="1">
        <v>134</v>
      </c>
      <c r="BA23" s="1">
        <v>126</v>
      </c>
      <c r="BB23" s="1">
        <v>199</v>
      </c>
      <c r="BC23" s="1">
        <v>12</v>
      </c>
      <c r="BD23" s="1">
        <v>179</v>
      </c>
    </row>
    <row r="24" spans="1:57" x14ac:dyDescent="0.25">
      <c r="B24" s="1" t="s">
        <v>45</v>
      </c>
      <c r="C24" s="1">
        <v>461</v>
      </c>
      <c r="D24" s="1">
        <v>481</v>
      </c>
      <c r="E24" s="1">
        <v>422</v>
      </c>
      <c r="F24" s="1">
        <v>446</v>
      </c>
      <c r="G24" s="1">
        <v>49</v>
      </c>
      <c r="H24" s="1">
        <v>321</v>
      </c>
      <c r="I24" s="1">
        <v>312</v>
      </c>
      <c r="J24" s="1">
        <v>236</v>
      </c>
      <c r="K24" s="1">
        <v>585</v>
      </c>
      <c r="L24" s="1">
        <v>0</v>
      </c>
      <c r="M24" s="1">
        <v>405</v>
      </c>
      <c r="N24" s="1">
        <v>393</v>
      </c>
      <c r="O24" s="1">
        <v>47</v>
      </c>
      <c r="P24" s="1">
        <v>332</v>
      </c>
      <c r="Q24" s="1">
        <v>599</v>
      </c>
      <c r="R24" s="1">
        <v>502</v>
      </c>
      <c r="S24" s="1">
        <v>345</v>
      </c>
      <c r="T24" s="1">
        <v>180</v>
      </c>
      <c r="U24" s="1">
        <v>416</v>
      </c>
      <c r="V24" s="1">
        <v>181</v>
      </c>
      <c r="W24" s="1">
        <v>506</v>
      </c>
      <c r="X24" s="1">
        <v>295</v>
      </c>
      <c r="Y24" s="1">
        <v>195</v>
      </c>
      <c r="Z24" s="1">
        <v>344</v>
      </c>
      <c r="AA24" s="1">
        <v>200</v>
      </c>
      <c r="AE24" s="1" t="s">
        <v>45</v>
      </c>
      <c r="AF24" s="1">
        <v>89</v>
      </c>
      <c r="AG24" s="1">
        <v>118</v>
      </c>
      <c r="AH24" s="1">
        <v>70</v>
      </c>
      <c r="AI24" s="1">
        <v>136</v>
      </c>
      <c r="AJ24" s="1">
        <v>76</v>
      </c>
      <c r="AK24" s="1">
        <v>116</v>
      </c>
      <c r="AL24" s="1">
        <v>169</v>
      </c>
      <c r="AM24" s="1">
        <v>138</v>
      </c>
      <c r="AN24" s="1">
        <v>182</v>
      </c>
      <c r="AO24" s="1">
        <v>140</v>
      </c>
      <c r="AP24" s="1">
        <v>92</v>
      </c>
      <c r="AQ24" s="1">
        <v>59</v>
      </c>
      <c r="AR24" s="1">
        <v>88</v>
      </c>
      <c r="AS24" s="1">
        <v>105</v>
      </c>
      <c r="AT24" s="1">
        <v>54</v>
      </c>
      <c r="AU24" s="1">
        <v>191</v>
      </c>
      <c r="AV24" s="1">
        <v>71</v>
      </c>
      <c r="AW24" s="1">
        <v>75</v>
      </c>
      <c r="AX24" s="1">
        <v>179</v>
      </c>
      <c r="AY24" s="1">
        <v>112</v>
      </c>
      <c r="AZ24" s="1">
        <v>132</v>
      </c>
      <c r="BA24" s="1">
        <v>152</v>
      </c>
      <c r="BB24" s="1">
        <v>179</v>
      </c>
      <c r="BC24" s="1">
        <v>64</v>
      </c>
      <c r="BD24" s="1">
        <v>187</v>
      </c>
    </row>
    <row r="25" spans="1:57" x14ac:dyDescent="0.25">
      <c r="B25" s="1" t="s">
        <v>46</v>
      </c>
      <c r="C25" s="1">
        <v>348</v>
      </c>
      <c r="D25" s="1">
        <v>291</v>
      </c>
      <c r="E25" s="1">
        <v>387</v>
      </c>
      <c r="F25" s="1">
        <v>432</v>
      </c>
      <c r="G25" s="1">
        <v>0</v>
      </c>
      <c r="H25" s="1">
        <v>270</v>
      </c>
      <c r="I25" s="1">
        <v>362</v>
      </c>
      <c r="J25" s="1">
        <v>168</v>
      </c>
      <c r="K25" s="1">
        <v>596</v>
      </c>
      <c r="L25" s="1">
        <v>0</v>
      </c>
      <c r="M25" s="1">
        <v>300</v>
      </c>
      <c r="N25" s="1">
        <v>361</v>
      </c>
      <c r="O25" s="1">
        <v>138</v>
      </c>
      <c r="P25" s="1">
        <v>338</v>
      </c>
      <c r="Q25" s="1">
        <v>568</v>
      </c>
      <c r="R25" s="1">
        <v>475</v>
      </c>
      <c r="S25" s="1">
        <v>261</v>
      </c>
      <c r="T25" s="1">
        <v>0</v>
      </c>
      <c r="U25" s="1">
        <v>425</v>
      </c>
      <c r="V25" s="1">
        <v>12</v>
      </c>
      <c r="W25" s="1">
        <v>370</v>
      </c>
      <c r="X25" s="1">
        <v>90</v>
      </c>
      <c r="Y25" s="1">
        <v>65</v>
      </c>
      <c r="Z25" s="1">
        <v>344</v>
      </c>
      <c r="AA25" s="1">
        <v>1</v>
      </c>
      <c r="AE25" s="1" t="s">
        <v>46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</v>
      </c>
      <c r="AT25" s="1">
        <v>0</v>
      </c>
      <c r="AU25" s="1">
        <v>0</v>
      </c>
      <c r="AV25" s="1">
        <v>0</v>
      </c>
      <c r="AW25" s="1">
        <v>0</v>
      </c>
      <c r="AX25" s="1">
        <v>6</v>
      </c>
      <c r="AY25" s="1">
        <v>0</v>
      </c>
      <c r="AZ25" s="1">
        <v>0</v>
      </c>
      <c r="BA25" s="1">
        <v>0</v>
      </c>
      <c r="BB25" s="1">
        <v>4</v>
      </c>
      <c r="BC25" s="1">
        <v>0</v>
      </c>
      <c r="BD25" s="1">
        <v>0</v>
      </c>
    </row>
    <row r="26" spans="1:57" x14ac:dyDescent="0.25">
      <c r="B26" s="1" t="s">
        <v>47</v>
      </c>
      <c r="C26" s="1">
        <v>439</v>
      </c>
      <c r="D26" s="1">
        <v>282</v>
      </c>
      <c r="E26" s="1">
        <v>418</v>
      </c>
      <c r="F26" s="1">
        <v>449</v>
      </c>
      <c r="G26" s="1">
        <v>49</v>
      </c>
      <c r="H26" s="1">
        <v>260</v>
      </c>
      <c r="I26" s="1">
        <v>431</v>
      </c>
      <c r="J26" s="1">
        <v>227</v>
      </c>
      <c r="K26" s="1">
        <v>576</v>
      </c>
      <c r="L26" s="1">
        <v>0</v>
      </c>
      <c r="M26" s="1">
        <v>295</v>
      </c>
      <c r="N26" s="1">
        <v>300</v>
      </c>
      <c r="O26" s="1">
        <v>52</v>
      </c>
      <c r="P26" s="1">
        <v>331</v>
      </c>
      <c r="Q26" s="1">
        <v>609</v>
      </c>
      <c r="R26" s="1">
        <v>512</v>
      </c>
      <c r="S26" s="1">
        <v>285</v>
      </c>
      <c r="T26" s="1">
        <v>191</v>
      </c>
      <c r="U26" s="1">
        <v>410</v>
      </c>
      <c r="V26" s="1">
        <v>174</v>
      </c>
      <c r="W26" s="1">
        <v>573</v>
      </c>
      <c r="X26" s="1">
        <v>208</v>
      </c>
      <c r="Y26" s="1">
        <v>199</v>
      </c>
      <c r="Z26" s="1">
        <v>332</v>
      </c>
      <c r="AA26" s="1">
        <v>204</v>
      </c>
      <c r="AE26" s="1" t="s">
        <v>47</v>
      </c>
      <c r="AF26" s="1">
        <v>113</v>
      </c>
      <c r="AG26" s="1">
        <v>126</v>
      </c>
      <c r="AH26" s="1">
        <v>65</v>
      </c>
      <c r="AI26" s="1">
        <v>128</v>
      </c>
      <c r="AJ26" s="1">
        <v>95</v>
      </c>
      <c r="AK26" s="1">
        <v>63</v>
      </c>
      <c r="AL26" s="1">
        <v>198</v>
      </c>
      <c r="AM26" s="1">
        <v>133</v>
      </c>
      <c r="AN26" s="1">
        <v>177</v>
      </c>
      <c r="AO26" s="1">
        <v>174</v>
      </c>
      <c r="AP26" s="1">
        <v>61</v>
      </c>
      <c r="AQ26" s="1">
        <v>59</v>
      </c>
      <c r="AR26" s="1">
        <v>99</v>
      </c>
      <c r="AS26" s="1">
        <v>82</v>
      </c>
      <c r="AT26" s="1">
        <v>44</v>
      </c>
      <c r="AU26" s="1">
        <v>179</v>
      </c>
      <c r="AV26" s="1">
        <v>28</v>
      </c>
      <c r="AW26" s="1">
        <v>100</v>
      </c>
      <c r="AX26" s="1">
        <v>174</v>
      </c>
      <c r="AY26" s="1">
        <v>69</v>
      </c>
      <c r="AZ26" s="1">
        <v>178</v>
      </c>
      <c r="BA26" s="1">
        <v>145</v>
      </c>
      <c r="BB26" s="1">
        <v>182</v>
      </c>
      <c r="BC26" s="1">
        <v>71</v>
      </c>
      <c r="BD26" s="1">
        <v>184</v>
      </c>
    </row>
    <row r="27" spans="1:57" x14ac:dyDescent="0.25">
      <c r="B27" s="1" t="s">
        <v>48</v>
      </c>
      <c r="C27" s="1">
        <v>491</v>
      </c>
      <c r="D27" s="1">
        <v>481</v>
      </c>
      <c r="E27" s="1">
        <v>651</v>
      </c>
      <c r="F27" s="1">
        <v>687</v>
      </c>
      <c r="G27" s="1">
        <v>49</v>
      </c>
      <c r="H27" s="1">
        <v>410</v>
      </c>
      <c r="I27" s="1">
        <v>512</v>
      </c>
      <c r="J27" s="1">
        <v>392</v>
      </c>
      <c r="K27" s="1">
        <v>813</v>
      </c>
      <c r="L27" s="1">
        <v>0</v>
      </c>
      <c r="M27" s="1">
        <v>441</v>
      </c>
      <c r="N27" s="1">
        <v>489</v>
      </c>
      <c r="O27" s="1">
        <v>139</v>
      </c>
      <c r="P27" s="1">
        <v>460</v>
      </c>
      <c r="Q27" s="1">
        <v>801</v>
      </c>
      <c r="R27" s="1">
        <v>616</v>
      </c>
      <c r="S27" s="1">
        <v>499</v>
      </c>
      <c r="T27" s="1">
        <v>237</v>
      </c>
      <c r="U27" s="1">
        <v>662</v>
      </c>
      <c r="V27" s="1">
        <v>236</v>
      </c>
      <c r="W27" s="1">
        <v>626</v>
      </c>
      <c r="X27" s="1">
        <v>357</v>
      </c>
      <c r="Y27" s="1">
        <v>319</v>
      </c>
      <c r="Z27" s="1">
        <v>394</v>
      </c>
      <c r="AA27" s="1">
        <v>259</v>
      </c>
      <c r="AE27" s="1" t="s">
        <v>48</v>
      </c>
      <c r="AF27" s="1">
        <v>113</v>
      </c>
      <c r="AG27" s="1">
        <v>136</v>
      </c>
      <c r="AH27" s="1">
        <v>86</v>
      </c>
      <c r="AI27" s="1">
        <v>161</v>
      </c>
      <c r="AJ27" s="1">
        <v>95</v>
      </c>
      <c r="AK27" s="1">
        <v>130</v>
      </c>
      <c r="AL27" s="1">
        <v>219</v>
      </c>
      <c r="AM27" s="1">
        <v>183</v>
      </c>
      <c r="AN27" s="1">
        <v>233</v>
      </c>
      <c r="AO27" s="1">
        <v>176</v>
      </c>
      <c r="AP27" s="1">
        <v>103</v>
      </c>
      <c r="AQ27" s="1">
        <v>61</v>
      </c>
      <c r="AR27" s="1">
        <v>107</v>
      </c>
      <c r="AS27" s="1">
        <v>116</v>
      </c>
      <c r="AT27" s="1">
        <v>59</v>
      </c>
      <c r="AU27" s="1">
        <v>237</v>
      </c>
      <c r="AV27" s="1">
        <v>93</v>
      </c>
      <c r="AW27" s="1">
        <v>110</v>
      </c>
      <c r="AX27" s="1">
        <v>227</v>
      </c>
      <c r="AY27" s="1">
        <v>131</v>
      </c>
      <c r="AZ27" s="1">
        <v>183</v>
      </c>
      <c r="BA27" s="1">
        <v>179</v>
      </c>
      <c r="BB27" s="1">
        <v>234</v>
      </c>
      <c r="BC27" s="1">
        <v>71</v>
      </c>
      <c r="BD27" s="1">
        <v>240</v>
      </c>
    </row>
    <row r="28" spans="1:57" s="3" customFormat="1" x14ac:dyDescent="0.25">
      <c r="C28" s="3">
        <f>AVERAGE(C23:C27)</f>
        <v>436</v>
      </c>
      <c r="H28" s="3">
        <f t="shared" ref="H28:R28" si="6">AVERAGE(H23:H27)</f>
        <v>289.8</v>
      </c>
      <c r="M28" s="3">
        <f t="shared" si="6"/>
        <v>357.4</v>
      </c>
      <c r="R28" s="3">
        <f t="shared" si="6"/>
        <v>506.2</v>
      </c>
      <c r="W28" s="3">
        <f>AVERAGE(W23:W27)</f>
        <v>516.20000000000005</v>
      </c>
      <c r="AB28" s="3">
        <f>AVERAGE(C28:W28)</f>
        <v>421.12</v>
      </c>
      <c r="AF28" s="3">
        <f>AVERAGE(AF23:AF27)</f>
        <v>74.2</v>
      </c>
      <c r="AK28" s="3">
        <f t="shared" ref="AK28:AU28" si="7">AVERAGE(AK23:AK27)</f>
        <v>82</v>
      </c>
      <c r="AP28" s="3">
        <f t="shared" si="7"/>
        <v>64.599999999999994</v>
      </c>
      <c r="AU28" s="3">
        <f t="shared" si="7"/>
        <v>156</v>
      </c>
      <c r="AZ28" s="3">
        <f>AVERAGE(AZ23:AZ27)</f>
        <v>125.4</v>
      </c>
      <c r="BE28" s="3">
        <f>AVERAGE(AF28:AZ28)</f>
        <v>100.43999999999998</v>
      </c>
    </row>
    <row r="29" spans="1:57" x14ac:dyDescent="0.25">
      <c r="C29" s="1">
        <f>C23/C27</f>
        <v>0.89816700610997968</v>
      </c>
      <c r="D29" s="1">
        <f t="shared" ref="D29:M29" si="8">D23/D27</f>
        <v>0.56548856548856552</v>
      </c>
      <c r="E29" s="1">
        <f t="shared" si="8"/>
        <v>0.62211981566820274</v>
      </c>
      <c r="F29" s="1">
        <f t="shared" si="8"/>
        <v>0.64483260553129551</v>
      </c>
      <c r="G29" s="1">
        <f t="shared" si="8"/>
        <v>0</v>
      </c>
      <c r="H29" s="1">
        <f t="shared" si="8"/>
        <v>0.45853658536585368</v>
      </c>
      <c r="I29" s="1">
        <f t="shared" si="8"/>
        <v>0.580078125</v>
      </c>
      <c r="J29" s="1">
        <f t="shared" si="8"/>
        <v>0.59183673469387754</v>
      </c>
      <c r="K29" s="1">
        <f t="shared" si="8"/>
        <v>0.70479704797047971</v>
      </c>
      <c r="L29" s="1" t="e">
        <f t="shared" si="8"/>
        <v>#DIV/0!</v>
      </c>
      <c r="M29" s="1">
        <f t="shared" si="8"/>
        <v>0.78458049886621317</v>
      </c>
      <c r="N29" s="1">
        <f t="shared" ref="N29:AA29" si="9">N23/N27</f>
        <v>0.71370143149284249</v>
      </c>
      <c r="O29" s="1">
        <f t="shared" si="9"/>
        <v>0.30215827338129497</v>
      </c>
      <c r="P29" s="1">
        <f t="shared" si="9"/>
        <v>1</v>
      </c>
      <c r="Q29" s="1">
        <f t="shared" si="9"/>
        <v>0.69038701622971288</v>
      </c>
      <c r="R29" s="1">
        <f t="shared" si="9"/>
        <v>0.69155844155844159</v>
      </c>
      <c r="S29" s="1">
        <f t="shared" si="9"/>
        <v>0.68937875751503008</v>
      </c>
      <c r="T29" s="1">
        <f t="shared" si="9"/>
        <v>0.759493670886076</v>
      </c>
      <c r="U29" s="1">
        <f t="shared" si="9"/>
        <v>0.62990936555891242</v>
      </c>
      <c r="V29" s="1">
        <f t="shared" si="9"/>
        <v>0.86016949152542377</v>
      </c>
      <c r="W29" s="1">
        <f t="shared" si="9"/>
        <v>0.80830670926517567</v>
      </c>
      <c r="X29" s="1">
        <f t="shared" si="9"/>
        <v>0.84033613445378152</v>
      </c>
      <c r="Y29" s="1">
        <f t="shared" si="9"/>
        <v>0.87460815047021945</v>
      </c>
      <c r="Z29" s="1">
        <f t="shared" si="9"/>
        <v>0.39086294416243655</v>
      </c>
      <c r="AA29" s="1">
        <f t="shared" si="9"/>
        <v>0.77992277992277992</v>
      </c>
      <c r="AB29" s="1" t="e">
        <f>AB23/AB27</f>
        <v>#DIV/0!</v>
      </c>
      <c r="AC29" s="1" t="e">
        <f t="shared" ref="AC29:AM29" si="10">AC23/AC27</f>
        <v>#DIV/0!</v>
      </c>
      <c r="AD29" s="1" t="e">
        <f t="shared" si="10"/>
        <v>#VALUE!</v>
      </c>
      <c r="AE29" s="1" t="e">
        <f t="shared" si="10"/>
        <v>#VALUE!</v>
      </c>
      <c r="AF29" s="1">
        <f t="shared" si="10"/>
        <v>0.49557522123893805</v>
      </c>
      <c r="AG29" s="1">
        <f t="shared" si="10"/>
        <v>0.61029411764705888</v>
      </c>
      <c r="AH29" s="1">
        <f t="shared" si="10"/>
        <v>0.69767441860465118</v>
      </c>
      <c r="AI29" s="1">
        <f t="shared" si="10"/>
        <v>0.85093167701863359</v>
      </c>
      <c r="AJ29" s="1">
        <f t="shared" si="10"/>
        <v>0.52631578947368418</v>
      </c>
      <c r="AK29" s="1">
        <f t="shared" si="10"/>
        <v>0.77692307692307694</v>
      </c>
      <c r="AL29" s="1">
        <f t="shared" si="10"/>
        <v>0.72146118721461183</v>
      </c>
      <c r="AM29" s="1">
        <f t="shared" si="10"/>
        <v>0.80327868852459017</v>
      </c>
      <c r="AN29" s="1">
        <f>AN23/AN27</f>
        <v>0.81545064377682408</v>
      </c>
      <c r="AO29" s="1">
        <f t="shared" ref="AO29:AY29" si="11">AO23/AO27</f>
        <v>0.67613636363636365</v>
      </c>
      <c r="AP29" s="1">
        <f t="shared" si="11"/>
        <v>0.65048543689320393</v>
      </c>
      <c r="AQ29" s="1">
        <f t="shared" si="11"/>
        <v>0.21311475409836064</v>
      </c>
      <c r="AR29" s="1">
        <f t="shared" si="11"/>
        <v>0.64485981308411211</v>
      </c>
      <c r="AS29" s="1">
        <f t="shared" si="11"/>
        <v>0.74137931034482762</v>
      </c>
      <c r="AT29" s="1">
        <f t="shared" si="11"/>
        <v>0.50847457627118642</v>
      </c>
      <c r="AU29" s="1">
        <f t="shared" si="11"/>
        <v>0.72995780590717296</v>
      </c>
      <c r="AV29" s="1">
        <f t="shared" si="11"/>
        <v>0.978494623655914</v>
      </c>
      <c r="AW29" s="1">
        <f t="shared" si="11"/>
        <v>0.71818181818181814</v>
      </c>
      <c r="AX29" s="1">
        <f t="shared" si="11"/>
        <v>0.79295154185022021</v>
      </c>
      <c r="AY29" s="1">
        <f t="shared" si="11"/>
        <v>0.76335877862595425</v>
      </c>
      <c r="AZ29" s="1">
        <f>AZ23/AZ27</f>
        <v>0.73224043715846998</v>
      </c>
      <c r="BA29" s="1">
        <f t="shared" ref="BA29:BD29" si="12">BA23/BA27</f>
        <v>0.7039106145251397</v>
      </c>
      <c r="BB29" s="1">
        <f t="shared" si="12"/>
        <v>0.8504273504273504</v>
      </c>
      <c r="BC29" s="1">
        <f t="shared" si="12"/>
        <v>0.16901408450704225</v>
      </c>
      <c r="BD29" s="1">
        <f t="shared" si="12"/>
        <v>0.74583333333333335</v>
      </c>
    </row>
    <row r="30" spans="1:57" x14ac:dyDescent="0.25">
      <c r="C30" s="1">
        <f>C24/C27</f>
        <v>0.93890020366598781</v>
      </c>
      <c r="D30" s="1">
        <f t="shared" ref="D30:M30" si="13">D24/D27</f>
        <v>1</v>
      </c>
      <c r="E30" s="1">
        <f t="shared" si="13"/>
        <v>0.64823348694316441</v>
      </c>
      <c r="F30" s="1">
        <f t="shared" si="13"/>
        <v>0.64919941775836976</v>
      </c>
      <c r="G30" s="1">
        <f t="shared" si="13"/>
        <v>1</v>
      </c>
      <c r="H30" s="1">
        <f t="shared" si="13"/>
        <v>0.78292682926829271</v>
      </c>
      <c r="I30" s="1">
        <f t="shared" si="13"/>
        <v>0.609375</v>
      </c>
      <c r="J30" s="1">
        <f t="shared" si="13"/>
        <v>0.60204081632653061</v>
      </c>
      <c r="K30" s="1">
        <f t="shared" si="13"/>
        <v>0.71955719557195574</v>
      </c>
      <c r="L30" s="1" t="e">
        <f t="shared" si="13"/>
        <v>#DIV/0!</v>
      </c>
      <c r="M30" s="1">
        <f t="shared" si="13"/>
        <v>0.91836734693877553</v>
      </c>
      <c r="N30" s="1">
        <f t="shared" ref="N30:AA30" si="14">N24/N27</f>
        <v>0.80368098159509205</v>
      </c>
      <c r="O30" s="1">
        <f t="shared" si="14"/>
        <v>0.33812949640287771</v>
      </c>
      <c r="P30" s="1">
        <f t="shared" si="14"/>
        <v>0.72173913043478266</v>
      </c>
      <c r="Q30" s="1">
        <f t="shared" si="14"/>
        <v>0.74781523096129843</v>
      </c>
      <c r="R30" s="1">
        <f t="shared" si="14"/>
        <v>0.81493506493506496</v>
      </c>
      <c r="S30" s="1">
        <f t="shared" si="14"/>
        <v>0.69138276553106215</v>
      </c>
      <c r="T30" s="1">
        <f t="shared" si="14"/>
        <v>0.759493670886076</v>
      </c>
      <c r="U30" s="1">
        <f t="shared" si="14"/>
        <v>0.62839879154078548</v>
      </c>
      <c r="V30" s="1">
        <f t="shared" si="14"/>
        <v>0.76694915254237284</v>
      </c>
      <c r="W30" s="1">
        <f t="shared" si="14"/>
        <v>0.80830670926517567</v>
      </c>
      <c r="X30" s="1">
        <f t="shared" si="14"/>
        <v>0.8263305322128851</v>
      </c>
      <c r="Y30" s="1">
        <f t="shared" si="14"/>
        <v>0.61128526645768022</v>
      </c>
      <c r="Z30" s="1">
        <f t="shared" si="14"/>
        <v>0.87309644670050757</v>
      </c>
      <c r="AA30" s="1">
        <f t="shared" si="14"/>
        <v>0.77220077220077221</v>
      </c>
      <c r="AB30" s="1" t="e">
        <f>AB24/AB27</f>
        <v>#DIV/0!</v>
      </c>
      <c r="AC30" s="1" t="e">
        <f t="shared" ref="AC30:AM30" si="15">AC24/AC27</f>
        <v>#DIV/0!</v>
      </c>
      <c r="AD30" s="1" t="e">
        <f t="shared" si="15"/>
        <v>#DIV/0!</v>
      </c>
      <c r="AE30" s="1" t="e">
        <f t="shared" si="15"/>
        <v>#VALUE!</v>
      </c>
      <c r="AF30" s="1">
        <f t="shared" si="15"/>
        <v>0.78761061946902655</v>
      </c>
      <c r="AG30" s="1">
        <f t="shared" si="15"/>
        <v>0.86764705882352944</v>
      </c>
      <c r="AH30" s="1">
        <f t="shared" si="15"/>
        <v>0.81395348837209303</v>
      </c>
      <c r="AI30" s="1">
        <f t="shared" si="15"/>
        <v>0.84472049689440998</v>
      </c>
      <c r="AJ30" s="1">
        <f t="shared" si="15"/>
        <v>0.8</v>
      </c>
      <c r="AK30" s="1">
        <f t="shared" si="15"/>
        <v>0.89230769230769236</v>
      </c>
      <c r="AL30" s="1">
        <f t="shared" si="15"/>
        <v>0.77168949771689499</v>
      </c>
      <c r="AM30" s="1">
        <f t="shared" si="15"/>
        <v>0.75409836065573765</v>
      </c>
      <c r="AN30" s="1">
        <f>AN24/AN27</f>
        <v>0.7811158798283262</v>
      </c>
      <c r="AO30" s="1">
        <f t="shared" ref="AO30:AY30" si="16">AO24/AO27</f>
        <v>0.79545454545454541</v>
      </c>
      <c r="AP30" s="1">
        <f t="shared" si="16"/>
        <v>0.89320388349514568</v>
      </c>
      <c r="AQ30" s="1">
        <f t="shared" si="16"/>
        <v>0.96721311475409832</v>
      </c>
      <c r="AR30" s="1">
        <f t="shared" si="16"/>
        <v>0.82242990654205606</v>
      </c>
      <c r="AS30" s="1">
        <f t="shared" si="16"/>
        <v>0.90517241379310343</v>
      </c>
      <c r="AT30" s="1">
        <f t="shared" si="16"/>
        <v>0.9152542372881356</v>
      </c>
      <c r="AU30" s="1">
        <f t="shared" si="16"/>
        <v>0.80590717299578063</v>
      </c>
      <c r="AV30" s="1">
        <f t="shared" si="16"/>
        <v>0.76344086021505375</v>
      </c>
      <c r="AW30" s="1">
        <f t="shared" si="16"/>
        <v>0.68181818181818177</v>
      </c>
      <c r="AX30" s="1">
        <f t="shared" si="16"/>
        <v>0.78854625550660795</v>
      </c>
      <c r="AY30" s="1">
        <f t="shared" si="16"/>
        <v>0.85496183206106868</v>
      </c>
      <c r="AZ30" s="1">
        <f>AZ24/AZ27</f>
        <v>0.72131147540983609</v>
      </c>
      <c r="BA30" s="1">
        <f t="shared" ref="BA30:BD30" si="17">BA24/BA27</f>
        <v>0.84916201117318435</v>
      </c>
      <c r="BB30" s="1">
        <f t="shared" si="17"/>
        <v>0.7649572649572649</v>
      </c>
      <c r="BC30" s="1">
        <f t="shared" si="17"/>
        <v>0.90140845070422537</v>
      </c>
      <c r="BD30" s="1">
        <f t="shared" si="17"/>
        <v>0.77916666666666667</v>
      </c>
    </row>
    <row r="31" spans="1:57" x14ac:dyDescent="0.25">
      <c r="C31" s="1">
        <f>C25/C27</f>
        <v>0.70875763747454179</v>
      </c>
      <c r="D31" s="1">
        <f t="shared" ref="D31:M31" si="18">D25/D27</f>
        <v>0.60498960498960497</v>
      </c>
      <c r="E31" s="1">
        <f t="shared" si="18"/>
        <v>0.59447004608294929</v>
      </c>
      <c r="F31" s="1">
        <f t="shared" si="18"/>
        <v>0.62882096069868998</v>
      </c>
      <c r="G31" s="1">
        <f t="shared" si="18"/>
        <v>0</v>
      </c>
      <c r="H31" s="1">
        <f t="shared" si="18"/>
        <v>0.65853658536585369</v>
      </c>
      <c r="I31" s="1">
        <f t="shared" si="18"/>
        <v>0.70703125</v>
      </c>
      <c r="J31" s="1">
        <f t="shared" si="18"/>
        <v>0.42857142857142855</v>
      </c>
      <c r="K31" s="1">
        <f t="shared" si="18"/>
        <v>0.73308733087330868</v>
      </c>
      <c r="L31" s="1" t="e">
        <f t="shared" si="18"/>
        <v>#DIV/0!</v>
      </c>
      <c r="M31" s="1">
        <f t="shared" si="18"/>
        <v>0.68027210884353739</v>
      </c>
      <c r="N31" s="1">
        <f t="shared" ref="N31:AA31" si="19">N25/N27</f>
        <v>0.73824130879345606</v>
      </c>
      <c r="O31" s="1">
        <f t="shared" si="19"/>
        <v>0.9928057553956835</v>
      </c>
      <c r="P31" s="1">
        <f t="shared" si="19"/>
        <v>0.73478260869565215</v>
      </c>
      <c r="Q31" s="1">
        <f t="shared" si="19"/>
        <v>0.70911360799001244</v>
      </c>
      <c r="R31" s="1">
        <f t="shared" si="19"/>
        <v>0.77110389610389607</v>
      </c>
      <c r="S31" s="1">
        <f t="shared" si="19"/>
        <v>0.5230460921843687</v>
      </c>
      <c r="T31" s="1">
        <f t="shared" si="19"/>
        <v>0</v>
      </c>
      <c r="U31" s="1">
        <f t="shared" si="19"/>
        <v>0.64199395770392753</v>
      </c>
      <c r="V31" s="1">
        <f t="shared" si="19"/>
        <v>5.0847457627118647E-2</v>
      </c>
      <c r="W31" s="1">
        <f t="shared" si="19"/>
        <v>0.59105431309904155</v>
      </c>
      <c r="X31" s="1">
        <f t="shared" si="19"/>
        <v>0.25210084033613445</v>
      </c>
      <c r="Y31" s="1">
        <f t="shared" si="19"/>
        <v>0.20376175548589343</v>
      </c>
      <c r="Z31" s="1">
        <f t="shared" si="19"/>
        <v>0.87309644670050757</v>
      </c>
      <c r="AA31" s="1">
        <f t="shared" si="19"/>
        <v>3.8610038610038611E-3</v>
      </c>
      <c r="AB31" s="1" t="e">
        <f>AB25/AB27</f>
        <v>#DIV/0!</v>
      </c>
      <c r="AC31" s="1" t="e">
        <f t="shared" ref="AC31:AM31" si="20">AC25/AC27</f>
        <v>#DIV/0!</v>
      </c>
      <c r="AD31" s="1" t="e">
        <f t="shared" si="20"/>
        <v>#DIV/0!</v>
      </c>
      <c r="AE31" s="1" t="e">
        <f t="shared" si="20"/>
        <v>#VALUE!</v>
      </c>
      <c r="AF31" s="1">
        <f t="shared" si="20"/>
        <v>0</v>
      </c>
      <c r="AG31" s="1">
        <f t="shared" si="20"/>
        <v>0</v>
      </c>
      <c r="AH31" s="1">
        <f t="shared" si="20"/>
        <v>0</v>
      </c>
      <c r="AI31" s="1">
        <f t="shared" si="20"/>
        <v>0</v>
      </c>
      <c r="AJ31" s="1">
        <f t="shared" si="20"/>
        <v>0</v>
      </c>
      <c r="AK31" s="1">
        <f t="shared" si="20"/>
        <v>0</v>
      </c>
      <c r="AL31" s="1">
        <f t="shared" si="20"/>
        <v>0</v>
      </c>
      <c r="AM31" s="1">
        <f t="shared" si="20"/>
        <v>0</v>
      </c>
      <c r="AN31" s="1">
        <f>AN25/AN27</f>
        <v>0</v>
      </c>
      <c r="AO31" s="1">
        <f t="shared" ref="AO31:AY31" si="21">AO25/AO27</f>
        <v>0</v>
      </c>
      <c r="AP31" s="1">
        <f t="shared" si="21"/>
        <v>0</v>
      </c>
      <c r="AQ31" s="1">
        <f t="shared" si="21"/>
        <v>0</v>
      </c>
      <c r="AR31" s="1">
        <f t="shared" si="21"/>
        <v>0</v>
      </c>
      <c r="AS31" s="1">
        <f t="shared" si="21"/>
        <v>1.7241379310344827E-2</v>
      </c>
      <c r="AT31" s="1">
        <f t="shared" si="21"/>
        <v>0</v>
      </c>
      <c r="AU31" s="1">
        <f t="shared" si="21"/>
        <v>0</v>
      </c>
      <c r="AV31" s="1">
        <f t="shared" si="21"/>
        <v>0</v>
      </c>
      <c r="AW31" s="1">
        <f t="shared" si="21"/>
        <v>0</v>
      </c>
      <c r="AX31" s="1">
        <f t="shared" si="21"/>
        <v>2.643171806167401E-2</v>
      </c>
      <c r="AY31" s="1">
        <f t="shared" si="21"/>
        <v>0</v>
      </c>
      <c r="AZ31" s="1">
        <f>AZ25/AZ27</f>
        <v>0</v>
      </c>
      <c r="BA31" s="1">
        <f t="shared" ref="BA31:BD31" si="22">BA25/BA27</f>
        <v>0</v>
      </c>
      <c r="BB31" s="1">
        <f t="shared" si="22"/>
        <v>1.7094017094017096E-2</v>
      </c>
      <c r="BC31" s="1">
        <f t="shared" si="22"/>
        <v>0</v>
      </c>
      <c r="BD31" s="1">
        <f t="shared" si="22"/>
        <v>0</v>
      </c>
    </row>
    <row r="32" spans="1:57" x14ac:dyDescent="0.25">
      <c r="C32" s="1">
        <f>C26/C27</f>
        <v>0.8940936863543788</v>
      </c>
      <c r="D32" s="1">
        <f t="shared" ref="D32:M32" si="23">D26/D27</f>
        <v>0.58627858627858631</v>
      </c>
      <c r="E32" s="1">
        <f t="shared" si="23"/>
        <v>0.64208909370199696</v>
      </c>
      <c r="F32" s="1">
        <f t="shared" si="23"/>
        <v>0.653566229985444</v>
      </c>
      <c r="G32" s="1">
        <f t="shared" si="23"/>
        <v>1</v>
      </c>
      <c r="H32" s="1">
        <f t="shared" si="23"/>
        <v>0.63414634146341464</v>
      </c>
      <c r="I32" s="1">
        <f t="shared" si="23"/>
        <v>0.841796875</v>
      </c>
      <c r="J32" s="1">
        <f t="shared" si="23"/>
        <v>0.57908163265306123</v>
      </c>
      <c r="K32" s="1">
        <f t="shared" si="23"/>
        <v>0.70848708487084866</v>
      </c>
      <c r="L32" s="1" t="e">
        <f t="shared" si="23"/>
        <v>#DIV/0!</v>
      </c>
      <c r="M32" s="1">
        <f t="shared" si="23"/>
        <v>0.66893424036281179</v>
      </c>
      <c r="N32" s="1">
        <f t="shared" ref="N32:AA32" si="24">N26/N27</f>
        <v>0.61349693251533743</v>
      </c>
      <c r="O32" s="1">
        <f t="shared" si="24"/>
        <v>0.37410071942446044</v>
      </c>
      <c r="P32" s="1">
        <f t="shared" si="24"/>
        <v>0.7195652173913043</v>
      </c>
      <c r="Q32" s="1">
        <f t="shared" si="24"/>
        <v>0.76029962546816476</v>
      </c>
      <c r="R32" s="1">
        <f t="shared" si="24"/>
        <v>0.83116883116883122</v>
      </c>
      <c r="S32" s="1">
        <f t="shared" si="24"/>
        <v>0.57114228456913829</v>
      </c>
      <c r="T32" s="1">
        <f t="shared" si="24"/>
        <v>0.80590717299578063</v>
      </c>
      <c r="U32" s="1">
        <f t="shared" si="24"/>
        <v>0.61933534743202412</v>
      </c>
      <c r="V32" s="1">
        <f t="shared" si="24"/>
        <v>0.73728813559322037</v>
      </c>
      <c r="W32" s="1">
        <f t="shared" si="24"/>
        <v>0.9153354632587859</v>
      </c>
      <c r="X32" s="1">
        <f t="shared" si="24"/>
        <v>0.58263305322128855</v>
      </c>
      <c r="Y32" s="1">
        <f t="shared" si="24"/>
        <v>0.62382445141065834</v>
      </c>
      <c r="Z32" s="1">
        <f t="shared" si="24"/>
        <v>0.84263959390862941</v>
      </c>
      <c r="AA32" s="1">
        <f t="shared" si="24"/>
        <v>0.78764478764478763</v>
      </c>
      <c r="AB32" s="1" t="e">
        <f>AB26/AB27</f>
        <v>#DIV/0!</v>
      </c>
      <c r="AC32" s="1" t="e">
        <f t="shared" ref="AC32:AM32" si="25">AC26/AC27</f>
        <v>#DIV/0!</v>
      </c>
      <c r="AD32" s="1" t="e">
        <f t="shared" si="25"/>
        <v>#DIV/0!</v>
      </c>
      <c r="AE32" s="1" t="e">
        <f t="shared" si="25"/>
        <v>#VALUE!</v>
      </c>
      <c r="AF32" s="1">
        <f t="shared" si="25"/>
        <v>1</v>
      </c>
      <c r="AG32" s="1">
        <f t="shared" si="25"/>
        <v>0.92647058823529416</v>
      </c>
      <c r="AH32" s="1">
        <f t="shared" si="25"/>
        <v>0.7558139534883721</v>
      </c>
      <c r="AI32" s="1">
        <f t="shared" si="25"/>
        <v>0.79503105590062106</v>
      </c>
      <c r="AJ32" s="1">
        <f t="shared" si="25"/>
        <v>1</v>
      </c>
      <c r="AK32" s="1">
        <f t="shared" si="25"/>
        <v>0.48461538461538461</v>
      </c>
      <c r="AL32" s="1">
        <f t="shared" si="25"/>
        <v>0.90410958904109584</v>
      </c>
      <c r="AM32" s="1">
        <f t="shared" si="25"/>
        <v>0.72677595628415304</v>
      </c>
      <c r="AN32" s="1">
        <f>AN26/AN27</f>
        <v>0.75965665236051505</v>
      </c>
      <c r="AO32" s="1">
        <f t="shared" ref="AO32:AY32" si="26">AO26/AO27</f>
        <v>0.98863636363636365</v>
      </c>
      <c r="AP32" s="1">
        <f t="shared" si="26"/>
        <v>0.59223300970873782</v>
      </c>
      <c r="AQ32" s="1">
        <f t="shared" si="26"/>
        <v>0.96721311475409832</v>
      </c>
      <c r="AR32" s="1">
        <f t="shared" si="26"/>
        <v>0.92523364485981308</v>
      </c>
      <c r="AS32" s="1">
        <f t="shared" si="26"/>
        <v>0.7068965517241379</v>
      </c>
      <c r="AT32" s="1">
        <f t="shared" si="26"/>
        <v>0.74576271186440679</v>
      </c>
      <c r="AU32" s="1">
        <f t="shared" si="26"/>
        <v>0.75527426160337552</v>
      </c>
      <c r="AV32" s="1">
        <f t="shared" si="26"/>
        <v>0.30107526881720431</v>
      </c>
      <c r="AW32" s="1">
        <f t="shared" si="26"/>
        <v>0.90909090909090906</v>
      </c>
      <c r="AX32" s="1">
        <f t="shared" si="26"/>
        <v>0.76651982378854622</v>
      </c>
      <c r="AY32" s="1">
        <f t="shared" si="26"/>
        <v>0.52671755725190839</v>
      </c>
      <c r="AZ32" s="1">
        <f>AZ26/AZ27</f>
        <v>0.97267759562841527</v>
      </c>
      <c r="BA32" s="1">
        <f t="shared" ref="BA32:BD32" si="27">BA26/BA27</f>
        <v>0.81005586592178769</v>
      </c>
      <c r="BB32" s="1">
        <f t="shared" si="27"/>
        <v>0.77777777777777779</v>
      </c>
      <c r="BC32" s="1">
        <f t="shared" si="27"/>
        <v>1</v>
      </c>
      <c r="BD32" s="1">
        <f t="shared" si="27"/>
        <v>0.76666666666666672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4E71-FBBF-44E0-AA02-0A0B2CE7E596}">
  <dimension ref="A1:P14"/>
  <sheetViews>
    <sheetView workbookViewId="0">
      <selection activeCell="Q1" sqref="Q1"/>
    </sheetView>
  </sheetViews>
  <sheetFormatPr defaultRowHeight="13.8" x14ac:dyDescent="0.25"/>
  <cols>
    <col min="1" max="1" width="11" style="6" bestFit="1" customWidth="1"/>
    <col min="2" max="9" width="8.88671875" style="6"/>
    <col min="10" max="10" width="12.21875" style="6" bestFit="1" customWidth="1"/>
    <col min="11" max="11" width="12.88671875" style="6" bestFit="1" customWidth="1"/>
    <col min="12" max="13" width="9.6640625" style="6" bestFit="1" customWidth="1"/>
    <col min="14" max="14" width="10.6640625" style="6" bestFit="1" customWidth="1"/>
    <col min="15" max="15" width="9.6640625" style="6" bestFit="1" customWidth="1"/>
    <col min="16" max="16384" width="8.88671875" style="6"/>
  </cols>
  <sheetData>
    <row r="1" spans="1:16" x14ac:dyDescent="0.25">
      <c r="A1" s="6" t="s">
        <v>50</v>
      </c>
      <c r="B1" s="6">
        <v>0.99590000000000001</v>
      </c>
      <c r="C1" s="6">
        <v>0.89559999999999995</v>
      </c>
      <c r="D1" s="6">
        <v>0.98219999999999996</v>
      </c>
      <c r="E1" s="6">
        <v>0.99129999999999996</v>
      </c>
      <c r="F1" s="6">
        <v>0.85809999999999997</v>
      </c>
      <c r="G1" s="6">
        <f>AVERAGE(B1:F1)</f>
        <v>0.9446199999999999</v>
      </c>
      <c r="J1" s="6" t="s">
        <v>50</v>
      </c>
      <c r="K1" s="6">
        <v>58.030999999999999</v>
      </c>
      <c r="L1" s="6">
        <v>40.311999999999998</v>
      </c>
      <c r="M1" s="6">
        <v>62.905999999999999</v>
      </c>
      <c r="N1" s="6">
        <v>64.906000000000006</v>
      </c>
      <c r="O1" s="6">
        <v>56.594000000000001</v>
      </c>
      <c r="P1" s="1">
        <f>AVERAGE(K1:O1)</f>
        <v>56.549800000000005</v>
      </c>
    </row>
    <row r="2" spans="1:16" x14ac:dyDescent="0.25">
      <c r="A2" s="6" t="s">
        <v>49</v>
      </c>
      <c r="B2" s="6">
        <v>0.99939999999999996</v>
      </c>
      <c r="C2" s="6">
        <v>0.96560000000000001</v>
      </c>
      <c r="D2" s="6">
        <v>1</v>
      </c>
      <c r="E2" s="6">
        <v>0.88060000000000005</v>
      </c>
      <c r="F2" s="6">
        <v>0.89470000000000005</v>
      </c>
      <c r="G2" s="6">
        <f t="shared" ref="G2:G14" si="0">AVERAGE(B2:F2)</f>
        <v>0.94806000000000012</v>
      </c>
      <c r="J2" s="6" t="s">
        <v>49</v>
      </c>
      <c r="K2" s="6">
        <v>86.75</v>
      </c>
      <c r="L2" s="6">
        <v>44.469000000000001</v>
      </c>
      <c r="M2" s="6">
        <v>65.688000000000002</v>
      </c>
      <c r="N2" s="6">
        <v>46.561999999999998</v>
      </c>
      <c r="O2" s="6">
        <v>38.094000000000001</v>
      </c>
      <c r="P2" s="1">
        <f t="shared" ref="P2:P14" si="1">AVERAGE(K2:O2)</f>
        <v>56.312599999999996</v>
      </c>
    </row>
    <row r="3" spans="1:16" x14ac:dyDescent="0.25">
      <c r="A3" s="6" t="s">
        <v>51</v>
      </c>
      <c r="B3" s="6">
        <v>0.89500000000000002</v>
      </c>
      <c r="C3" s="6">
        <v>0.82379999999999998</v>
      </c>
      <c r="D3" s="6">
        <v>0.81779999999999997</v>
      </c>
      <c r="E3" s="6">
        <v>0.73750000000000004</v>
      </c>
      <c r="F3" s="6">
        <v>0.5766</v>
      </c>
      <c r="G3" s="6">
        <f t="shared" si="0"/>
        <v>0.77013999999999994</v>
      </c>
      <c r="J3" s="6" t="s">
        <v>51</v>
      </c>
      <c r="K3" s="6">
        <v>79.593999999999994</v>
      </c>
      <c r="L3" s="6">
        <v>61.688000000000002</v>
      </c>
      <c r="M3" s="6">
        <v>75.031000000000006</v>
      </c>
      <c r="N3" s="6">
        <v>59.75</v>
      </c>
      <c r="O3" s="6">
        <v>60.811999999999998</v>
      </c>
      <c r="P3" s="1">
        <f t="shared" si="1"/>
        <v>67.375</v>
      </c>
    </row>
    <row r="4" spans="1:16" x14ac:dyDescent="0.25">
      <c r="A4" s="6" t="s">
        <v>52</v>
      </c>
      <c r="B4" s="6">
        <v>0.95440000000000003</v>
      </c>
      <c r="C4" s="6">
        <v>0.63839999999999997</v>
      </c>
      <c r="D4" s="6">
        <v>0.95440000000000003</v>
      </c>
      <c r="E4" s="6">
        <v>0.71</v>
      </c>
      <c r="F4" s="6">
        <v>0.92500000000000004</v>
      </c>
      <c r="G4" s="6">
        <f t="shared" si="0"/>
        <v>0.83643999999999996</v>
      </c>
      <c r="J4" s="6" t="s">
        <v>52</v>
      </c>
      <c r="K4" s="6">
        <v>100</v>
      </c>
      <c r="L4" s="6">
        <v>78.093999999999994</v>
      </c>
      <c r="M4" s="6">
        <v>83.281000000000006</v>
      </c>
      <c r="N4" s="6">
        <v>91.25</v>
      </c>
      <c r="O4" s="6">
        <v>87.781000000000006</v>
      </c>
      <c r="P4" s="1">
        <f t="shared" si="1"/>
        <v>88.081199999999995</v>
      </c>
    </row>
    <row r="5" spans="1:16" x14ac:dyDescent="0.25">
      <c r="A5" s="6" t="s">
        <v>53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f t="shared" si="0"/>
        <v>1</v>
      </c>
      <c r="J5" s="6" t="s">
        <v>53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  <c r="P5" s="1">
        <f t="shared" si="1"/>
        <v>100</v>
      </c>
    </row>
    <row r="6" spans="1:16" x14ac:dyDescent="0.25">
      <c r="A6" s="6" t="s">
        <v>54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f t="shared" si="0"/>
        <v>1</v>
      </c>
      <c r="J6" s="6" t="s">
        <v>54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1">
        <f t="shared" si="1"/>
        <v>100</v>
      </c>
    </row>
    <row r="7" spans="1:16" x14ac:dyDescent="0.25">
      <c r="A7" s="6" t="s">
        <v>55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f t="shared" si="0"/>
        <v>1</v>
      </c>
      <c r="J7" s="6" t="s">
        <v>55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1">
        <f t="shared" si="1"/>
        <v>100</v>
      </c>
    </row>
    <row r="8" spans="1:16" x14ac:dyDescent="0.25">
      <c r="A8" s="6" t="s">
        <v>56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f t="shared" si="0"/>
        <v>1</v>
      </c>
      <c r="J8" s="6" t="s">
        <v>56</v>
      </c>
      <c r="K8" s="6">
        <v>100</v>
      </c>
      <c r="L8" s="6">
        <v>100</v>
      </c>
      <c r="M8" s="6">
        <v>100</v>
      </c>
      <c r="N8" s="6">
        <v>100</v>
      </c>
      <c r="O8" s="6">
        <v>100</v>
      </c>
      <c r="P8" s="1">
        <f t="shared" si="1"/>
        <v>100</v>
      </c>
    </row>
    <row r="9" spans="1:16" x14ac:dyDescent="0.25">
      <c r="A9" s="6" t="s">
        <v>57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f t="shared" si="0"/>
        <v>1</v>
      </c>
      <c r="J9" s="6" t="s">
        <v>57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1">
        <f t="shared" si="1"/>
        <v>100</v>
      </c>
    </row>
    <row r="10" spans="1:16" x14ac:dyDescent="0.25">
      <c r="A10" s="6" t="s">
        <v>58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f t="shared" si="0"/>
        <v>1</v>
      </c>
      <c r="J10" s="6" t="s">
        <v>58</v>
      </c>
      <c r="K10" s="6">
        <v>100</v>
      </c>
      <c r="L10" s="6">
        <v>100</v>
      </c>
      <c r="M10" s="6">
        <v>100</v>
      </c>
      <c r="N10" s="6">
        <v>100</v>
      </c>
      <c r="O10" s="6">
        <v>100</v>
      </c>
      <c r="P10" s="1">
        <f t="shared" si="1"/>
        <v>100</v>
      </c>
    </row>
    <row r="11" spans="1:16" x14ac:dyDescent="0.25">
      <c r="A11" s="6" t="s">
        <v>59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f t="shared" si="0"/>
        <v>1</v>
      </c>
      <c r="J11" s="6" t="s">
        <v>59</v>
      </c>
      <c r="K11" s="6">
        <v>100</v>
      </c>
      <c r="L11" s="6">
        <v>100</v>
      </c>
      <c r="M11" s="6">
        <v>100</v>
      </c>
      <c r="N11" s="6">
        <v>100</v>
      </c>
      <c r="O11" s="6">
        <v>100</v>
      </c>
      <c r="P11" s="1">
        <f t="shared" si="1"/>
        <v>100</v>
      </c>
    </row>
    <row r="12" spans="1:16" x14ac:dyDescent="0.25">
      <c r="A12" s="6" t="s">
        <v>60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f t="shared" si="0"/>
        <v>1</v>
      </c>
      <c r="J12" s="6" t="s">
        <v>60</v>
      </c>
      <c r="K12" s="6">
        <v>100</v>
      </c>
      <c r="L12" s="6">
        <v>100</v>
      </c>
      <c r="M12" s="6">
        <v>100</v>
      </c>
      <c r="N12" s="6">
        <v>100</v>
      </c>
      <c r="O12" s="6">
        <v>100</v>
      </c>
      <c r="P12" s="1">
        <f t="shared" si="1"/>
        <v>100</v>
      </c>
    </row>
    <row r="13" spans="1:16" x14ac:dyDescent="0.25">
      <c r="A13" s="6" t="s">
        <v>61</v>
      </c>
      <c r="B13" s="6">
        <v>0.8881</v>
      </c>
      <c r="C13" s="6">
        <v>0.7147</v>
      </c>
      <c r="D13" s="6">
        <v>0.66910000000000003</v>
      </c>
      <c r="E13" s="6">
        <v>0.6825</v>
      </c>
      <c r="F13" s="6">
        <v>0.57589999999999997</v>
      </c>
      <c r="G13" s="6">
        <f t="shared" si="0"/>
        <v>0.70606000000000002</v>
      </c>
      <c r="J13" s="6" t="s">
        <v>61</v>
      </c>
      <c r="K13" s="6">
        <v>76.438000000000002</v>
      </c>
      <c r="L13" s="6">
        <v>62.844000000000001</v>
      </c>
      <c r="M13" s="6">
        <v>73.188000000000002</v>
      </c>
      <c r="N13" s="6">
        <v>57.186999999999998</v>
      </c>
      <c r="O13" s="6">
        <v>52.905999999999999</v>
      </c>
      <c r="P13" s="1">
        <f t="shared" si="1"/>
        <v>64.512600000000006</v>
      </c>
    </row>
    <row r="14" spans="1:16" x14ac:dyDescent="0.25">
      <c r="A14" s="6" t="s">
        <v>62</v>
      </c>
      <c r="B14" s="6">
        <v>1</v>
      </c>
      <c r="C14" s="6">
        <v>0.69589999999999996</v>
      </c>
      <c r="D14" s="6">
        <v>0.74909999999999999</v>
      </c>
      <c r="E14" s="6">
        <v>0.97719999999999996</v>
      </c>
      <c r="F14" s="6">
        <v>0.78969999999999996</v>
      </c>
      <c r="G14" s="6">
        <f t="shared" si="0"/>
        <v>0.84238000000000002</v>
      </c>
      <c r="J14" s="6" t="s">
        <v>62</v>
      </c>
      <c r="K14" s="6">
        <v>99.875</v>
      </c>
      <c r="L14" s="6">
        <v>99.906000000000006</v>
      </c>
      <c r="M14" s="6">
        <v>100</v>
      </c>
      <c r="N14" s="6">
        <v>77.688000000000002</v>
      </c>
      <c r="O14" s="6">
        <v>100</v>
      </c>
      <c r="P14" s="1">
        <f t="shared" si="1"/>
        <v>95.493799999999993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EE87-3A34-4AD2-BEBB-6A20163D630E}">
  <dimension ref="A1:CB51"/>
  <sheetViews>
    <sheetView topLeftCell="BG1" zoomScale="85" zoomScaleNormal="85" workbookViewId="0">
      <selection activeCell="BS13" sqref="BS13"/>
    </sheetView>
  </sheetViews>
  <sheetFormatPr defaultRowHeight="13.8" x14ac:dyDescent="0.25"/>
  <cols>
    <col min="1" max="1" width="34.44140625" style="1" bestFit="1" customWidth="1"/>
    <col min="2" max="2" width="10.109375" style="1" bestFit="1" customWidth="1"/>
    <col min="3" max="3" width="9.88671875" style="1" bestFit="1" customWidth="1"/>
    <col min="4" max="5" width="8.88671875" style="1"/>
    <col min="6" max="6" width="11.5546875" style="1" bestFit="1" customWidth="1"/>
    <col min="7" max="7" width="8.88671875" style="1"/>
    <col min="8" max="8" width="7.88671875" style="1" customWidth="1"/>
    <col min="9" max="9" width="34.44140625" style="1" bestFit="1" customWidth="1"/>
    <col min="10" max="10" width="10.109375" style="1" bestFit="1" customWidth="1"/>
    <col min="11" max="11" width="9.88671875" style="1" bestFit="1" customWidth="1"/>
    <col min="12" max="13" width="8.88671875" style="1"/>
    <col min="14" max="14" width="11.5546875" style="1" bestFit="1" customWidth="1"/>
    <col min="15" max="16" width="8.88671875" style="1"/>
    <col min="17" max="17" width="30.5546875" style="1" bestFit="1" customWidth="1"/>
    <col min="18" max="18" width="10.5546875" style="1" bestFit="1" customWidth="1"/>
    <col min="19" max="19" width="10.21875" style="1" bestFit="1" customWidth="1"/>
    <col min="20" max="24" width="8.88671875" style="1"/>
    <col min="25" max="25" width="30.21875" style="1" bestFit="1" customWidth="1"/>
    <col min="26" max="26" width="11" style="1" bestFit="1" customWidth="1"/>
    <col min="27" max="27" width="10.44140625" style="1" bestFit="1" customWidth="1"/>
    <col min="28" max="28" width="7.77734375" style="1" bestFit="1" customWidth="1"/>
    <col min="29" max="29" width="8" style="1" bestFit="1" customWidth="1"/>
    <col min="30" max="30" width="12.44140625" style="1" bestFit="1" customWidth="1"/>
    <col min="31" max="32" width="8.88671875" style="1"/>
    <col min="33" max="33" width="29.88671875" style="1" bestFit="1" customWidth="1"/>
    <col min="34" max="34" width="11.109375" style="1" bestFit="1" customWidth="1"/>
    <col min="35" max="35" width="10.6640625" style="1" bestFit="1" customWidth="1"/>
    <col min="36" max="36" width="8.109375" style="1" bestFit="1" customWidth="1"/>
    <col min="37" max="37" width="8.21875" style="1" bestFit="1" customWidth="1"/>
    <col min="38" max="38" width="12.44140625" style="1" bestFit="1" customWidth="1"/>
    <col min="39" max="40" width="8.88671875" style="1"/>
    <col min="41" max="41" width="30.21875" style="1" bestFit="1" customWidth="1"/>
    <col min="42" max="42" width="11" style="1" bestFit="1" customWidth="1"/>
    <col min="43" max="43" width="10.44140625" style="1" bestFit="1" customWidth="1"/>
    <col min="44" max="44" width="7.77734375" style="1" bestFit="1" customWidth="1"/>
    <col min="45" max="45" width="8" style="1" bestFit="1" customWidth="1"/>
    <col min="46" max="46" width="12.44140625" style="1" bestFit="1" customWidth="1"/>
    <col min="47" max="48" width="8.88671875" style="1"/>
    <col min="49" max="49" width="36.21875" style="1" bestFit="1" customWidth="1"/>
    <col min="50" max="50" width="11" style="1" bestFit="1" customWidth="1"/>
    <col min="51" max="51" width="11.77734375" style="1" bestFit="1" customWidth="1"/>
    <col min="52" max="52" width="7.77734375" style="1" bestFit="1" customWidth="1"/>
    <col min="53" max="53" width="8" style="1" bestFit="1" customWidth="1"/>
    <col min="54" max="54" width="14.44140625" style="1" bestFit="1" customWidth="1"/>
    <col min="55" max="55" width="11.109375" style="1" bestFit="1" customWidth="1"/>
    <col min="56" max="56" width="8.88671875" style="1"/>
    <col min="57" max="57" width="13.109375" style="1" bestFit="1" customWidth="1"/>
    <col min="58" max="59" width="8.88671875" style="1"/>
    <col min="60" max="60" width="37.33203125" style="1" bestFit="1" customWidth="1"/>
    <col min="61" max="61" width="11.44140625" style="1" bestFit="1" customWidth="1"/>
    <col min="62" max="62" width="11.77734375" style="1" bestFit="1" customWidth="1"/>
    <col min="63" max="64" width="7.77734375" style="1" bestFit="1" customWidth="1"/>
    <col min="65" max="65" width="14.44140625" style="1" bestFit="1" customWidth="1"/>
    <col min="66" max="66" width="11.109375" style="1" bestFit="1" customWidth="1"/>
    <col min="67" max="67" width="8" style="1" bestFit="1" customWidth="1"/>
    <col min="68" max="68" width="13.109375" style="1" bestFit="1" customWidth="1"/>
    <col min="69" max="70" width="8.88671875" style="1"/>
    <col min="71" max="71" width="37.33203125" style="1" bestFit="1" customWidth="1"/>
    <col min="72" max="72" width="11.77734375" style="1" bestFit="1" customWidth="1"/>
    <col min="73" max="73" width="11.88671875" style="1" bestFit="1" customWidth="1"/>
    <col min="74" max="75" width="7.6640625" style="1" bestFit="1" customWidth="1"/>
    <col min="76" max="76" width="14.88671875" style="1" bestFit="1" customWidth="1"/>
    <col min="77" max="77" width="11.33203125" style="1" bestFit="1" customWidth="1"/>
    <col min="78" max="78" width="8.21875" style="1" bestFit="1" customWidth="1"/>
    <col min="79" max="79" width="13.21875" style="1" bestFit="1" customWidth="1"/>
    <col min="80" max="16384" width="8.88671875" style="1"/>
  </cols>
  <sheetData>
    <row r="1" spans="1:80" s="4" customFormat="1" ht="14.4" x14ac:dyDescent="0.25">
      <c r="A1" s="4" t="s">
        <v>63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I1" s="4" t="s">
        <v>64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  <c r="Q1" s="4" t="s">
        <v>65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Y1" s="4" t="s">
        <v>68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G1" s="4" t="s">
        <v>69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O1" s="4" t="s">
        <v>70</v>
      </c>
      <c r="AP1" s="4" t="s">
        <v>31</v>
      </c>
      <c r="AQ1" s="4" t="s">
        <v>32</v>
      </c>
      <c r="AR1" s="4" t="s">
        <v>33</v>
      </c>
      <c r="AS1" s="4" t="s">
        <v>34</v>
      </c>
      <c r="AT1" s="4" t="s">
        <v>35</v>
      </c>
      <c r="AW1" s="4" t="s">
        <v>83</v>
      </c>
      <c r="AX1" s="4" t="s">
        <v>73</v>
      </c>
      <c r="AY1" s="4" t="s">
        <v>74</v>
      </c>
      <c r="AZ1" s="4" t="s">
        <v>75</v>
      </c>
      <c r="BA1" s="4" t="s">
        <v>76</v>
      </c>
      <c r="BB1" s="4" t="s">
        <v>77</v>
      </c>
      <c r="BC1" s="4" t="s">
        <v>78</v>
      </c>
      <c r="BD1" s="4" t="s">
        <v>79</v>
      </c>
      <c r="BE1" s="4" t="s">
        <v>80</v>
      </c>
      <c r="BH1" s="4" t="s">
        <v>85</v>
      </c>
      <c r="BI1" s="4" t="s">
        <v>73</v>
      </c>
      <c r="BJ1" s="4" t="s">
        <v>74</v>
      </c>
      <c r="BK1" s="4" t="s">
        <v>75</v>
      </c>
      <c r="BL1" s="4" t="s">
        <v>76</v>
      </c>
      <c r="BM1" s="4" t="s">
        <v>77</v>
      </c>
      <c r="BN1" s="4" t="s">
        <v>78</v>
      </c>
      <c r="BO1" s="4" t="s">
        <v>79</v>
      </c>
      <c r="BP1" s="4" t="s">
        <v>80</v>
      </c>
      <c r="BS1" s="4" t="s">
        <v>86</v>
      </c>
      <c r="BT1" s="4" t="s">
        <v>73</v>
      </c>
      <c r="BU1" s="4" t="s">
        <v>74</v>
      </c>
      <c r="BV1" s="4" t="s">
        <v>75</v>
      </c>
      <c r="BW1" s="4" t="s">
        <v>76</v>
      </c>
      <c r="BX1" s="4" t="s">
        <v>77</v>
      </c>
      <c r="BY1" s="4" t="s">
        <v>78</v>
      </c>
      <c r="BZ1" s="4" t="s">
        <v>79</v>
      </c>
      <c r="CA1" s="4" t="s">
        <v>80</v>
      </c>
    </row>
    <row r="2" spans="1:80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I2" s="1" t="s">
        <v>1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Q2" s="1" t="s">
        <v>1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Y2" s="1" t="s">
        <v>1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G2" s="1" t="s">
        <v>1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O2" s="1" t="s">
        <v>1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W2" s="1" t="s">
        <v>71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H2" s="1" t="s">
        <v>71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  <c r="BS2" s="1" t="s">
        <v>72</v>
      </c>
      <c r="BT2" s="1">
        <v>35.17</v>
      </c>
      <c r="BU2" s="1">
        <v>31.5</v>
      </c>
      <c r="BV2" s="1">
        <v>46.67</v>
      </c>
      <c r="BW2" s="1">
        <v>62.67</v>
      </c>
      <c r="BX2" s="1">
        <v>30.6</v>
      </c>
      <c r="BY2" s="1">
        <v>35.33</v>
      </c>
      <c r="BZ2" s="1">
        <v>32.5</v>
      </c>
      <c r="CA2" s="1">
        <v>32</v>
      </c>
      <c r="CB2" s="1">
        <f t="shared" ref="CB2:CB6" si="0">AVERAGE(BT2:CA2)</f>
        <v>38.305</v>
      </c>
    </row>
    <row r="3" spans="1:80" x14ac:dyDescent="0.25">
      <c r="B3" s="1">
        <v>100</v>
      </c>
      <c r="C3" s="1">
        <v>100</v>
      </c>
      <c r="D3" s="1">
        <v>100</v>
      </c>
      <c r="E3" s="1">
        <v>100</v>
      </c>
      <c r="F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R3" s="1">
        <v>100</v>
      </c>
      <c r="S3" s="1">
        <v>100</v>
      </c>
      <c r="T3" s="1">
        <v>100</v>
      </c>
      <c r="U3" s="1">
        <v>100</v>
      </c>
      <c r="V3" s="1">
        <v>100</v>
      </c>
      <c r="Z3" s="1">
        <v>100</v>
      </c>
      <c r="AA3" s="1">
        <v>100</v>
      </c>
      <c r="AB3" s="1">
        <v>100</v>
      </c>
      <c r="AC3" s="1">
        <v>100</v>
      </c>
      <c r="AD3" s="1">
        <v>100</v>
      </c>
      <c r="AH3" s="1">
        <v>100</v>
      </c>
      <c r="AI3" s="1">
        <v>100</v>
      </c>
      <c r="AJ3" s="1">
        <v>100</v>
      </c>
      <c r="AK3" s="1">
        <v>100</v>
      </c>
      <c r="AL3" s="1">
        <v>100</v>
      </c>
      <c r="AP3" s="1">
        <v>100</v>
      </c>
      <c r="AQ3" s="1">
        <v>100</v>
      </c>
      <c r="AR3" s="1">
        <v>100</v>
      </c>
      <c r="AS3" s="1">
        <v>100</v>
      </c>
      <c r="AT3" s="1">
        <v>100</v>
      </c>
      <c r="AX3" s="1">
        <v>100</v>
      </c>
      <c r="AY3" s="1">
        <v>100</v>
      </c>
      <c r="AZ3" s="1">
        <v>100</v>
      </c>
      <c r="BA3" s="1">
        <v>100</v>
      </c>
      <c r="BB3" s="1">
        <v>100</v>
      </c>
      <c r="BC3" s="1">
        <v>100</v>
      </c>
      <c r="BD3" s="1">
        <v>100</v>
      </c>
      <c r="BE3" s="1">
        <v>100</v>
      </c>
      <c r="BI3" s="1">
        <v>83.33</v>
      </c>
      <c r="BJ3" s="1">
        <v>100</v>
      </c>
      <c r="BK3" s="1">
        <v>83.33</v>
      </c>
      <c r="BL3" s="1">
        <v>66.67</v>
      </c>
      <c r="BM3" s="1">
        <v>100</v>
      </c>
      <c r="BN3" s="1">
        <v>100</v>
      </c>
      <c r="BO3" s="1">
        <v>100</v>
      </c>
      <c r="BP3" s="1">
        <v>100</v>
      </c>
      <c r="BT3" s="1">
        <v>64.17</v>
      </c>
      <c r="BU3" s="1">
        <v>30</v>
      </c>
      <c r="BV3" s="1">
        <v>29.33</v>
      </c>
      <c r="BW3" s="1">
        <v>33.17</v>
      </c>
      <c r="BX3" s="1">
        <v>32.6</v>
      </c>
      <c r="BY3" s="1">
        <v>31.67</v>
      </c>
      <c r="BZ3" s="1">
        <v>74.83</v>
      </c>
      <c r="CA3" s="1">
        <v>31</v>
      </c>
      <c r="CB3" s="1">
        <f t="shared" si="0"/>
        <v>40.846249999999998</v>
      </c>
    </row>
    <row r="4" spans="1:80" x14ac:dyDescent="0.25">
      <c r="B4" s="1">
        <v>100</v>
      </c>
      <c r="C4" s="1">
        <v>100</v>
      </c>
      <c r="D4" s="1">
        <v>100</v>
      </c>
      <c r="E4" s="1">
        <v>99.4</v>
      </c>
      <c r="F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Z4" s="1">
        <v>100</v>
      </c>
      <c r="AA4" s="1">
        <v>100</v>
      </c>
      <c r="AB4" s="1">
        <v>100</v>
      </c>
      <c r="AC4" s="1">
        <v>100</v>
      </c>
      <c r="AD4" s="1">
        <v>100</v>
      </c>
      <c r="AH4" s="1">
        <v>100</v>
      </c>
      <c r="AI4" s="1">
        <v>100</v>
      </c>
      <c r="AJ4" s="1">
        <v>100</v>
      </c>
      <c r="AK4" s="1">
        <v>100</v>
      </c>
      <c r="AL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X4" s="1">
        <v>100</v>
      </c>
      <c r="AY4" s="1">
        <v>100</v>
      </c>
      <c r="AZ4" s="1">
        <v>100</v>
      </c>
      <c r="BA4" s="1">
        <v>100</v>
      </c>
      <c r="BB4" s="1">
        <v>100</v>
      </c>
      <c r="BC4" s="1">
        <v>100</v>
      </c>
      <c r="BD4" s="1">
        <v>100</v>
      </c>
      <c r="BE4" s="1">
        <v>100</v>
      </c>
      <c r="BI4" s="1">
        <v>100</v>
      </c>
      <c r="BJ4" s="1">
        <v>100</v>
      </c>
      <c r="BK4" s="1">
        <v>83.33</v>
      </c>
      <c r="BL4" s="1">
        <v>100</v>
      </c>
      <c r="BM4" s="1">
        <v>100</v>
      </c>
      <c r="BN4" s="1">
        <v>100</v>
      </c>
      <c r="BO4" s="1">
        <v>100</v>
      </c>
      <c r="BP4" s="1">
        <v>100</v>
      </c>
      <c r="BT4" s="1">
        <v>32.83</v>
      </c>
      <c r="BU4" s="1">
        <v>31.5</v>
      </c>
      <c r="BV4" s="1">
        <v>20.170000000000002</v>
      </c>
      <c r="BW4" s="1">
        <v>64.83</v>
      </c>
      <c r="BX4" s="1">
        <v>32.4</v>
      </c>
      <c r="BY4" s="1">
        <v>66.17</v>
      </c>
      <c r="BZ4" s="1">
        <v>32.5</v>
      </c>
      <c r="CA4" s="1">
        <v>30.67</v>
      </c>
      <c r="CB4" s="1">
        <f t="shared" si="0"/>
        <v>38.883749999999999</v>
      </c>
    </row>
    <row r="5" spans="1:80" x14ac:dyDescent="0.25">
      <c r="B5" s="1">
        <v>100</v>
      </c>
      <c r="C5" s="1">
        <v>100</v>
      </c>
      <c r="D5" s="1">
        <v>100</v>
      </c>
      <c r="E5" s="1">
        <v>100</v>
      </c>
      <c r="F5" s="1">
        <v>100</v>
      </c>
      <c r="AH5" s="1">
        <v>100</v>
      </c>
      <c r="AI5" s="1">
        <v>100</v>
      </c>
      <c r="AJ5" s="1">
        <v>100</v>
      </c>
      <c r="AK5" s="1">
        <v>100</v>
      </c>
      <c r="AL5" s="1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BI5" s="1">
        <v>83.33</v>
      </c>
      <c r="BJ5" s="1">
        <v>100</v>
      </c>
      <c r="BK5" s="1">
        <v>100</v>
      </c>
      <c r="BL5" s="1">
        <v>100</v>
      </c>
      <c r="BM5" s="1">
        <v>100</v>
      </c>
      <c r="BN5" s="1">
        <v>100</v>
      </c>
      <c r="BO5" s="1">
        <v>100</v>
      </c>
      <c r="BP5" s="1">
        <v>100</v>
      </c>
      <c r="BT5" s="1">
        <v>33.17</v>
      </c>
      <c r="BU5" s="1">
        <v>34.83</v>
      </c>
      <c r="BV5" s="1">
        <v>30.17</v>
      </c>
      <c r="BW5" s="1">
        <v>100</v>
      </c>
      <c r="BX5" s="1">
        <v>34.799999999999997</v>
      </c>
      <c r="BY5" s="1">
        <v>35.17</v>
      </c>
      <c r="BZ5" s="1">
        <v>34.83</v>
      </c>
      <c r="CA5" s="1">
        <v>28.67</v>
      </c>
      <c r="CB5" s="1">
        <f t="shared" si="0"/>
        <v>41.455000000000005</v>
      </c>
    </row>
    <row r="6" spans="1:80" x14ac:dyDescent="0.25">
      <c r="B6" s="1">
        <v>100</v>
      </c>
      <c r="C6" s="1">
        <v>93.4</v>
      </c>
      <c r="D6" s="1">
        <v>100</v>
      </c>
      <c r="E6" s="1">
        <v>99.7</v>
      </c>
      <c r="F6" s="1">
        <v>100</v>
      </c>
      <c r="AH6" s="1">
        <v>100</v>
      </c>
      <c r="AI6" s="1">
        <v>100</v>
      </c>
      <c r="AJ6" s="1">
        <v>100</v>
      </c>
      <c r="AK6" s="1">
        <v>100</v>
      </c>
      <c r="AL6" s="1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BT6" s="1">
        <v>34.83</v>
      </c>
      <c r="BU6" s="1">
        <v>30.5</v>
      </c>
      <c r="BV6" s="1">
        <v>28.33</v>
      </c>
      <c r="BW6" s="1">
        <v>35.67</v>
      </c>
      <c r="BX6" s="1">
        <v>32</v>
      </c>
      <c r="BY6" s="1">
        <v>34.33</v>
      </c>
      <c r="BZ6" s="1">
        <v>33.83</v>
      </c>
      <c r="CA6" s="1">
        <v>32.67</v>
      </c>
      <c r="CB6" s="1">
        <f t="shared" si="0"/>
        <v>32.769999999999996</v>
      </c>
    </row>
    <row r="7" spans="1:80" s="3" customFormat="1" ht="14.4" x14ac:dyDescent="0.25">
      <c r="B7" s="3">
        <f>AVERAGE(B2:B6)</f>
        <v>100</v>
      </c>
      <c r="C7" s="3">
        <f t="shared" ref="C7:E7" si="1">AVERAGE(C2:C6)</f>
        <v>98.679999999999993</v>
      </c>
      <c r="D7" s="3">
        <f t="shared" si="1"/>
        <v>100</v>
      </c>
      <c r="E7" s="3">
        <f t="shared" si="1"/>
        <v>99.82</v>
      </c>
      <c r="F7" s="3">
        <f>AVERAGE(F2:F6)</f>
        <v>100</v>
      </c>
      <c r="G7" s="3">
        <f>AVERAGE(B7:F7)</f>
        <v>99.7</v>
      </c>
      <c r="J7" s="3">
        <f>AVERAGE(J2:J6)</f>
        <v>100</v>
      </c>
      <c r="K7" s="3">
        <f t="shared" ref="K7:M7" si="2">AVERAGE(K2:K6)</f>
        <v>100</v>
      </c>
      <c r="L7" s="3">
        <f t="shared" si="2"/>
        <v>100</v>
      </c>
      <c r="M7" s="3">
        <f t="shared" si="2"/>
        <v>100</v>
      </c>
      <c r="N7" s="3">
        <f>AVERAGE(N2:N6)</f>
        <v>100</v>
      </c>
      <c r="O7" s="3">
        <f>AVERAGE(J7:N7)</f>
        <v>100</v>
      </c>
      <c r="R7" s="3">
        <f>AVERAGE(R2:R6)</f>
        <v>100</v>
      </c>
      <c r="S7" s="3">
        <f t="shared" ref="S7:U7" si="3">AVERAGE(S2:S6)</f>
        <v>100</v>
      </c>
      <c r="T7" s="3">
        <f t="shared" si="3"/>
        <v>100</v>
      </c>
      <c r="U7" s="3">
        <f t="shared" si="3"/>
        <v>100</v>
      </c>
      <c r="V7" s="3">
        <f>AVERAGE(V2:V6)</f>
        <v>100</v>
      </c>
      <c r="W7" s="3">
        <f>AVERAGE(R7:V7)</f>
        <v>100</v>
      </c>
      <c r="Z7" s="3">
        <f>AVERAGE(Z2:Z6)</f>
        <v>100</v>
      </c>
      <c r="AA7" s="3">
        <f t="shared" ref="AA7:AC7" si="4">AVERAGE(AA2:AA6)</f>
        <v>100</v>
      </c>
      <c r="AB7" s="3">
        <f t="shared" si="4"/>
        <v>100</v>
      </c>
      <c r="AC7" s="3">
        <f t="shared" si="4"/>
        <v>100</v>
      </c>
      <c r="AD7" s="3">
        <f>AVERAGE(AD2:AD6)</f>
        <v>100</v>
      </c>
      <c r="AE7" s="3">
        <f>AVERAGE(Z7:AD7)</f>
        <v>100</v>
      </c>
      <c r="AH7" s="3">
        <f>AVERAGE(AH2:AH6)</f>
        <v>100</v>
      </c>
      <c r="AI7" s="3">
        <f t="shared" ref="AI7:AK7" si="5">AVERAGE(AI2:AI6)</f>
        <v>100</v>
      </c>
      <c r="AJ7" s="3">
        <f t="shared" si="5"/>
        <v>100</v>
      </c>
      <c r="AK7" s="3">
        <f t="shared" si="5"/>
        <v>100</v>
      </c>
      <c r="AL7" s="3">
        <f>AVERAGE(AL2:AL6)</f>
        <v>100</v>
      </c>
      <c r="AM7" s="3">
        <f>AVERAGE(AH7:AL7)</f>
        <v>100</v>
      </c>
      <c r="AP7" s="3">
        <f>AVERAGE(AP2:AP6)</f>
        <v>100</v>
      </c>
      <c r="AQ7" s="3">
        <f t="shared" ref="AQ7:AS7" si="6">AVERAGE(AQ2:AQ6)</f>
        <v>100</v>
      </c>
      <c r="AR7" s="3">
        <f t="shared" si="6"/>
        <v>100</v>
      </c>
      <c r="AS7" s="3">
        <f t="shared" si="6"/>
        <v>100</v>
      </c>
      <c r="AT7" s="3">
        <f>AVERAGE(AT2:AT6)</f>
        <v>100</v>
      </c>
      <c r="AU7" s="3">
        <f>AVERAGE(AP7:AT7)</f>
        <v>100</v>
      </c>
      <c r="AX7" s="3">
        <f>AVERAGE(AX2:AX6)</f>
        <v>100</v>
      </c>
      <c r="AY7" s="3">
        <f t="shared" ref="AY7:BA7" si="7">AVERAGE(AY2:AY6)</f>
        <v>100</v>
      </c>
      <c r="AZ7" s="3">
        <f t="shared" si="7"/>
        <v>100</v>
      </c>
      <c r="BA7" s="3">
        <f t="shared" si="7"/>
        <v>100</v>
      </c>
      <c r="BB7" s="3">
        <f>AVERAGE(BB2:BB6)</f>
        <v>100</v>
      </c>
      <c r="BC7" s="3">
        <f>AVERAGE(BC2:BC6)</f>
        <v>100</v>
      </c>
      <c r="BD7" s="3">
        <f t="shared" ref="BD7:BE7" si="8">AVERAGE(BD2:BD6)</f>
        <v>100</v>
      </c>
      <c r="BE7" s="3">
        <f t="shared" si="8"/>
        <v>100</v>
      </c>
      <c r="BF7" s="3">
        <f>AVERAGE(AX7:BE7)</f>
        <v>100</v>
      </c>
      <c r="BI7" s="3">
        <f>AVERAGE(BI2:BI6)</f>
        <v>91.664999999999992</v>
      </c>
      <c r="BJ7" s="3">
        <f t="shared" ref="BJ7:BL7" si="9">AVERAGE(BJ2:BJ6)</f>
        <v>100</v>
      </c>
      <c r="BK7" s="3">
        <f t="shared" si="9"/>
        <v>91.664999999999992</v>
      </c>
      <c r="BL7" s="3">
        <f t="shared" si="9"/>
        <v>91.667500000000004</v>
      </c>
      <c r="BM7" s="3">
        <f>AVERAGE(BM2:BM6)</f>
        <v>100</v>
      </c>
      <c r="BN7" s="3">
        <f>AVERAGE(BN2:BN6)</f>
        <v>100</v>
      </c>
      <c r="BO7" s="3">
        <f t="shared" ref="BO7:BP7" si="10">AVERAGE(BO2:BO6)</f>
        <v>100</v>
      </c>
      <c r="BP7" s="3">
        <f t="shared" si="10"/>
        <v>100</v>
      </c>
      <c r="BQ7" s="3">
        <f t="shared" ref="BQ7:BQ16" si="11">AVERAGE(BI7:BP7)</f>
        <v>96.874687499999993</v>
      </c>
      <c r="BS7" s="4" t="s">
        <v>87</v>
      </c>
      <c r="BT7" s="3">
        <f>AVERAGE(BT2:BT6)</f>
        <v>40.034000000000006</v>
      </c>
      <c r="BU7" s="3">
        <f>AVERAGE(BU2:BU6)</f>
        <v>31.665999999999997</v>
      </c>
      <c r="BV7" s="3">
        <f t="shared" ref="BV7:BW7" si="12">AVERAGE(BV2:BV6)</f>
        <v>30.934000000000005</v>
      </c>
      <c r="BW7" s="3">
        <f t="shared" si="12"/>
        <v>59.268000000000008</v>
      </c>
      <c r="BX7" s="3">
        <f>AVERAGE(BX2:BX6)</f>
        <v>32.479999999999997</v>
      </c>
      <c r="BY7" s="3">
        <f>AVERAGE(BY2:BY6)</f>
        <v>40.534000000000006</v>
      </c>
      <c r="BZ7" s="3">
        <f t="shared" ref="BZ7:CA7" si="13">AVERAGE(BZ2:BZ6)</f>
        <v>41.697999999999993</v>
      </c>
      <c r="CA7" s="3">
        <f t="shared" si="13"/>
        <v>31.001999999999999</v>
      </c>
      <c r="CB7" s="3">
        <f t="shared" ref="CB7" si="14">AVERAGE(BT7:CA7)</f>
        <v>38.451999999999998</v>
      </c>
    </row>
    <row r="8" spans="1:80" x14ac:dyDescent="0.25">
      <c r="A8" s="1" t="s">
        <v>2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I8" s="1" t="s">
        <v>2</v>
      </c>
      <c r="J8" s="1">
        <v>100</v>
      </c>
      <c r="K8" s="1">
        <v>2.5</v>
      </c>
      <c r="L8" s="1">
        <v>100</v>
      </c>
      <c r="M8" s="1">
        <v>100</v>
      </c>
      <c r="N8" s="1">
        <v>100</v>
      </c>
      <c r="Q8" s="1" t="s">
        <v>2</v>
      </c>
      <c r="R8" s="1">
        <v>100</v>
      </c>
      <c r="S8" s="1">
        <v>99.6</v>
      </c>
      <c r="T8" s="1">
        <v>100</v>
      </c>
      <c r="U8" s="1">
        <v>100</v>
      </c>
      <c r="V8" s="1">
        <v>100</v>
      </c>
      <c r="Y8" s="1" t="s">
        <v>2</v>
      </c>
      <c r="Z8" s="1">
        <v>83</v>
      </c>
      <c r="AA8" s="1">
        <v>15.5</v>
      </c>
      <c r="AB8" s="1">
        <v>77.2</v>
      </c>
      <c r="AC8" s="1">
        <v>22.5</v>
      </c>
      <c r="AD8" s="1">
        <v>59.1</v>
      </c>
      <c r="AG8" s="1" t="s">
        <v>2</v>
      </c>
      <c r="AH8" s="1">
        <v>100</v>
      </c>
      <c r="AI8" s="1">
        <v>100</v>
      </c>
      <c r="AJ8" s="1">
        <v>100</v>
      </c>
      <c r="AK8" s="1">
        <v>100</v>
      </c>
      <c r="AL8" s="1">
        <v>100</v>
      </c>
      <c r="AO8" s="1" t="s">
        <v>2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W8" s="1" t="s">
        <v>72</v>
      </c>
      <c r="AX8" s="1">
        <v>100</v>
      </c>
      <c r="AY8" s="1">
        <v>95.33</v>
      </c>
      <c r="AZ8" s="1">
        <v>100</v>
      </c>
      <c r="BA8" s="1">
        <v>98.83</v>
      </c>
      <c r="BB8" s="1">
        <v>100</v>
      </c>
      <c r="BC8" s="1">
        <v>96.17</v>
      </c>
      <c r="BD8" s="1">
        <v>99.33</v>
      </c>
      <c r="BE8" s="1">
        <v>100</v>
      </c>
      <c r="BF8" s="1">
        <f>AVERAGE(AX8:BE8)</f>
        <v>98.707499999999996</v>
      </c>
      <c r="BH8" s="1" t="s">
        <v>72</v>
      </c>
      <c r="BI8" s="1">
        <v>79.83</v>
      </c>
      <c r="BJ8" s="1">
        <v>77.83</v>
      </c>
      <c r="BK8" s="1">
        <v>70.17</v>
      </c>
      <c r="BL8" s="1">
        <v>75</v>
      </c>
      <c r="BM8" s="1">
        <v>52.8</v>
      </c>
      <c r="BN8" s="1">
        <v>45.33</v>
      </c>
      <c r="BO8" s="1">
        <v>69.5</v>
      </c>
      <c r="BP8" s="1">
        <v>66.17</v>
      </c>
      <c r="BQ8" s="3">
        <f t="shared" si="11"/>
        <v>67.078749999999999</v>
      </c>
      <c r="BT8" s="1">
        <v>29.17</v>
      </c>
      <c r="BU8" s="1">
        <v>37.33</v>
      </c>
      <c r="BV8" s="1">
        <v>22.17</v>
      </c>
      <c r="BW8" s="1">
        <v>65</v>
      </c>
      <c r="BX8" s="1">
        <v>34.5</v>
      </c>
      <c r="BY8" s="1">
        <v>29.5</v>
      </c>
      <c r="BZ8" s="1">
        <v>54.67</v>
      </c>
      <c r="CA8" s="1">
        <v>36.17</v>
      </c>
      <c r="CB8" s="3"/>
    </row>
    <row r="9" spans="1:80" x14ac:dyDescent="0.25">
      <c r="B9" s="1">
        <v>100</v>
      </c>
      <c r="C9" s="1">
        <v>100</v>
      </c>
      <c r="D9" s="1">
        <v>97.8</v>
      </c>
      <c r="E9" s="1">
        <v>100</v>
      </c>
      <c r="F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R9" s="1">
        <v>100</v>
      </c>
      <c r="S9" s="1">
        <v>99.9</v>
      </c>
      <c r="T9" s="1">
        <v>100</v>
      </c>
      <c r="U9" s="1">
        <v>100</v>
      </c>
      <c r="V9" s="1">
        <v>100</v>
      </c>
      <c r="Z9" s="1">
        <v>83.7</v>
      </c>
      <c r="AA9" s="1">
        <v>43.9</v>
      </c>
      <c r="AB9" s="1">
        <v>80</v>
      </c>
      <c r="AC9" s="1">
        <v>43.2</v>
      </c>
      <c r="AD9" s="1">
        <v>47.4</v>
      </c>
      <c r="AH9" s="1">
        <v>100</v>
      </c>
      <c r="AI9" s="1">
        <v>100</v>
      </c>
      <c r="AJ9" s="1">
        <v>100</v>
      </c>
      <c r="AK9" s="1">
        <v>100</v>
      </c>
      <c r="AL9" s="1">
        <v>97.5</v>
      </c>
      <c r="AP9" s="1">
        <v>100</v>
      </c>
      <c r="AQ9" s="1">
        <v>99.7</v>
      </c>
      <c r="AR9" s="1">
        <v>43.3</v>
      </c>
      <c r="AS9" s="1">
        <v>99.9</v>
      </c>
      <c r="AT9" s="1">
        <v>100</v>
      </c>
      <c r="AX9" s="1">
        <v>100</v>
      </c>
      <c r="AY9" s="1">
        <v>96</v>
      </c>
      <c r="AZ9" s="1">
        <v>100</v>
      </c>
      <c r="BA9" s="1">
        <v>100</v>
      </c>
      <c r="BB9" s="1">
        <v>100</v>
      </c>
      <c r="BC9" s="1">
        <v>97.17</v>
      </c>
      <c r="BD9" s="1">
        <v>100</v>
      </c>
      <c r="BE9" s="1">
        <v>100</v>
      </c>
      <c r="BF9" s="1">
        <f t="shared" ref="BF9:BF10" si="15">AVERAGE(AX9:BE9)</f>
        <v>99.146249999999995</v>
      </c>
      <c r="BI9" s="1">
        <v>29.67</v>
      </c>
      <c r="BJ9" s="1">
        <v>32.67</v>
      </c>
      <c r="BK9" s="1">
        <v>61.33</v>
      </c>
      <c r="BL9" s="1">
        <v>55.17</v>
      </c>
      <c r="BM9" s="1">
        <v>34</v>
      </c>
      <c r="BN9" s="1">
        <v>32.83</v>
      </c>
      <c r="BO9" s="1">
        <v>33</v>
      </c>
      <c r="BP9" s="1">
        <v>32.67</v>
      </c>
      <c r="BQ9" s="3">
        <f t="shared" si="11"/>
        <v>38.917500000000004</v>
      </c>
      <c r="BT9" s="1">
        <v>32.83</v>
      </c>
      <c r="BU9" s="1">
        <v>37.17</v>
      </c>
      <c r="BV9" s="1">
        <v>23.5</v>
      </c>
      <c r="BW9" s="1">
        <v>32.83</v>
      </c>
      <c r="BX9" s="1">
        <v>31.17</v>
      </c>
      <c r="BY9" s="1">
        <v>33.33</v>
      </c>
      <c r="BZ9" s="1">
        <v>58.83</v>
      </c>
      <c r="CA9" s="1">
        <v>34.5</v>
      </c>
      <c r="CB9" s="3"/>
    </row>
    <row r="10" spans="1:80" x14ac:dyDescent="0.25">
      <c r="B10" s="1">
        <v>100</v>
      </c>
      <c r="C10" s="1">
        <v>98.5</v>
      </c>
      <c r="D10" s="1">
        <v>100</v>
      </c>
      <c r="E10" s="1">
        <v>95.5</v>
      </c>
      <c r="F10" s="1">
        <v>97.7</v>
      </c>
      <c r="J10" s="1">
        <v>100</v>
      </c>
      <c r="K10" s="1">
        <v>94.3</v>
      </c>
      <c r="L10" s="1">
        <v>99.9</v>
      </c>
      <c r="M10" s="1">
        <v>100</v>
      </c>
      <c r="N10" s="1">
        <v>99.8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Z10" s="1">
        <v>48.2</v>
      </c>
      <c r="AA10" s="1">
        <v>25.4</v>
      </c>
      <c r="AB10" s="1">
        <v>74.400000000000006</v>
      </c>
      <c r="AC10" s="1">
        <v>42.3</v>
      </c>
      <c r="AD10" s="1">
        <v>74.099999999999994</v>
      </c>
      <c r="AH10" s="1">
        <v>97.7</v>
      </c>
      <c r="AI10" s="1">
        <v>100</v>
      </c>
      <c r="AJ10" s="1">
        <v>100</v>
      </c>
      <c r="AK10" s="1">
        <v>100</v>
      </c>
      <c r="AL10" s="1">
        <v>100</v>
      </c>
      <c r="AP10" s="1">
        <v>100</v>
      </c>
      <c r="AQ10" s="1">
        <v>100</v>
      </c>
      <c r="AR10" s="1">
        <v>100</v>
      </c>
      <c r="AS10" s="1">
        <v>100</v>
      </c>
      <c r="AT10" s="1">
        <v>100</v>
      </c>
      <c r="AX10" s="1">
        <v>98.67</v>
      </c>
      <c r="AY10" s="1">
        <v>97.67</v>
      </c>
      <c r="AZ10" s="1">
        <v>100</v>
      </c>
      <c r="BA10" s="1">
        <v>99.17</v>
      </c>
      <c r="BB10" s="1">
        <v>89.2</v>
      </c>
      <c r="BC10" s="1">
        <v>98.17</v>
      </c>
      <c r="BD10" s="1">
        <v>100</v>
      </c>
      <c r="BE10" s="1">
        <v>100</v>
      </c>
      <c r="BF10" s="1">
        <f t="shared" si="15"/>
        <v>97.86</v>
      </c>
      <c r="BI10" s="1">
        <v>33</v>
      </c>
      <c r="BJ10" s="1">
        <v>33.67</v>
      </c>
      <c r="BK10" s="1">
        <v>27.83</v>
      </c>
      <c r="BL10" s="1">
        <v>34</v>
      </c>
      <c r="BM10" s="1">
        <v>33</v>
      </c>
      <c r="BN10" s="1">
        <v>29.67</v>
      </c>
      <c r="BO10" s="1">
        <v>31.17</v>
      </c>
      <c r="BP10" s="1">
        <v>67.33</v>
      </c>
      <c r="BQ10" s="3">
        <f t="shared" si="11"/>
        <v>36.208750000000002</v>
      </c>
      <c r="BT10" s="1">
        <v>34</v>
      </c>
      <c r="BU10" s="1">
        <v>26.33</v>
      </c>
      <c r="BV10" s="1">
        <v>67.83</v>
      </c>
      <c r="BW10" s="1">
        <v>64.17</v>
      </c>
      <c r="BX10" s="1">
        <v>30.67</v>
      </c>
      <c r="BY10" s="1">
        <v>33.33</v>
      </c>
      <c r="BZ10" s="1">
        <v>30</v>
      </c>
      <c r="CA10" s="1">
        <v>33.83</v>
      </c>
      <c r="CB10" s="3"/>
    </row>
    <row r="11" spans="1:80" x14ac:dyDescent="0.25">
      <c r="B11" s="1">
        <v>100</v>
      </c>
      <c r="C11" s="1">
        <v>100</v>
      </c>
      <c r="D11" s="1">
        <v>99.9</v>
      </c>
      <c r="E11" s="1">
        <v>100</v>
      </c>
      <c r="F11" s="1">
        <v>100</v>
      </c>
      <c r="AH11" s="1">
        <v>100</v>
      </c>
      <c r="AI11" s="1">
        <v>100</v>
      </c>
      <c r="AJ11" s="1">
        <v>79.5</v>
      </c>
      <c r="AK11" s="1">
        <v>100</v>
      </c>
      <c r="AL11" s="1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BI11" s="1">
        <v>29.33</v>
      </c>
      <c r="BJ11" s="1">
        <v>30.67</v>
      </c>
      <c r="BK11" s="1">
        <v>40.33</v>
      </c>
      <c r="BL11" s="1">
        <v>33.83</v>
      </c>
      <c r="BM11" s="1">
        <v>33.4</v>
      </c>
      <c r="BN11" s="1">
        <v>33</v>
      </c>
      <c r="BO11" s="1">
        <v>33.5</v>
      </c>
      <c r="BP11" s="1">
        <v>34.67</v>
      </c>
      <c r="BQ11" s="1">
        <f t="shared" si="11"/>
        <v>33.591250000000002</v>
      </c>
      <c r="BT11" s="1">
        <v>35</v>
      </c>
      <c r="BU11" s="1">
        <v>28.17</v>
      </c>
      <c r="BV11" s="1">
        <v>68</v>
      </c>
      <c r="BW11" s="1">
        <v>65.33</v>
      </c>
      <c r="BX11" s="1">
        <v>36</v>
      </c>
      <c r="BY11" s="1">
        <v>36.67</v>
      </c>
      <c r="BZ11" s="1">
        <v>32.5</v>
      </c>
      <c r="CA11" s="1">
        <v>33.83</v>
      </c>
    </row>
    <row r="12" spans="1:80" x14ac:dyDescent="0.25">
      <c r="B12" s="1">
        <v>100</v>
      </c>
      <c r="C12" s="1">
        <v>87.4</v>
      </c>
      <c r="D12" s="1">
        <v>86.3</v>
      </c>
      <c r="E12" s="1">
        <v>99.6</v>
      </c>
      <c r="F12" s="1">
        <v>97.7</v>
      </c>
      <c r="AH12" s="1">
        <v>100</v>
      </c>
      <c r="AI12" s="1">
        <v>100</v>
      </c>
      <c r="AJ12" s="1">
        <v>100</v>
      </c>
      <c r="AK12" s="1">
        <v>100</v>
      </c>
      <c r="AL12" s="1">
        <v>100</v>
      </c>
      <c r="AP12" s="1">
        <v>100</v>
      </c>
      <c r="AQ12" s="1">
        <v>100</v>
      </c>
      <c r="AR12" s="1">
        <v>94.1</v>
      </c>
      <c r="AS12" s="1">
        <v>100</v>
      </c>
      <c r="AT12" s="1">
        <v>100</v>
      </c>
      <c r="BI12" s="1">
        <v>31.67</v>
      </c>
      <c r="BJ12" s="1">
        <v>34.5</v>
      </c>
      <c r="BK12" s="1">
        <v>90.33</v>
      </c>
      <c r="BL12" s="1">
        <v>32.5</v>
      </c>
      <c r="BM12" s="1">
        <v>29.4</v>
      </c>
      <c r="BN12" s="1">
        <v>31.5</v>
      </c>
      <c r="BO12" s="1">
        <v>33.83</v>
      </c>
      <c r="BP12" s="1">
        <v>32.83</v>
      </c>
      <c r="BQ12" s="1">
        <f t="shared" si="11"/>
        <v>39.57</v>
      </c>
      <c r="BT12" s="1">
        <v>28.67</v>
      </c>
      <c r="BU12" s="1">
        <v>33.5</v>
      </c>
      <c r="BV12" s="1">
        <v>92.67</v>
      </c>
      <c r="BW12" s="1">
        <v>32</v>
      </c>
      <c r="BX12" s="1">
        <v>32.5</v>
      </c>
      <c r="BY12" s="1">
        <v>30</v>
      </c>
      <c r="BZ12" s="1">
        <v>33</v>
      </c>
      <c r="CA12" s="1">
        <v>35.5</v>
      </c>
    </row>
    <row r="13" spans="1:80" s="3" customFormat="1" x14ac:dyDescent="0.25">
      <c r="B13" s="3">
        <f>AVERAGE(B8:B12)</f>
        <v>100</v>
      </c>
      <c r="C13" s="3">
        <f t="shared" ref="C13:E13" si="16">AVERAGE(C8:C12)</f>
        <v>97.179999999999993</v>
      </c>
      <c r="D13" s="3">
        <f t="shared" si="16"/>
        <v>96.800000000000011</v>
      </c>
      <c r="E13" s="3">
        <f t="shared" si="16"/>
        <v>99.02000000000001</v>
      </c>
      <c r="F13" s="3">
        <f>AVERAGE(F8:F12)</f>
        <v>99.08</v>
      </c>
      <c r="G13" s="3">
        <f>AVERAGE(B13:F13)</f>
        <v>98.415999999999997</v>
      </c>
      <c r="J13" s="3">
        <f>AVERAGE(J8:J12)</f>
        <v>100</v>
      </c>
      <c r="K13" s="3">
        <f t="shared" ref="K13:M13" si="17">AVERAGE(K8:K12)</f>
        <v>65.600000000000009</v>
      </c>
      <c r="L13" s="3">
        <f t="shared" si="17"/>
        <v>99.966666666666654</v>
      </c>
      <c r="M13" s="3">
        <f t="shared" si="17"/>
        <v>100</v>
      </c>
      <c r="N13" s="3">
        <f>AVERAGE(N8:N12)</f>
        <v>99.933333333333337</v>
      </c>
      <c r="O13" s="3">
        <f>AVERAGE(J13:N13)</f>
        <v>93.1</v>
      </c>
      <c r="R13" s="3">
        <f>AVERAGE(R8:R12)</f>
        <v>100</v>
      </c>
      <c r="S13" s="3">
        <f t="shared" ref="S13:U13" si="18">AVERAGE(S8:S12)</f>
        <v>99.833333333333329</v>
      </c>
      <c r="T13" s="3">
        <f t="shared" si="18"/>
        <v>100</v>
      </c>
      <c r="U13" s="3">
        <f t="shared" si="18"/>
        <v>100</v>
      </c>
      <c r="V13" s="3">
        <f>AVERAGE(V8:V12)</f>
        <v>100</v>
      </c>
      <c r="W13" s="3">
        <f>AVERAGE(R13:V13)</f>
        <v>99.966666666666669</v>
      </c>
      <c r="Z13" s="3">
        <f>AVERAGE(Z8:Z12)</f>
        <v>71.633333333333326</v>
      </c>
      <c r="AA13" s="3">
        <f t="shared" ref="AA13:AC13" si="19">AVERAGE(AA8:AA12)</f>
        <v>28.266666666666666</v>
      </c>
      <c r="AB13" s="3">
        <f t="shared" si="19"/>
        <v>77.2</v>
      </c>
      <c r="AC13" s="3">
        <f t="shared" si="19"/>
        <v>36</v>
      </c>
      <c r="AD13" s="3">
        <f>AVERAGE(AD8:AD12)</f>
        <v>60.199999999999996</v>
      </c>
      <c r="AE13" s="3">
        <f>AVERAGE(Z13:AD13)</f>
        <v>54.660000000000004</v>
      </c>
      <c r="AH13" s="3">
        <f>AVERAGE(AH8:AH12)</f>
        <v>99.539999999999992</v>
      </c>
      <c r="AI13" s="3">
        <f t="shared" ref="AI13:AK13" si="20">AVERAGE(AI8:AI12)</f>
        <v>100</v>
      </c>
      <c r="AJ13" s="3">
        <f t="shared" si="20"/>
        <v>95.9</v>
      </c>
      <c r="AK13" s="3">
        <f t="shared" si="20"/>
        <v>100</v>
      </c>
      <c r="AL13" s="3">
        <f>AVERAGE(AL8:AL12)</f>
        <v>99.5</v>
      </c>
      <c r="AM13" s="3">
        <f>AVERAGE(AH13:AL13)</f>
        <v>98.988</v>
      </c>
      <c r="AP13" s="3">
        <f>AVERAGE(AP8:AP12)</f>
        <v>100</v>
      </c>
      <c r="AQ13" s="3">
        <f t="shared" ref="AQ13:AS13" si="21">AVERAGE(AQ8:AQ12)</f>
        <v>99.94</v>
      </c>
      <c r="AR13" s="3">
        <f t="shared" si="21"/>
        <v>87.47999999999999</v>
      </c>
      <c r="AS13" s="3">
        <f t="shared" si="21"/>
        <v>99.97999999999999</v>
      </c>
      <c r="AT13" s="3">
        <f>AVERAGE(AT8:AT12)</f>
        <v>100</v>
      </c>
      <c r="AU13" s="3">
        <f>AVERAGE(AP13:AT13)</f>
        <v>97.47999999999999</v>
      </c>
      <c r="AX13" s="3">
        <f>AVERAGE(AX8:AX12)</f>
        <v>99.556666666666672</v>
      </c>
      <c r="AY13" s="3">
        <f>AVERAGE(AY8:AY12)</f>
        <v>96.333333333333329</v>
      </c>
      <c r="AZ13" s="3">
        <f t="shared" ref="AZ13:BA13" si="22">AVERAGE(AZ8:AZ12)</f>
        <v>100</v>
      </c>
      <c r="BA13" s="3">
        <f t="shared" si="22"/>
        <v>99.333333333333329</v>
      </c>
      <c r="BB13" s="3">
        <f>AVERAGE(BB8:BB12)</f>
        <v>96.399999999999991</v>
      </c>
      <c r="BC13" s="3">
        <f>AVERAGE(BC8:BC12)</f>
        <v>97.17</v>
      </c>
      <c r="BD13" s="3">
        <f t="shared" ref="BD13:BE13" si="23">AVERAGE(BD8:BD12)</f>
        <v>99.776666666666657</v>
      </c>
      <c r="BE13" s="3">
        <f t="shared" si="23"/>
        <v>100</v>
      </c>
      <c r="BF13" s="3">
        <f>AVERAGE(AX13:BE13)</f>
        <v>98.571249999999992</v>
      </c>
      <c r="BI13" s="3">
        <f>AVERAGE(BI8:BI12)</f>
        <v>40.700000000000003</v>
      </c>
      <c r="BJ13" s="3">
        <f>AVERAGE(BJ8:BJ12)</f>
        <v>41.868000000000009</v>
      </c>
      <c r="BK13" s="3">
        <f t="shared" ref="BK13:BL13" si="24">AVERAGE(BK8:BK12)</f>
        <v>57.99799999999999</v>
      </c>
      <c r="BL13" s="3">
        <f t="shared" si="24"/>
        <v>46.1</v>
      </c>
      <c r="BM13" s="3">
        <f>AVERAGE(BM8:BM12)</f>
        <v>36.519999999999996</v>
      </c>
      <c r="BN13" s="3">
        <f>AVERAGE(BN8:BN12)</f>
        <v>34.465999999999994</v>
      </c>
      <c r="BO13" s="3">
        <f t="shared" ref="BO13:BP13" si="25">AVERAGE(BO8:BO12)</f>
        <v>40.200000000000003</v>
      </c>
      <c r="BP13" s="3">
        <f t="shared" si="25"/>
        <v>46.734000000000002</v>
      </c>
      <c r="BQ13" s="3">
        <f t="shared" si="11"/>
        <v>43.073249999999994</v>
      </c>
      <c r="BT13" s="3">
        <f>AVERAGE(BT8:BT12)</f>
        <v>31.934000000000005</v>
      </c>
      <c r="BU13" s="3">
        <f>AVERAGE(BU8:BU12)</f>
        <v>32.5</v>
      </c>
      <c r="BV13" s="3">
        <f t="shared" ref="BV13:BW13" si="26">AVERAGE(BV8:BV12)</f>
        <v>54.834000000000003</v>
      </c>
      <c r="BW13" s="3">
        <f t="shared" si="26"/>
        <v>51.866</v>
      </c>
      <c r="BX13" s="3">
        <f>AVERAGE(BX8:BX12)</f>
        <v>32.968000000000004</v>
      </c>
      <c r="BY13" s="3">
        <f>AVERAGE(BY8:BY12)</f>
        <v>32.565999999999995</v>
      </c>
      <c r="BZ13" s="3">
        <f t="shared" ref="BZ13:CA13" si="27">AVERAGE(BZ8:BZ12)</f>
        <v>41.8</v>
      </c>
      <c r="CA13" s="3">
        <f t="shared" si="27"/>
        <v>34.765999999999998</v>
      </c>
      <c r="CB13" s="3">
        <f t="shared" ref="CB13:CB18" si="28">AVERAGE(BT13:CA13)</f>
        <v>39.154250000000005</v>
      </c>
    </row>
    <row r="14" spans="1:80" ht="14.4" x14ac:dyDescent="0.25">
      <c r="A14" s="1" t="s">
        <v>38</v>
      </c>
      <c r="B14" s="1">
        <v>98.7</v>
      </c>
      <c r="C14" s="1">
        <v>83.9</v>
      </c>
      <c r="D14" s="1">
        <v>94.8</v>
      </c>
      <c r="E14" s="1">
        <v>82.1</v>
      </c>
      <c r="F14" s="1">
        <v>83</v>
      </c>
      <c r="I14" s="1" t="s">
        <v>38</v>
      </c>
      <c r="J14" s="1">
        <v>100</v>
      </c>
      <c r="K14" s="1">
        <v>39.9</v>
      </c>
      <c r="L14" s="1">
        <v>51.2</v>
      </c>
      <c r="M14" s="1">
        <v>32.299999999999997</v>
      </c>
      <c r="N14" s="1">
        <v>39.200000000000003</v>
      </c>
      <c r="Q14" s="1" t="s">
        <v>38</v>
      </c>
      <c r="R14" s="1">
        <v>90.5</v>
      </c>
      <c r="S14" s="1">
        <v>66.7</v>
      </c>
      <c r="T14" s="1">
        <v>57.3</v>
      </c>
      <c r="U14" s="1">
        <v>38.4</v>
      </c>
      <c r="V14" s="1">
        <v>55.4</v>
      </c>
      <c r="Y14" s="1" t="s">
        <v>38</v>
      </c>
      <c r="Z14" s="1">
        <v>56.7</v>
      </c>
      <c r="AA14" s="1">
        <v>53.1</v>
      </c>
      <c r="AB14" s="1">
        <v>64.599999999999994</v>
      </c>
      <c r="AC14" s="1">
        <v>42.5</v>
      </c>
      <c r="AD14" s="1">
        <v>39.700000000000003</v>
      </c>
      <c r="AG14" s="1" t="s">
        <v>38</v>
      </c>
      <c r="AH14" s="1">
        <v>99.8</v>
      </c>
      <c r="AI14" s="1">
        <v>76.7</v>
      </c>
      <c r="AJ14" s="1">
        <v>96</v>
      </c>
      <c r="AK14" s="1">
        <v>90</v>
      </c>
      <c r="AL14" s="1">
        <v>75</v>
      </c>
      <c r="AO14" s="1" t="s">
        <v>38</v>
      </c>
      <c r="AP14" s="1">
        <v>94.4</v>
      </c>
      <c r="AQ14" s="1">
        <v>75.7</v>
      </c>
      <c r="AR14" s="1">
        <v>93.5</v>
      </c>
      <c r="AS14" s="1">
        <v>75.400000000000006</v>
      </c>
      <c r="AT14" s="1">
        <v>74.7</v>
      </c>
      <c r="AW14" s="1" t="s">
        <v>82</v>
      </c>
      <c r="AX14" s="1">
        <v>100</v>
      </c>
      <c r="AY14" s="1">
        <v>93.67</v>
      </c>
      <c r="AZ14" s="1">
        <v>100</v>
      </c>
      <c r="BA14" s="1">
        <v>96.67</v>
      </c>
      <c r="BB14" s="1">
        <v>100</v>
      </c>
      <c r="BC14" s="1">
        <v>97.33</v>
      </c>
      <c r="BD14" s="1">
        <v>100</v>
      </c>
      <c r="BE14" s="1">
        <v>100</v>
      </c>
      <c r="BF14" s="1">
        <f>AVERAGE(AX14:BE14)</f>
        <v>98.458750000000009</v>
      </c>
      <c r="BH14" s="1" t="s">
        <v>82</v>
      </c>
      <c r="BI14" s="1">
        <v>77.67</v>
      </c>
      <c r="BJ14" s="1">
        <v>80</v>
      </c>
      <c r="BK14" s="1">
        <v>70</v>
      </c>
      <c r="BL14" s="1">
        <v>71.33</v>
      </c>
      <c r="BM14" s="1">
        <v>51.5</v>
      </c>
      <c r="BN14" s="1">
        <v>47.67</v>
      </c>
      <c r="BO14" s="1">
        <v>71.67</v>
      </c>
      <c r="BP14" s="1">
        <v>69.33</v>
      </c>
      <c r="BQ14" s="3">
        <f t="shared" si="11"/>
        <v>67.396250000000009</v>
      </c>
      <c r="BS14" s="4" t="s">
        <v>88</v>
      </c>
      <c r="BT14" s="1">
        <v>50</v>
      </c>
      <c r="BU14" s="1">
        <v>33.83</v>
      </c>
      <c r="BV14" s="1">
        <v>33.33</v>
      </c>
      <c r="BW14" s="1">
        <v>34.5</v>
      </c>
      <c r="BX14" s="1">
        <v>48.4</v>
      </c>
      <c r="BY14" s="1">
        <v>52</v>
      </c>
      <c r="BZ14" s="1">
        <v>88.5</v>
      </c>
      <c r="CA14" s="1">
        <v>69.17</v>
      </c>
      <c r="CB14" s="3">
        <f t="shared" si="28"/>
        <v>51.216250000000002</v>
      </c>
    </row>
    <row r="15" spans="1:80" ht="14.4" x14ac:dyDescent="0.25">
      <c r="B15" s="1">
        <v>97.3</v>
      </c>
      <c r="C15" s="1">
        <v>81.599999999999994</v>
      </c>
      <c r="D15" s="1">
        <v>94.6</v>
      </c>
      <c r="E15" s="1">
        <v>83.1</v>
      </c>
      <c r="F15" s="1">
        <v>92.9</v>
      </c>
      <c r="J15" s="1">
        <v>66.099999999999994</v>
      </c>
      <c r="K15" s="1">
        <v>69.7</v>
      </c>
      <c r="L15" s="1">
        <v>65.099999999999994</v>
      </c>
      <c r="M15" s="1">
        <v>49.8</v>
      </c>
      <c r="N15" s="1">
        <v>76.099999999999994</v>
      </c>
      <c r="R15" s="1">
        <v>34</v>
      </c>
      <c r="S15" s="1">
        <v>48.9</v>
      </c>
      <c r="T15" s="1">
        <v>45.6</v>
      </c>
      <c r="U15" s="1">
        <v>58.1</v>
      </c>
      <c r="V15" s="1">
        <v>49.1</v>
      </c>
      <c r="Z15" s="1">
        <v>42.2</v>
      </c>
      <c r="AA15" s="1">
        <v>41.1</v>
      </c>
      <c r="AB15" s="1">
        <v>43.3</v>
      </c>
      <c r="AC15" s="1">
        <v>40.6</v>
      </c>
      <c r="AD15" s="1">
        <v>39.700000000000003</v>
      </c>
      <c r="AH15" s="1">
        <v>94.8</v>
      </c>
      <c r="AI15" s="1">
        <v>78</v>
      </c>
      <c r="AJ15" s="1">
        <v>93.4</v>
      </c>
      <c r="AK15" s="1">
        <v>87.8</v>
      </c>
      <c r="AL15" s="1">
        <v>76</v>
      </c>
      <c r="AP15" s="1">
        <v>100</v>
      </c>
      <c r="AQ15" s="1">
        <v>85.6</v>
      </c>
      <c r="AR15" s="1">
        <v>93.9</v>
      </c>
      <c r="AS15" s="1">
        <v>88.4</v>
      </c>
      <c r="AT15" s="1">
        <v>82.8</v>
      </c>
      <c r="AX15" s="1">
        <v>100</v>
      </c>
      <c r="AY15" s="1">
        <v>94.67</v>
      </c>
      <c r="AZ15" s="1">
        <v>100</v>
      </c>
      <c r="BA15" s="1">
        <v>100</v>
      </c>
      <c r="BB15" s="1">
        <v>100</v>
      </c>
      <c r="BC15" s="1">
        <v>97</v>
      </c>
      <c r="BD15" s="1">
        <v>100</v>
      </c>
      <c r="BE15" s="1">
        <v>100</v>
      </c>
      <c r="BF15" s="1">
        <f t="shared" ref="BF15:BF16" si="29">AVERAGE(AX15:BE15)</f>
        <v>98.958750000000009</v>
      </c>
      <c r="BI15" s="1">
        <v>23</v>
      </c>
      <c r="BJ15" s="1">
        <v>36</v>
      </c>
      <c r="BK15" s="1">
        <v>57.33</v>
      </c>
      <c r="BL15" s="1">
        <v>45.33</v>
      </c>
      <c r="BM15" s="1">
        <v>31.5</v>
      </c>
      <c r="BN15" s="1">
        <v>30</v>
      </c>
      <c r="BO15" s="1">
        <v>29.67</v>
      </c>
      <c r="BP15" s="1">
        <v>35</v>
      </c>
      <c r="BQ15" s="3">
        <f t="shared" si="11"/>
        <v>35.978749999999998</v>
      </c>
      <c r="BS15" s="4" t="s">
        <v>89</v>
      </c>
      <c r="BT15" s="1">
        <v>35.33</v>
      </c>
      <c r="BU15" s="1">
        <v>33.83</v>
      </c>
      <c r="BV15" s="1">
        <v>62.67</v>
      </c>
      <c r="BW15" s="1">
        <v>59.17</v>
      </c>
      <c r="BX15" s="1">
        <v>36.799999999999997</v>
      </c>
      <c r="BY15" s="1">
        <v>52.5</v>
      </c>
      <c r="BZ15" s="1">
        <v>63</v>
      </c>
      <c r="CA15" s="1">
        <v>30.5</v>
      </c>
      <c r="CB15" s="3">
        <f t="shared" si="28"/>
        <v>46.725000000000001</v>
      </c>
    </row>
    <row r="16" spans="1:80" ht="14.4" x14ac:dyDescent="0.25">
      <c r="B16" s="1">
        <v>97.5</v>
      </c>
      <c r="C16" s="1">
        <v>80.7</v>
      </c>
      <c r="D16" s="1">
        <v>95.1</v>
      </c>
      <c r="E16" s="1">
        <v>85.2</v>
      </c>
      <c r="F16" s="1">
        <v>92</v>
      </c>
      <c r="J16" s="1">
        <v>46.9</v>
      </c>
      <c r="K16" s="1">
        <v>41.7</v>
      </c>
      <c r="L16" s="1">
        <v>57.5</v>
      </c>
      <c r="M16" s="1">
        <v>54.7</v>
      </c>
      <c r="N16" s="1">
        <v>41.4</v>
      </c>
      <c r="R16" s="1">
        <v>35.299999999999997</v>
      </c>
      <c r="S16" s="1">
        <v>65.599999999999994</v>
      </c>
      <c r="T16" s="1">
        <v>35.9</v>
      </c>
      <c r="U16" s="1">
        <v>33</v>
      </c>
      <c r="V16" s="1">
        <v>66.400000000000006</v>
      </c>
      <c r="Z16" s="1">
        <v>68.3</v>
      </c>
      <c r="AA16" s="1">
        <v>35.6</v>
      </c>
      <c r="AB16" s="1">
        <v>38.1</v>
      </c>
      <c r="AC16" s="1">
        <v>40.9</v>
      </c>
      <c r="AD16" s="1">
        <v>44.7</v>
      </c>
      <c r="AH16" s="1">
        <v>100</v>
      </c>
      <c r="AI16" s="1">
        <v>75</v>
      </c>
      <c r="AJ16" s="1">
        <v>74.7</v>
      </c>
      <c r="AK16" s="1">
        <v>74.099999999999994</v>
      </c>
      <c r="AL16" s="1">
        <v>75.8</v>
      </c>
      <c r="AP16" s="1">
        <v>96.3</v>
      </c>
      <c r="AQ16" s="1">
        <v>79.099999999999994</v>
      </c>
      <c r="AR16" s="1">
        <v>96</v>
      </c>
      <c r="AS16" s="1">
        <v>90.7</v>
      </c>
      <c r="AT16" s="1">
        <v>96.7</v>
      </c>
      <c r="AX16" s="1">
        <v>98.33</v>
      </c>
      <c r="AY16" s="1">
        <v>94.67</v>
      </c>
      <c r="AZ16" s="1">
        <v>100</v>
      </c>
      <c r="BA16" s="1">
        <v>98.33</v>
      </c>
      <c r="BB16" s="1">
        <v>88.5</v>
      </c>
      <c r="BC16" s="1">
        <v>96.33</v>
      </c>
      <c r="BD16" s="1">
        <v>100</v>
      </c>
      <c r="BE16" s="1">
        <v>100</v>
      </c>
      <c r="BF16" s="1">
        <f t="shared" si="29"/>
        <v>97.02</v>
      </c>
      <c r="BI16" s="1">
        <v>31.33</v>
      </c>
      <c r="BJ16" s="1">
        <v>33</v>
      </c>
      <c r="BK16" s="1">
        <v>23.67</v>
      </c>
      <c r="BL16" s="1">
        <v>36.67</v>
      </c>
      <c r="BM16" s="1">
        <v>37</v>
      </c>
      <c r="BN16" s="1">
        <v>32.67</v>
      </c>
      <c r="BO16" s="1">
        <v>35.67</v>
      </c>
      <c r="BP16" s="1">
        <v>64.67</v>
      </c>
      <c r="BQ16" s="3">
        <f t="shared" si="11"/>
        <v>36.835000000000008</v>
      </c>
      <c r="BS16" s="4" t="s">
        <v>90</v>
      </c>
      <c r="BT16" s="1">
        <v>29</v>
      </c>
      <c r="BU16" s="1">
        <v>33.83</v>
      </c>
      <c r="BV16" s="1">
        <v>32.17</v>
      </c>
      <c r="BW16" s="1">
        <v>33</v>
      </c>
      <c r="BX16" s="1">
        <v>36.799999999999997</v>
      </c>
      <c r="BY16" s="1">
        <v>34</v>
      </c>
      <c r="BZ16" s="1">
        <v>91.17</v>
      </c>
      <c r="CA16" s="1">
        <v>30.5</v>
      </c>
      <c r="CB16" s="3">
        <f t="shared" si="28"/>
        <v>40.058750000000003</v>
      </c>
    </row>
    <row r="17" spans="1:80" ht="14.4" x14ac:dyDescent="0.25">
      <c r="B17" s="1">
        <v>98.8</v>
      </c>
      <c r="C17" s="1">
        <v>82.6</v>
      </c>
      <c r="D17" s="1">
        <v>95.5</v>
      </c>
      <c r="E17" s="1">
        <v>92.3</v>
      </c>
      <c r="F17" s="1">
        <v>76.5</v>
      </c>
      <c r="AH17" s="1">
        <v>94.3</v>
      </c>
      <c r="AI17" s="1">
        <v>73.599999999999994</v>
      </c>
      <c r="AJ17" s="1">
        <v>93.9</v>
      </c>
      <c r="AK17" s="1">
        <v>75.900000000000006</v>
      </c>
      <c r="AL17" s="1">
        <v>75.7</v>
      </c>
      <c r="AP17" s="1">
        <v>99</v>
      </c>
      <c r="AQ17" s="1">
        <v>75.2</v>
      </c>
      <c r="AR17" s="1">
        <v>95.2</v>
      </c>
      <c r="AS17" s="1">
        <v>91.3</v>
      </c>
      <c r="AT17" s="1">
        <v>92.8</v>
      </c>
      <c r="BS17" s="4" t="s">
        <v>91</v>
      </c>
      <c r="BT17" s="1">
        <v>25</v>
      </c>
      <c r="BU17" s="1">
        <v>31.17</v>
      </c>
      <c r="BV17" s="1">
        <v>68.5</v>
      </c>
      <c r="BW17" s="1">
        <v>38.17</v>
      </c>
      <c r="BX17" s="1">
        <v>34.5</v>
      </c>
      <c r="BY17" s="1">
        <v>31.5</v>
      </c>
      <c r="BZ17" s="1">
        <v>37.5</v>
      </c>
      <c r="CA17" s="1">
        <v>37.33</v>
      </c>
      <c r="CB17" s="1">
        <f t="shared" si="28"/>
        <v>37.958750000000002</v>
      </c>
    </row>
    <row r="18" spans="1:80" ht="14.4" x14ac:dyDescent="0.25">
      <c r="B18" s="1">
        <v>92.6</v>
      </c>
      <c r="C18" s="1">
        <v>79.3</v>
      </c>
      <c r="D18" s="1">
        <v>95.5</v>
      </c>
      <c r="E18" s="1">
        <v>90.9</v>
      </c>
      <c r="F18" s="1">
        <v>83.1</v>
      </c>
      <c r="AH18" s="1">
        <v>100</v>
      </c>
      <c r="AI18" s="1">
        <v>90.8</v>
      </c>
      <c r="AJ18" s="1">
        <v>94.7</v>
      </c>
      <c r="AK18" s="1">
        <v>83</v>
      </c>
      <c r="AL18" s="1">
        <v>73.2</v>
      </c>
      <c r="AP18" s="1">
        <v>99.8</v>
      </c>
      <c r="AQ18" s="1">
        <v>75.599999999999994</v>
      </c>
      <c r="AR18" s="1">
        <v>94.9</v>
      </c>
      <c r="AS18" s="1">
        <v>97.9</v>
      </c>
      <c r="AT18" s="1">
        <v>93.3</v>
      </c>
      <c r="BS18" s="4" t="s">
        <v>92</v>
      </c>
      <c r="BT18" s="1">
        <v>36.17</v>
      </c>
      <c r="BU18" s="1">
        <v>54.17</v>
      </c>
      <c r="BV18" s="1">
        <v>64.33</v>
      </c>
      <c r="BW18" s="1">
        <v>38.83</v>
      </c>
      <c r="BX18" s="1">
        <v>31.83</v>
      </c>
      <c r="BY18" s="1">
        <v>36.33</v>
      </c>
      <c r="BZ18" s="1">
        <v>46.5</v>
      </c>
      <c r="CA18" s="1">
        <v>70.83</v>
      </c>
      <c r="CB18" s="1">
        <f t="shared" si="28"/>
        <v>47.373749999999994</v>
      </c>
    </row>
    <row r="19" spans="1:80" s="3" customFormat="1" x14ac:dyDescent="0.25">
      <c r="B19" s="3">
        <f>AVERAGE(B14:B18)</f>
        <v>96.97999999999999</v>
      </c>
      <c r="C19" s="3">
        <f t="shared" ref="C19:E19" si="30">AVERAGE(C14:C18)</f>
        <v>81.61999999999999</v>
      </c>
      <c r="D19" s="3">
        <f t="shared" si="30"/>
        <v>95.1</v>
      </c>
      <c r="E19" s="3">
        <f t="shared" si="30"/>
        <v>86.72</v>
      </c>
      <c r="F19" s="3">
        <f>AVERAGE(F14:F18)</f>
        <v>85.5</v>
      </c>
      <c r="G19" s="3">
        <f>AVERAGE(B19:F19)</f>
        <v>89.183999999999997</v>
      </c>
      <c r="J19" s="3">
        <f>AVERAGE(J14:J18)</f>
        <v>71</v>
      </c>
      <c r="K19" s="3">
        <f t="shared" ref="K19:M19" si="31">AVERAGE(K14:K18)</f>
        <v>50.433333333333337</v>
      </c>
      <c r="L19" s="3">
        <f t="shared" si="31"/>
        <v>57.933333333333337</v>
      </c>
      <c r="M19" s="3">
        <f t="shared" si="31"/>
        <v>45.6</v>
      </c>
      <c r="N19" s="3">
        <f>AVERAGE(N14:N18)</f>
        <v>52.233333333333327</v>
      </c>
      <c r="O19" s="3">
        <f>AVERAGE(J19:N19)</f>
        <v>55.44</v>
      </c>
      <c r="R19" s="3">
        <f>AVERAGE(R14:R18)</f>
        <v>53.266666666666673</v>
      </c>
      <c r="S19" s="3">
        <f t="shared" ref="S19:U19" si="32">AVERAGE(S14:S18)</f>
        <v>60.4</v>
      </c>
      <c r="T19" s="3">
        <f t="shared" si="32"/>
        <v>46.266666666666673</v>
      </c>
      <c r="U19" s="3">
        <f t="shared" si="32"/>
        <v>43.166666666666664</v>
      </c>
      <c r="V19" s="3">
        <f>AVERAGE(V14:V18)</f>
        <v>56.966666666666669</v>
      </c>
      <c r="W19" s="3">
        <f>AVERAGE(R19:V19)</f>
        <v>52.013333333333335</v>
      </c>
      <c r="Z19" s="3">
        <f>AVERAGE(Z14:Z18)</f>
        <v>55.733333333333327</v>
      </c>
      <c r="AA19" s="3">
        <f t="shared" ref="AA19:AC19" si="33">AVERAGE(AA14:AA18)</f>
        <v>43.266666666666673</v>
      </c>
      <c r="AB19" s="3">
        <f t="shared" si="33"/>
        <v>48.666666666666664</v>
      </c>
      <c r="AC19" s="3">
        <f t="shared" si="33"/>
        <v>41.333333333333336</v>
      </c>
      <c r="AD19" s="3">
        <f>AVERAGE(AD14:AD18)</f>
        <v>41.366666666666667</v>
      </c>
      <c r="AE19" s="3">
        <f>AVERAGE(Z19:AD19)</f>
        <v>46.073333333333338</v>
      </c>
      <c r="AH19" s="3">
        <f>AVERAGE(AH14:AH18)</f>
        <v>97.78</v>
      </c>
      <c r="AI19" s="3">
        <f t="shared" ref="AI19:AK19" si="34">AVERAGE(AI14:AI18)</f>
        <v>78.819999999999993</v>
      </c>
      <c r="AJ19" s="3">
        <f t="shared" si="34"/>
        <v>90.539999999999992</v>
      </c>
      <c r="AK19" s="3">
        <f t="shared" si="34"/>
        <v>82.16</v>
      </c>
      <c r="AL19" s="3">
        <f>AVERAGE(AL14:AL18)</f>
        <v>75.14</v>
      </c>
      <c r="AM19" s="3">
        <f>AVERAGE(AH19:AL19)</f>
        <v>84.887999999999991</v>
      </c>
      <c r="AP19" s="3">
        <f>AVERAGE(AP14:AP18)</f>
        <v>97.9</v>
      </c>
      <c r="AQ19" s="3">
        <f t="shared" ref="AQ19:AS19" si="35">AVERAGE(AQ14:AQ18)</f>
        <v>78.240000000000009</v>
      </c>
      <c r="AR19" s="3">
        <f t="shared" si="35"/>
        <v>94.7</v>
      </c>
      <c r="AS19" s="3">
        <f t="shared" si="35"/>
        <v>88.740000000000009</v>
      </c>
      <c r="AT19" s="3">
        <f>AVERAGE(AT14:AT18)</f>
        <v>88.06</v>
      </c>
      <c r="AU19" s="3">
        <f>AVERAGE(AP19:AT19)</f>
        <v>89.528000000000006</v>
      </c>
      <c r="AX19" s="3">
        <f>AVERAGE(AX14:AX18)</f>
        <v>99.443333333333328</v>
      </c>
      <c r="AY19" s="3">
        <f>AVERAGE(AY14:AY18)</f>
        <v>94.336666666666659</v>
      </c>
      <c r="AZ19" s="3">
        <f t="shared" ref="AZ19:BA19" si="36">AVERAGE(AZ14:AZ18)</f>
        <v>100</v>
      </c>
      <c r="BA19" s="3">
        <f t="shared" si="36"/>
        <v>98.333333333333329</v>
      </c>
      <c r="BB19" s="3">
        <f>AVERAGE(BB14:BB18)</f>
        <v>96.166666666666671</v>
      </c>
      <c r="BC19" s="3">
        <f>AVERAGE(BC14:BC18)</f>
        <v>96.886666666666656</v>
      </c>
      <c r="BD19" s="3">
        <f t="shared" ref="BD19:BE19" si="37">AVERAGE(BD14:BD18)</f>
        <v>100</v>
      </c>
      <c r="BE19" s="3">
        <f t="shared" si="37"/>
        <v>100</v>
      </c>
      <c r="BF19" s="3">
        <f>AVERAGE(AX19:BE19)</f>
        <v>98.145833333333329</v>
      </c>
      <c r="BI19" s="3">
        <f>AVERAGE(BI14:BI18)</f>
        <v>44</v>
      </c>
      <c r="BJ19" s="3">
        <f>AVERAGE(BJ14:BJ18)</f>
        <v>49.666666666666664</v>
      </c>
      <c r="BK19" s="3">
        <f t="shared" ref="BK19:BL19" si="38">AVERAGE(BK14:BK18)</f>
        <v>50.333333333333336</v>
      </c>
      <c r="BL19" s="3">
        <f t="shared" si="38"/>
        <v>51.109999999999992</v>
      </c>
      <c r="BM19" s="3">
        <f>AVERAGE(BM14:BM18)</f>
        <v>40</v>
      </c>
      <c r="BN19" s="3">
        <f>AVERAGE(BN14:BN18)</f>
        <v>36.78</v>
      </c>
      <c r="BO19" s="3">
        <f t="shared" ref="BO19:BP19" si="39">AVERAGE(BO14:BO18)</f>
        <v>45.669999999999995</v>
      </c>
      <c r="BP19" s="3">
        <f t="shared" si="39"/>
        <v>56.333333333333336</v>
      </c>
      <c r="BQ19" s="3">
        <f>AVERAGE(BI19:BP19)</f>
        <v>46.736666666666665</v>
      </c>
    </row>
    <row r="20" spans="1:80" x14ac:dyDescent="0.25">
      <c r="A20" s="1" t="s">
        <v>39</v>
      </c>
      <c r="B20" s="1">
        <v>90.9</v>
      </c>
      <c r="C20" s="1">
        <v>84.8</v>
      </c>
      <c r="D20" s="1">
        <v>92.3</v>
      </c>
      <c r="E20" s="1">
        <v>80.7</v>
      </c>
      <c r="F20" s="1">
        <v>82.8</v>
      </c>
      <c r="I20" s="1" t="s">
        <v>39</v>
      </c>
      <c r="J20" s="1">
        <v>100</v>
      </c>
      <c r="K20" s="1">
        <v>1.3</v>
      </c>
      <c r="L20" s="1">
        <v>53.6</v>
      </c>
      <c r="M20" s="1">
        <v>39.200000000000003</v>
      </c>
      <c r="N20" s="1">
        <v>37.200000000000003</v>
      </c>
      <c r="Q20" s="1" t="s">
        <v>39</v>
      </c>
      <c r="R20" s="1">
        <v>68.099999999999994</v>
      </c>
      <c r="S20" s="1">
        <v>63</v>
      </c>
      <c r="T20" s="1">
        <v>53.9</v>
      </c>
      <c r="U20" s="1">
        <v>34.5</v>
      </c>
      <c r="V20" s="1">
        <v>50.3</v>
      </c>
      <c r="Y20" s="1" t="s">
        <v>39</v>
      </c>
      <c r="Z20" s="1">
        <v>53.4</v>
      </c>
      <c r="AA20" s="1">
        <v>20.3</v>
      </c>
      <c r="AB20" s="1">
        <v>56.3</v>
      </c>
      <c r="AC20" s="1">
        <v>21.6</v>
      </c>
      <c r="AD20" s="1">
        <v>37.6</v>
      </c>
      <c r="AG20" s="1" t="s">
        <v>39</v>
      </c>
      <c r="AH20" s="1">
        <v>88.7</v>
      </c>
      <c r="AI20" s="1">
        <v>74.900000000000006</v>
      </c>
      <c r="AJ20" s="1">
        <v>91.3</v>
      </c>
      <c r="AK20" s="1">
        <v>78.900000000000006</v>
      </c>
      <c r="AL20" s="1">
        <v>74.400000000000006</v>
      </c>
      <c r="AO20" s="1" t="s">
        <v>39</v>
      </c>
      <c r="AP20" s="1">
        <v>91.3</v>
      </c>
      <c r="AQ20" s="1">
        <v>74.599999999999994</v>
      </c>
      <c r="AR20" s="1">
        <v>84.8</v>
      </c>
      <c r="AS20" s="1">
        <v>76.400000000000006</v>
      </c>
      <c r="AT20" s="1">
        <v>73.7</v>
      </c>
    </row>
    <row r="21" spans="1:80" x14ac:dyDescent="0.25">
      <c r="B21" s="1">
        <v>84.5</v>
      </c>
      <c r="C21" s="1">
        <v>79.8</v>
      </c>
      <c r="D21" s="1">
        <v>82.6</v>
      </c>
      <c r="E21" s="1">
        <v>83.5</v>
      </c>
      <c r="F21" s="1">
        <v>93.3</v>
      </c>
      <c r="J21" s="1">
        <v>67</v>
      </c>
      <c r="K21" s="1">
        <v>65.599999999999994</v>
      </c>
      <c r="L21" s="1">
        <v>65.599999999999994</v>
      </c>
      <c r="M21" s="1">
        <v>50.4</v>
      </c>
      <c r="N21" s="1">
        <v>76.5</v>
      </c>
      <c r="R21" s="1">
        <v>31.4</v>
      </c>
      <c r="S21" s="1">
        <v>50</v>
      </c>
      <c r="T21" s="1">
        <v>39.299999999999997</v>
      </c>
      <c r="U21" s="1">
        <v>58.6</v>
      </c>
      <c r="V21" s="1">
        <v>50.2</v>
      </c>
      <c r="Z21" s="1">
        <v>34.700000000000003</v>
      </c>
      <c r="AA21" s="1">
        <v>18.899999999999999</v>
      </c>
      <c r="AB21" s="1">
        <v>34.9</v>
      </c>
      <c r="AC21" s="1">
        <v>27.5</v>
      </c>
      <c r="AD21" s="1">
        <v>20.5</v>
      </c>
      <c r="AH21" s="1">
        <v>87.2</v>
      </c>
      <c r="AI21" s="1">
        <v>92.2</v>
      </c>
      <c r="AJ21" s="1">
        <v>93.1</v>
      </c>
      <c r="AK21" s="1">
        <v>73.7</v>
      </c>
      <c r="AL21" s="1">
        <v>73.3</v>
      </c>
      <c r="AP21" s="1">
        <v>84.6</v>
      </c>
      <c r="AQ21" s="1">
        <v>79.400000000000006</v>
      </c>
      <c r="AR21" s="1">
        <v>54.9</v>
      </c>
      <c r="AS21" s="1">
        <v>89.7</v>
      </c>
      <c r="AT21" s="1">
        <v>76.8</v>
      </c>
    </row>
    <row r="22" spans="1:80" x14ac:dyDescent="0.25">
      <c r="B22" s="1">
        <v>81.099999999999994</v>
      </c>
      <c r="C22" s="1">
        <v>84.7</v>
      </c>
      <c r="D22" s="1">
        <v>93.7</v>
      </c>
      <c r="E22" s="1">
        <v>79.5</v>
      </c>
      <c r="F22" s="1">
        <v>86</v>
      </c>
      <c r="J22" s="1">
        <v>35.299999999999997</v>
      </c>
      <c r="K22" s="1">
        <v>45.7</v>
      </c>
      <c r="L22" s="1">
        <v>54.6</v>
      </c>
      <c r="M22" s="1">
        <v>56.2</v>
      </c>
      <c r="N22" s="1">
        <v>34</v>
      </c>
      <c r="R22" s="1">
        <v>34.200000000000003</v>
      </c>
      <c r="S22" s="1">
        <v>67.3</v>
      </c>
      <c r="T22" s="1">
        <v>33</v>
      </c>
      <c r="U22" s="1">
        <v>33.6</v>
      </c>
      <c r="V22" s="1">
        <v>63.9</v>
      </c>
      <c r="Z22" s="1">
        <v>27.7</v>
      </c>
      <c r="AA22" s="1">
        <v>16.600000000000001</v>
      </c>
      <c r="AB22" s="1">
        <v>27.1</v>
      </c>
      <c r="AC22" s="1">
        <v>15.7</v>
      </c>
      <c r="AD22" s="1">
        <v>28.5</v>
      </c>
      <c r="AH22" s="1">
        <v>89.7</v>
      </c>
      <c r="AI22" s="1">
        <v>74.7</v>
      </c>
      <c r="AJ22" s="1">
        <v>95.7</v>
      </c>
      <c r="AK22" s="1">
        <v>72.900000000000006</v>
      </c>
      <c r="AL22" s="1">
        <v>75.3</v>
      </c>
      <c r="AP22" s="1">
        <v>80.3</v>
      </c>
      <c r="AQ22" s="1">
        <v>75.900000000000006</v>
      </c>
      <c r="AR22" s="1">
        <v>89.2</v>
      </c>
      <c r="AS22" s="1">
        <v>88.5</v>
      </c>
      <c r="AT22" s="1">
        <v>95</v>
      </c>
    </row>
    <row r="23" spans="1:80" x14ac:dyDescent="0.25">
      <c r="B23" s="1">
        <v>92.9</v>
      </c>
      <c r="C23" s="1">
        <v>87.7</v>
      </c>
      <c r="D23" s="1">
        <v>89.9</v>
      </c>
      <c r="E23" s="1">
        <v>83</v>
      </c>
      <c r="F23" s="1">
        <v>76.900000000000006</v>
      </c>
      <c r="AH23" s="1">
        <v>77.900000000000006</v>
      </c>
      <c r="AI23" s="1">
        <v>76.400000000000006</v>
      </c>
      <c r="AJ23" s="1">
        <v>72</v>
      </c>
      <c r="AK23" s="1">
        <v>75</v>
      </c>
      <c r="AL23" s="1">
        <v>75.5</v>
      </c>
      <c r="AP23" s="1">
        <v>94.1</v>
      </c>
      <c r="AQ23" s="1">
        <v>76.2</v>
      </c>
      <c r="AR23" s="1">
        <v>88.9</v>
      </c>
      <c r="AS23" s="1">
        <v>93</v>
      </c>
      <c r="AT23" s="1">
        <v>88.5</v>
      </c>
    </row>
    <row r="24" spans="1:80" x14ac:dyDescent="0.25">
      <c r="B24" s="1">
        <v>75.3</v>
      </c>
      <c r="C24" s="1">
        <v>74.7</v>
      </c>
      <c r="D24" s="1">
        <v>73.5</v>
      </c>
      <c r="E24" s="1">
        <v>89.5</v>
      </c>
      <c r="F24" s="1">
        <v>78.8</v>
      </c>
      <c r="AH24" s="1">
        <v>85</v>
      </c>
      <c r="AI24" s="1">
        <v>94.8</v>
      </c>
      <c r="AJ24" s="1">
        <v>88.7</v>
      </c>
      <c r="AK24" s="1">
        <v>77.2</v>
      </c>
      <c r="AL24" s="1">
        <v>73.900000000000006</v>
      </c>
      <c r="AP24" s="1">
        <v>89.6</v>
      </c>
      <c r="AQ24" s="1">
        <v>74.900000000000006</v>
      </c>
      <c r="AR24" s="1">
        <v>78</v>
      </c>
      <c r="AS24" s="1">
        <v>94.2</v>
      </c>
      <c r="AT24" s="1">
        <v>92.3</v>
      </c>
    </row>
    <row r="25" spans="1:80" s="3" customFormat="1" x14ac:dyDescent="0.25">
      <c r="B25" s="3">
        <f>AVERAGE(B20:B24)</f>
        <v>84.94</v>
      </c>
      <c r="C25" s="3">
        <f t="shared" ref="C25:E25" si="40">AVERAGE(C20:C24)</f>
        <v>82.34</v>
      </c>
      <c r="D25" s="3">
        <f t="shared" si="40"/>
        <v>86.4</v>
      </c>
      <c r="E25" s="3">
        <f t="shared" si="40"/>
        <v>83.24</v>
      </c>
      <c r="F25" s="3">
        <f>AVERAGE(F20:F24)</f>
        <v>83.56</v>
      </c>
      <c r="G25" s="3">
        <f>AVERAGE(B25:F25)</f>
        <v>84.096000000000004</v>
      </c>
      <c r="J25" s="3">
        <f>AVERAGE(J20:J24)</f>
        <v>67.433333333333337</v>
      </c>
      <c r="K25" s="3">
        <f t="shared" ref="K25:M25" si="41">AVERAGE(K20:K24)</f>
        <v>37.533333333333331</v>
      </c>
      <c r="L25" s="3">
        <f t="shared" si="41"/>
        <v>57.93333333333333</v>
      </c>
      <c r="M25" s="3">
        <f t="shared" si="41"/>
        <v>48.6</v>
      </c>
      <c r="N25" s="3">
        <f>AVERAGE(N20:N24)</f>
        <v>49.233333333333327</v>
      </c>
      <c r="O25" s="3">
        <f>AVERAGE(J25:N25)</f>
        <v>52.146666666666668</v>
      </c>
      <c r="R25" s="3">
        <f>AVERAGE(R20:R24)</f>
        <v>44.566666666666663</v>
      </c>
      <c r="S25" s="3">
        <f t="shared" ref="S25:U25" si="42">AVERAGE(S20:S24)</f>
        <v>60.1</v>
      </c>
      <c r="T25" s="3">
        <f t="shared" si="42"/>
        <v>42.066666666666663</v>
      </c>
      <c r="U25" s="3">
        <f t="shared" si="42"/>
        <v>42.233333333333327</v>
      </c>
      <c r="V25" s="3">
        <f>AVERAGE(V20:V24)</f>
        <v>54.800000000000004</v>
      </c>
      <c r="W25" s="3">
        <f>AVERAGE(R25:V25)</f>
        <v>48.75333333333333</v>
      </c>
      <c r="Z25" s="3">
        <f>AVERAGE(Z20:Z24)</f>
        <v>38.6</v>
      </c>
      <c r="AA25" s="3">
        <f t="shared" ref="AA25:AC25" si="43">AVERAGE(AA20:AA24)</f>
        <v>18.600000000000001</v>
      </c>
      <c r="AB25" s="3">
        <f t="shared" si="43"/>
        <v>39.43333333333333</v>
      </c>
      <c r="AC25" s="3">
        <f t="shared" si="43"/>
        <v>21.599999999999998</v>
      </c>
      <c r="AD25" s="3">
        <f>AVERAGE(AD20:AD24)</f>
        <v>28.866666666666664</v>
      </c>
      <c r="AE25" s="3">
        <f>AVERAGE(Z25:AD25)</f>
        <v>29.419999999999998</v>
      </c>
      <c r="AH25" s="3">
        <f>AVERAGE(AH20:AH24)</f>
        <v>85.7</v>
      </c>
      <c r="AI25" s="3">
        <f t="shared" ref="AI25:AK25" si="44">AVERAGE(AI20:AI24)</f>
        <v>82.600000000000009</v>
      </c>
      <c r="AJ25" s="3">
        <f t="shared" si="44"/>
        <v>88.16</v>
      </c>
      <c r="AK25" s="3">
        <f t="shared" si="44"/>
        <v>75.539999999999992</v>
      </c>
      <c r="AL25" s="3">
        <f>AVERAGE(AL20:AL24)</f>
        <v>74.47999999999999</v>
      </c>
      <c r="AM25" s="3">
        <f>AVERAGE(AH25:AL25)</f>
        <v>81.296000000000006</v>
      </c>
      <c r="AP25" s="3">
        <f>AVERAGE(AP20:AP24)</f>
        <v>87.97999999999999</v>
      </c>
      <c r="AQ25" s="3">
        <f t="shared" ref="AQ25:AS25" si="45">AVERAGE(AQ20:AQ24)</f>
        <v>76.2</v>
      </c>
      <c r="AR25" s="3">
        <f t="shared" si="45"/>
        <v>79.16</v>
      </c>
      <c r="AS25" s="3">
        <f t="shared" si="45"/>
        <v>88.36</v>
      </c>
      <c r="AT25" s="3">
        <f>AVERAGE(AT20:AT24)</f>
        <v>85.26</v>
      </c>
      <c r="AU25" s="3">
        <f>AVERAGE(AP25:AT25)</f>
        <v>83.391999999999996</v>
      </c>
      <c r="BT25" s="3">
        <f t="shared" ref="BT25:CA25" si="46">AVERAGE(BT2:BT24)</f>
        <v>35.723999999999997</v>
      </c>
      <c r="BU25" s="3">
        <f t="shared" si="46"/>
        <v>33.636823529411757</v>
      </c>
      <c r="BV25" s="3">
        <f t="shared" si="46"/>
        <v>45.623999999999995</v>
      </c>
      <c r="BW25" s="3">
        <f t="shared" si="46"/>
        <v>51.204352941176474</v>
      </c>
      <c r="BX25" s="3">
        <f t="shared" si="46"/>
        <v>34.177529411764709</v>
      </c>
      <c r="BY25" s="3">
        <f t="shared" si="46"/>
        <v>37.937058823529412</v>
      </c>
      <c r="BZ25" s="3">
        <f t="shared" si="46"/>
        <v>48.685764705882349</v>
      </c>
      <c r="CA25" s="3">
        <f t="shared" si="46"/>
        <v>37.231647058823533</v>
      </c>
      <c r="CB25" s="3">
        <f>AVERAGE(BT25:CA25)</f>
        <v>40.527647058823526</v>
      </c>
    </row>
    <row r="26" spans="1:80" x14ac:dyDescent="0.25">
      <c r="B26" s="1">
        <f t="shared" ref="B26" si="47">STDEV(B14:B25)</f>
        <v>7.7896481423629265</v>
      </c>
      <c r="C26" s="1">
        <f t="shared" ref="C26" si="48">STDEV(C14:C25)</f>
        <v>3.2906921073619984</v>
      </c>
      <c r="D26" s="1">
        <f t="shared" ref="D26" si="49">STDEV(D14:D25)</f>
        <v>6.8019382264442561</v>
      </c>
      <c r="E26" s="1">
        <f t="shared" ref="E26" si="50">STDEV(E14:E25)</f>
        <v>4.0614730869924083</v>
      </c>
      <c r="F26" s="1">
        <f t="shared" ref="F26" si="51">STDEV(F14:F25)</f>
        <v>5.7975135736247863</v>
      </c>
      <c r="G26" s="3">
        <f>AVERAGE(B26:F26)</f>
        <v>5.5482530273572745</v>
      </c>
      <c r="AH26" s="1">
        <f>STDEV(AH14:AH25)</f>
        <v>7.1432561966451305</v>
      </c>
      <c r="AI26" s="1">
        <f t="shared" ref="AI26:AT26" si="52">STDEV(AI14:AI25)</f>
        <v>7.5950534141397821</v>
      </c>
      <c r="AJ26" s="1">
        <f t="shared" si="52"/>
        <v>7.9030327895515704</v>
      </c>
      <c r="AK26" s="1">
        <f t="shared" si="52"/>
        <v>5.6752829324744996</v>
      </c>
      <c r="AL26" s="1">
        <f t="shared" si="52"/>
        <v>0.95473937424161548</v>
      </c>
      <c r="AM26" s="3">
        <f>AVERAGE(AH26:AL26)</f>
        <v>5.8542729414105192</v>
      </c>
      <c r="AP26" s="1">
        <f t="shared" si="52"/>
        <v>6.3300667812074058</v>
      </c>
      <c r="AQ26" s="1">
        <f t="shared" si="52"/>
        <v>3.0842237862444994</v>
      </c>
      <c r="AR26" s="1">
        <f t="shared" si="52"/>
        <v>11.854829472336702</v>
      </c>
      <c r="AS26" s="1">
        <f t="shared" si="52"/>
        <v>6.5594983178455175</v>
      </c>
      <c r="AT26" s="1">
        <f t="shared" si="52"/>
        <v>8.0587840273827904</v>
      </c>
      <c r="AU26" s="3">
        <f>AVERAGE(AP26:AT26)</f>
        <v>7.1774804770033827</v>
      </c>
    </row>
    <row r="27" spans="1:80" ht="14.4" x14ac:dyDescent="0.25">
      <c r="I27" s="4" t="s">
        <v>66</v>
      </c>
      <c r="J27" s="4" t="s">
        <v>31</v>
      </c>
      <c r="K27" s="4" t="s">
        <v>32</v>
      </c>
      <c r="L27" s="4" t="s">
        <v>33</v>
      </c>
      <c r="M27" s="4" t="s">
        <v>34</v>
      </c>
      <c r="N27" s="4" t="s">
        <v>35</v>
      </c>
      <c r="O27" s="4"/>
      <c r="P27" s="4"/>
      <c r="Q27" s="4" t="s">
        <v>67</v>
      </c>
      <c r="R27" s="4" t="s">
        <v>31</v>
      </c>
      <c r="S27" s="4" t="s">
        <v>32</v>
      </c>
      <c r="T27" s="4" t="s">
        <v>33</v>
      </c>
      <c r="U27" s="4" t="s">
        <v>34</v>
      </c>
      <c r="V27" s="4" t="s">
        <v>35</v>
      </c>
      <c r="W27" s="4"/>
      <c r="AW27" s="4" t="s">
        <v>81</v>
      </c>
      <c r="AX27" s="4" t="s">
        <v>73</v>
      </c>
      <c r="AY27" s="4" t="s">
        <v>74</v>
      </c>
      <c r="AZ27" s="4" t="s">
        <v>75</v>
      </c>
      <c r="BA27" s="4" t="s">
        <v>76</v>
      </c>
      <c r="BB27" s="4" t="s">
        <v>77</v>
      </c>
      <c r="BC27" s="4" t="s">
        <v>78</v>
      </c>
      <c r="BD27" s="4" t="s">
        <v>79</v>
      </c>
      <c r="BE27" s="4" t="s">
        <v>80</v>
      </c>
      <c r="BH27" s="4" t="s">
        <v>84</v>
      </c>
      <c r="BI27" s="4" t="s">
        <v>73</v>
      </c>
      <c r="BJ27" s="4" t="s">
        <v>74</v>
      </c>
      <c r="BK27" s="4" t="s">
        <v>75</v>
      </c>
      <c r="BL27" s="4" t="s">
        <v>76</v>
      </c>
      <c r="BM27" s="4" t="s">
        <v>77</v>
      </c>
      <c r="BN27" s="4" t="s">
        <v>78</v>
      </c>
      <c r="BO27" s="4" t="s">
        <v>79</v>
      </c>
      <c r="BP27" s="4" t="s">
        <v>80</v>
      </c>
    </row>
    <row r="28" spans="1:80" x14ac:dyDescent="0.25">
      <c r="I28" s="1" t="s">
        <v>1</v>
      </c>
      <c r="J28" s="1">
        <v>100</v>
      </c>
      <c r="K28" s="1">
        <v>100</v>
      </c>
      <c r="L28" s="1">
        <v>0</v>
      </c>
      <c r="M28" s="1">
        <v>0</v>
      </c>
      <c r="N28" s="1">
        <v>100</v>
      </c>
      <c r="Q28" s="1" t="s">
        <v>1</v>
      </c>
      <c r="R28" s="1">
        <v>0</v>
      </c>
      <c r="S28" s="1">
        <v>100</v>
      </c>
      <c r="T28" s="1">
        <v>100</v>
      </c>
      <c r="U28" s="1">
        <v>100</v>
      </c>
      <c r="V28" s="1">
        <v>100</v>
      </c>
      <c r="AW28" s="1" t="s">
        <v>71</v>
      </c>
      <c r="AX28" s="1">
        <v>100</v>
      </c>
      <c r="AY28" s="1">
        <v>100</v>
      </c>
      <c r="AZ28" s="1">
        <v>100</v>
      </c>
      <c r="BA28" s="1">
        <v>100</v>
      </c>
      <c r="BB28" s="1">
        <v>100</v>
      </c>
      <c r="BC28" s="1">
        <v>100</v>
      </c>
      <c r="BD28" s="1">
        <v>100</v>
      </c>
      <c r="BE28" s="1">
        <v>100</v>
      </c>
      <c r="BH28" s="1" t="s">
        <v>71</v>
      </c>
      <c r="BI28" s="1">
        <v>100</v>
      </c>
      <c r="BJ28" s="1">
        <v>83.33</v>
      </c>
      <c r="BK28" s="1">
        <v>100</v>
      </c>
      <c r="BL28" s="1">
        <v>83.33</v>
      </c>
      <c r="BM28" s="1">
        <v>100</v>
      </c>
      <c r="BN28" s="1">
        <v>100</v>
      </c>
      <c r="BO28" s="1">
        <v>100</v>
      </c>
      <c r="BP28" s="1">
        <v>100</v>
      </c>
    </row>
    <row r="29" spans="1:80" x14ac:dyDescent="0.25"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R29" s="1">
        <v>100</v>
      </c>
      <c r="S29" s="1">
        <v>0</v>
      </c>
      <c r="T29" s="1">
        <v>100</v>
      </c>
      <c r="U29" s="1">
        <v>100</v>
      </c>
      <c r="V29" s="1">
        <v>100</v>
      </c>
      <c r="AX29" s="1">
        <v>100</v>
      </c>
      <c r="AY29" s="1">
        <v>100</v>
      </c>
      <c r="AZ29" s="1">
        <v>100</v>
      </c>
      <c r="BA29" s="1">
        <v>100</v>
      </c>
      <c r="BB29" s="1">
        <v>100</v>
      </c>
      <c r="BC29" s="1">
        <v>100</v>
      </c>
      <c r="BD29" s="1">
        <v>100</v>
      </c>
      <c r="BE29" s="1">
        <v>100</v>
      </c>
      <c r="BI29" s="1">
        <v>100</v>
      </c>
      <c r="BJ29" s="1">
        <v>100</v>
      </c>
      <c r="BK29" s="1">
        <v>100</v>
      </c>
      <c r="BL29" s="1">
        <v>100</v>
      </c>
      <c r="BM29" s="1">
        <v>100</v>
      </c>
      <c r="BN29" s="1">
        <v>100</v>
      </c>
      <c r="BO29" s="1">
        <v>100</v>
      </c>
      <c r="BP29" s="1">
        <v>100</v>
      </c>
    </row>
    <row r="30" spans="1:80" x14ac:dyDescent="0.25">
      <c r="J30" s="1">
        <v>100</v>
      </c>
      <c r="K30" s="1">
        <v>0</v>
      </c>
      <c r="L30" s="1">
        <v>0</v>
      </c>
      <c r="M30" s="1">
        <v>100</v>
      </c>
      <c r="N30" s="1">
        <v>0</v>
      </c>
      <c r="R30" s="1">
        <v>100</v>
      </c>
      <c r="S30" s="1">
        <v>100</v>
      </c>
      <c r="T30" s="1">
        <v>100</v>
      </c>
      <c r="U30" s="1">
        <v>100</v>
      </c>
      <c r="V30" s="1">
        <v>100</v>
      </c>
      <c r="AX30" s="1">
        <v>100</v>
      </c>
      <c r="AY30" s="1">
        <v>100</v>
      </c>
      <c r="AZ30" s="1">
        <v>100</v>
      </c>
      <c r="BA30" s="1">
        <v>100</v>
      </c>
      <c r="BB30" s="1">
        <v>100</v>
      </c>
      <c r="BC30" s="1">
        <v>100</v>
      </c>
      <c r="BD30" s="1">
        <v>100</v>
      </c>
      <c r="BE30" s="1">
        <v>100</v>
      </c>
      <c r="BI30" s="1">
        <v>83.33</v>
      </c>
      <c r="BJ30" s="1">
        <v>100</v>
      </c>
      <c r="BK30" s="1">
        <v>100</v>
      </c>
      <c r="BL30" s="1">
        <v>100</v>
      </c>
      <c r="BM30" s="1">
        <v>100</v>
      </c>
      <c r="BN30" s="1">
        <v>100</v>
      </c>
      <c r="BO30" s="1">
        <v>100</v>
      </c>
      <c r="BP30" s="1">
        <v>100</v>
      </c>
    </row>
    <row r="33" spans="9:69" x14ac:dyDescent="0.25">
      <c r="I33" s="3"/>
      <c r="J33" s="3">
        <f>AVERAGE(J28:J32)</f>
        <v>100</v>
      </c>
      <c r="K33" s="3">
        <f t="shared" ref="K33:M33" si="53">AVERAGE(K28:K32)</f>
        <v>66.666666666666671</v>
      </c>
      <c r="L33" s="3">
        <f t="shared" si="53"/>
        <v>33.333333333333336</v>
      </c>
      <c r="M33" s="3">
        <f t="shared" si="53"/>
        <v>66.666666666666671</v>
      </c>
      <c r="N33" s="3">
        <f>AVERAGE(N28:N32)</f>
        <v>66.666666666666671</v>
      </c>
      <c r="O33" s="3">
        <f>AVERAGE(J33:N33)</f>
        <v>66.666666666666671</v>
      </c>
      <c r="P33" s="3"/>
      <c r="Q33" s="3"/>
      <c r="R33" s="3">
        <f>AVERAGE(R28:R32)</f>
        <v>66.666666666666671</v>
      </c>
      <c r="S33" s="3">
        <f t="shared" ref="S33:U33" si="54">AVERAGE(S28:S32)</f>
        <v>66.666666666666671</v>
      </c>
      <c r="T33" s="3">
        <f t="shared" si="54"/>
        <v>100</v>
      </c>
      <c r="U33" s="3">
        <f t="shared" si="54"/>
        <v>100</v>
      </c>
      <c r="V33" s="3">
        <f>AVERAGE(V28:V32)</f>
        <v>100</v>
      </c>
      <c r="W33" s="3">
        <f>AVERAGE(R33:V33)</f>
        <v>86.666666666666671</v>
      </c>
      <c r="AW33" s="3"/>
      <c r="AX33" s="3">
        <f>AVERAGE(AX28:AX32)</f>
        <v>100</v>
      </c>
      <c r="AY33" s="3">
        <f t="shared" ref="AY33:BA33" si="55">AVERAGE(AY28:AY32)</f>
        <v>100</v>
      </c>
      <c r="AZ33" s="3">
        <f t="shared" si="55"/>
        <v>100</v>
      </c>
      <c r="BA33" s="3">
        <f t="shared" si="55"/>
        <v>100</v>
      </c>
      <c r="BB33" s="3">
        <f>AVERAGE(BB28:BB32)</f>
        <v>100</v>
      </c>
      <c r="BC33" s="3">
        <f>AVERAGE(BC28:BC32)</f>
        <v>100</v>
      </c>
      <c r="BD33" s="3">
        <f t="shared" ref="BD33:BE33" si="56">AVERAGE(BD28:BD32)</f>
        <v>100</v>
      </c>
      <c r="BE33" s="3">
        <f t="shared" si="56"/>
        <v>100</v>
      </c>
      <c r="BF33" s="3">
        <f>AVERAGE(AX33:BE33)</f>
        <v>100</v>
      </c>
      <c r="BH33" s="3"/>
      <c r="BI33" s="3">
        <f>AVERAGE(BI28:BI32)</f>
        <v>94.443333333333328</v>
      </c>
      <c r="BJ33" s="3">
        <f t="shared" ref="BJ33:BL33" si="57">AVERAGE(BJ28:BJ32)</f>
        <v>94.443333333333328</v>
      </c>
      <c r="BK33" s="3">
        <f t="shared" si="57"/>
        <v>100</v>
      </c>
      <c r="BL33" s="3">
        <f t="shared" si="57"/>
        <v>94.443333333333328</v>
      </c>
      <c r="BM33" s="3">
        <f>AVERAGE(BM28:BM32)</f>
        <v>100</v>
      </c>
      <c r="BN33" s="3">
        <f>AVERAGE(BN28:BN32)</f>
        <v>100</v>
      </c>
      <c r="BO33" s="3">
        <f t="shared" ref="BO33:BP33" si="58">AVERAGE(BO28:BO32)</f>
        <v>100</v>
      </c>
      <c r="BP33" s="3">
        <f t="shared" si="58"/>
        <v>100</v>
      </c>
      <c r="BQ33" s="3">
        <f>AVERAGE(BI33:BP33)</f>
        <v>97.916249999999991</v>
      </c>
    </row>
    <row r="34" spans="9:69" x14ac:dyDescent="0.25">
      <c r="I34" s="1" t="s">
        <v>2</v>
      </c>
      <c r="J34" s="1">
        <v>100</v>
      </c>
      <c r="K34" s="1">
        <v>93.2</v>
      </c>
      <c r="L34" s="1">
        <v>0</v>
      </c>
      <c r="M34" s="1">
        <v>0</v>
      </c>
      <c r="N34" s="1">
        <v>100</v>
      </c>
      <c r="Q34" s="1" t="s">
        <v>2</v>
      </c>
      <c r="R34" s="1">
        <v>0</v>
      </c>
      <c r="S34" s="1">
        <v>99.3</v>
      </c>
      <c r="T34" s="1">
        <v>48.8</v>
      </c>
      <c r="U34" s="1">
        <v>100</v>
      </c>
      <c r="V34" s="1">
        <v>100</v>
      </c>
      <c r="AW34" s="1" t="s">
        <v>72</v>
      </c>
      <c r="AX34" s="1">
        <v>100</v>
      </c>
      <c r="AY34" s="1">
        <v>99.17</v>
      </c>
      <c r="AZ34" s="1">
        <v>100</v>
      </c>
      <c r="BA34" s="1">
        <v>98.33</v>
      </c>
      <c r="BB34" s="1">
        <v>100</v>
      </c>
      <c r="BC34" s="1">
        <v>96.83</v>
      </c>
      <c r="BD34" s="1">
        <v>100</v>
      </c>
      <c r="BE34" s="1">
        <v>100</v>
      </c>
      <c r="BF34" s="1">
        <f>AVERAGE(AX34:BE34)</f>
        <v>99.291250000000005</v>
      </c>
      <c r="BH34" s="1" t="s">
        <v>72</v>
      </c>
      <c r="BI34" s="1">
        <v>35.17</v>
      </c>
      <c r="BJ34" s="1">
        <v>39</v>
      </c>
      <c r="BK34" s="1">
        <v>61.33</v>
      </c>
      <c r="BL34" s="1">
        <v>47.67</v>
      </c>
      <c r="BM34" s="1">
        <v>51.8</v>
      </c>
      <c r="BN34" s="1">
        <v>31.83</v>
      </c>
      <c r="BO34" s="1">
        <v>35.17</v>
      </c>
      <c r="BP34" s="1">
        <v>46.67</v>
      </c>
      <c r="BQ34" s="3">
        <f>AVERAGE(BI34:BP34)</f>
        <v>43.580000000000005</v>
      </c>
    </row>
    <row r="35" spans="9:69" x14ac:dyDescent="0.25"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R35" s="1">
        <v>100</v>
      </c>
      <c r="S35" s="1">
        <v>0</v>
      </c>
      <c r="T35" s="1">
        <v>100</v>
      </c>
      <c r="U35" s="1">
        <v>100</v>
      </c>
      <c r="V35" s="1">
        <v>100</v>
      </c>
      <c r="AX35" s="1">
        <v>100</v>
      </c>
      <c r="AY35" s="1">
        <v>99.83</v>
      </c>
      <c r="AZ35" s="1">
        <v>100</v>
      </c>
      <c r="BA35" s="1">
        <v>99.5</v>
      </c>
      <c r="BB35" s="1">
        <v>100</v>
      </c>
      <c r="BC35" s="1">
        <v>96</v>
      </c>
      <c r="BD35" s="1">
        <v>93.67</v>
      </c>
      <c r="BE35" s="1">
        <v>100</v>
      </c>
      <c r="BF35" s="1">
        <f t="shared" ref="BF35:BF36" si="59">AVERAGE(AX35:BE35)</f>
        <v>98.624999999999986</v>
      </c>
      <c r="BI35" s="1">
        <v>34.67</v>
      </c>
      <c r="BJ35" s="1">
        <v>80.67</v>
      </c>
      <c r="BK35" s="1">
        <v>77.5</v>
      </c>
      <c r="BL35" s="1">
        <v>56.83</v>
      </c>
      <c r="BM35" s="1">
        <v>49.8</v>
      </c>
      <c r="BN35" s="1">
        <v>69.33</v>
      </c>
      <c r="BO35" s="1">
        <v>46.67</v>
      </c>
      <c r="BP35" s="1">
        <v>41.67</v>
      </c>
      <c r="BQ35" s="3">
        <f>AVERAGE(BI35:BP35)</f>
        <v>57.142500000000005</v>
      </c>
    </row>
    <row r="36" spans="9:69" x14ac:dyDescent="0.25">
      <c r="J36" s="1">
        <v>100</v>
      </c>
      <c r="K36" s="1">
        <v>0</v>
      </c>
      <c r="L36" s="1">
        <v>15.3</v>
      </c>
      <c r="M36" s="1">
        <v>100</v>
      </c>
      <c r="N36" s="1">
        <v>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AX36" s="1">
        <v>100</v>
      </c>
      <c r="AY36" s="1">
        <v>95.5</v>
      </c>
      <c r="AZ36" s="1">
        <v>100</v>
      </c>
      <c r="BA36" s="1">
        <v>100</v>
      </c>
      <c r="BB36" s="1">
        <v>100</v>
      </c>
      <c r="BC36" s="1">
        <v>96.5</v>
      </c>
      <c r="BD36" s="1">
        <v>100</v>
      </c>
      <c r="BE36" s="1">
        <v>100</v>
      </c>
      <c r="BF36" s="1">
        <f t="shared" si="59"/>
        <v>99</v>
      </c>
      <c r="BI36" s="1">
        <v>42.5</v>
      </c>
      <c r="BJ36" s="1">
        <v>33.17</v>
      </c>
      <c r="BK36" s="1">
        <v>43.33</v>
      </c>
      <c r="BL36" s="1">
        <v>94.83</v>
      </c>
      <c r="BM36" s="1">
        <v>66.2</v>
      </c>
      <c r="BN36" s="1">
        <v>44.33</v>
      </c>
      <c r="BO36" s="1">
        <v>39.5</v>
      </c>
      <c r="BP36" s="1">
        <v>36.83</v>
      </c>
      <c r="BQ36" s="3">
        <f>AVERAGE(BI36:BP36)</f>
        <v>50.086249999999993</v>
      </c>
    </row>
    <row r="39" spans="9:69" x14ac:dyDescent="0.25">
      <c r="I39" s="3"/>
      <c r="J39" s="3">
        <f>AVERAGE(J34:J38)</f>
        <v>100</v>
      </c>
      <c r="K39" s="3">
        <f t="shared" ref="K39:M39" si="60">AVERAGE(K34:K38)</f>
        <v>64.399999999999991</v>
      </c>
      <c r="L39" s="3">
        <f t="shared" si="60"/>
        <v>38.43333333333333</v>
      </c>
      <c r="M39" s="3">
        <f t="shared" si="60"/>
        <v>66.666666666666671</v>
      </c>
      <c r="N39" s="3">
        <f>AVERAGE(N34:N38)</f>
        <v>66.666666666666671</v>
      </c>
      <c r="O39" s="3">
        <f>AVERAGE(J39:N39)</f>
        <v>67.233333333333334</v>
      </c>
      <c r="P39" s="3"/>
      <c r="Q39" s="3"/>
      <c r="R39" s="3">
        <f>AVERAGE(R34:R38)</f>
        <v>66.666666666666671</v>
      </c>
      <c r="S39" s="3">
        <f t="shared" ref="S39:U39" si="61">AVERAGE(S34:S38)</f>
        <v>66.433333333333337</v>
      </c>
      <c r="T39" s="3">
        <f t="shared" si="61"/>
        <v>82.933333333333337</v>
      </c>
      <c r="U39" s="3">
        <f t="shared" si="61"/>
        <v>100</v>
      </c>
      <c r="V39" s="3">
        <f>AVERAGE(V34:V38)</f>
        <v>100</v>
      </c>
      <c r="W39" s="3">
        <f>AVERAGE(R39:V39)</f>
        <v>83.206666666666678</v>
      </c>
      <c r="AW39" s="3"/>
      <c r="AX39" s="3">
        <f>AVERAGE(AX34:AX38)</f>
        <v>100</v>
      </c>
      <c r="AY39" s="3">
        <f>AVERAGE(AY34:AY38)</f>
        <v>98.166666666666671</v>
      </c>
      <c r="AZ39" s="3">
        <f t="shared" ref="AZ39:BA39" si="62">AVERAGE(AZ34:AZ38)</f>
        <v>100</v>
      </c>
      <c r="BA39" s="3">
        <f t="shared" si="62"/>
        <v>99.276666666666657</v>
      </c>
      <c r="BB39" s="3">
        <f>AVERAGE(BB34:BB38)</f>
        <v>100</v>
      </c>
      <c r="BC39" s="3">
        <f>AVERAGE(BC34:BC38)</f>
        <v>96.443333333333328</v>
      </c>
      <c r="BD39" s="3">
        <f t="shared" ref="BD39:BE39" si="63">AVERAGE(BD34:BD38)</f>
        <v>97.89</v>
      </c>
      <c r="BE39" s="3">
        <f t="shared" si="63"/>
        <v>100</v>
      </c>
      <c r="BF39" s="3">
        <f>AVERAGE(AX39:BE39)</f>
        <v>98.97208333333333</v>
      </c>
      <c r="BH39" s="3"/>
      <c r="BI39" s="3">
        <f>AVERAGE(BI34:BI38)</f>
        <v>37.446666666666665</v>
      </c>
      <c r="BJ39" s="3">
        <f>AVERAGE(BJ34:BJ38)</f>
        <v>50.946666666666665</v>
      </c>
      <c r="BK39" s="3">
        <f t="shared" ref="BK39:BL39" si="64">AVERAGE(BK34:BK38)</f>
        <v>60.719999999999992</v>
      </c>
      <c r="BL39" s="3">
        <f t="shared" si="64"/>
        <v>66.443333333333328</v>
      </c>
      <c r="BM39" s="3">
        <f>AVERAGE(BM34:BM38)</f>
        <v>55.933333333333337</v>
      </c>
      <c r="BN39" s="3">
        <f>AVERAGE(BN34:BN38)</f>
        <v>48.49666666666667</v>
      </c>
      <c r="BO39" s="3">
        <f t="shared" ref="BO39:BP39" si="65">AVERAGE(BO34:BO38)</f>
        <v>40.446666666666665</v>
      </c>
      <c r="BP39" s="3">
        <f t="shared" si="65"/>
        <v>41.723333333333336</v>
      </c>
      <c r="BQ39" s="3">
        <f>AVERAGE(BI39:BP39)</f>
        <v>50.269583333333337</v>
      </c>
    </row>
    <row r="40" spans="9:69" x14ac:dyDescent="0.25">
      <c r="I40" s="1" t="s">
        <v>38</v>
      </c>
      <c r="J40" s="1">
        <v>100</v>
      </c>
      <c r="K40" s="1">
        <v>74.900000000000006</v>
      </c>
      <c r="L40" s="1">
        <v>2.7</v>
      </c>
      <c r="M40" s="1">
        <v>0.5</v>
      </c>
      <c r="N40" s="1">
        <v>66.8</v>
      </c>
      <c r="Q40" s="1" t="s">
        <v>38</v>
      </c>
      <c r="R40" s="1">
        <v>0</v>
      </c>
      <c r="S40" s="1">
        <v>67.7</v>
      </c>
      <c r="T40" s="1">
        <v>80.099999999999994</v>
      </c>
      <c r="U40" s="1">
        <v>53.4</v>
      </c>
      <c r="V40" s="1">
        <v>55.8</v>
      </c>
      <c r="AW40" s="1" t="s">
        <v>82</v>
      </c>
      <c r="AX40" s="1">
        <v>100</v>
      </c>
      <c r="AY40" s="1">
        <v>95.67</v>
      </c>
      <c r="AZ40" s="1">
        <v>100</v>
      </c>
      <c r="BA40" s="1">
        <v>98.33</v>
      </c>
      <c r="BB40" s="1">
        <v>100</v>
      </c>
      <c r="BC40" s="1">
        <v>97</v>
      </c>
      <c r="BD40" s="1">
        <v>100</v>
      </c>
      <c r="BE40" s="1">
        <v>100</v>
      </c>
      <c r="BF40" s="1">
        <f>AVERAGE(AX40:BE40)</f>
        <v>98.875</v>
      </c>
      <c r="BH40" s="1" t="s">
        <v>82</v>
      </c>
      <c r="BI40" s="1">
        <v>36.67</v>
      </c>
      <c r="BJ40" s="1">
        <v>40.33</v>
      </c>
      <c r="BK40" s="1">
        <v>57.33</v>
      </c>
      <c r="BL40" s="1">
        <v>45</v>
      </c>
      <c r="BM40" s="1">
        <v>54</v>
      </c>
      <c r="BN40" s="1">
        <v>31.67</v>
      </c>
      <c r="BO40" s="1">
        <v>35.67</v>
      </c>
      <c r="BP40" s="1">
        <v>45</v>
      </c>
      <c r="BQ40" s="3">
        <f>AVERAGE(BI40:BP40)</f>
        <v>43.208750000000002</v>
      </c>
    </row>
    <row r="41" spans="9:69" x14ac:dyDescent="0.25">
      <c r="J41" s="1">
        <v>65.7</v>
      </c>
      <c r="K41" s="1">
        <v>56</v>
      </c>
      <c r="L41" s="1">
        <v>74.8</v>
      </c>
      <c r="M41" s="1">
        <v>63.6</v>
      </c>
      <c r="N41" s="1">
        <v>57.8</v>
      </c>
      <c r="R41" s="1">
        <v>56.8</v>
      </c>
      <c r="S41" s="1">
        <v>26.3</v>
      </c>
      <c r="T41" s="1">
        <v>64.5</v>
      </c>
      <c r="U41" s="1">
        <v>69.599999999999994</v>
      </c>
      <c r="V41" s="1">
        <v>52.2</v>
      </c>
      <c r="AX41" s="1">
        <v>100</v>
      </c>
      <c r="AY41" s="1">
        <v>99</v>
      </c>
      <c r="AZ41" s="1">
        <v>100</v>
      </c>
      <c r="BA41" s="1">
        <v>98.33</v>
      </c>
      <c r="BB41" s="1">
        <v>100</v>
      </c>
      <c r="BC41" s="1">
        <v>96.67</v>
      </c>
      <c r="BD41" s="1">
        <v>86</v>
      </c>
      <c r="BE41" s="1">
        <v>100</v>
      </c>
      <c r="BF41" s="1">
        <f t="shared" ref="BF41:BF42" si="66">AVERAGE(AX41:BE41)</f>
        <v>97.5</v>
      </c>
      <c r="BI41" s="1">
        <v>32</v>
      </c>
      <c r="BJ41" s="1">
        <v>78.33</v>
      </c>
      <c r="BK41" s="1">
        <v>74.67</v>
      </c>
      <c r="BL41" s="1">
        <v>58.33</v>
      </c>
      <c r="BM41" s="1">
        <v>48</v>
      </c>
      <c r="BN41" s="1">
        <v>69</v>
      </c>
      <c r="BO41" s="1">
        <v>44</v>
      </c>
      <c r="BP41" s="1">
        <v>44.67</v>
      </c>
      <c r="BQ41" s="3">
        <f>AVERAGE(BI41:BP41)</f>
        <v>56.125</v>
      </c>
    </row>
    <row r="42" spans="9:69" x14ac:dyDescent="0.25">
      <c r="J42" s="1">
        <v>100</v>
      </c>
      <c r="K42" s="1">
        <v>20.6</v>
      </c>
      <c r="L42" s="1">
        <v>29.8</v>
      </c>
      <c r="M42" s="1">
        <v>63.5</v>
      </c>
      <c r="N42" s="1">
        <v>33.200000000000003</v>
      </c>
      <c r="R42" s="1">
        <v>33.799999999999997</v>
      </c>
      <c r="S42" s="1">
        <v>66.099999999999994</v>
      </c>
      <c r="T42" s="1">
        <v>32.9</v>
      </c>
      <c r="U42" s="1">
        <v>53.5</v>
      </c>
      <c r="V42" s="1">
        <v>67.099999999999994</v>
      </c>
      <c r="AX42" s="1">
        <v>100</v>
      </c>
      <c r="AY42" s="1">
        <v>94.67</v>
      </c>
      <c r="AZ42" s="1">
        <v>98.67</v>
      </c>
      <c r="BA42" s="1">
        <v>100</v>
      </c>
      <c r="BB42" s="1">
        <v>100</v>
      </c>
      <c r="BC42" s="1">
        <v>98</v>
      </c>
      <c r="BD42" s="1">
        <v>100</v>
      </c>
      <c r="BE42" s="1">
        <v>100</v>
      </c>
      <c r="BF42" s="1">
        <f t="shared" si="66"/>
        <v>98.917500000000004</v>
      </c>
      <c r="BI42" s="1">
        <v>40.33</v>
      </c>
      <c r="BJ42" s="1">
        <v>32.67</v>
      </c>
      <c r="BK42" s="1">
        <v>41</v>
      </c>
      <c r="BL42" s="1">
        <v>93.67</v>
      </c>
      <c r="BM42" s="1">
        <v>62.5</v>
      </c>
      <c r="BN42" s="1">
        <v>45</v>
      </c>
      <c r="BO42" s="1">
        <v>41.33</v>
      </c>
      <c r="BP42" s="1">
        <v>38.67</v>
      </c>
      <c r="BQ42" s="3">
        <f>AVERAGE(BI42:BP42)</f>
        <v>49.396250000000002</v>
      </c>
    </row>
    <row r="45" spans="9:69" x14ac:dyDescent="0.25">
      <c r="I45" s="3"/>
      <c r="J45" s="3">
        <f>AVERAGE(J40:J44)</f>
        <v>88.566666666666663</v>
      </c>
      <c r="K45" s="3">
        <f t="shared" ref="K45:M45" si="67">AVERAGE(K40:K44)</f>
        <v>50.5</v>
      </c>
      <c r="L45" s="3">
        <f t="shared" si="67"/>
        <v>35.766666666666666</v>
      </c>
      <c r="M45" s="3">
        <f t="shared" si="67"/>
        <v>42.533333333333331</v>
      </c>
      <c r="N45" s="3">
        <f>AVERAGE(N40:N44)</f>
        <v>52.6</v>
      </c>
      <c r="O45" s="3">
        <f>AVERAGE(J45:N45)</f>
        <v>53.993333333333325</v>
      </c>
      <c r="P45" s="3"/>
      <c r="Q45" s="3"/>
      <c r="R45" s="3">
        <f>AVERAGE(R40:R44)</f>
        <v>30.2</v>
      </c>
      <c r="S45" s="3">
        <f t="shared" ref="S45:U45" si="68">AVERAGE(S40:S44)</f>
        <v>53.366666666666667</v>
      </c>
      <c r="T45" s="3">
        <f t="shared" si="68"/>
        <v>59.166666666666664</v>
      </c>
      <c r="U45" s="3">
        <f t="shared" si="68"/>
        <v>58.833333333333336</v>
      </c>
      <c r="V45" s="3">
        <f>AVERAGE(V40:V44)</f>
        <v>58.366666666666667</v>
      </c>
      <c r="W45" s="3">
        <f>AVERAGE(R45:V45)</f>
        <v>51.986666666666665</v>
      </c>
      <c r="AW45" s="3"/>
      <c r="AX45" s="3">
        <f>AVERAGE(AX40:AX44)</f>
        <v>100</v>
      </c>
      <c r="AY45" s="3">
        <f>AVERAGE(AY40:AY44)</f>
        <v>96.446666666666673</v>
      </c>
      <c r="AZ45" s="3">
        <f t="shared" ref="AZ45:BA45" si="69">AVERAGE(AZ40:AZ44)</f>
        <v>99.556666666666672</v>
      </c>
      <c r="BA45" s="3">
        <f t="shared" si="69"/>
        <v>98.886666666666656</v>
      </c>
      <c r="BB45" s="3">
        <f>AVERAGE(BB40:BB44)</f>
        <v>100</v>
      </c>
      <c r="BC45" s="3">
        <f>AVERAGE(BC40:BC44)</f>
        <v>97.223333333333343</v>
      </c>
      <c r="BD45" s="3">
        <f t="shared" ref="BD45:BE45" si="70">AVERAGE(BD40:BD44)</f>
        <v>95.333333333333329</v>
      </c>
      <c r="BE45" s="3">
        <f t="shared" si="70"/>
        <v>100</v>
      </c>
      <c r="BF45" s="3">
        <f>AVERAGE(AX45:BE45)</f>
        <v>98.430833333333339</v>
      </c>
      <c r="BH45" s="3"/>
      <c r="BI45" s="3">
        <f>AVERAGE(BI40:BI44)</f>
        <v>36.333333333333336</v>
      </c>
      <c r="BJ45" s="3">
        <f>AVERAGE(BJ40:BJ44)</f>
        <v>50.443333333333328</v>
      </c>
      <c r="BK45" s="3">
        <f t="shared" ref="BK45:BL45" si="71">AVERAGE(BK40:BK44)</f>
        <v>57.666666666666664</v>
      </c>
      <c r="BL45" s="3">
        <f t="shared" si="71"/>
        <v>65.666666666666671</v>
      </c>
      <c r="BM45" s="3">
        <f>AVERAGE(BM40:BM44)</f>
        <v>54.833333333333336</v>
      </c>
      <c r="BN45" s="3">
        <f>AVERAGE(BN40:BN44)</f>
        <v>48.556666666666672</v>
      </c>
      <c r="BO45" s="3">
        <f t="shared" ref="BO45:BP45" si="72">AVERAGE(BO40:BO44)</f>
        <v>40.333333333333336</v>
      </c>
      <c r="BP45" s="3">
        <f t="shared" si="72"/>
        <v>42.78</v>
      </c>
      <c r="BQ45" s="3">
        <f>AVERAGE(BI45:BP45)</f>
        <v>49.576666666666668</v>
      </c>
    </row>
    <row r="46" spans="9:69" x14ac:dyDescent="0.25">
      <c r="I46" s="1" t="s">
        <v>39</v>
      </c>
      <c r="J46" s="1">
        <v>100</v>
      </c>
      <c r="K46" s="1">
        <v>50.2</v>
      </c>
      <c r="L46" s="1">
        <v>10.8</v>
      </c>
      <c r="M46" s="1">
        <v>0.4</v>
      </c>
      <c r="N46" s="1">
        <v>66.900000000000006</v>
      </c>
      <c r="Q46" s="1" t="s">
        <v>39</v>
      </c>
      <c r="R46" s="1">
        <v>0</v>
      </c>
      <c r="S46" s="1">
        <v>73.7</v>
      </c>
      <c r="T46" s="1">
        <v>59.6</v>
      </c>
      <c r="U46" s="1">
        <v>47.6</v>
      </c>
      <c r="V46" s="1">
        <v>54.9</v>
      </c>
    </row>
    <row r="47" spans="9:69" x14ac:dyDescent="0.25">
      <c r="J47" s="1">
        <v>63.7</v>
      </c>
      <c r="K47" s="1">
        <v>62.1</v>
      </c>
      <c r="L47" s="1">
        <v>76</v>
      </c>
      <c r="M47" s="1">
        <v>63</v>
      </c>
      <c r="N47" s="1">
        <v>58.1</v>
      </c>
      <c r="R47" s="1">
        <v>50.3</v>
      </c>
      <c r="S47" s="1">
        <v>25.7</v>
      </c>
      <c r="T47" s="1">
        <v>64</v>
      </c>
      <c r="U47" s="1">
        <v>67.8</v>
      </c>
      <c r="V47" s="1">
        <v>55.6</v>
      </c>
    </row>
    <row r="48" spans="9:69" x14ac:dyDescent="0.25">
      <c r="J48" s="1">
        <v>93.9</v>
      </c>
      <c r="K48" s="1">
        <v>26.7</v>
      </c>
      <c r="L48" s="1">
        <v>35.700000000000003</v>
      </c>
      <c r="M48" s="1">
        <v>65.099999999999994</v>
      </c>
      <c r="N48" s="1">
        <v>31.4</v>
      </c>
      <c r="R48" s="1">
        <v>32.4</v>
      </c>
      <c r="S48" s="1">
        <v>64.900000000000006</v>
      </c>
      <c r="T48" s="1">
        <v>33.799999999999997</v>
      </c>
      <c r="U48" s="1">
        <v>48.6</v>
      </c>
      <c r="V48" s="1">
        <v>68.5</v>
      </c>
    </row>
    <row r="51" spans="9:23" x14ac:dyDescent="0.25">
      <c r="I51" s="3"/>
      <c r="J51" s="3">
        <f>AVERAGE(J46:J50)</f>
        <v>85.866666666666674</v>
      </c>
      <c r="K51" s="3">
        <f t="shared" ref="K51:M51" si="73">AVERAGE(K46:K50)</f>
        <v>46.333333333333336</v>
      </c>
      <c r="L51" s="3">
        <f t="shared" si="73"/>
        <v>40.833333333333336</v>
      </c>
      <c r="M51" s="3">
        <f t="shared" si="73"/>
        <v>42.833333333333336</v>
      </c>
      <c r="N51" s="3">
        <f>AVERAGE(N46:N50)</f>
        <v>52.133333333333333</v>
      </c>
      <c r="O51" s="3">
        <f>AVERAGE(J51:N51)</f>
        <v>53.600000000000009</v>
      </c>
      <c r="P51" s="3"/>
      <c r="Q51" s="3"/>
      <c r="R51" s="3">
        <f>AVERAGE(R46:R50)</f>
        <v>27.566666666666663</v>
      </c>
      <c r="S51" s="3">
        <f t="shared" ref="S51:U51" si="74">AVERAGE(S46:S50)</f>
        <v>54.766666666666673</v>
      </c>
      <c r="T51" s="3">
        <f t="shared" si="74"/>
        <v>52.466666666666661</v>
      </c>
      <c r="U51" s="3">
        <f t="shared" si="74"/>
        <v>54.666666666666664</v>
      </c>
      <c r="V51" s="3">
        <f>AVERAGE(V46:V50)</f>
        <v>59.666666666666664</v>
      </c>
      <c r="W51" s="3">
        <f>AVERAGE(R51:V51)</f>
        <v>49.826666666666668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0ADA-35C6-4C7C-8085-E244F2964714}">
  <dimension ref="A1:V125"/>
  <sheetViews>
    <sheetView topLeftCell="B79" zoomScale="70" zoomScaleNormal="70" workbookViewId="0">
      <selection activeCell="I43" sqref="I43"/>
    </sheetView>
  </sheetViews>
  <sheetFormatPr defaultRowHeight="13.8" x14ac:dyDescent="0.25"/>
  <cols>
    <col min="1" max="1" width="51.33203125" style="1" customWidth="1"/>
    <col min="2" max="2" width="14.44140625" style="1" bestFit="1" customWidth="1"/>
    <col min="3" max="3" width="11.33203125" style="1" bestFit="1" customWidth="1"/>
    <col min="4" max="4" width="8.88671875" style="1"/>
    <col min="5" max="5" width="11" style="1" bestFit="1" customWidth="1"/>
    <col min="6" max="6" width="14.44140625" style="1" bestFit="1" customWidth="1"/>
    <col min="7" max="7" width="11" style="1" bestFit="1" customWidth="1"/>
    <col min="8" max="8" width="7.88671875" style="1" customWidth="1"/>
    <col min="9" max="9" width="13.109375" style="1" bestFit="1" customWidth="1"/>
    <col min="10" max="10" width="10.109375" style="1" bestFit="1" customWidth="1"/>
    <col min="11" max="11" width="9.88671875" style="1" bestFit="1" customWidth="1"/>
    <col min="12" max="12" width="37.109375" style="1" bestFit="1" customWidth="1"/>
    <col min="13" max="14" width="11.6640625" style="1" bestFit="1" customWidth="1"/>
    <col min="15" max="16" width="8.88671875" style="1"/>
    <col min="17" max="17" width="15" style="1" bestFit="1" customWidth="1"/>
    <col min="18" max="18" width="11.21875" style="1" bestFit="1" customWidth="1"/>
    <col min="19" max="19" width="8.88671875" style="1" bestFit="1" customWidth="1"/>
    <col min="20" max="20" width="13.109375" style="1" bestFit="1" customWidth="1"/>
    <col min="21" max="16384" width="8.88671875" style="1"/>
  </cols>
  <sheetData>
    <row r="1" spans="1:22" s="4" customFormat="1" ht="14.4" x14ac:dyDescent="0.25">
      <c r="A1" s="4" t="s">
        <v>95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L1" s="4" t="s">
        <v>93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2" x14ac:dyDescent="0.25">
      <c r="A2" s="1" t="s">
        <v>71</v>
      </c>
      <c r="B2" s="1">
        <v>100</v>
      </c>
      <c r="C2" s="1">
        <v>83.33</v>
      </c>
      <c r="D2" s="1">
        <v>66.67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f>AVERAGE(B2:I2)</f>
        <v>93.75</v>
      </c>
      <c r="L2" s="1" t="s">
        <v>71</v>
      </c>
      <c r="M2" s="1">
        <v>100</v>
      </c>
      <c r="N2" s="1">
        <v>100</v>
      </c>
      <c r="O2" s="1">
        <v>83.33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f>AVERAGE(M2:T2)</f>
        <v>97.916249999999991</v>
      </c>
    </row>
    <row r="3" spans="1:22" x14ac:dyDescent="0.25">
      <c r="B3" s="1">
        <v>100</v>
      </c>
      <c r="C3" s="1">
        <v>100</v>
      </c>
      <c r="D3" s="1">
        <v>83.33</v>
      </c>
      <c r="E3" s="1">
        <v>100</v>
      </c>
      <c r="F3" s="1">
        <v>100</v>
      </c>
      <c r="G3" s="1">
        <v>100</v>
      </c>
      <c r="H3" s="1">
        <v>100</v>
      </c>
      <c r="I3" s="1">
        <v>83.33</v>
      </c>
      <c r="J3" s="1">
        <f t="shared" ref="J3:J6" si="0">AVERAGE(B3:I3)</f>
        <v>95.832499999999996</v>
      </c>
      <c r="M3" s="1">
        <v>100</v>
      </c>
      <c r="N3" s="1">
        <v>83.33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f t="shared" ref="U3:U6" si="1">AVERAGE(M3:T3)</f>
        <v>97.916249999999991</v>
      </c>
    </row>
    <row r="4" spans="1:22" x14ac:dyDescent="0.25">
      <c r="B4" s="1">
        <v>100</v>
      </c>
      <c r="C4" s="1">
        <v>83.33</v>
      </c>
      <c r="D4" s="1">
        <v>83.33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f t="shared" si="0"/>
        <v>95.832499999999996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f t="shared" si="1"/>
        <v>100</v>
      </c>
    </row>
    <row r="5" spans="1:22" x14ac:dyDescent="0.25">
      <c r="B5" s="1">
        <v>100</v>
      </c>
      <c r="C5" s="1">
        <v>100</v>
      </c>
      <c r="D5" s="1">
        <v>83.33</v>
      </c>
      <c r="E5" s="1">
        <v>66.67</v>
      </c>
      <c r="F5" s="1">
        <v>100</v>
      </c>
      <c r="G5" s="1">
        <v>100</v>
      </c>
      <c r="H5" s="1">
        <v>100</v>
      </c>
      <c r="I5" s="1">
        <v>100</v>
      </c>
      <c r="J5" s="1">
        <f t="shared" si="0"/>
        <v>93.75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f t="shared" si="1"/>
        <v>100</v>
      </c>
    </row>
    <row r="6" spans="1:22" x14ac:dyDescent="0.25"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f t="shared" si="0"/>
        <v>100</v>
      </c>
      <c r="M6" s="1">
        <v>100</v>
      </c>
      <c r="N6" s="1">
        <v>83.33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f t="shared" si="1"/>
        <v>97.916249999999991</v>
      </c>
    </row>
    <row r="7" spans="1:22" s="3" customFormat="1" x14ac:dyDescent="0.25">
      <c r="B7" s="3">
        <f>AVERAGE(B2:B6)</f>
        <v>100</v>
      </c>
      <c r="C7" s="3">
        <f t="shared" ref="C7:E7" si="2">AVERAGE(C2:C6)</f>
        <v>93.331999999999994</v>
      </c>
      <c r="D7" s="3">
        <f t="shared" si="2"/>
        <v>83.331999999999994</v>
      </c>
      <c r="E7" s="3">
        <f t="shared" si="2"/>
        <v>93.334000000000003</v>
      </c>
      <c r="F7" s="3">
        <f>AVERAGE(F2:F6)</f>
        <v>100</v>
      </c>
      <c r="G7" s="3">
        <f>AVERAGE(G2:G6)</f>
        <v>100</v>
      </c>
      <c r="H7" s="3">
        <f t="shared" ref="H7:I7" si="3">AVERAGE(H2:H6)</f>
        <v>100</v>
      </c>
      <c r="I7" s="3">
        <f t="shared" si="3"/>
        <v>96.665999999999997</v>
      </c>
      <c r="J7" s="3">
        <f t="shared" ref="J7:J18" si="4">AVERAGE(B7:I7)</f>
        <v>95.832999999999998</v>
      </c>
      <c r="K7" s="3">
        <f>VAR(J2:J6)</f>
        <v>6.5104168750000007</v>
      </c>
      <c r="M7" s="3">
        <f>AVERAGE(M2:M6)</f>
        <v>100</v>
      </c>
      <c r="N7" s="3">
        <f t="shared" ref="N7:P7" si="5">AVERAGE(N2:N6)</f>
        <v>93.331999999999994</v>
      </c>
      <c r="O7" s="3">
        <f t="shared" si="5"/>
        <v>96.665999999999997</v>
      </c>
      <c r="P7" s="3">
        <f t="shared" si="5"/>
        <v>100</v>
      </c>
      <c r="Q7" s="3">
        <f>AVERAGE(Q2:Q6)</f>
        <v>100</v>
      </c>
      <c r="R7" s="3">
        <f>AVERAGE(R2:R6)</f>
        <v>100</v>
      </c>
      <c r="S7" s="3">
        <f t="shared" ref="S7:T7" si="6">AVERAGE(S2:S6)</f>
        <v>100</v>
      </c>
      <c r="T7" s="3">
        <f t="shared" si="6"/>
        <v>100</v>
      </c>
      <c r="U7" s="3">
        <f t="shared" ref="U7" si="7">AVERAGE(M7:T7)</f>
        <v>98.749750000000006</v>
      </c>
      <c r="V7" s="3">
        <f>VAR(U2:U6)</f>
        <v>1.3026042187500115</v>
      </c>
    </row>
    <row r="8" spans="1:22" x14ac:dyDescent="0.25">
      <c r="A8" s="1" t="s">
        <v>72</v>
      </c>
      <c r="B8" s="1">
        <v>34.67</v>
      </c>
      <c r="C8" s="1">
        <v>25</v>
      </c>
      <c r="D8" s="1">
        <v>54.33</v>
      </c>
      <c r="E8" s="1">
        <v>60.67</v>
      </c>
      <c r="F8" s="1">
        <v>68.83</v>
      </c>
      <c r="G8" s="1">
        <v>35</v>
      </c>
      <c r="H8" s="1">
        <v>34.83</v>
      </c>
      <c r="I8" s="1">
        <v>35</v>
      </c>
      <c r="J8" s="1">
        <f>AVERAGE(B8:I8)</f>
        <v>43.541249999999998</v>
      </c>
      <c r="K8" s="1">
        <f>K7^(1/2)</f>
        <v>2.5515518562239725</v>
      </c>
      <c r="L8" s="1" t="s">
        <v>72</v>
      </c>
      <c r="M8" s="1">
        <v>86.17</v>
      </c>
      <c r="N8" s="1">
        <v>96.5</v>
      </c>
      <c r="O8" s="1">
        <v>79.5</v>
      </c>
      <c r="P8" s="1">
        <v>100</v>
      </c>
      <c r="Q8" s="1">
        <v>100</v>
      </c>
      <c r="R8" s="1">
        <v>96.83</v>
      </c>
      <c r="S8" s="1">
        <v>99.33</v>
      </c>
      <c r="T8" s="1">
        <v>100</v>
      </c>
      <c r="U8" s="1">
        <f>AVERAGE(M8:T8)</f>
        <v>94.791250000000005</v>
      </c>
      <c r="V8" s="1">
        <f>V7^(1/2)</f>
        <v>1.141316879201395</v>
      </c>
    </row>
    <row r="9" spans="1:22" x14ac:dyDescent="0.25">
      <c r="B9" s="1">
        <v>46.67</v>
      </c>
      <c r="C9" s="1">
        <v>36.17</v>
      </c>
      <c r="D9" s="1">
        <v>27.67</v>
      </c>
      <c r="E9" s="1">
        <v>33.67</v>
      </c>
      <c r="F9" s="1">
        <v>53.17</v>
      </c>
      <c r="G9" s="1">
        <v>58.67</v>
      </c>
      <c r="H9" s="1">
        <v>32.83</v>
      </c>
      <c r="I9" s="1">
        <v>29.83</v>
      </c>
      <c r="J9" s="1">
        <f t="shared" si="4"/>
        <v>39.835000000000001</v>
      </c>
      <c r="M9" s="1">
        <v>99.67</v>
      </c>
      <c r="N9" s="1">
        <v>87.5</v>
      </c>
      <c r="O9" s="1">
        <v>99.67</v>
      </c>
      <c r="P9" s="1">
        <v>100</v>
      </c>
      <c r="Q9" s="1">
        <v>100</v>
      </c>
      <c r="R9" s="1">
        <v>95.33</v>
      </c>
      <c r="S9" s="1">
        <v>100</v>
      </c>
      <c r="T9" s="1">
        <v>100</v>
      </c>
      <c r="U9" s="1">
        <f t="shared" ref="U9:U19" si="8">AVERAGE(M9:T9)</f>
        <v>97.771250000000009</v>
      </c>
    </row>
    <row r="10" spans="1:22" x14ac:dyDescent="0.25">
      <c r="B10" s="1">
        <v>51.5</v>
      </c>
      <c r="C10" s="1">
        <v>52.67</v>
      </c>
      <c r="D10" s="1">
        <v>49.67</v>
      </c>
      <c r="E10" s="1">
        <v>57.17</v>
      </c>
      <c r="F10" s="1">
        <v>32</v>
      </c>
      <c r="G10" s="1">
        <v>50</v>
      </c>
      <c r="H10" s="1">
        <v>44.83</v>
      </c>
      <c r="I10" s="1">
        <v>40.33</v>
      </c>
      <c r="J10" s="1">
        <f t="shared" si="4"/>
        <v>47.271249999999995</v>
      </c>
      <c r="M10" s="1">
        <v>94.33</v>
      </c>
      <c r="N10" s="1">
        <v>93.83</v>
      </c>
      <c r="O10" s="1">
        <v>98.83</v>
      </c>
      <c r="P10" s="1">
        <v>99.67</v>
      </c>
      <c r="Q10" s="1">
        <v>100</v>
      </c>
      <c r="R10" s="1">
        <v>100</v>
      </c>
      <c r="S10" s="1">
        <v>100</v>
      </c>
      <c r="T10" s="1">
        <v>100</v>
      </c>
      <c r="U10" s="1">
        <f t="shared" si="8"/>
        <v>98.33250000000001</v>
      </c>
    </row>
    <row r="11" spans="1:22" x14ac:dyDescent="0.25">
      <c r="B11" s="1">
        <v>48.67</v>
      </c>
      <c r="C11" s="1">
        <v>53.83</v>
      </c>
      <c r="D11" s="1">
        <v>65.17</v>
      </c>
      <c r="E11" s="1">
        <v>69</v>
      </c>
      <c r="F11" s="1">
        <v>43</v>
      </c>
      <c r="G11" s="1">
        <v>31.67</v>
      </c>
      <c r="H11" s="1">
        <v>51.17</v>
      </c>
      <c r="I11" s="1">
        <v>35.17</v>
      </c>
      <c r="J11" s="1">
        <f t="shared" si="4"/>
        <v>49.710000000000008</v>
      </c>
      <c r="M11" s="1">
        <v>98.67</v>
      </c>
      <c r="N11" s="1">
        <v>92.67</v>
      </c>
      <c r="O11" s="1">
        <v>99.5</v>
      </c>
      <c r="P11" s="1">
        <v>100</v>
      </c>
      <c r="Q11" s="1">
        <v>100</v>
      </c>
      <c r="R11" s="1">
        <v>96.83</v>
      </c>
      <c r="S11" s="1">
        <v>100</v>
      </c>
      <c r="T11" s="1">
        <v>100</v>
      </c>
      <c r="U11" s="1">
        <f t="shared" si="8"/>
        <v>98.458750000000009</v>
      </c>
    </row>
    <row r="12" spans="1:22" x14ac:dyDescent="0.25">
      <c r="B12" s="1">
        <v>34.5</v>
      </c>
      <c r="C12" s="1">
        <v>33.5</v>
      </c>
      <c r="D12" s="1">
        <v>63</v>
      </c>
      <c r="E12" s="1">
        <v>89.17</v>
      </c>
      <c r="F12" s="1">
        <v>63</v>
      </c>
      <c r="G12" s="1">
        <v>40</v>
      </c>
      <c r="H12" s="1">
        <v>33.5</v>
      </c>
      <c r="I12" s="1">
        <v>36.83</v>
      </c>
      <c r="J12" s="1">
        <f t="shared" si="4"/>
        <v>49.1875</v>
      </c>
      <c r="M12" s="1">
        <v>100</v>
      </c>
      <c r="N12" s="1">
        <v>84.67</v>
      </c>
      <c r="O12" s="1">
        <v>99.33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f t="shared" si="8"/>
        <v>98</v>
      </c>
    </row>
    <row r="13" spans="1:22" s="3" customFormat="1" x14ac:dyDescent="0.25">
      <c r="B13" s="3">
        <f>AVERAGE(B8:B12)</f>
        <v>43.201999999999998</v>
      </c>
      <c r="C13" s="3">
        <f>AVERAGE(C8:C12)</f>
        <v>40.234000000000002</v>
      </c>
      <c r="D13" s="3">
        <f t="shared" ref="D13:E13" si="9">AVERAGE(D8:D12)</f>
        <v>51.968000000000004</v>
      </c>
      <c r="E13" s="3">
        <f t="shared" si="9"/>
        <v>61.936</v>
      </c>
      <c r="F13" s="3">
        <f>AVERAGE(F8:F12)</f>
        <v>52</v>
      </c>
      <c r="G13" s="3">
        <f>AVERAGE(G8:G12)</f>
        <v>43.068000000000005</v>
      </c>
      <c r="H13" s="3">
        <f t="shared" ref="H13:I13" si="10">AVERAGE(H8:H12)</f>
        <v>39.432000000000002</v>
      </c>
      <c r="I13" s="3">
        <f t="shared" si="10"/>
        <v>35.431999999999995</v>
      </c>
      <c r="J13" s="3">
        <f t="shared" si="4"/>
        <v>45.909000000000006</v>
      </c>
      <c r="M13" s="3">
        <f>AVERAGE(M8:M12)</f>
        <v>95.768000000000001</v>
      </c>
      <c r="N13" s="3">
        <f>AVERAGE(N8:N12)</f>
        <v>91.034000000000006</v>
      </c>
      <c r="O13" s="3">
        <f t="shared" ref="O13:P13" si="11">AVERAGE(O8:O12)</f>
        <v>95.366</v>
      </c>
      <c r="P13" s="3">
        <f t="shared" si="11"/>
        <v>99.933999999999997</v>
      </c>
      <c r="Q13" s="3">
        <f>AVERAGE(Q8:Q12)</f>
        <v>100</v>
      </c>
      <c r="R13" s="3">
        <f>AVERAGE(R8:R12)</f>
        <v>97.797999999999988</v>
      </c>
      <c r="S13" s="3">
        <f t="shared" ref="S13:T13" si="12">AVERAGE(S8:S12)</f>
        <v>99.866</v>
      </c>
      <c r="T13" s="3">
        <f t="shared" si="12"/>
        <v>100</v>
      </c>
      <c r="U13" s="3">
        <f t="shared" si="8"/>
        <v>97.470749999999995</v>
      </c>
    </row>
    <row r="14" spans="1:22" x14ac:dyDescent="0.25">
      <c r="A14" s="1" t="s">
        <v>82</v>
      </c>
      <c r="B14" s="1">
        <v>31.89</v>
      </c>
      <c r="C14" s="1">
        <v>21.33</v>
      </c>
      <c r="D14" s="1">
        <v>46</v>
      </c>
      <c r="E14" s="1">
        <v>52.44</v>
      </c>
      <c r="F14" s="1">
        <v>65.56</v>
      </c>
      <c r="G14" s="1">
        <v>31.56</v>
      </c>
      <c r="H14" s="1">
        <v>34.78</v>
      </c>
      <c r="I14" s="1">
        <v>33.56</v>
      </c>
      <c r="J14" s="1">
        <f t="shared" si="4"/>
        <v>39.64</v>
      </c>
      <c r="L14" s="1" t="s">
        <v>82</v>
      </c>
      <c r="M14" s="1">
        <v>85.33</v>
      </c>
      <c r="N14" s="1">
        <v>95.44</v>
      </c>
      <c r="O14" s="1">
        <v>65.11</v>
      </c>
      <c r="P14" s="1">
        <v>100</v>
      </c>
      <c r="Q14" s="1">
        <v>100</v>
      </c>
      <c r="R14" s="1">
        <v>96.89</v>
      </c>
      <c r="S14" s="1">
        <v>100</v>
      </c>
      <c r="T14" s="1">
        <v>100</v>
      </c>
      <c r="U14" s="1">
        <f t="shared" si="8"/>
        <v>92.846249999999998</v>
      </c>
    </row>
    <row r="15" spans="1:22" x14ac:dyDescent="0.25">
      <c r="B15" s="1">
        <v>45.22</v>
      </c>
      <c r="C15" s="1">
        <v>32.44</v>
      </c>
      <c r="D15" s="1">
        <v>21.89</v>
      </c>
      <c r="E15" s="1">
        <v>35.22</v>
      </c>
      <c r="F15" s="1">
        <v>53.67</v>
      </c>
      <c r="G15" s="1">
        <v>55.22</v>
      </c>
      <c r="H15" s="1">
        <v>36.33</v>
      </c>
      <c r="I15" s="1">
        <v>34.11</v>
      </c>
      <c r="J15" s="1">
        <f t="shared" si="4"/>
        <v>39.262500000000003</v>
      </c>
      <c r="M15" s="1">
        <v>100</v>
      </c>
      <c r="N15" s="1">
        <v>72</v>
      </c>
      <c r="O15" s="1">
        <v>99.11</v>
      </c>
      <c r="P15" s="1">
        <v>100</v>
      </c>
      <c r="Q15" s="1">
        <v>100</v>
      </c>
      <c r="R15" s="1">
        <v>96.78</v>
      </c>
      <c r="S15" s="1">
        <v>100</v>
      </c>
      <c r="T15" s="1">
        <v>100</v>
      </c>
      <c r="U15" s="1">
        <f t="shared" si="8"/>
        <v>95.986249999999998</v>
      </c>
    </row>
    <row r="16" spans="1:22" s="4" customFormat="1" x14ac:dyDescent="0.25">
      <c r="A16" s="1"/>
      <c r="B16" s="1">
        <v>52.33</v>
      </c>
      <c r="C16" s="1">
        <v>49.56</v>
      </c>
      <c r="D16" s="1">
        <v>37.44</v>
      </c>
      <c r="E16" s="1">
        <v>54.56</v>
      </c>
      <c r="F16" s="1">
        <v>34.22</v>
      </c>
      <c r="G16" s="1">
        <v>46.56</v>
      </c>
      <c r="H16" s="1">
        <v>43.33</v>
      </c>
      <c r="I16" s="1">
        <v>40.11</v>
      </c>
      <c r="J16" s="1">
        <f t="shared" si="4"/>
        <v>44.763749999999995</v>
      </c>
      <c r="L16" s="1"/>
      <c r="M16" s="1">
        <v>92.22</v>
      </c>
      <c r="N16" s="1">
        <v>90</v>
      </c>
      <c r="O16" s="1">
        <v>95.67</v>
      </c>
      <c r="P16" s="1">
        <v>98.44</v>
      </c>
      <c r="Q16" s="1">
        <v>100</v>
      </c>
      <c r="R16" s="1">
        <v>100</v>
      </c>
      <c r="S16" s="1">
        <v>100</v>
      </c>
      <c r="T16" s="1">
        <v>100</v>
      </c>
      <c r="U16" s="1">
        <f t="shared" si="8"/>
        <v>97.041249999999991</v>
      </c>
    </row>
    <row r="17" spans="1:22" x14ac:dyDescent="0.25">
      <c r="B17" s="1">
        <v>46.56</v>
      </c>
      <c r="C17" s="1">
        <v>53.44</v>
      </c>
      <c r="D17" s="1">
        <v>57.89</v>
      </c>
      <c r="E17" s="1">
        <v>52.22</v>
      </c>
      <c r="F17" s="1">
        <v>43.56</v>
      </c>
      <c r="G17" s="1">
        <v>33.89</v>
      </c>
      <c r="H17" s="1">
        <v>50.44</v>
      </c>
      <c r="I17" s="1">
        <v>34.33</v>
      </c>
      <c r="J17" s="1">
        <f t="shared" si="4"/>
        <v>46.541249999999998</v>
      </c>
      <c r="M17" s="1">
        <v>100</v>
      </c>
      <c r="N17" s="1">
        <v>90.56</v>
      </c>
      <c r="O17" s="1">
        <v>97.67</v>
      </c>
      <c r="P17" s="1">
        <v>100</v>
      </c>
      <c r="Q17" s="1">
        <v>100</v>
      </c>
      <c r="R17" s="1">
        <v>97.44</v>
      </c>
      <c r="S17" s="1">
        <v>100</v>
      </c>
      <c r="T17" s="1">
        <v>100</v>
      </c>
      <c r="U17" s="1">
        <f t="shared" si="8"/>
        <v>98.208750000000009</v>
      </c>
    </row>
    <row r="18" spans="1:22" x14ac:dyDescent="0.25">
      <c r="B18" s="1">
        <v>30.33</v>
      </c>
      <c r="C18" s="1">
        <v>33.22</v>
      </c>
      <c r="D18" s="1">
        <v>68.78</v>
      </c>
      <c r="E18" s="1">
        <v>85.44</v>
      </c>
      <c r="F18" s="1">
        <v>64.33</v>
      </c>
      <c r="G18" s="1">
        <v>39</v>
      </c>
      <c r="H18" s="1">
        <v>30.67</v>
      </c>
      <c r="I18" s="1">
        <v>32.11</v>
      </c>
      <c r="J18" s="1">
        <f t="shared" si="4"/>
        <v>47.984999999999999</v>
      </c>
      <c r="M18" s="1">
        <v>100</v>
      </c>
      <c r="N18" s="1">
        <v>70.11</v>
      </c>
      <c r="O18" s="1">
        <v>97.56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f t="shared" si="8"/>
        <v>95.958750000000009</v>
      </c>
    </row>
    <row r="19" spans="1:22" s="3" customFormat="1" x14ac:dyDescent="0.25">
      <c r="B19" s="3">
        <f>AVERAGE(B14:B18)</f>
        <v>41.265999999999998</v>
      </c>
      <c r="C19" s="3">
        <f t="shared" ref="C19:E19" si="13">AVERAGE(C14:C18)</f>
        <v>37.997999999999998</v>
      </c>
      <c r="D19" s="3">
        <f t="shared" si="13"/>
        <v>46.4</v>
      </c>
      <c r="E19" s="3">
        <f t="shared" si="13"/>
        <v>55.975999999999999</v>
      </c>
      <c r="F19" s="3">
        <f>AVERAGE(F14:F18)</f>
        <v>52.267999999999994</v>
      </c>
      <c r="G19" s="3">
        <f>AVERAGE(G14:G18)</f>
        <v>41.246000000000002</v>
      </c>
      <c r="H19" s="3">
        <f t="shared" ref="H19:I19" si="14">AVERAGE(H14:H18)</f>
        <v>39.11</v>
      </c>
      <c r="I19" s="3">
        <f t="shared" si="14"/>
        <v>34.844000000000008</v>
      </c>
      <c r="J19" s="3">
        <f t="shared" ref="J19" si="15">AVERAGE(B19:I19)</f>
        <v>43.638500000000001</v>
      </c>
      <c r="K19" s="3">
        <f>VAR(J14:J18)</f>
        <v>15.930396406249987</v>
      </c>
      <c r="M19" s="3">
        <f>AVERAGE(M14:M18)</f>
        <v>95.509999999999991</v>
      </c>
      <c r="N19" s="3">
        <f t="shared" ref="N19:P19" si="16">AVERAGE(N14:N18)</f>
        <v>83.622</v>
      </c>
      <c r="O19" s="3">
        <f t="shared" si="16"/>
        <v>91.024000000000001</v>
      </c>
      <c r="P19" s="3">
        <f t="shared" si="16"/>
        <v>99.688000000000002</v>
      </c>
      <c r="Q19" s="3">
        <f>AVERAGE(Q14:Q18)</f>
        <v>100</v>
      </c>
      <c r="R19" s="3">
        <f>AVERAGE(R14:R18)</f>
        <v>98.222000000000008</v>
      </c>
      <c r="S19" s="3">
        <f t="shared" ref="S19:T19" si="17">AVERAGE(S14:S18)</f>
        <v>100</v>
      </c>
      <c r="T19" s="3">
        <f t="shared" si="17"/>
        <v>100</v>
      </c>
      <c r="U19" s="3">
        <f t="shared" si="8"/>
        <v>96.008250000000004</v>
      </c>
      <c r="V19" s="3">
        <f>VAR(U14:U18)</f>
        <v>3.9776168750000087</v>
      </c>
    </row>
    <row r="20" spans="1:22" x14ac:dyDescent="0.25">
      <c r="K20" s="1">
        <f>K19^(1/2)</f>
        <v>3.9912900679166361</v>
      </c>
      <c r="V20" s="1">
        <f>V19^(1/2)</f>
        <v>1.9943963685787258</v>
      </c>
    </row>
    <row r="21" spans="1:22" s="4" customFormat="1" ht="14.4" x14ac:dyDescent="0.25">
      <c r="A21" s="4" t="s">
        <v>96</v>
      </c>
      <c r="B21" s="4" t="s">
        <v>73</v>
      </c>
      <c r="C21" s="4" t="s">
        <v>74</v>
      </c>
      <c r="D21" s="4" t="s">
        <v>75</v>
      </c>
      <c r="E21" s="4" t="s">
        <v>76</v>
      </c>
      <c r="F21" s="4" t="s">
        <v>77</v>
      </c>
      <c r="G21" s="4" t="s">
        <v>78</v>
      </c>
      <c r="H21" s="4" t="s">
        <v>79</v>
      </c>
      <c r="I21" s="4" t="s">
        <v>80</v>
      </c>
      <c r="L21" s="4" t="s">
        <v>94</v>
      </c>
      <c r="M21" s="4" t="s">
        <v>73</v>
      </c>
      <c r="N21" s="4" t="s">
        <v>74</v>
      </c>
      <c r="O21" s="4" t="s">
        <v>75</v>
      </c>
      <c r="P21" s="4" t="s">
        <v>76</v>
      </c>
      <c r="Q21" s="4" t="s">
        <v>77</v>
      </c>
      <c r="R21" s="4" t="s">
        <v>78</v>
      </c>
      <c r="S21" s="4" t="s">
        <v>79</v>
      </c>
      <c r="T21" s="4" t="s">
        <v>80</v>
      </c>
    </row>
    <row r="22" spans="1:22" x14ac:dyDescent="0.25">
      <c r="A22" s="1" t="s">
        <v>71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L22" s="1" t="s">
        <v>71</v>
      </c>
      <c r="M22" s="1">
        <v>100</v>
      </c>
      <c r="N22" s="1">
        <v>83.33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</row>
    <row r="23" spans="1:22" x14ac:dyDescent="0.25">
      <c r="B23" s="1">
        <v>83.33</v>
      </c>
      <c r="C23" s="1">
        <v>83.33</v>
      </c>
      <c r="D23" s="1">
        <v>83.33</v>
      </c>
      <c r="E23" s="1">
        <v>66.67</v>
      </c>
      <c r="F23" s="1">
        <v>100</v>
      </c>
      <c r="G23" s="1">
        <v>100</v>
      </c>
      <c r="H23" s="1">
        <v>100</v>
      </c>
      <c r="I23" s="1">
        <v>100</v>
      </c>
      <c r="M23" s="1">
        <v>100</v>
      </c>
      <c r="N23" s="1">
        <v>83.33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</row>
    <row r="24" spans="1:22" x14ac:dyDescent="0.25">
      <c r="B24" s="1">
        <v>100</v>
      </c>
      <c r="C24" s="1">
        <v>100</v>
      </c>
      <c r="D24" s="1">
        <v>83.33</v>
      </c>
      <c r="E24" s="1">
        <v>50</v>
      </c>
      <c r="F24" s="1">
        <v>100</v>
      </c>
      <c r="G24" s="1">
        <v>100</v>
      </c>
      <c r="H24" s="1">
        <v>100</v>
      </c>
      <c r="I24" s="1">
        <v>100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</row>
    <row r="25" spans="1:22" x14ac:dyDescent="0.25">
      <c r="B25" s="1">
        <v>100</v>
      </c>
      <c r="C25" s="1">
        <v>83.33</v>
      </c>
      <c r="D25" s="1">
        <v>83.33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</row>
    <row r="26" spans="1:22" x14ac:dyDescent="0.25">
      <c r="B26" s="1">
        <v>100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M26" s="1">
        <v>100</v>
      </c>
      <c r="N26" s="1">
        <v>83.33</v>
      </c>
      <c r="O26" s="1">
        <v>100</v>
      </c>
      <c r="P26" s="1">
        <v>100</v>
      </c>
      <c r="Q26" s="1">
        <v>100</v>
      </c>
      <c r="R26" s="1">
        <v>100</v>
      </c>
      <c r="S26" s="1">
        <v>100</v>
      </c>
      <c r="T26" s="1">
        <v>100</v>
      </c>
    </row>
    <row r="27" spans="1:22" s="3" customFormat="1" x14ac:dyDescent="0.25">
      <c r="B27" s="3">
        <f>AVERAGE(B22:B26)</f>
        <v>96.665999999999997</v>
      </c>
      <c r="C27" s="3">
        <f t="shared" ref="C27:E27" si="18">AVERAGE(C22:C26)</f>
        <v>93.331999999999994</v>
      </c>
      <c r="D27" s="3">
        <f t="shared" si="18"/>
        <v>89.99799999999999</v>
      </c>
      <c r="E27" s="3">
        <f t="shared" si="18"/>
        <v>83.334000000000003</v>
      </c>
      <c r="F27" s="3">
        <f>AVERAGE(F22:F26)</f>
        <v>100</v>
      </c>
      <c r="G27" s="3">
        <f>AVERAGE(G22:G26)</f>
        <v>100</v>
      </c>
      <c r="H27" s="3">
        <f t="shared" ref="H27:I27" si="19">AVERAGE(H22:H26)</f>
        <v>100</v>
      </c>
      <c r="I27" s="3">
        <f t="shared" si="19"/>
        <v>100</v>
      </c>
      <c r="J27" s="3">
        <f t="shared" ref="J27" si="20">AVERAGE(B27:I27)</f>
        <v>95.416249999999991</v>
      </c>
      <c r="M27" s="3">
        <f>AVERAGE(M22:M26)</f>
        <v>100</v>
      </c>
      <c r="N27" s="3">
        <f t="shared" ref="N27:P27" si="21">AVERAGE(N22:N26)</f>
        <v>89.99799999999999</v>
      </c>
      <c r="O27" s="3">
        <f t="shared" si="21"/>
        <v>100</v>
      </c>
      <c r="P27" s="3">
        <f t="shared" si="21"/>
        <v>100</v>
      </c>
      <c r="Q27" s="3">
        <f>AVERAGE(Q22:Q26)</f>
        <v>100</v>
      </c>
      <c r="R27" s="3">
        <f>AVERAGE(R22:R26)</f>
        <v>100</v>
      </c>
      <c r="S27" s="3">
        <f t="shared" ref="S27:T27" si="22">AVERAGE(S22:S26)</f>
        <v>100</v>
      </c>
      <c r="T27" s="3">
        <f t="shared" si="22"/>
        <v>100</v>
      </c>
      <c r="U27" s="3">
        <f t="shared" ref="U27" si="23">AVERAGE(M27:T27)</f>
        <v>98.749750000000006</v>
      </c>
    </row>
    <row r="28" spans="1:22" x14ac:dyDescent="0.25">
      <c r="A28" s="1" t="s">
        <v>72</v>
      </c>
      <c r="B28" s="1">
        <v>35</v>
      </c>
      <c r="C28" s="1">
        <v>40.67</v>
      </c>
      <c r="D28" s="1">
        <v>37.67</v>
      </c>
      <c r="E28" s="1">
        <v>37.33</v>
      </c>
      <c r="F28" s="1">
        <v>48</v>
      </c>
      <c r="G28" s="1">
        <v>43.33</v>
      </c>
      <c r="H28" s="1">
        <v>37.17</v>
      </c>
      <c r="I28" s="1">
        <v>40.5</v>
      </c>
      <c r="J28" s="1">
        <f>AVERAGE(B28:I28)</f>
        <v>39.958750000000002</v>
      </c>
      <c r="L28" s="1" t="s">
        <v>72</v>
      </c>
      <c r="M28" s="1">
        <v>100</v>
      </c>
      <c r="N28" s="1">
        <v>85.17</v>
      </c>
      <c r="O28" s="1">
        <v>94.67</v>
      </c>
      <c r="P28" s="1">
        <v>99.33</v>
      </c>
      <c r="Q28" s="1">
        <v>100</v>
      </c>
      <c r="R28" s="1">
        <v>98</v>
      </c>
      <c r="S28" s="1">
        <v>100</v>
      </c>
      <c r="T28" s="1">
        <v>100</v>
      </c>
      <c r="U28" s="1">
        <f>AVERAGE(M28:T28)</f>
        <v>97.146250000000009</v>
      </c>
    </row>
    <row r="29" spans="1:22" x14ac:dyDescent="0.25">
      <c r="B29" s="1">
        <v>25.33</v>
      </c>
      <c r="C29" s="1">
        <v>40.67</v>
      </c>
      <c r="D29" s="1">
        <v>34.33</v>
      </c>
      <c r="E29" s="1">
        <v>39.17</v>
      </c>
      <c r="F29" s="1">
        <v>56.67</v>
      </c>
      <c r="G29" s="1">
        <v>54</v>
      </c>
      <c r="H29" s="1">
        <v>49.33</v>
      </c>
      <c r="I29" s="1">
        <v>35.17</v>
      </c>
      <c r="J29" s="1">
        <f>AVERAGE(B29:I29)</f>
        <v>41.833750000000002</v>
      </c>
      <c r="M29" s="1">
        <v>100</v>
      </c>
      <c r="N29" s="1">
        <v>88.33</v>
      </c>
      <c r="O29" s="1">
        <v>95.83</v>
      </c>
      <c r="P29" s="1">
        <v>97.5</v>
      </c>
      <c r="Q29" s="1">
        <v>100</v>
      </c>
      <c r="R29" s="1">
        <v>100</v>
      </c>
      <c r="S29" s="1">
        <v>100</v>
      </c>
      <c r="T29" s="1">
        <v>100</v>
      </c>
      <c r="U29" s="1">
        <f t="shared" ref="U29:U39" si="24">AVERAGE(M29:T29)</f>
        <v>97.707499999999996</v>
      </c>
    </row>
    <row r="30" spans="1:22" x14ac:dyDescent="0.25">
      <c r="B30" s="1">
        <v>39.33</v>
      </c>
      <c r="C30" s="1">
        <v>42.33</v>
      </c>
      <c r="D30" s="1">
        <v>40.83</v>
      </c>
      <c r="E30" s="1">
        <v>32.33</v>
      </c>
      <c r="F30" s="1">
        <v>51.67</v>
      </c>
      <c r="G30" s="1">
        <v>41.17</v>
      </c>
      <c r="H30" s="1">
        <v>44.33</v>
      </c>
      <c r="I30" s="1">
        <v>42</v>
      </c>
      <c r="J30" s="1">
        <f t="shared" ref="J30:J39" si="25">AVERAGE(B30:I30)</f>
        <v>41.748750000000001</v>
      </c>
      <c r="M30" s="1">
        <v>100</v>
      </c>
      <c r="N30" s="1">
        <v>96.17</v>
      </c>
      <c r="O30" s="1">
        <v>99.33</v>
      </c>
      <c r="P30" s="1">
        <v>99.17</v>
      </c>
      <c r="Q30" s="1">
        <v>100</v>
      </c>
      <c r="R30" s="1">
        <v>100</v>
      </c>
      <c r="S30" s="1">
        <v>100</v>
      </c>
      <c r="T30" s="1">
        <v>100</v>
      </c>
      <c r="U30" s="1">
        <f t="shared" si="24"/>
        <v>99.333750000000009</v>
      </c>
    </row>
    <row r="31" spans="1:22" x14ac:dyDescent="0.25">
      <c r="B31" s="1">
        <v>39.17</v>
      </c>
      <c r="C31" s="1">
        <v>32.17</v>
      </c>
      <c r="D31" s="1">
        <v>54</v>
      </c>
      <c r="E31" s="1">
        <v>85.33</v>
      </c>
      <c r="F31" s="1">
        <v>30.33</v>
      </c>
      <c r="G31" s="1">
        <v>37.67</v>
      </c>
      <c r="H31" s="1">
        <v>48.67</v>
      </c>
      <c r="I31" s="1">
        <v>42</v>
      </c>
      <c r="J31" s="1">
        <f t="shared" si="25"/>
        <v>46.167500000000004</v>
      </c>
      <c r="M31" s="1">
        <v>100</v>
      </c>
      <c r="N31" s="1">
        <v>97.33</v>
      </c>
      <c r="O31" s="1">
        <v>98.67</v>
      </c>
      <c r="P31" s="1">
        <v>97.5</v>
      </c>
      <c r="Q31" s="1">
        <v>100</v>
      </c>
      <c r="R31" s="1">
        <v>100</v>
      </c>
      <c r="S31" s="1">
        <v>100</v>
      </c>
      <c r="T31" s="1">
        <v>100</v>
      </c>
      <c r="U31" s="1">
        <f t="shared" si="24"/>
        <v>99.1875</v>
      </c>
    </row>
    <row r="32" spans="1:22" x14ac:dyDescent="0.25">
      <c r="B32" s="1">
        <v>35</v>
      </c>
      <c r="C32" s="1">
        <v>43.33</v>
      </c>
      <c r="D32" s="1">
        <v>48</v>
      </c>
      <c r="E32" s="1">
        <v>48.67</v>
      </c>
      <c r="F32" s="1">
        <v>41.33</v>
      </c>
      <c r="G32" s="1">
        <v>42.83</v>
      </c>
      <c r="H32" s="1">
        <v>41.33</v>
      </c>
      <c r="I32" s="1">
        <v>38</v>
      </c>
      <c r="J32" s="1">
        <f t="shared" si="25"/>
        <v>42.311249999999994</v>
      </c>
      <c r="M32" s="1">
        <v>100</v>
      </c>
      <c r="N32" s="1">
        <v>82.67</v>
      </c>
      <c r="O32" s="1">
        <v>94.67</v>
      </c>
      <c r="P32" s="1">
        <v>100</v>
      </c>
      <c r="Q32" s="1">
        <v>100</v>
      </c>
      <c r="R32" s="1">
        <v>100</v>
      </c>
      <c r="S32" s="1">
        <v>100</v>
      </c>
      <c r="T32" s="1">
        <v>100</v>
      </c>
      <c r="U32" s="1">
        <f t="shared" si="24"/>
        <v>97.167500000000004</v>
      </c>
    </row>
    <row r="33" spans="1:21" s="3" customFormat="1" x14ac:dyDescent="0.25">
      <c r="B33" s="3">
        <f>AVERAGE(B28:B32)</f>
        <v>34.765999999999998</v>
      </c>
      <c r="C33" s="3">
        <f>AVERAGE(C28:C32)</f>
        <v>39.834000000000003</v>
      </c>
      <c r="D33" s="3">
        <f t="shared" ref="D33:E33" si="26">AVERAGE(D28:D32)</f>
        <v>42.965999999999994</v>
      </c>
      <c r="E33" s="3">
        <f t="shared" si="26"/>
        <v>48.565999999999995</v>
      </c>
      <c r="F33" s="3">
        <f>AVERAGE(F28:F32)</f>
        <v>45.6</v>
      </c>
      <c r="G33" s="3">
        <f>AVERAGE(G28:G32)</f>
        <v>43.8</v>
      </c>
      <c r="H33" s="3">
        <f t="shared" ref="H33:I33" si="27">AVERAGE(H28:H32)</f>
        <v>44.165999999999997</v>
      </c>
      <c r="I33" s="3">
        <f t="shared" si="27"/>
        <v>39.534000000000006</v>
      </c>
      <c r="J33" s="3">
        <f t="shared" si="25"/>
        <v>42.403999999999996</v>
      </c>
      <c r="M33" s="3">
        <f>AVERAGE(M28:M32)</f>
        <v>100</v>
      </c>
      <c r="N33" s="3">
        <f>AVERAGE(N28:N32)</f>
        <v>89.933999999999997</v>
      </c>
      <c r="O33" s="3">
        <f t="shared" ref="O33:P33" si="28">AVERAGE(O28:O32)</f>
        <v>96.634</v>
      </c>
      <c r="P33" s="3">
        <f t="shared" si="28"/>
        <v>98.7</v>
      </c>
      <c r="Q33" s="3">
        <f>AVERAGE(Q28:Q32)</f>
        <v>100</v>
      </c>
      <c r="R33" s="3">
        <f>AVERAGE(R28:R32)</f>
        <v>99.6</v>
      </c>
      <c r="S33" s="3">
        <f t="shared" ref="S33:T33" si="29">AVERAGE(S28:S32)</f>
        <v>100</v>
      </c>
      <c r="T33" s="3">
        <f t="shared" si="29"/>
        <v>100</v>
      </c>
      <c r="U33" s="3">
        <f t="shared" si="24"/>
        <v>98.108499999999992</v>
      </c>
    </row>
    <row r="34" spans="1:21" x14ac:dyDescent="0.25">
      <c r="A34" s="1" t="s">
        <v>82</v>
      </c>
      <c r="B34" s="1">
        <v>35.67</v>
      </c>
      <c r="C34" s="1">
        <v>38.67</v>
      </c>
      <c r="D34" s="1">
        <v>38.33</v>
      </c>
      <c r="E34" s="1">
        <v>35</v>
      </c>
      <c r="F34" s="1">
        <v>45</v>
      </c>
      <c r="G34" s="1">
        <v>48.33</v>
      </c>
      <c r="H34" s="1">
        <v>36.33</v>
      </c>
      <c r="I34" s="1">
        <v>42</v>
      </c>
      <c r="J34" s="1">
        <f t="shared" si="25"/>
        <v>39.916249999999998</v>
      </c>
      <c r="L34" s="1" t="s">
        <v>82</v>
      </c>
      <c r="M34" s="1">
        <v>100</v>
      </c>
      <c r="N34" s="1">
        <v>71.33</v>
      </c>
      <c r="O34" s="1">
        <v>93</v>
      </c>
      <c r="P34" s="1">
        <v>98.33</v>
      </c>
      <c r="Q34" s="1">
        <v>100</v>
      </c>
      <c r="R34" s="1">
        <v>96</v>
      </c>
      <c r="S34" s="1">
        <v>100</v>
      </c>
      <c r="T34" s="1">
        <v>100</v>
      </c>
      <c r="U34" s="1">
        <f t="shared" si="24"/>
        <v>94.832499999999996</v>
      </c>
    </row>
    <row r="35" spans="1:21" x14ac:dyDescent="0.25">
      <c r="B35" s="1">
        <v>22.67</v>
      </c>
      <c r="C35" s="1">
        <v>32.67</v>
      </c>
      <c r="D35" s="1">
        <v>30.67</v>
      </c>
      <c r="E35" s="1">
        <v>27.33</v>
      </c>
      <c r="F35" s="1">
        <v>58.67</v>
      </c>
      <c r="G35" s="1">
        <v>56.33</v>
      </c>
      <c r="H35" s="1">
        <v>49</v>
      </c>
      <c r="I35" s="1">
        <v>43.67</v>
      </c>
      <c r="J35" s="1">
        <f t="shared" si="25"/>
        <v>40.126249999999999</v>
      </c>
      <c r="M35" s="1">
        <v>100</v>
      </c>
      <c r="N35" s="1">
        <v>79.33</v>
      </c>
      <c r="O35" s="1">
        <v>91.67</v>
      </c>
      <c r="P35" s="1">
        <v>94</v>
      </c>
      <c r="Q35" s="1">
        <v>100</v>
      </c>
      <c r="R35" s="1">
        <v>100</v>
      </c>
      <c r="S35" s="1">
        <v>100</v>
      </c>
      <c r="T35" s="1">
        <v>100</v>
      </c>
      <c r="U35" s="1">
        <f t="shared" si="24"/>
        <v>95.625</v>
      </c>
    </row>
    <row r="36" spans="1:21" s="4" customFormat="1" x14ac:dyDescent="0.25">
      <c r="A36" s="1"/>
      <c r="B36" s="1">
        <v>40</v>
      </c>
      <c r="C36" s="1">
        <v>39.67</v>
      </c>
      <c r="D36" s="1">
        <v>33.67</v>
      </c>
      <c r="E36" s="1">
        <v>14</v>
      </c>
      <c r="F36" s="1">
        <v>52.33</v>
      </c>
      <c r="G36" s="1">
        <v>38.33</v>
      </c>
      <c r="H36" s="1">
        <v>40.33</v>
      </c>
      <c r="I36" s="1">
        <v>46.33</v>
      </c>
      <c r="J36" s="1">
        <f t="shared" si="25"/>
        <v>38.082499999999996</v>
      </c>
      <c r="L36" s="1"/>
      <c r="M36" s="1">
        <v>100</v>
      </c>
      <c r="N36" s="1">
        <v>95.33</v>
      </c>
      <c r="O36" s="1">
        <v>100</v>
      </c>
      <c r="P36" s="1">
        <v>98.67</v>
      </c>
      <c r="Q36" s="1">
        <v>100</v>
      </c>
      <c r="R36" s="1">
        <v>100</v>
      </c>
      <c r="S36" s="1">
        <v>100</v>
      </c>
      <c r="T36" s="1">
        <v>100</v>
      </c>
      <c r="U36" s="1">
        <f t="shared" si="24"/>
        <v>99.25</v>
      </c>
    </row>
    <row r="37" spans="1:21" x14ac:dyDescent="0.25">
      <c r="B37" s="1">
        <v>34</v>
      </c>
      <c r="C37" s="1">
        <v>28.33</v>
      </c>
      <c r="D37" s="1">
        <v>51.67</v>
      </c>
      <c r="E37" s="1">
        <v>75.67</v>
      </c>
      <c r="F37" s="1">
        <v>33</v>
      </c>
      <c r="G37" s="1">
        <v>38</v>
      </c>
      <c r="H37" s="1">
        <v>46.67</v>
      </c>
      <c r="I37" s="1">
        <v>41.67</v>
      </c>
      <c r="J37" s="1">
        <f t="shared" si="25"/>
        <v>43.626250000000006</v>
      </c>
      <c r="M37" s="1">
        <v>100</v>
      </c>
      <c r="N37" s="1">
        <v>97.33</v>
      </c>
      <c r="O37" s="1">
        <v>98</v>
      </c>
      <c r="P37" s="1">
        <v>91.33</v>
      </c>
      <c r="Q37" s="1">
        <v>100</v>
      </c>
      <c r="R37" s="1">
        <v>100</v>
      </c>
      <c r="S37" s="1">
        <v>100</v>
      </c>
      <c r="T37" s="1">
        <v>100</v>
      </c>
      <c r="U37" s="1">
        <f t="shared" si="24"/>
        <v>98.332499999999996</v>
      </c>
    </row>
    <row r="38" spans="1:21" x14ac:dyDescent="0.25">
      <c r="B38" s="1">
        <v>31.67</v>
      </c>
      <c r="C38" s="1">
        <v>40</v>
      </c>
      <c r="D38" s="1">
        <v>43.33</v>
      </c>
      <c r="E38" s="1">
        <v>47</v>
      </c>
      <c r="F38" s="1">
        <v>42.67</v>
      </c>
      <c r="G38" s="1">
        <v>44.67</v>
      </c>
      <c r="H38" s="1">
        <v>37</v>
      </c>
      <c r="I38" s="1">
        <v>38.33</v>
      </c>
      <c r="J38" s="1">
        <f t="shared" si="25"/>
        <v>40.583750000000002</v>
      </c>
      <c r="M38" s="1">
        <v>100</v>
      </c>
      <c r="N38" s="1">
        <v>70.33</v>
      </c>
      <c r="O38" s="1">
        <v>91.67</v>
      </c>
      <c r="P38" s="1">
        <v>100</v>
      </c>
      <c r="Q38" s="1">
        <v>100</v>
      </c>
      <c r="R38" s="1">
        <v>100</v>
      </c>
      <c r="S38" s="1">
        <v>100</v>
      </c>
      <c r="T38" s="1">
        <v>100</v>
      </c>
      <c r="U38" s="1">
        <f t="shared" si="24"/>
        <v>95.25</v>
      </c>
    </row>
    <row r="39" spans="1:21" s="3" customFormat="1" x14ac:dyDescent="0.25">
      <c r="B39" s="3">
        <f>AVERAGE(B34:B38)</f>
        <v>32.802</v>
      </c>
      <c r="C39" s="3">
        <f t="shared" ref="C39:E39" si="30">AVERAGE(C34:C38)</f>
        <v>35.868000000000002</v>
      </c>
      <c r="D39" s="3">
        <f t="shared" si="30"/>
        <v>39.534000000000006</v>
      </c>
      <c r="E39" s="3">
        <f t="shared" si="30"/>
        <v>39.799999999999997</v>
      </c>
      <c r="F39" s="3">
        <f>AVERAGE(F34:F38)</f>
        <v>46.334000000000003</v>
      </c>
      <c r="G39" s="3">
        <f>AVERAGE(G34:G38)</f>
        <v>45.132000000000005</v>
      </c>
      <c r="H39" s="3">
        <f t="shared" ref="H39:I39" si="31">AVERAGE(H34:H38)</f>
        <v>41.866</v>
      </c>
      <c r="I39" s="3">
        <f t="shared" si="31"/>
        <v>42.4</v>
      </c>
      <c r="J39" s="3">
        <f t="shared" si="25"/>
        <v>40.466999999999999</v>
      </c>
      <c r="M39" s="3">
        <f>AVERAGE(M34:M38)</f>
        <v>100</v>
      </c>
      <c r="N39" s="3">
        <f t="shared" ref="N39:P39" si="32">AVERAGE(N34:N38)</f>
        <v>82.72999999999999</v>
      </c>
      <c r="O39" s="3">
        <f t="shared" si="32"/>
        <v>94.868000000000009</v>
      </c>
      <c r="P39" s="3">
        <f t="shared" si="32"/>
        <v>96.465999999999994</v>
      </c>
      <c r="Q39" s="3">
        <f>AVERAGE(Q34:Q38)</f>
        <v>100</v>
      </c>
      <c r="R39" s="3">
        <f>AVERAGE(R34:R38)</f>
        <v>99.2</v>
      </c>
      <c r="S39" s="3">
        <f t="shared" ref="S39:T39" si="33">AVERAGE(S34:S38)</f>
        <v>100</v>
      </c>
      <c r="T39" s="3">
        <f t="shared" si="33"/>
        <v>100</v>
      </c>
      <c r="U39" s="3">
        <f t="shared" si="24"/>
        <v>96.658000000000001</v>
      </c>
    </row>
    <row r="42" spans="1:21" ht="14.4" thickBot="1" x14ac:dyDescent="0.3"/>
    <row r="43" spans="1:21" ht="15.6" x14ac:dyDescent="0.3">
      <c r="A43" s="29" t="s">
        <v>100</v>
      </c>
      <c r="B43" s="8"/>
      <c r="C43" s="9" t="s">
        <v>97</v>
      </c>
      <c r="D43" s="9" t="s">
        <v>98</v>
      </c>
      <c r="E43" s="9" t="s">
        <v>45</v>
      </c>
      <c r="F43" s="9" t="s">
        <v>47</v>
      </c>
      <c r="G43" s="9" t="s">
        <v>46</v>
      </c>
      <c r="H43" s="10" t="s">
        <v>99</v>
      </c>
      <c r="J43" s="9" t="s">
        <v>97</v>
      </c>
      <c r="K43" s="9" t="s">
        <v>98</v>
      </c>
      <c r="L43" s="9" t="s">
        <v>45</v>
      </c>
      <c r="M43" s="9" t="s">
        <v>47</v>
      </c>
      <c r="N43" s="9" t="s">
        <v>46</v>
      </c>
    </row>
    <row r="44" spans="1:21" x14ac:dyDescent="0.25">
      <c r="A44" s="30"/>
      <c r="B44" s="32" t="s">
        <v>73</v>
      </c>
      <c r="C44" s="16">
        <v>438</v>
      </c>
      <c r="D44" s="16">
        <v>415</v>
      </c>
      <c r="E44" s="16">
        <v>444</v>
      </c>
      <c r="F44" s="16">
        <v>437</v>
      </c>
      <c r="G44" s="16">
        <v>413</v>
      </c>
      <c r="H44" s="17">
        <v>613</v>
      </c>
      <c r="J44" s="16">
        <f>C44/($H44+0.01)</f>
        <v>0.71450710428867392</v>
      </c>
      <c r="K44" s="16">
        <f t="shared" ref="K44:N44" si="34">D44/($H44+0.01)</f>
        <v>0.67698732483972535</v>
      </c>
      <c r="L44" s="16">
        <f t="shared" si="34"/>
        <v>0.72429487284057359</v>
      </c>
      <c r="M44" s="16">
        <f t="shared" si="34"/>
        <v>0.71287580953002394</v>
      </c>
      <c r="N44" s="16">
        <f t="shared" si="34"/>
        <v>0.67372473532242538</v>
      </c>
      <c r="U44" s="4"/>
    </row>
    <row r="45" spans="1:21" x14ac:dyDescent="0.25">
      <c r="A45" s="30"/>
      <c r="B45" s="33"/>
      <c r="C45" s="1">
        <v>337</v>
      </c>
      <c r="D45" s="1">
        <v>392</v>
      </c>
      <c r="E45" s="1">
        <v>327</v>
      </c>
      <c r="F45" s="1">
        <v>371</v>
      </c>
      <c r="G45" s="1">
        <v>343</v>
      </c>
      <c r="H45" s="11">
        <v>493</v>
      </c>
      <c r="J45" s="1">
        <f t="shared" ref="J45:J108" si="35">C45/($H45+0.01)</f>
        <v>0.68355611448043652</v>
      </c>
      <c r="K45" s="1">
        <f t="shared" ref="K45:K108" si="36">D45/($H45+0.01)</f>
        <v>0.7951157177339202</v>
      </c>
      <c r="L45" s="1">
        <f t="shared" ref="L45:L108" si="37">E45/($H45+0.01)</f>
        <v>0.6632725502525304</v>
      </c>
      <c r="M45" s="1">
        <f t="shared" ref="M45:M108" si="38">F45/($H45+0.01)</f>
        <v>0.75252023285531733</v>
      </c>
      <c r="N45" s="1">
        <f t="shared" ref="N45:N108" si="39">G45/($H45+0.01)</f>
        <v>0.69572625301718016</v>
      </c>
      <c r="U45" s="4"/>
    </row>
    <row r="46" spans="1:21" x14ac:dyDescent="0.25">
      <c r="A46" s="30"/>
      <c r="B46" s="33"/>
      <c r="C46" s="1">
        <v>367</v>
      </c>
      <c r="D46" s="1">
        <v>267</v>
      </c>
      <c r="E46" s="1">
        <v>300</v>
      </c>
      <c r="F46" s="1">
        <v>273</v>
      </c>
      <c r="G46" s="1">
        <v>307</v>
      </c>
      <c r="H46" s="11">
        <v>429</v>
      </c>
      <c r="J46" s="1">
        <f t="shared" si="35"/>
        <v>0.8554579147339223</v>
      </c>
      <c r="K46" s="1">
        <f t="shared" si="36"/>
        <v>0.62236311507890263</v>
      </c>
      <c r="L46" s="1">
        <f t="shared" si="37"/>
        <v>0.69928439896505912</v>
      </c>
      <c r="M46" s="1">
        <f t="shared" si="38"/>
        <v>0.63634880305820374</v>
      </c>
      <c r="N46" s="1">
        <f t="shared" si="39"/>
        <v>0.71560103494091043</v>
      </c>
      <c r="U46" s="4"/>
    </row>
    <row r="47" spans="1:21" x14ac:dyDescent="0.25">
      <c r="A47" s="30"/>
      <c r="B47" s="33"/>
      <c r="C47" s="1">
        <v>364</v>
      </c>
      <c r="D47" s="1">
        <v>337</v>
      </c>
      <c r="E47" s="1">
        <v>375</v>
      </c>
      <c r="F47" s="1">
        <v>279</v>
      </c>
      <c r="G47" s="1">
        <v>369</v>
      </c>
      <c r="H47" s="11">
        <v>481</v>
      </c>
      <c r="J47" s="1">
        <f t="shared" si="35"/>
        <v>0.75674102409513322</v>
      </c>
      <c r="K47" s="1">
        <f t="shared" si="36"/>
        <v>0.70060913494521948</v>
      </c>
      <c r="L47" s="1">
        <f t="shared" si="37"/>
        <v>0.7796095715265795</v>
      </c>
      <c r="M47" s="1">
        <f t="shared" si="38"/>
        <v>0.58002952121577511</v>
      </c>
      <c r="N47" s="1">
        <f t="shared" si="39"/>
        <v>0.76713581838215428</v>
      </c>
      <c r="U47" s="4"/>
    </row>
    <row r="48" spans="1:21" x14ac:dyDescent="0.25">
      <c r="A48" s="30"/>
      <c r="B48" s="34"/>
      <c r="C48" s="14">
        <v>438</v>
      </c>
      <c r="D48" s="14">
        <v>432</v>
      </c>
      <c r="E48" s="14">
        <v>459</v>
      </c>
      <c r="F48" s="14">
        <v>450</v>
      </c>
      <c r="G48" s="14">
        <v>440</v>
      </c>
      <c r="H48" s="15">
        <v>627</v>
      </c>
      <c r="J48" s="14">
        <f t="shared" si="35"/>
        <v>0.69855345209805264</v>
      </c>
      <c r="K48" s="14">
        <f t="shared" si="36"/>
        <v>0.68898422672684645</v>
      </c>
      <c r="L48" s="14">
        <f t="shared" si="37"/>
        <v>0.73204574089727437</v>
      </c>
      <c r="M48" s="14">
        <f t="shared" si="38"/>
        <v>0.71769190284046502</v>
      </c>
      <c r="N48" s="14">
        <f t="shared" si="39"/>
        <v>0.70174319388845474</v>
      </c>
      <c r="U48" s="4"/>
    </row>
    <row r="49" spans="1:21" x14ac:dyDescent="0.25">
      <c r="A49" s="30"/>
      <c r="B49" s="33" t="s">
        <v>74</v>
      </c>
      <c r="C49" s="1">
        <v>521</v>
      </c>
      <c r="D49" s="1">
        <v>508</v>
      </c>
      <c r="E49" s="1">
        <v>533</v>
      </c>
      <c r="F49" s="1">
        <v>538</v>
      </c>
      <c r="G49" s="1">
        <v>507</v>
      </c>
      <c r="H49" s="11">
        <v>708</v>
      </c>
      <c r="J49" s="1">
        <f t="shared" si="35"/>
        <v>0.7358653126368272</v>
      </c>
      <c r="K49" s="1">
        <f t="shared" si="36"/>
        <v>0.71750399005663767</v>
      </c>
      <c r="L49" s="1">
        <f t="shared" si="37"/>
        <v>0.75281422578777135</v>
      </c>
      <c r="M49" s="1">
        <f t="shared" si="38"/>
        <v>0.75987627293399806</v>
      </c>
      <c r="N49" s="1">
        <f t="shared" si="39"/>
        <v>0.71609158062739231</v>
      </c>
      <c r="O49" s="4"/>
      <c r="P49" s="4"/>
      <c r="Q49" s="4"/>
      <c r="R49" s="4"/>
      <c r="S49" s="4"/>
      <c r="T49" s="4"/>
      <c r="U49" s="4"/>
    </row>
    <row r="50" spans="1:21" x14ac:dyDescent="0.25">
      <c r="A50" s="30"/>
      <c r="B50" s="33"/>
      <c r="C50" s="1">
        <v>417</v>
      </c>
      <c r="D50" s="1">
        <v>419</v>
      </c>
      <c r="E50" s="1">
        <v>442</v>
      </c>
      <c r="F50" s="1">
        <v>439</v>
      </c>
      <c r="G50" s="1">
        <v>415</v>
      </c>
      <c r="H50" s="11">
        <v>608</v>
      </c>
      <c r="J50" s="1">
        <f t="shared" si="35"/>
        <v>0.68584398282922976</v>
      </c>
      <c r="K50" s="1">
        <f t="shared" si="36"/>
        <v>0.68913340241114451</v>
      </c>
      <c r="L50" s="1">
        <f t="shared" si="37"/>
        <v>0.72696172760316446</v>
      </c>
      <c r="M50" s="1">
        <f t="shared" si="38"/>
        <v>0.72202759823029228</v>
      </c>
      <c r="N50" s="1">
        <f t="shared" si="39"/>
        <v>0.682554563247315</v>
      </c>
    </row>
    <row r="51" spans="1:21" x14ac:dyDescent="0.25">
      <c r="A51" s="30"/>
      <c r="B51" s="33"/>
      <c r="C51" s="1">
        <v>396</v>
      </c>
      <c r="D51" s="1">
        <v>262</v>
      </c>
      <c r="E51" s="1">
        <v>341</v>
      </c>
      <c r="F51" s="1">
        <v>393</v>
      </c>
      <c r="G51" s="1">
        <v>323</v>
      </c>
      <c r="H51" s="11">
        <v>454</v>
      </c>
      <c r="J51" s="1">
        <f t="shared" si="35"/>
        <v>0.87222748397612393</v>
      </c>
      <c r="K51" s="1">
        <f t="shared" si="36"/>
        <v>0.57707980000440517</v>
      </c>
      <c r="L51" s="1">
        <f t="shared" si="37"/>
        <v>0.75108477786832895</v>
      </c>
      <c r="M51" s="1">
        <f t="shared" si="38"/>
        <v>0.86561970000660782</v>
      </c>
      <c r="N51" s="1">
        <f t="shared" si="39"/>
        <v>0.71143807405123238</v>
      </c>
    </row>
    <row r="52" spans="1:21" x14ac:dyDescent="0.25">
      <c r="A52" s="30"/>
      <c r="B52" s="33"/>
      <c r="C52" s="1">
        <v>329</v>
      </c>
      <c r="D52" s="1">
        <v>313</v>
      </c>
      <c r="E52" s="1">
        <v>240</v>
      </c>
      <c r="F52" s="1">
        <v>332</v>
      </c>
      <c r="G52" s="1">
        <v>340</v>
      </c>
      <c r="H52" s="11">
        <v>419</v>
      </c>
      <c r="J52" s="1">
        <f t="shared" si="35"/>
        <v>0.78518412448390251</v>
      </c>
      <c r="K52" s="1">
        <f t="shared" si="36"/>
        <v>0.74699887830839362</v>
      </c>
      <c r="L52" s="1">
        <f t="shared" si="37"/>
        <v>0.57277869263263403</v>
      </c>
      <c r="M52" s="1">
        <f t="shared" si="38"/>
        <v>0.79234385814181052</v>
      </c>
      <c r="N52" s="1">
        <f t="shared" si="39"/>
        <v>0.81143648122956491</v>
      </c>
    </row>
    <row r="53" spans="1:21" x14ac:dyDescent="0.25">
      <c r="A53" s="30"/>
      <c r="B53" s="33"/>
      <c r="C53" s="1">
        <v>446</v>
      </c>
      <c r="D53" s="1">
        <v>425</v>
      </c>
      <c r="E53" s="1">
        <v>413</v>
      </c>
      <c r="F53" s="1">
        <v>398</v>
      </c>
      <c r="G53" s="1">
        <v>428</v>
      </c>
      <c r="H53" s="11">
        <v>601</v>
      </c>
      <c r="J53" s="1">
        <f t="shared" si="35"/>
        <v>0.74208415833347197</v>
      </c>
      <c r="K53" s="1">
        <f t="shared" si="36"/>
        <v>0.70714297599041609</v>
      </c>
      <c r="L53" s="1">
        <f t="shared" si="37"/>
        <v>0.68717658608009846</v>
      </c>
      <c r="M53" s="1">
        <f t="shared" si="38"/>
        <v>0.66221859869220145</v>
      </c>
      <c r="N53" s="1">
        <f t="shared" si="39"/>
        <v>0.71213457346799558</v>
      </c>
    </row>
    <row r="54" spans="1:21" x14ac:dyDescent="0.25">
      <c r="A54" s="30"/>
      <c r="B54" s="32" t="s">
        <v>75</v>
      </c>
      <c r="C54" s="16">
        <v>379</v>
      </c>
      <c r="D54" s="16">
        <v>376</v>
      </c>
      <c r="E54" s="16">
        <v>365</v>
      </c>
      <c r="F54" s="16">
        <v>370</v>
      </c>
      <c r="G54" s="16">
        <v>370</v>
      </c>
      <c r="H54" s="17">
        <v>486</v>
      </c>
      <c r="J54" s="16">
        <f t="shared" si="35"/>
        <v>0.77981934528096131</v>
      </c>
      <c r="K54" s="16">
        <f t="shared" si="36"/>
        <v>0.77364663278533363</v>
      </c>
      <c r="L54" s="16">
        <f t="shared" si="37"/>
        <v>0.7510133536346989</v>
      </c>
      <c r="M54" s="16">
        <f t="shared" si="38"/>
        <v>0.76130120779407828</v>
      </c>
      <c r="N54" s="16">
        <f t="shared" si="39"/>
        <v>0.76130120779407828</v>
      </c>
    </row>
    <row r="55" spans="1:21" x14ac:dyDescent="0.25">
      <c r="A55" s="30"/>
      <c r="B55" s="33"/>
      <c r="C55" s="1">
        <v>516</v>
      </c>
      <c r="D55" s="1">
        <v>528</v>
      </c>
      <c r="E55" s="1">
        <v>525</v>
      </c>
      <c r="F55" s="1">
        <v>506</v>
      </c>
      <c r="G55" s="1">
        <v>526</v>
      </c>
      <c r="H55" s="11">
        <v>703</v>
      </c>
      <c r="J55" s="1">
        <f t="shared" si="35"/>
        <v>0.73398671427148976</v>
      </c>
      <c r="K55" s="1">
        <f t="shared" si="36"/>
        <v>0.75105617274291969</v>
      </c>
      <c r="L55" s="1">
        <f t="shared" si="37"/>
        <v>0.74678880812506221</v>
      </c>
      <c r="M55" s="1">
        <f t="shared" si="38"/>
        <v>0.71976216554529804</v>
      </c>
      <c r="N55" s="1">
        <f t="shared" si="39"/>
        <v>0.74821126299768137</v>
      </c>
    </row>
    <row r="56" spans="1:21" x14ac:dyDescent="0.25">
      <c r="A56" s="30"/>
      <c r="B56" s="33"/>
      <c r="C56" s="1">
        <v>421</v>
      </c>
      <c r="D56" s="1">
        <v>421</v>
      </c>
      <c r="E56" s="1">
        <v>419</v>
      </c>
      <c r="F56" s="1">
        <v>395</v>
      </c>
      <c r="G56" s="1">
        <v>386</v>
      </c>
      <c r="H56" s="11">
        <v>563</v>
      </c>
      <c r="J56" s="1">
        <f t="shared" si="35"/>
        <v>0.74776646951208681</v>
      </c>
      <c r="K56" s="1">
        <f t="shared" si="36"/>
        <v>0.74776646951208681</v>
      </c>
      <c r="L56" s="1">
        <f t="shared" si="37"/>
        <v>0.74421413474005793</v>
      </c>
      <c r="M56" s="1">
        <f t="shared" si="38"/>
        <v>0.70158611747571087</v>
      </c>
      <c r="N56" s="1">
        <f t="shared" si="39"/>
        <v>0.68560061100158076</v>
      </c>
    </row>
    <row r="57" spans="1:21" x14ac:dyDescent="0.25">
      <c r="A57" s="30"/>
      <c r="B57" s="33"/>
      <c r="C57" s="1">
        <v>307</v>
      </c>
      <c r="D57" s="1">
        <v>331</v>
      </c>
      <c r="E57" s="1">
        <v>304</v>
      </c>
      <c r="F57" s="1">
        <v>350</v>
      </c>
      <c r="G57" s="1">
        <v>303</v>
      </c>
      <c r="H57" s="11">
        <v>379</v>
      </c>
      <c r="J57" s="1">
        <f t="shared" si="35"/>
        <v>0.81000501306034145</v>
      </c>
      <c r="K57" s="1">
        <f t="shared" si="36"/>
        <v>0.87332788053085675</v>
      </c>
      <c r="L57" s="1">
        <f t="shared" si="37"/>
        <v>0.80208965462652704</v>
      </c>
      <c r="M57" s="1">
        <f t="shared" si="38"/>
        <v>0.92345848394501462</v>
      </c>
      <c r="N57" s="1">
        <f t="shared" si="39"/>
        <v>0.79945120181525553</v>
      </c>
    </row>
    <row r="58" spans="1:21" x14ac:dyDescent="0.25">
      <c r="A58" s="30"/>
      <c r="B58" s="34"/>
      <c r="C58" s="14">
        <v>173</v>
      </c>
      <c r="D58" s="14">
        <v>160</v>
      </c>
      <c r="E58" s="14">
        <v>173</v>
      </c>
      <c r="F58" s="14">
        <v>160</v>
      </c>
      <c r="G58" s="14">
        <v>177</v>
      </c>
      <c r="H58" s="15">
        <v>281</v>
      </c>
      <c r="J58" s="14">
        <f t="shared" si="35"/>
        <v>0.61563645421871105</v>
      </c>
      <c r="K58" s="14">
        <f t="shared" si="36"/>
        <v>0.56937475534678483</v>
      </c>
      <c r="L58" s="14">
        <f t="shared" si="37"/>
        <v>0.61563645421871105</v>
      </c>
      <c r="M58" s="14">
        <f t="shared" si="38"/>
        <v>0.56937475534678483</v>
      </c>
      <c r="N58" s="14">
        <f t="shared" si="39"/>
        <v>0.62987082310238074</v>
      </c>
    </row>
    <row r="59" spans="1:21" x14ac:dyDescent="0.25">
      <c r="A59" s="30"/>
      <c r="B59" s="33" t="s">
        <v>76</v>
      </c>
      <c r="C59" s="1">
        <v>294</v>
      </c>
      <c r="D59" s="1">
        <v>315</v>
      </c>
      <c r="E59" s="1">
        <v>324</v>
      </c>
      <c r="F59" s="1">
        <v>222</v>
      </c>
      <c r="G59" s="1">
        <v>265</v>
      </c>
      <c r="H59" s="11">
        <v>428</v>
      </c>
      <c r="J59" s="1">
        <f t="shared" si="35"/>
        <v>0.68689983878881333</v>
      </c>
      <c r="K59" s="1">
        <f t="shared" si="36"/>
        <v>0.73596411298801434</v>
      </c>
      <c r="L59" s="1">
        <f t="shared" si="37"/>
        <v>0.75699165907338617</v>
      </c>
      <c r="M59" s="1">
        <f t="shared" si="38"/>
        <v>0.5186794701058387</v>
      </c>
      <c r="N59" s="1">
        <f t="shared" si="39"/>
        <v>0.61914441251372632</v>
      </c>
    </row>
    <row r="60" spans="1:21" x14ac:dyDescent="0.25">
      <c r="A60" s="30"/>
      <c r="B60" s="33"/>
      <c r="C60" s="1">
        <v>410</v>
      </c>
      <c r="D60" s="1">
        <v>403</v>
      </c>
      <c r="E60" s="1">
        <v>412</v>
      </c>
      <c r="F60" s="1">
        <v>407</v>
      </c>
      <c r="G60" s="1">
        <v>398</v>
      </c>
      <c r="H60" s="11">
        <v>583</v>
      </c>
      <c r="J60" s="1">
        <f t="shared" si="35"/>
        <v>0.70324694259103615</v>
      </c>
      <c r="K60" s="1">
        <f t="shared" si="36"/>
        <v>0.6912402874736282</v>
      </c>
      <c r="L60" s="1">
        <f t="shared" si="37"/>
        <v>0.70667741548172414</v>
      </c>
      <c r="M60" s="1">
        <f t="shared" si="38"/>
        <v>0.69810123325500417</v>
      </c>
      <c r="N60" s="1">
        <f t="shared" si="39"/>
        <v>0.68266410524690835</v>
      </c>
    </row>
    <row r="61" spans="1:21" x14ac:dyDescent="0.25">
      <c r="A61" s="30"/>
      <c r="B61" s="33"/>
      <c r="C61" s="1">
        <v>283</v>
      </c>
      <c r="D61" s="1">
        <v>279</v>
      </c>
      <c r="E61" s="1">
        <v>311</v>
      </c>
      <c r="F61" s="1">
        <v>264</v>
      </c>
      <c r="G61" s="1">
        <v>278</v>
      </c>
      <c r="H61" s="11">
        <v>409</v>
      </c>
      <c r="J61" s="1">
        <f t="shared" si="35"/>
        <v>0.69191462311434926</v>
      </c>
      <c r="K61" s="1">
        <f t="shared" si="36"/>
        <v>0.6821349111268673</v>
      </c>
      <c r="L61" s="1">
        <f t="shared" si="37"/>
        <v>0.76037260702672305</v>
      </c>
      <c r="M61" s="1">
        <f t="shared" si="38"/>
        <v>0.64546099117380995</v>
      </c>
      <c r="N61" s="1">
        <f t="shared" si="39"/>
        <v>0.67968998312999684</v>
      </c>
    </row>
    <row r="62" spans="1:21" x14ac:dyDescent="0.25">
      <c r="A62" s="30"/>
      <c r="B62" s="33"/>
      <c r="C62" s="1">
        <v>333</v>
      </c>
      <c r="D62" s="1">
        <v>383</v>
      </c>
      <c r="E62" s="1">
        <v>430</v>
      </c>
      <c r="F62" s="1">
        <v>334</v>
      </c>
      <c r="G62" s="1">
        <v>329</v>
      </c>
      <c r="H62" s="11">
        <v>430</v>
      </c>
      <c r="J62" s="1">
        <f t="shared" si="35"/>
        <v>0.77440059533499228</v>
      </c>
      <c r="K62" s="1">
        <f t="shared" si="36"/>
        <v>0.89067696100090699</v>
      </c>
      <c r="L62" s="1">
        <f t="shared" si="37"/>
        <v>0.99997674472686682</v>
      </c>
      <c r="M62" s="1">
        <f t="shared" si="38"/>
        <v>0.77672612264831054</v>
      </c>
      <c r="N62" s="1">
        <f t="shared" si="39"/>
        <v>0.76509848608171904</v>
      </c>
    </row>
    <row r="63" spans="1:21" x14ac:dyDescent="0.25">
      <c r="A63" s="30"/>
      <c r="B63" s="33"/>
      <c r="C63" s="1">
        <v>88</v>
      </c>
      <c r="D63" s="1">
        <v>131</v>
      </c>
      <c r="E63" s="1">
        <v>131</v>
      </c>
      <c r="F63" s="1">
        <v>72</v>
      </c>
      <c r="G63" s="1">
        <v>41</v>
      </c>
      <c r="H63" s="11">
        <v>131</v>
      </c>
      <c r="J63" s="1">
        <f t="shared" si="35"/>
        <v>0.67170445004198154</v>
      </c>
      <c r="K63" s="1">
        <f t="shared" si="36"/>
        <v>0.99992366994885895</v>
      </c>
      <c r="L63" s="1">
        <f t="shared" si="37"/>
        <v>0.99992366994885895</v>
      </c>
      <c r="M63" s="1">
        <f t="shared" si="38"/>
        <v>0.54957636821616673</v>
      </c>
      <c r="N63" s="1">
        <f t="shared" si="39"/>
        <v>0.31295320967865048</v>
      </c>
    </row>
    <row r="64" spans="1:21" x14ac:dyDescent="0.25">
      <c r="A64" s="30"/>
      <c r="B64" s="32" t="s">
        <v>77</v>
      </c>
      <c r="C64" s="16">
        <v>238</v>
      </c>
      <c r="D64" s="16">
        <v>243</v>
      </c>
      <c r="E64" s="16">
        <v>242</v>
      </c>
      <c r="F64" s="16">
        <v>257</v>
      </c>
      <c r="G64" s="16">
        <v>260</v>
      </c>
      <c r="H64" s="17">
        <v>310</v>
      </c>
      <c r="J64" s="16">
        <f t="shared" si="35"/>
        <v>0.76771717041385767</v>
      </c>
      <c r="K64" s="16">
        <f t="shared" si="36"/>
        <v>0.78384568239734209</v>
      </c>
      <c r="L64" s="16">
        <f t="shared" si="37"/>
        <v>0.78061998000064514</v>
      </c>
      <c r="M64" s="16">
        <f t="shared" si="38"/>
        <v>0.82900551595109839</v>
      </c>
      <c r="N64" s="16">
        <f t="shared" si="39"/>
        <v>0.83868262314118902</v>
      </c>
    </row>
    <row r="65" spans="1:14" x14ac:dyDescent="0.25">
      <c r="A65" s="30"/>
      <c r="B65" s="33"/>
      <c r="C65" s="1">
        <v>291</v>
      </c>
      <c r="D65" s="1">
        <v>281</v>
      </c>
      <c r="E65" s="1">
        <v>264</v>
      </c>
      <c r="F65" s="1">
        <v>309</v>
      </c>
      <c r="G65" s="1">
        <v>292</v>
      </c>
      <c r="H65" s="11">
        <v>417</v>
      </c>
      <c r="J65" s="1">
        <f t="shared" si="35"/>
        <v>0.69782499220642191</v>
      </c>
      <c r="K65" s="1">
        <f t="shared" si="36"/>
        <v>0.67384475192441429</v>
      </c>
      <c r="L65" s="1">
        <f t="shared" si="37"/>
        <v>0.63307834344500136</v>
      </c>
      <c r="M65" s="1">
        <f t="shared" si="38"/>
        <v>0.74098942471403562</v>
      </c>
      <c r="N65" s="1">
        <f t="shared" si="39"/>
        <v>0.70022301623462269</v>
      </c>
    </row>
    <row r="66" spans="1:14" x14ac:dyDescent="0.25">
      <c r="A66" s="30"/>
      <c r="B66" s="33"/>
      <c r="C66" s="1">
        <v>416</v>
      </c>
      <c r="D66" s="1">
        <v>402</v>
      </c>
      <c r="E66" s="1">
        <v>415</v>
      </c>
      <c r="F66" s="1">
        <v>417</v>
      </c>
      <c r="G66" s="1">
        <v>410</v>
      </c>
      <c r="H66" s="11">
        <v>592</v>
      </c>
      <c r="J66" s="1">
        <f t="shared" si="35"/>
        <v>0.70269083292511947</v>
      </c>
      <c r="K66" s="1">
        <f t="shared" si="36"/>
        <v>0.67904258374013948</v>
      </c>
      <c r="L66" s="1">
        <f t="shared" si="37"/>
        <v>0.70100167226904952</v>
      </c>
      <c r="M66" s="1">
        <f t="shared" si="38"/>
        <v>0.70437999358118952</v>
      </c>
      <c r="N66" s="1">
        <f t="shared" si="39"/>
        <v>0.69255586898869947</v>
      </c>
    </row>
    <row r="67" spans="1:14" x14ac:dyDescent="0.25">
      <c r="A67" s="30"/>
      <c r="B67" s="33"/>
      <c r="C67" s="1">
        <v>358</v>
      </c>
      <c r="D67" s="1">
        <v>336</v>
      </c>
      <c r="E67" s="1">
        <v>431</v>
      </c>
      <c r="F67" s="1">
        <v>333</v>
      </c>
      <c r="G67" s="1">
        <v>316</v>
      </c>
      <c r="H67" s="11">
        <v>508</v>
      </c>
      <c r="J67" s="1">
        <f t="shared" si="35"/>
        <v>0.70471053719414978</v>
      </c>
      <c r="K67" s="1">
        <f t="shared" si="36"/>
        <v>0.66140430306490028</v>
      </c>
      <c r="L67" s="1">
        <f t="shared" si="37"/>
        <v>0.84840849589575007</v>
      </c>
      <c r="M67" s="1">
        <f t="shared" si="38"/>
        <v>0.65549890750182083</v>
      </c>
      <c r="N67" s="1">
        <f t="shared" si="39"/>
        <v>0.62203499931103723</v>
      </c>
    </row>
    <row r="68" spans="1:14" x14ac:dyDescent="0.25">
      <c r="A68" s="30"/>
      <c r="B68" s="34"/>
      <c r="C68" s="14">
        <v>261</v>
      </c>
      <c r="D68" s="14">
        <v>268</v>
      </c>
      <c r="E68" s="14">
        <v>237</v>
      </c>
      <c r="F68" s="14">
        <v>228</v>
      </c>
      <c r="G68" s="14">
        <v>268</v>
      </c>
      <c r="H68" s="15">
        <v>321</v>
      </c>
      <c r="J68" s="14">
        <f t="shared" si="35"/>
        <v>0.8130587832154762</v>
      </c>
      <c r="K68" s="14">
        <f t="shared" si="36"/>
        <v>0.83486495747796019</v>
      </c>
      <c r="L68" s="14">
        <f t="shared" si="37"/>
        <v>0.73829475717267379</v>
      </c>
      <c r="M68" s="14">
        <f t="shared" si="38"/>
        <v>0.71025824740662291</v>
      </c>
      <c r="N68" s="14">
        <f t="shared" si="39"/>
        <v>0.83486495747796019</v>
      </c>
    </row>
    <row r="69" spans="1:14" x14ac:dyDescent="0.25">
      <c r="A69" s="30"/>
      <c r="B69" s="33" t="s">
        <v>78</v>
      </c>
      <c r="C69" s="1">
        <v>430</v>
      </c>
      <c r="D69" s="1">
        <v>425</v>
      </c>
      <c r="E69" s="1">
        <v>449</v>
      </c>
      <c r="F69" s="1">
        <v>423</v>
      </c>
      <c r="G69" s="1">
        <v>428</v>
      </c>
      <c r="H69" s="11">
        <v>616</v>
      </c>
      <c r="J69" s="1">
        <f t="shared" si="35"/>
        <v>0.69804061622376257</v>
      </c>
      <c r="K69" s="1">
        <f t="shared" si="36"/>
        <v>0.68992386487232349</v>
      </c>
      <c r="L69" s="1">
        <f t="shared" si="37"/>
        <v>0.72888427135923117</v>
      </c>
      <c r="M69" s="1">
        <f t="shared" si="38"/>
        <v>0.68667716433174786</v>
      </c>
      <c r="N69" s="1">
        <f t="shared" si="39"/>
        <v>0.69479391568318694</v>
      </c>
    </row>
    <row r="70" spans="1:14" x14ac:dyDescent="0.25">
      <c r="A70" s="30"/>
      <c r="B70" s="33"/>
      <c r="C70" s="1">
        <v>305</v>
      </c>
      <c r="D70" s="1">
        <v>311</v>
      </c>
      <c r="E70" s="1">
        <v>274</v>
      </c>
      <c r="F70" s="1">
        <v>223</v>
      </c>
      <c r="G70" s="1">
        <v>233</v>
      </c>
      <c r="H70" s="11">
        <v>403</v>
      </c>
      <c r="J70" s="1">
        <f t="shared" si="35"/>
        <v>0.75680504205850974</v>
      </c>
      <c r="K70" s="1">
        <f t="shared" si="36"/>
        <v>0.77169301009900504</v>
      </c>
      <c r="L70" s="1">
        <f t="shared" si="37"/>
        <v>0.67988387384928417</v>
      </c>
      <c r="M70" s="1">
        <f t="shared" si="38"/>
        <v>0.55333614550507437</v>
      </c>
      <c r="N70" s="1">
        <f t="shared" si="39"/>
        <v>0.57814942557256643</v>
      </c>
    </row>
    <row r="71" spans="1:14" x14ac:dyDescent="0.25">
      <c r="A71" s="30"/>
      <c r="B71" s="33"/>
      <c r="C71" s="1">
        <v>447</v>
      </c>
      <c r="D71" s="1">
        <v>278</v>
      </c>
      <c r="E71" s="1">
        <v>333</v>
      </c>
      <c r="F71" s="1">
        <v>311</v>
      </c>
      <c r="G71" s="1">
        <v>337</v>
      </c>
      <c r="H71" s="11">
        <v>481</v>
      </c>
      <c r="J71" s="1">
        <f t="shared" si="35"/>
        <v>0.92929460925968277</v>
      </c>
      <c r="K71" s="1">
        <f t="shared" si="36"/>
        <v>0.57795056235837095</v>
      </c>
      <c r="L71" s="1">
        <f t="shared" si="37"/>
        <v>0.69229329951560259</v>
      </c>
      <c r="M71" s="1">
        <f t="shared" si="38"/>
        <v>0.64655620465270991</v>
      </c>
      <c r="N71" s="1">
        <f t="shared" si="39"/>
        <v>0.70060913494521948</v>
      </c>
    </row>
    <row r="72" spans="1:14" x14ac:dyDescent="0.25">
      <c r="A72" s="30"/>
      <c r="B72" s="33"/>
      <c r="C72" s="1">
        <v>395</v>
      </c>
      <c r="D72" s="1">
        <v>425</v>
      </c>
      <c r="E72" s="1">
        <v>410</v>
      </c>
      <c r="F72" s="1">
        <v>415</v>
      </c>
      <c r="G72" s="1">
        <v>432</v>
      </c>
      <c r="H72" s="11">
        <v>595</v>
      </c>
      <c r="J72" s="1">
        <f t="shared" si="35"/>
        <v>0.66385438900186555</v>
      </c>
      <c r="K72" s="1">
        <f t="shared" si="36"/>
        <v>0.71427370968555148</v>
      </c>
      <c r="L72" s="1">
        <f t="shared" si="37"/>
        <v>0.68906404934370857</v>
      </c>
      <c r="M72" s="1">
        <f t="shared" si="38"/>
        <v>0.69746726945765614</v>
      </c>
      <c r="N72" s="1">
        <f t="shared" si="39"/>
        <v>0.72603821784507827</v>
      </c>
    </row>
    <row r="73" spans="1:14" x14ac:dyDescent="0.25">
      <c r="A73" s="30"/>
      <c r="B73" s="33"/>
      <c r="C73" s="1">
        <v>413</v>
      </c>
      <c r="D73" s="1">
        <v>356</v>
      </c>
      <c r="E73" s="1">
        <v>375</v>
      </c>
      <c r="F73" s="1">
        <v>359</v>
      </c>
      <c r="G73" s="1">
        <v>379</v>
      </c>
      <c r="H73" s="11">
        <v>549</v>
      </c>
      <c r="J73" s="1">
        <f t="shared" si="35"/>
        <v>0.75226316460538056</v>
      </c>
      <c r="K73" s="1">
        <f t="shared" si="36"/>
        <v>0.64843991912715615</v>
      </c>
      <c r="L73" s="1">
        <f t="shared" si="37"/>
        <v>0.68304766761989766</v>
      </c>
      <c r="M73" s="1">
        <f t="shared" si="38"/>
        <v>0.65390430046811532</v>
      </c>
      <c r="N73" s="1">
        <f t="shared" si="39"/>
        <v>0.69033350940784322</v>
      </c>
    </row>
    <row r="74" spans="1:14" x14ac:dyDescent="0.25">
      <c r="A74" s="30"/>
      <c r="B74" s="32" t="s">
        <v>79</v>
      </c>
      <c r="C74" s="16">
        <v>410</v>
      </c>
      <c r="D74" s="16">
        <v>410</v>
      </c>
      <c r="E74" s="16">
        <v>414</v>
      </c>
      <c r="F74" s="16">
        <v>403</v>
      </c>
      <c r="G74" s="16">
        <v>417</v>
      </c>
      <c r="H74" s="17">
        <v>587</v>
      </c>
      <c r="J74" s="16">
        <f t="shared" si="35"/>
        <v>0.69845488151820245</v>
      </c>
      <c r="K74" s="16">
        <f t="shared" si="36"/>
        <v>0.69845488151820245</v>
      </c>
      <c r="L74" s="16">
        <f t="shared" si="37"/>
        <v>0.70526907548423368</v>
      </c>
      <c r="M74" s="16">
        <f t="shared" si="38"/>
        <v>0.68653004207764778</v>
      </c>
      <c r="N74" s="16">
        <f t="shared" si="39"/>
        <v>0.71037972095875712</v>
      </c>
    </row>
    <row r="75" spans="1:14" x14ac:dyDescent="0.25">
      <c r="A75" s="30"/>
      <c r="B75" s="33"/>
      <c r="C75" s="1">
        <v>387</v>
      </c>
      <c r="D75" s="1">
        <v>401</v>
      </c>
      <c r="E75" s="1">
        <v>403</v>
      </c>
      <c r="F75" s="1">
        <v>411</v>
      </c>
      <c r="G75" s="1">
        <v>419</v>
      </c>
      <c r="H75" s="11">
        <v>573</v>
      </c>
      <c r="J75" s="1">
        <f t="shared" si="35"/>
        <v>0.67538088340517621</v>
      </c>
      <c r="K75" s="1">
        <f t="shared" si="36"/>
        <v>0.69981326678417477</v>
      </c>
      <c r="L75" s="1">
        <f t="shared" si="37"/>
        <v>0.7033036072668889</v>
      </c>
      <c r="M75" s="1">
        <f t="shared" si="38"/>
        <v>0.71726496919774529</v>
      </c>
      <c r="N75" s="1">
        <f t="shared" si="39"/>
        <v>0.73122633112860158</v>
      </c>
    </row>
    <row r="76" spans="1:14" x14ac:dyDescent="0.25">
      <c r="A76" s="30"/>
      <c r="B76" s="33"/>
      <c r="C76" s="1">
        <v>323</v>
      </c>
      <c r="D76" s="1">
        <v>352</v>
      </c>
      <c r="E76" s="1">
        <v>335</v>
      </c>
      <c r="F76" s="1">
        <v>356</v>
      </c>
      <c r="G76" s="1">
        <v>401</v>
      </c>
      <c r="H76" s="11">
        <v>510</v>
      </c>
      <c r="J76" s="1">
        <f t="shared" si="35"/>
        <v>0.63332091527617107</v>
      </c>
      <c r="K76" s="1">
        <f t="shared" si="36"/>
        <v>0.69018254544028546</v>
      </c>
      <c r="L76" s="1">
        <f t="shared" si="37"/>
        <v>0.65684986568890802</v>
      </c>
      <c r="M76" s="1">
        <f t="shared" si="38"/>
        <v>0.69802552891119785</v>
      </c>
      <c r="N76" s="1">
        <f t="shared" si="39"/>
        <v>0.78625909295896157</v>
      </c>
    </row>
    <row r="77" spans="1:14" x14ac:dyDescent="0.25">
      <c r="A77" s="30"/>
      <c r="B77" s="33"/>
      <c r="C77" s="1">
        <v>322</v>
      </c>
      <c r="D77" s="1">
        <v>294</v>
      </c>
      <c r="E77" s="1">
        <v>261</v>
      </c>
      <c r="F77" s="1">
        <v>313</v>
      </c>
      <c r="G77" s="1">
        <v>326</v>
      </c>
      <c r="H77" s="11">
        <v>446</v>
      </c>
      <c r="J77" s="1">
        <f t="shared" si="35"/>
        <v>0.72195690679581181</v>
      </c>
      <c r="K77" s="1">
        <f t="shared" si="36"/>
        <v>0.65917804533530644</v>
      </c>
      <c r="L77" s="1">
        <f t="shared" si="37"/>
        <v>0.58518867289971077</v>
      </c>
      <c r="M77" s="1">
        <f t="shared" si="38"/>
        <v>0.70177798704064931</v>
      </c>
      <c r="N77" s="1">
        <f t="shared" si="39"/>
        <v>0.73092531557588392</v>
      </c>
    </row>
    <row r="78" spans="1:14" x14ac:dyDescent="0.25">
      <c r="A78" s="30"/>
      <c r="B78" s="34"/>
      <c r="C78" s="14">
        <v>440</v>
      </c>
      <c r="D78" s="14">
        <v>440</v>
      </c>
      <c r="E78" s="14">
        <v>432</v>
      </c>
      <c r="F78" s="14">
        <v>437</v>
      </c>
      <c r="G78" s="14">
        <v>443</v>
      </c>
      <c r="H78" s="15">
        <v>624</v>
      </c>
      <c r="J78" s="14">
        <f t="shared" si="35"/>
        <v>0.70511690517780168</v>
      </c>
      <c r="K78" s="14">
        <f t="shared" si="36"/>
        <v>0.70511690517780168</v>
      </c>
      <c r="L78" s="14">
        <f t="shared" si="37"/>
        <v>0.69229659781093256</v>
      </c>
      <c r="M78" s="14">
        <f t="shared" si="38"/>
        <v>0.70030928991522567</v>
      </c>
      <c r="N78" s="14">
        <f t="shared" si="39"/>
        <v>0.70992452044037757</v>
      </c>
    </row>
    <row r="79" spans="1:14" x14ac:dyDescent="0.25">
      <c r="A79" s="30"/>
      <c r="B79" s="33" t="s">
        <v>80</v>
      </c>
      <c r="C79" s="1">
        <v>422</v>
      </c>
      <c r="D79" s="1">
        <v>431</v>
      </c>
      <c r="E79" s="1">
        <v>415</v>
      </c>
      <c r="F79" s="1">
        <v>416</v>
      </c>
      <c r="G79" s="1">
        <v>414</v>
      </c>
      <c r="H79" s="11">
        <v>598</v>
      </c>
      <c r="J79" s="1">
        <f t="shared" si="35"/>
        <v>0.70567381816357588</v>
      </c>
      <c r="K79" s="1">
        <f t="shared" si="36"/>
        <v>0.72072373371682752</v>
      </c>
      <c r="L79" s="1">
        <f t="shared" si="37"/>
        <v>0.6939683282888246</v>
      </c>
      <c r="M79" s="1">
        <f t="shared" si="38"/>
        <v>0.69564054112807483</v>
      </c>
      <c r="N79" s="1">
        <f t="shared" si="39"/>
        <v>0.69229611544957448</v>
      </c>
    </row>
    <row r="80" spans="1:14" x14ac:dyDescent="0.25">
      <c r="A80" s="30"/>
      <c r="B80" s="33"/>
      <c r="C80" s="1">
        <v>410</v>
      </c>
      <c r="D80" s="1">
        <v>414</v>
      </c>
      <c r="E80" s="1">
        <v>426</v>
      </c>
      <c r="F80" s="1">
        <v>413</v>
      </c>
      <c r="G80" s="1">
        <v>404</v>
      </c>
      <c r="H80" s="11">
        <v>593</v>
      </c>
      <c r="J80" s="1">
        <f t="shared" si="35"/>
        <v>0.69138800357498187</v>
      </c>
      <c r="K80" s="1">
        <f t="shared" si="36"/>
        <v>0.69813325239034751</v>
      </c>
      <c r="L80" s="1">
        <f t="shared" si="37"/>
        <v>0.71836899883644456</v>
      </c>
      <c r="M80" s="1">
        <f t="shared" si="38"/>
        <v>0.6964469401865061</v>
      </c>
      <c r="N80" s="1">
        <f t="shared" si="39"/>
        <v>0.6812701303519334</v>
      </c>
    </row>
    <row r="81" spans="1:21" x14ac:dyDescent="0.25">
      <c r="A81" s="30"/>
      <c r="B81" s="33"/>
      <c r="C81" s="1">
        <v>411</v>
      </c>
      <c r="D81" s="1">
        <v>408</v>
      </c>
      <c r="E81" s="1">
        <v>475</v>
      </c>
      <c r="F81" s="1">
        <v>355</v>
      </c>
      <c r="G81" s="1">
        <v>353</v>
      </c>
      <c r="H81" s="11">
        <v>539</v>
      </c>
      <c r="J81" s="1">
        <f t="shared" si="35"/>
        <v>0.76250904435910283</v>
      </c>
      <c r="K81" s="1">
        <f t="shared" si="36"/>
        <v>0.7569432849112262</v>
      </c>
      <c r="L81" s="1">
        <f t="shared" si="37"/>
        <v>0.88124524591380493</v>
      </c>
      <c r="M81" s="1">
        <f t="shared" si="38"/>
        <v>0.65861486799873847</v>
      </c>
      <c r="N81" s="1">
        <f t="shared" si="39"/>
        <v>0.65490436170015398</v>
      </c>
    </row>
    <row r="82" spans="1:21" x14ac:dyDescent="0.25">
      <c r="A82" s="30"/>
      <c r="B82" s="33"/>
      <c r="C82" s="1">
        <v>426</v>
      </c>
      <c r="D82" s="1">
        <v>409</v>
      </c>
      <c r="E82" s="1">
        <v>429</v>
      </c>
      <c r="F82" s="1">
        <v>412</v>
      </c>
      <c r="G82" s="1">
        <v>405</v>
      </c>
      <c r="H82" s="11">
        <v>591</v>
      </c>
      <c r="J82" s="1">
        <f t="shared" si="35"/>
        <v>0.72079998646385002</v>
      </c>
      <c r="K82" s="1">
        <f t="shared" si="36"/>
        <v>0.69203566775519876</v>
      </c>
      <c r="L82" s="1">
        <f t="shared" si="37"/>
        <v>0.72587604270655315</v>
      </c>
      <c r="M82" s="1">
        <f t="shared" si="38"/>
        <v>0.69711172399790189</v>
      </c>
      <c r="N82" s="1">
        <f t="shared" si="39"/>
        <v>0.68526759276492788</v>
      </c>
    </row>
    <row r="83" spans="1:21" ht="14.4" thickBot="1" x14ac:dyDescent="0.3">
      <c r="A83" s="31"/>
      <c r="B83" s="35"/>
      <c r="C83" s="12">
        <v>438</v>
      </c>
      <c r="D83" s="12">
        <v>410</v>
      </c>
      <c r="E83" s="12">
        <v>410</v>
      </c>
      <c r="F83" s="12">
        <v>424</v>
      </c>
      <c r="G83" s="12">
        <v>448</v>
      </c>
      <c r="H83" s="13">
        <v>611</v>
      </c>
      <c r="J83" s="12">
        <f t="shared" si="35"/>
        <v>0.71684587813620071</v>
      </c>
      <c r="K83" s="12">
        <f t="shared" si="36"/>
        <v>0.67102011423708285</v>
      </c>
      <c r="L83" s="12">
        <f t="shared" si="37"/>
        <v>0.67102011423708285</v>
      </c>
      <c r="M83" s="12">
        <f t="shared" si="38"/>
        <v>0.69393299618664184</v>
      </c>
      <c r="N83" s="12">
        <f t="shared" si="39"/>
        <v>0.73321222238588568</v>
      </c>
    </row>
    <row r="84" spans="1:21" ht="14.4" thickBot="1" x14ac:dyDescent="0.3"/>
    <row r="85" spans="1:21" ht="15.6" x14ac:dyDescent="0.3">
      <c r="A85" s="29" t="s">
        <v>101</v>
      </c>
      <c r="B85" s="8"/>
      <c r="C85" s="9" t="s">
        <v>97</v>
      </c>
      <c r="D85" s="9" t="s">
        <v>98</v>
      </c>
      <c r="E85" s="9" t="s">
        <v>45</v>
      </c>
      <c r="F85" s="9" t="s">
        <v>47</v>
      </c>
      <c r="G85" s="9" t="s">
        <v>46</v>
      </c>
      <c r="H85" s="10" t="s">
        <v>99</v>
      </c>
    </row>
    <row r="86" spans="1:21" x14ac:dyDescent="0.25">
      <c r="A86" s="30"/>
      <c r="B86" s="32" t="s">
        <v>73</v>
      </c>
      <c r="C86" s="16">
        <v>97</v>
      </c>
      <c r="D86" s="16">
        <v>132</v>
      </c>
      <c r="E86" s="16">
        <v>125</v>
      </c>
      <c r="F86" s="16">
        <v>0</v>
      </c>
      <c r="G86" s="16">
        <v>106</v>
      </c>
      <c r="H86" s="17">
        <v>132</v>
      </c>
      <c r="J86" s="16">
        <f t="shared" si="35"/>
        <v>0.73479281872585411</v>
      </c>
      <c r="K86" s="16">
        <f t="shared" si="36"/>
        <v>0.99992424816301806</v>
      </c>
      <c r="L86" s="16">
        <f t="shared" si="37"/>
        <v>0.9468979622755852</v>
      </c>
      <c r="M86" s="16">
        <f t="shared" si="38"/>
        <v>0</v>
      </c>
      <c r="N86" s="16">
        <f t="shared" si="39"/>
        <v>0.80296947200969626</v>
      </c>
      <c r="U86" s="4"/>
    </row>
    <row r="87" spans="1:21" x14ac:dyDescent="0.25">
      <c r="A87" s="30"/>
      <c r="B87" s="33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1">
        <v>0</v>
      </c>
      <c r="J87" s="1">
        <f>C87/($H87+0.01)</f>
        <v>0</v>
      </c>
      <c r="K87" s="1">
        <f t="shared" si="36"/>
        <v>0</v>
      </c>
      <c r="L87" s="1">
        <f t="shared" si="37"/>
        <v>0</v>
      </c>
      <c r="M87" s="1">
        <f t="shared" si="38"/>
        <v>0</v>
      </c>
      <c r="N87" s="1">
        <f t="shared" si="39"/>
        <v>0</v>
      </c>
      <c r="U87" s="4"/>
    </row>
    <row r="88" spans="1:21" x14ac:dyDescent="0.25">
      <c r="A88" s="30"/>
      <c r="B88" s="33"/>
      <c r="C88" s="1">
        <v>70</v>
      </c>
      <c r="D88" s="1">
        <v>70</v>
      </c>
      <c r="E88" s="1">
        <v>33</v>
      </c>
      <c r="F88" s="1">
        <v>37</v>
      </c>
      <c r="G88" s="1">
        <v>0</v>
      </c>
      <c r="H88" s="11">
        <v>70</v>
      </c>
      <c r="J88" s="1">
        <f t="shared" si="35"/>
        <v>0.99985716326239105</v>
      </c>
      <c r="K88" s="1">
        <f t="shared" si="36"/>
        <v>0.99985716326239105</v>
      </c>
      <c r="L88" s="1">
        <f t="shared" si="37"/>
        <v>0.47136123410941289</v>
      </c>
      <c r="M88" s="1">
        <f t="shared" si="38"/>
        <v>0.52849592915297816</v>
      </c>
      <c r="N88" s="1">
        <f t="shared" si="39"/>
        <v>0</v>
      </c>
      <c r="U88" s="4"/>
    </row>
    <row r="89" spans="1:21" x14ac:dyDescent="0.25">
      <c r="A89" s="30"/>
      <c r="B89" s="33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1">
        <v>0</v>
      </c>
      <c r="J89" s="1">
        <f t="shared" si="35"/>
        <v>0</v>
      </c>
      <c r="K89" s="1">
        <f t="shared" si="36"/>
        <v>0</v>
      </c>
      <c r="L89" s="1">
        <f t="shared" si="37"/>
        <v>0</v>
      </c>
      <c r="M89" s="1">
        <f t="shared" si="38"/>
        <v>0</v>
      </c>
      <c r="N89" s="1">
        <f t="shared" si="39"/>
        <v>0</v>
      </c>
      <c r="U89" s="4"/>
    </row>
    <row r="90" spans="1:21" x14ac:dyDescent="0.25">
      <c r="A90" s="30"/>
      <c r="B90" s="34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5">
        <v>0</v>
      </c>
      <c r="J90" s="14">
        <f t="shared" si="35"/>
        <v>0</v>
      </c>
      <c r="K90" s="14">
        <f t="shared" si="36"/>
        <v>0</v>
      </c>
      <c r="L90" s="14">
        <f t="shared" si="37"/>
        <v>0</v>
      </c>
      <c r="M90" s="14">
        <f t="shared" si="38"/>
        <v>0</v>
      </c>
      <c r="N90" s="14">
        <f t="shared" si="39"/>
        <v>0</v>
      </c>
      <c r="U90" s="4"/>
    </row>
    <row r="91" spans="1:21" x14ac:dyDescent="0.25">
      <c r="A91" s="30"/>
      <c r="B91" s="33" t="s">
        <v>74</v>
      </c>
      <c r="C91" s="1">
        <v>41</v>
      </c>
      <c r="D91" s="1">
        <v>41</v>
      </c>
      <c r="E91" s="1">
        <v>41</v>
      </c>
      <c r="F91" s="1">
        <v>18</v>
      </c>
      <c r="G91" s="1">
        <v>0</v>
      </c>
      <c r="H91" s="11">
        <v>41</v>
      </c>
      <c r="J91" s="1">
        <f t="shared" si="35"/>
        <v>0.99975615703486964</v>
      </c>
      <c r="K91" s="1">
        <f t="shared" si="36"/>
        <v>0.99975615703486964</v>
      </c>
      <c r="L91" s="1">
        <f t="shared" si="37"/>
        <v>0.99975615703486964</v>
      </c>
      <c r="M91" s="1">
        <f t="shared" si="38"/>
        <v>0.43891733723482079</v>
      </c>
      <c r="N91" s="1">
        <f t="shared" si="39"/>
        <v>0</v>
      </c>
      <c r="O91" s="4"/>
      <c r="P91" s="4"/>
      <c r="Q91" s="4"/>
      <c r="R91" s="4"/>
      <c r="S91" s="4"/>
      <c r="T91" s="4"/>
      <c r="U91" s="4"/>
    </row>
    <row r="92" spans="1:21" x14ac:dyDescent="0.25">
      <c r="A92" s="30"/>
      <c r="B92" s="33"/>
      <c r="C92" s="1">
        <v>199</v>
      </c>
      <c r="D92" s="1">
        <v>193</v>
      </c>
      <c r="E92" s="1">
        <v>207</v>
      </c>
      <c r="F92" s="1">
        <v>242</v>
      </c>
      <c r="G92" s="1">
        <v>192</v>
      </c>
      <c r="H92" s="11">
        <v>252</v>
      </c>
      <c r="J92" s="1">
        <f t="shared" si="35"/>
        <v>0.78965120431728908</v>
      </c>
      <c r="K92" s="1">
        <f t="shared" si="36"/>
        <v>0.76584262529264713</v>
      </c>
      <c r="L92" s="1">
        <f t="shared" si="37"/>
        <v>0.82139597635014483</v>
      </c>
      <c r="M92" s="1">
        <f t="shared" si="38"/>
        <v>0.9602793539938892</v>
      </c>
      <c r="N92" s="1">
        <f t="shared" si="39"/>
        <v>0.76187452878854012</v>
      </c>
    </row>
    <row r="93" spans="1:21" x14ac:dyDescent="0.25">
      <c r="A93" s="30"/>
      <c r="B93" s="33"/>
      <c r="C93" s="1">
        <v>77</v>
      </c>
      <c r="D93" s="1">
        <v>80</v>
      </c>
      <c r="E93" s="1">
        <v>83</v>
      </c>
      <c r="F93" s="1">
        <v>53</v>
      </c>
      <c r="G93" s="1">
        <v>0</v>
      </c>
      <c r="H93" s="11">
        <v>90</v>
      </c>
      <c r="J93" s="1">
        <f t="shared" si="35"/>
        <v>0.85546050438840127</v>
      </c>
      <c r="K93" s="1">
        <f t="shared" si="36"/>
        <v>0.88879013442950783</v>
      </c>
      <c r="L93" s="1">
        <f t="shared" si="37"/>
        <v>0.92211976447061428</v>
      </c>
      <c r="M93" s="1">
        <f t="shared" si="38"/>
        <v>0.58882346405954888</v>
      </c>
      <c r="N93" s="1">
        <f t="shared" si="39"/>
        <v>0</v>
      </c>
    </row>
    <row r="94" spans="1:21" x14ac:dyDescent="0.25">
      <c r="A94" s="30"/>
      <c r="B94" s="33"/>
      <c r="C94" s="1">
        <v>65</v>
      </c>
      <c r="D94" s="1">
        <v>77</v>
      </c>
      <c r="E94" s="1">
        <v>63</v>
      </c>
      <c r="F94" s="1">
        <v>85</v>
      </c>
      <c r="G94" s="1">
        <v>0</v>
      </c>
      <c r="H94" s="11">
        <v>85</v>
      </c>
      <c r="J94" s="1">
        <f t="shared" si="35"/>
        <v>0.76461592753793661</v>
      </c>
      <c r="K94" s="1">
        <f t="shared" si="36"/>
        <v>0.90577579108340189</v>
      </c>
      <c r="L94" s="1">
        <f t="shared" si="37"/>
        <v>0.74108928361369242</v>
      </c>
      <c r="M94" s="1">
        <f t="shared" si="38"/>
        <v>0.99988236678037867</v>
      </c>
      <c r="N94" s="1">
        <f t="shared" si="39"/>
        <v>0</v>
      </c>
    </row>
    <row r="95" spans="1:21" x14ac:dyDescent="0.25">
      <c r="A95" s="30"/>
      <c r="B95" s="33"/>
      <c r="C95" s="1">
        <v>237</v>
      </c>
      <c r="D95" s="1">
        <v>215</v>
      </c>
      <c r="E95" s="1">
        <v>216</v>
      </c>
      <c r="F95" s="1">
        <v>235</v>
      </c>
      <c r="G95" s="1">
        <v>177</v>
      </c>
      <c r="H95" s="11">
        <v>269</v>
      </c>
      <c r="J95" s="1">
        <f t="shared" si="35"/>
        <v>0.88100814096130253</v>
      </c>
      <c r="K95" s="1">
        <f t="shared" si="36"/>
        <v>0.79922679454295387</v>
      </c>
      <c r="L95" s="1">
        <f t="shared" si="37"/>
        <v>0.80294412847106056</v>
      </c>
      <c r="M95" s="1">
        <f t="shared" si="38"/>
        <v>0.87357347310508904</v>
      </c>
      <c r="N95" s="1">
        <f t="shared" si="39"/>
        <v>0.65796810527489691</v>
      </c>
    </row>
    <row r="96" spans="1:21" x14ac:dyDescent="0.25">
      <c r="A96" s="30"/>
      <c r="B96" s="32" t="s">
        <v>75</v>
      </c>
      <c r="C96" s="16">
        <v>258</v>
      </c>
      <c r="D96" s="16">
        <v>243</v>
      </c>
      <c r="E96" s="16">
        <v>242</v>
      </c>
      <c r="F96" s="16">
        <v>290</v>
      </c>
      <c r="G96" s="16">
        <v>204</v>
      </c>
      <c r="H96" s="17">
        <v>314</v>
      </c>
      <c r="J96" s="16">
        <f>C96/($H96+0.01)</f>
        <v>0.82162988439858609</v>
      </c>
      <c r="K96" s="16">
        <f t="shared" si="36"/>
        <v>0.77386070507308691</v>
      </c>
      <c r="L96" s="16">
        <f t="shared" si="37"/>
        <v>0.77067609311805363</v>
      </c>
      <c r="M96" s="16">
        <f t="shared" si="38"/>
        <v>0.923537466959651</v>
      </c>
      <c r="N96" s="16">
        <f t="shared" si="39"/>
        <v>0.64966083882678893</v>
      </c>
    </row>
    <row r="97" spans="1:14" x14ac:dyDescent="0.25">
      <c r="A97" s="30"/>
      <c r="B97" s="33"/>
      <c r="C97" s="1">
        <v>8</v>
      </c>
      <c r="D97" s="1">
        <v>8</v>
      </c>
      <c r="E97" s="1">
        <v>0</v>
      </c>
      <c r="F97" s="1">
        <v>8</v>
      </c>
      <c r="G97" s="1">
        <v>0</v>
      </c>
      <c r="H97" s="11">
        <v>8</v>
      </c>
      <c r="J97" s="1">
        <f t="shared" si="35"/>
        <v>0.99875156054931336</v>
      </c>
      <c r="K97" s="1">
        <f t="shared" si="36"/>
        <v>0.99875156054931336</v>
      </c>
      <c r="L97" s="1">
        <f t="shared" si="37"/>
        <v>0</v>
      </c>
      <c r="M97" s="1">
        <f t="shared" si="38"/>
        <v>0.99875156054931336</v>
      </c>
      <c r="N97" s="1">
        <f t="shared" si="39"/>
        <v>0</v>
      </c>
    </row>
    <row r="98" spans="1:14" x14ac:dyDescent="0.25">
      <c r="A98" s="30"/>
      <c r="B98" s="33"/>
      <c r="C98" s="1">
        <v>31</v>
      </c>
      <c r="D98" s="1">
        <v>25</v>
      </c>
      <c r="E98" s="1">
        <v>22</v>
      </c>
      <c r="F98" s="1">
        <v>39</v>
      </c>
      <c r="G98" s="1">
        <v>0</v>
      </c>
      <c r="H98" s="11">
        <v>39</v>
      </c>
      <c r="J98" s="1">
        <f t="shared" si="35"/>
        <v>0.79466803383747764</v>
      </c>
      <c r="K98" s="1">
        <f t="shared" si="36"/>
        <v>0.64086131761086906</v>
      </c>
      <c r="L98" s="1">
        <f t="shared" si="37"/>
        <v>0.56395795949756478</v>
      </c>
      <c r="M98" s="1">
        <f t="shared" si="38"/>
        <v>0.99974365547295574</v>
      </c>
      <c r="N98" s="1">
        <f t="shared" si="39"/>
        <v>0</v>
      </c>
    </row>
    <row r="99" spans="1:14" x14ac:dyDescent="0.25">
      <c r="A99" s="30"/>
      <c r="B99" s="33"/>
      <c r="C99" s="1">
        <v>21</v>
      </c>
      <c r="D99" s="1">
        <v>21</v>
      </c>
      <c r="E99" s="1">
        <v>0</v>
      </c>
      <c r="F99" s="1">
        <v>21</v>
      </c>
      <c r="G99" s="1">
        <v>0</v>
      </c>
      <c r="H99" s="11">
        <v>21</v>
      </c>
      <c r="J99" s="1">
        <f t="shared" si="35"/>
        <v>0.99952403617325081</v>
      </c>
      <c r="K99" s="1">
        <f t="shared" si="36"/>
        <v>0.99952403617325081</v>
      </c>
      <c r="L99" s="1">
        <f t="shared" si="37"/>
        <v>0</v>
      </c>
      <c r="M99" s="1">
        <f t="shared" si="38"/>
        <v>0.99952403617325081</v>
      </c>
      <c r="N99" s="1">
        <f t="shared" si="39"/>
        <v>0</v>
      </c>
    </row>
    <row r="100" spans="1:14" x14ac:dyDescent="0.25">
      <c r="A100" s="30"/>
      <c r="B100" s="34"/>
      <c r="C100" s="14">
        <v>22</v>
      </c>
      <c r="D100" s="14">
        <v>22</v>
      </c>
      <c r="E100" s="14">
        <v>0</v>
      </c>
      <c r="F100" s="14">
        <v>22</v>
      </c>
      <c r="G100" s="14">
        <v>0</v>
      </c>
      <c r="H100" s="15">
        <v>22</v>
      </c>
      <c r="J100" s="14">
        <f t="shared" si="35"/>
        <v>0.99954566106315301</v>
      </c>
      <c r="K100" s="14">
        <f t="shared" si="36"/>
        <v>0.99954566106315301</v>
      </c>
      <c r="L100" s="14">
        <f t="shared" si="37"/>
        <v>0</v>
      </c>
      <c r="M100" s="14">
        <f t="shared" si="38"/>
        <v>0.99954566106315301</v>
      </c>
      <c r="N100" s="14">
        <f t="shared" si="39"/>
        <v>0</v>
      </c>
    </row>
    <row r="101" spans="1:14" x14ac:dyDescent="0.25">
      <c r="A101" s="30"/>
      <c r="B101" s="33" t="s">
        <v>76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1">
        <v>0</v>
      </c>
      <c r="J101" s="1">
        <f t="shared" si="35"/>
        <v>0</v>
      </c>
      <c r="K101" s="1">
        <f t="shared" si="36"/>
        <v>0</v>
      </c>
      <c r="L101" s="1">
        <f t="shared" si="37"/>
        <v>0</v>
      </c>
      <c r="M101" s="1">
        <f t="shared" si="38"/>
        <v>0</v>
      </c>
      <c r="N101" s="1">
        <f t="shared" si="39"/>
        <v>0</v>
      </c>
    </row>
    <row r="102" spans="1:14" x14ac:dyDescent="0.25">
      <c r="A102" s="30"/>
      <c r="B102" s="33"/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1">
        <v>0</v>
      </c>
      <c r="J102" s="1">
        <f t="shared" si="35"/>
        <v>0</v>
      </c>
      <c r="K102" s="1">
        <f t="shared" si="36"/>
        <v>0</v>
      </c>
      <c r="L102" s="1">
        <f t="shared" si="37"/>
        <v>0</v>
      </c>
      <c r="M102" s="1">
        <f t="shared" si="38"/>
        <v>0</v>
      </c>
      <c r="N102" s="1">
        <f t="shared" si="39"/>
        <v>0</v>
      </c>
    </row>
    <row r="103" spans="1:14" x14ac:dyDescent="0.25">
      <c r="A103" s="30"/>
      <c r="B103" s="33"/>
      <c r="C103" s="1">
        <v>0</v>
      </c>
      <c r="D103" s="1">
        <v>14</v>
      </c>
      <c r="E103" s="1">
        <v>14</v>
      </c>
      <c r="F103" s="1">
        <v>14</v>
      </c>
      <c r="G103" s="1">
        <v>0</v>
      </c>
      <c r="H103" s="11">
        <v>14</v>
      </c>
      <c r="J103" s="1">
        <f t="shared" si="35"/>
        <v>0</v>
      </c>
      <c r="K103" s="1">
        <f t="shared" si="36"/>
        <v>0.99928622412562462</v>
      </c>
      <c r="L103" s="1">
        <f t="shared" si="37"/>
        <v>0.99928622412562462</v>
      </c>
      <c r="M103" s="1">
        <f t="shared" si="38"/>
        <v>0.99928622412562462</v>
      </c>
      <c r="N103" s="1">
        <f t="shared" si="39"/>
        <v>0</v>
      </c>
    </row>
    <row r="104" spans="1:14" x14ac:dyDescent="0.25">
      <c r="A104" s="30"/>
      <c r="B104" s="33"/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1">
        <v>0</v>
      </c>
      <c r="J104" s="1">
        <f t="shared" si="35"/>
        <v>0</v>
      </c>
      <c r="K104" s="1">
        <f t="shared" si="36"/>
        <v>0</v>
      </c>
      <c r="L104" s="1">
        <f t="shared" si="37"/>
        <v>0</v>
      </c>
      <c r="M104" s="1">
        <f t="shared" si="38"/>
        <v>0</v>
      </c>
      <c r="N104" s="1">
        <f t="shared" si="39"/>
        <v>0</v>
      </c>
    </row>
    <row r="105" spans="1:14" x14ac:dyDescent="0.25">
      <c r="A105" s="30"/>
      <c r="B105" s="33"/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1">
        <v>0</v>
      </c>
      <c r="J105" s="1">
        <f t="shared" si="35"/>
        <v>0</v>
      </c>
      <c r="K105" s="1">
        <f t="shared" si="36"/>
        <v>0</v>
      </c>
      <c r="L105" s="1">
        <f t="shared" si="37"/>
        <v>0</v>
      </c>
      <c r="M105" s="1">
        <f t="shared" si="38"/>
        <v>0</v>
      </c>
      <c r="N105" s="1">
        <f t="shared" si="39"/>
        <v>0</v>
      </c>
    </row>
    <row r="106" spans="1:14" x14ac:dyDescent="0.25">
      <c r="A106" s="30"/>
      <c r="B106" s="32" t="s">
        <v>77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7">
        <v>0</v>
      </c>
      <c r="J106" s="16">
        <f t="shared" si="35"/>
        <v>0</v>
      </c>
      <c r="K106" s="16">
        <f t="shared" si="36"/>
        <v>0</v>
      </c>
      <c r="L106" s="16">
        <f t="shared" si="37"/>
        <v>0</v>
      </c>
      <c r="M106" s="16">
        <f t="shared" si="38"/>
        <v>0</v>
      </c>
      <c r="N106" s="16">
        <f t="shared" si="39"/>
        <v>0</v>
      </c>
    </row>
    <row r="107" spans="1:14" x14ac:dyDescent="0.25">
      <c r="A107" s="30"/>
      <c r="B107" s="33"/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1">
        <v>0</v>
      </c>
      <c r="J107" s="1">
        <f t="shared" si="35"/>
        <v>0</v>
      </c>
      <c r="K107" s="1">
        <f t="shared" si="36"/>
        <v>0</v>
      </c>
      <c r="L107" s="1">
        <f t="shared" si="37"/>
        <v>0</v>
      </c>
      <c r="M107" s="1">
        <f t="shared" si="38"/>
        <v>0</v>
      </c>
      <c r="N107" s="1">
        <f t="shared" si="39"/>
        <v>0</v>
      </c>
    </row>
    <row r="108" spans="1:14" x14ac:dyDescent="0.25">
      <c r="A108" s="30"/>
      <c r="B108" s="33"/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1">
        <v>0</v>
      </c>
      <c r="J108" s="1">
        <f t="shared" si="35"/>
        <v>0</v>
      </c>
      <c r="K108" s="1">
        <f t="shared" si="36"/>
        <v>0</v>
      </c>
      <c r="L108" s="1">
        <f t="shared" si="37"/>
        <v>0</v>
      </c>
      <c r="M108" s="1">
        <f t="shared" si="38"/>
        <v>0</v>
      </c>
      <c r="N108" s="1">
        <f t="shared" si="39"/>
        <v>0</v>
      </c>
    </row>
    <row r="109" spans="1:14" x14ac:dyDescent="0.25">
      <c r="A109" s="30"/>
      <c r="B109" s="33"/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1">
        <v>0</v>
      </c>
      <c r="J109" s="1">
        <f t="shared" ref="J109:J125" si="40">C109/($H109+0.01)</f>
        <v>0</v>
      </c>
      <c r="K109" s="1">
        <f t="shared" ref="K109:K125" si="41">D109/($H109+0.01)</f>
        <v>0</v>
      </c>
      <c r="L109" s="1">
        <f t="shared" ref="L109:L125" si="42">E109/($H109+0.01)</f>
        <v>0</v>
      </c>
      <c r="M109" s="1">
        <f t="shared" ref="M109:M125" si="43">F109/($H109+0.01)</f>
        <v>0</v>
      </c>
      <c r="N109" s="1">
        <f t="shared" ref="N109:N125" si="44">G109/($H109+0.01)</f>
        <v>0</v>
      </c>
    </row>
    <row r="110" spans="1:14" x14ac:dyDescent="0.25">
      <c r="A110" s="30"/>
      <c r="B110" s="3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5">
        <v>0</v>
      </c>
      <c r="J110" s="14">
        <f t="shared" si="40"/>
        <v>0</v>
      </c>
      <c r="K110" s="14">
        <f t="shared" si="41"/>
        <v>0</v>
      </c>
      <c r="L110" s="14">
        <f t="shared" si="42"/>
        <v>0</v>
      </c>
      <c r="M110" s="14">
        <f t="shared" si="43"/>
        <v>0</v>
      </c>
      <c r="N110" s="14">
        <f t="shared" si="44"/>
        <v>0</v>
      </c>
    </row>
    <row r="111" spans="1:14" x14ac:dyDescent="0.25">
      <c r="A111" s="30"/>
      <c r="B111" s="33" t="s">
        <v>78</v>
      </c>
      <c r="C111" s="1">
        <v>28</v>
      </c>
      <c r="D111" s="1">
        <v>28</v>
      </c>
      <c r="E111" s="1">
        <v>28</v>
      </c>
      <c r="F111" s="1">
        <v>0</v>
      </c>
      <c r="G111" s="1">
        <v>0</v>
      </c>
      <c r="H111" s="11">
        <v>28</v>
      </c>
      <c r="J111" s="1">
        <f t="shared" si="40"/>
        <v>0.99964298464833978</v>
      </c>
      <c r="K111" s="1">
        <f t="shared" si="41"/>
        <v>0.99964298464833978</v>
      </c>
      <c r="L111" s="1">
        <f t="shared" si="42"/>
        <v>0.99964298464833978</v>
      </c>
      <c r="M111" s="1">
        <f t="shared" si="43"/>
        <v>0</v>
      </c>
      <c r="N111" s="1">
        <f t="shared" si="44"/>
        <v>0</v>
      </c>
    </row>
    <row r="112" spans="1:14" x14ac:dyDescent="0.25">
      <c r="A112" s="30"/>
      <c r="B112" s="33"/>
      <c r="C112" s="1">
        <v>29</v>
      </c>
      <c r="D112" s="1">
        <v>29</v>
      </c>
      <c r="E112" s="1">
        <v>29</v>
      </c>
      <c r="F112" s="1">
        <v>0</v>
      </c>
      <c r="G112" s="1">
        <v>0</v>
      </c>
      <c r="H112" s="11">
        <v>29</v>
      </c>
      <c r="J112" s="1">
        <f t="shared" si="40"/>
        <v>0.99965529127886932</v>
      </c>
      <c r="K112" s="1">
        <f t="shared" si="41"/>
        <v>0.99965529127886932</v>
      </c>
      <c r="L112" s="1">
        <f t="shared" si="42"/>
        <v>0.99965529127886932</v>
      </c>
      <c r="M112" s="1">
        <f t="shared" si="43"/>
        <v>0</v>
      </c>
      <c r="N112" s="1">
        <f t="shared" si="44"/>
        <v>0</v>
      </c>
    </row>
    <row r="113" spans="1:14" x14ac:dyDescent="0.25">
      <c r="A113" s="30"/>
      <c r="B113" s="33"/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1">
        <v>0</v>
      </c>
      <c r="J113" s="1">
        <f t="shared" si="40"/>
        <v>0</v>
      </c>
      <c r="K113" s="1">
        <f t="shared" si="41"/>
        <v>0</v>
      </c>
      <c r="L113" s="1">
        <f t="shared" si="42"/>
        <v>0</v>
      </c>
      <c r="M113" s="1">
        <f t="shared" si="43"/>
        <v>0</v>
      </c>
      <c r="N113" s="1">
        <f t="shared" si="44"/>
        <v>0</v>
      </c>
    </row>
    <row r="114" spans="1:14" x14ac:dyDescent="0.25">
      <c r="A114" s="30"/>
      <c r="B114" s="33"/>
      <c r="C114" s="1">
        <v>23</v>
      </c>
      <c r="D114" s="1">
        <v>23</v>
      </c>
      <c r="E114" s="1">
        <v>23</v>
      </c>
      <c r="F114" s="1">
        <v>0</v>
      </c>
      <c r="G114" s="1">
        <v>0</v>
      </c>
      <c r="H114" s="11">
        <v>23</v>
      </c>
      <c r="J114" s="1">
        <f t="shared" si="40"/>
        <v>0.9995654063450673</v>
      </c>
      <c r="K114" s="1">
        <f t="shared" si="41"/>
        <v>0.9995654063450673</v>
      </c>
      <c r="L114" s="1">
        <f t="shared" si="42"/>
        <v>0.9995654063450673</v>
      </c>
      <c r="M114" s="1">
        <f t="shared" si="43"/>
        <v>0</v>
      </c>
      <c r="N114" s="1">
        <f t="shared" si="44"/>
        <v>0</v>
      </c>
    </row>
    <row r="115" spans="1:14" x14ac:dyDescent="0.25">
      <c r="A115" s="30"/>
      <c r="B115" s="33"/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1">
        <v>0</v>
      </c>
      <c r="J115" s="1">
        <f t="shared" si="40"/>
        <v>0</v>
      </c>
      <c r="K115" s="1">
        <f t="shared" si="41"/>
        <v>0</v>
      </c>
      <c r="L115" s="1">
        <f t="shared" si="42"/>
        <v>0</v>
      </c>
      <c r="M115" s="1">
        <f t="shared" si="43"/>
        <v>0</v>
      </c>
      <c r="N115" s="1">
        <f t="shared" si="44"/>
        <v>0</v>
      </c>
    </row>
    <row r="116" spans="1:14" x14ac:dyDescent="0.25">
      <c r="A116" s="30"/>
      <c r="B116" s="32" t="s">
        <v>79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7">
        <v>0</v>
      </c>
      <c r="J116" s="16">
        <f t="shared" si="40"/>
        <v>0</v>
      </c>
      <c r="K116" s="16">
        <f t="shared" si="41"/>
        <v>0</v>
      </c>
      <c r="L116" s="16">
        <f t="shared" si="42"/>
        <v>0</v>
      </c>
      <c r="M116" s="16">
        <f t="shared" si="43"/>
        <v>0</v>
      </c>
      <c r="N116" s="16">
        <f t="shared" si="44"/>
        <v>0</v>
      </c>
    </row>
    <row r="117" spans="1:14" x14ac:dyDescent="0.25">
      <c r="A117" s="30"/>
      <c r="B117" s="33"/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1">
        <v>0</v>
      </c>
      <c r="J117" s="1">
        <f t="shared" si="40"/>
        <v>0</v>
      </c>
      <c r="K117" s="1">
        <f t="shared" si="41"/>
        <v>0</v>
      </c>
      <c r="L117" s="1">
        <f t="shared" si="42"/>
        <v>0</v>
      </c>
      <c r="M117" s="1">
        <f t="shared" si="43"/>
        <v>0</v>
      </c>
      <c r="N117" s="1">
        <f t="shared" si="44"/>
        <v>0</v>
      </c>
    </row>
    <row r="118" spans="1:14" x14ac:dyDescent="0.25">
      <c r="A118" s="30"/>
      <c r="B118" s="33"/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1">
        <v>0</v>
      </c>
      <c r="J118" s="1">
        <f t="shared" si="40"/>
        <v>0</v>
      </c>
      <c r="K118" s="1">
        <f t="shared" si="41"/>
        <v>0</v>
      </c>
      <c r="L118" s="1">
        <f t="shared" si="42"/>
        <v>0</v>
      </c>
      <c r="M118" s="1">
        <f t="shared" si="43"/>
        <v>0</v>
      </c>
      <c r="N118" s="1">
        <f t="shared" si="44"/>
        <v>0</v>
      </c>
    </row>
    <row r="119" spans="1:14" x14ac:dyDescent="0.25">
      <c r="A119" s="30"/>
      <c r="B119" s="33"/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1">
        <v>0</v>
      </c>
      <c r="J119" s="1">
        <f t="shared" si="40"/>
        <v>0</v>
      </c>
      <c r="K119" s="1">
        <f t="shared" si="41"/>
        <v>0</v>
      </c>
      <c r="L119" s="1">
        <f t="shared" si="42"/>
        <v>0</v>
      </c>
      <c r="M119" s="1">
        <f t="shared" si="43"/>
        <v>0</v>
      </c>
      <c r="N119" s="1">
        <f t="shared" si="44"/>
        <v>0</v>
      </c>
    </row>
    <row r="120" spans="1:14" x14ac:dyDescent="0.25">
      <c r="A120" s="30"/>
      <c r="B120" s="34"/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5">
        <v>0</v>
      </c>
      <c r="J120" s="14">
        <f t="shared" si="40"/>
        <v>0</v>
      </c>
      <c r="K120" s="14">
        <f t="shared" si="41"/>
        <v>0</v>
      </c>
      <c r="L120" s="14">
        <f t="shared" si="42"/>
        <v>0</v>
      </c>
      <c r="M120" s="14">
        <f t="shared" si="43"/>
        <v>0</v>
      </c>
      <c r="N120" s="14">
        <f t="shared" si="44"/>
        <v>0</v>
      </c>
    </row>
    <row r="121" spans="1:14" x14ac:dyDescent="0.25">
      <c r="A121" s="30"/>
      <c r="B121" s="32" t="s">
        <v>80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7">
        <v>0</v>
      </c>
      <c r="J121" s="16">
        <f t="shared" si="40"/>
        <v>0</v>
      </c>
      <c r="K121" s="16">
        <f t="shared" si="41"/>
        <v>0</v>
      </c>
      <c r="L121" s="16">
        <f t="shared" si="42"/>
        <v>0</v>
      </c>
      <c r="M121" s="16">
        <f t="shared" si="43"/>
        <v>0</v>
      </c>
      <c r="N121" s="16">
        <f t="shared" si="44"/>
        <v>0</v>
      </c>
    </row>
    <row r="122" spans="1:14" x14ac:dyDescent="0.25">
      <c r="A122" s="30"/>
      <c r="B122" s="33"/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1">
        <v>0</v>
      </c>
      <c r="J122" s="1">
        <f t="shared" si="40"/>
        <v>0</v>
      </c>
      <c r="K122" s="1">
        <f t="shared" si="41"/>
        <v>0</v>
      </c>
      <c r="L122" s="1">
        <f t="shared" si="42"/>
        <v>0</v>
      </c>
      <c r="M122" s="1">
        <f t="shared" si="43"/>
        <v>0</v>
      </c>
      <c r="N122" s="1">
        <f t="shared" si="44"/>
        <v>0</v>
      </c>
    </row>
    <row r="123" spans="1:14" x14ac:dyDescent="0.25">
      <c r="A123" s="30"/>
      <c r="B123" s="33"/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1">
        <v>0</v>
      </c>
      <c r="J123" s="1">
        <f t="shared" si="40"/>
        <v>0</v>
      </c>
      <c r="K123" s="1">
        <f t="shared" si="41"/>
        <v>0</v>
      </c>
      <c r="L123" s="1">
        <f t="shared" si="42"/>
        <v>0</v>
      </c>
      <c r="M123" s="1">
        <f t="shared" si="43"/>
        <v>0</v>
      </c>
      <c r="N123" s="1">
        <f t="shared" si="44"/>
        <v>0</v>
      </c>
    </row>
    <row r="124" spans="1:14" x14ac:dyDescent="0.25">
      <c r="A124" s="30"/>
      <c r="B124" s="33"/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1">
        <v>0</v>
      </c>
      <c r="J124" s="1">
        <f t="shared" si="40"/>
        <v>0</v>
      </c>
      <c r="K124" s="1">
        <f t="shared" si="41"/>
        <v>0</v>
      </c>
      <c r="L124" s="1">
        <f t="shared" si="42"/>
        <v>0</v>
      </c>
      <c r="M124" s="1">
        <f t="shared" si="43"/>
        <v>0</v>
      </c>
      <c r="N124" s="1">
        <f t="shared" si="44"/>
        <v>0</v>
      </c>
    </row>
    <row r="125" spans="1:14" ht="14.4" thickBot="1" x14ac:dyDescent="0.3">
      <c r="A125" s="31"/>
      <c r="B125" s="35"/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3">
        <v>0</v>
      </c>
      <c r="J125" s="12">
        <f t="shared" si="40"/>
        <v>0</v>
      </c>
      <c r="K125" s="12">
        <f t="shared" si="41"/>
        <v>0</v>
      </c>
      <c r="L125" s="12">
        <f t="shared" si="42"/>
        <v>0</v>
      </c>
      <c r="M125" s="12">
        <f t="shared" si="43"/>
        <v>0</v>
      </c>
      <c r="N125" s="12">
        <f t="shared" si="44"/>
        <v>0</v>
      </c>
    </row>
  </sheetData>
  <mergeCells count="18">
    <mergeCell ref="A43:A83"/>
    <mergeCell ref="B44:B48"/>
    <mergeCell ref="B49:B53"/>
    <mergeCell ref="B54:B58"/>
    <mergeCell ref="B59:B63"/>
    <mergeCell ref="B64:B68"/>
    <mergeCell ref="B69:B73"/>
    <mergeCell ref="B74:B78"/>
    <mergeCell ref="B79:B83"/>
    <mergeCell ref="A85:A125"/>
    <mergeCell ref="B86:B90"/>
    <mergeCell ref="B91:B95"/>
    <mergeCell ref="B96:B100"/>
    <mergeCell ref="B101:B105"/>
    <mergeCell ref="B106:B110"/>
    <mergeCell ref="B111:B115"/>
    <mergeCell ref="B116:B120"/>
    <mergeCell ref="B121:B12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6B81-7998-453F-88C1-FD3D5A906CF7}">
  <dimension ref="A1:N27"/>
  <sheetViews>
    <sheetView workbookViewId="0">
      <selection activeCell="H23" sqref="H23"/>
    </sheetView>
  </sheetViews>
  <sheetFormatPr defaultRowHeight="13.8" x14ac:dyDescent="0.25"/>
  <cols>
    <col min="1" max="1" width="8.88671875" style="1"/>
    <col min="2" max="2" width="24.6640625" style="1" bestFit="1" customWidth="1"/>
    <col min="3" max="3" width="8.88671875" style="1"/>
    <col min="4" max="4" width="24.88671875" style="1" bestFit="1" customWidth="1"/>
    <col min="5" max="5" width="6.6640625" style="1" bestFit="1" customWidth="1"/>
    <col min="6" max="13" width="8.88671875" style="1"/>
    <col min="14" max="14" width="65.44140625" style="1" customWidth="1"/>
    <col min="15" max="16384" width="8.88671875" style="1"/>
  </cols>
  <sheetData>
    <row r="1" spans="1:14" x14ac:dyDescent="0.25">
      <c r="A1" s="4" t="s">
        <v>102</v>
      </c>
      <c r="B1" s="4" t="s">
        <v>120</v>
      </c>
      <c r="C1" s="18">
        <v>0.1</v>
      </c>
      <c r="D1" s="4">
        <v>0.2</v>
      </c>
      <c r="E1" s="4">
        <v>0.3</v>
      </c>
      <c r="F1" s="4">
        <v>0.4</v>
      </c>
      <c r="G1" s="4">
        <v>0.5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</row>
    <row r="2" spans="1:14" x14ac:dyDescent="0.25">
      <c r="B2" s="1">
        <v>46.71</v>
      </c>
      <c r="C2" s="19">
        <v>52.2</v>
      </c>
      <c r="D2" s="1">
        <v>42.8</v>
      </c>
      <c r="E2" s="1">
        <v>46.68</v>
      </c>
      <c r="F2" s="1">
        <v>39.369999999999997</v>
      </c>
      <c r="G2" s="1">
        <v>43.31</v>
      </c>
      <c r="H2" s="1">
        <v>47.74</v>
      </c>
      <c r="I2" s="1">
        <v>42.99</v>
      </c>
      <c r="J2" s="1">
        <v>37.54</v>
      </c>
      <c r="K2" s="1">
        <v>48.11</v>
      </c>
      <c r="L2" s="1">
        <v>42.97</v>
      </c>
      <c r="N2" s="1" t="s">
        <v>105</v>
      </c>
    </row>
    <row r="3" spans="1:14" x14ac:dyDescent="0.25">
      <c r="B3" s="1">
        <v>48.5</v>
      </c>
      <c r="C3" s="19">
        <v>44.29</v>
      </c>
      <c r="D3" s="1">
        <v>48.22</v>
      </c>
      <c r="E3" s="1">
        <v>39.520000000000003</v>
      </c>
      <c r="F3" s="1">
        <v>50.49</v>
      </c>
      <c r="G3" s="1">
        <v>50.88</v>
      </c>
      <c r="H3" s="1">
        <v>45.34</v>
      </c>
      <c r="I3" s="1">
        <v>58.03</v>
      </c>
      <c r="J3" s="1">
        <v>41.73</v>
      </c>
      <c r="K3" s="1">
        <v>41.65</v>
      </c>
      <c r="L3" s="1">
        <v>45.1</v>
      </c>
      <c r="N3" s="1" t="s">
        <v>106</v>
      </c>
    </row>
    <row r="4" spans="1:14" x14ac:dyDescent="0.25">
      <c r="B4" s="1">
        <v>46.95</v>
      </c>
      <c r="C4" s="19">
        <v>51.92</v>
      </c>
      <c r="D4" s="1">
        <v>43.88</v>
      </c>
      <c r="E4" s="1">
        <v>37.78</v>
      </c>
      <c r="F4" s="1">
        <v>47.58</v>
      </c>
      <c r="G4" s="1">
        <v>44.16</v>
      </c>
      <c r="H4" s="1">
        <v>44.73</v>
      </c>
      <c r="I4" s="1">
        <v>43.87</v>
      </c>
      <c r="J4" s="1">
        <v>53.39</v>
      </c>
      <c r="K4" s="1">
        <v>53.88</v>
      </c>
      <c r="L4" s="1">
        <v>45.42</v>
      </c>
      <c r="N4" s="1" t="s">
        <v>107</v>
      </c>
    </row>
    <row r="5" spans="1:14" x14ac:dyDescent="0.25">
      <c r="B5" s="1">
        <v>47.1</v>
      </c>
      <c r="C5" s="19">
        <v>50.96</v>
      </c>
      <c r="D5" s="1">
        <v>40.44</v>
      </c>
      <c r="E5" s="1">
        <v>48.9</v>
      </c>
      <c r="F5" s="1">
        <v>51.61</v>
      </c>
      <c r="G5" s="1">
        <v>42.31</v>
      </c>
      <c r="H5" s="1">
        <v>40.770000000000003</v>
      </c>
      <c r="I5" s="1">
        <v>41.51</v>
      </c>
      <c r="J5" s="1">
        <v>42.19</v>
      </c>
      <c r="K5" s="1">
        <v>46.12</v>
      </c>
      <c r="L5" s="1">
        <v>45.85</v>
      </c>
      <c r="N5" s="1" t="s">
        <v>108</v>
      </c>
    </row>
    <row r="6" spans="1:14" x14ac:dyDescent="0.25">
      <c r="B6" s="1">
        <v>50.5</v>
      </c>
      <c r="C6" s="19">
        <v>49.49</v>
      </c>
      <c r="D6" s="1">
        <v>45.92</v>
      </c>
      <c r="E6" s="1">
        <v>44.67</v>
      </c>
      <c r="F6" s="1">
        <v>43.7</v>
      </c>
      <c r="G6" s="1">
        <v>52.47</v>
      </c>
      <c r="H6" s="1">
        <v>39.28</v>
      </c>
      <c r="I6" s="1">
        <v>54.69</v>
      </c>
      <c r="J6" s="1">
        <v>42.89</v>
      </c>
      <c r="K6" s="1">
        <v>48.61</v>
      </c>
      <c r="L6" s="1">
        <v>44.54</v>
      </c>
      <c r="N6" s="1" t="s">
        <v>109</v>
      </c>
    </row>
    <row r="7" spans="1:14" s="3" customFormat="1" x14ac:dyDescent="0.25">
      <c r="B7" s="3">
        <f>AVERAGE(B2:B6)</f>
        <v>47.952000000000005</v>
      </c>
      <c r="C7" s="20">
        <f t="shared" ref="C7:L7" si="0">AVERAGE(C2:C6)</f>
        <v>49.772000000000006</v>
      </c>
      <c r="D7" s="3">
        <f t="shared" si="0"/>
        <v>44.251999999999995</v>
      </c>
      <c r="E7" s="3">
        <f t="shared" si="0"/>
        <v>43.510000000000005</v>
      </c>
      <c r="F7" s="3">
        <f t="shared" si="0"/>
        <v>46.55</v>
      </c>
      <c r="G7" s="3">
        <f t="shared" si="0"/>
        <v>46.625999999999998</v>
      </c>
      <c r="H7" s="3">
        <f t="shared" si="0"/>
        <v>43.572000000000003</v>
      </c>
      <c r="I7" s="3">
        <f t="shared" si="0"/>
        <v>48.218000000000004</v>
      </c>
      <c r="J7" s="3">
        <f t="shared" si="0"/>
        <v>43.548000000000002</v>
      </c>
      <c r="K7" s="3">
        <f t="shared" si="0"/>
        <v>47.673999999999999</v>
      </c>
      <c r="L7" s="3">
        <f t="shared" si="0"/>
        <v>44.775999999999996</v>
      </c>
    </row>
    <row r="8" spans="1:14" s="3" customFormat="1" x14ac:dyDescent="0.25">
      <c r="B8" s="3">
        <f>STDEV(B2:B6)</f>
        <v>1.5862755120091836</v>
      </c>
      <c r="C8" s="20">
        <f t="shared" ref="C8:L8" si="1">STDEV(C2:C6)</f>
        <v>3.2423864667864635</v>
      </c>
      <c r="D8" s="3">
        <f t="shared" si="1"/>
        <v>2.9709123177906149</v>
      </c>
      <c r="E8" s="3">
        <f t="shared" si="1"/>
        <v>4.7222769931464192</v>
      </c>
      <c r="F8" s="3">
        <f t="shared" si="1"/>
        <v>5.0463600743506216</v>
      </c>
      <c r="G8" s="3">
        <f t="shared" si="1"/>
        <v>4.6891822314770408</v>
      </c>
      <c r="H8" s="3">
        <f t="shared" si="1"/>
        <v>3.4681219701734824</v>
      </c>
      <c r="I8" s="3">
        <f t="shared" si="1"/>
        <v>7.5729201765237075</v>
      </c>
      <c r="J8" s="3">
        <f t="shared" si="1"/>
        <v>5.8852204716560932</v>
      </c>
      <c r="K8" s="3">
        <f t="shared" si="1"/>
        <v>4.4239156863575069</v>
      </c>
      <c r="L8" s="3">
        <f t="shared" si="1"/>
        <v>1.1169735896609205</v>
      </c>
    </row>
    <row r="9" spans="1:14" x14ac:dyDescent="0.25">
      <c r="C9" s="19"/>
    </row>
    <row r="10" spans="1:14" x14ac:dyDescent="0.25">
      <c r="A10" s="4" t="s">
        <v>103</v>
      </c>
      <c r="B10" s="4" t="s">
        <v>120</v>
      </c>
      <c r="C10" s="18">
        <v>0.1</v>
      </c>
      <c r="D10" s="4">
        <v>0.2</v>
      </c>
      <c r="E10" s="4">
        <v>0.3</v>
      </c>
      <c r="F10" s="4">
        <v>0.4</v>
      </c>
      <c r="G10" s="4">
        <v>0.5</v>
      </c>
      <c r="H10" s="4">
        <v>0.6</v>
      </c>
      <c r="I10" s="4">
        <v>0.7</v>
      </c>
      <c r="J10" s="4">
        <v>0.8</v>
      </c>
      <c r="K10" s="4">
        <v>0.9</v>
      </c>
      <c r="L10" s="4">
        <v>1</v>
      </c>
    </row>
    <row r="11" spans="1:14" x14ac:dyDescent="0.25">
      <c r="B11" s="1">
        <v>97.81</v>
      </c>
      <c r="C11" s="19">
        <v>99.07</v>
      </c>
      <c r="D11" s="1">
        <v>99.26</v>
      </c>
      <c r="E11" s="1">
        <v>95.26</v>
      </c>
      <c r="F11" s="1">
        <v>98.97</v>
      </c>
      <c r="G11" s="1">
        <v>98.94</v>
      </c>
      <c r="H11" s="1">
        <v>98.91</v>
      </c>
      <c r="I11" s="1">
        <v>98.94</v>
      </c>
      <c r="J11" s="1">
        <v>99.17</v>
      </c>
      <c r="K11" s="1">
        <v>99.22</v>
      </c>
      <c r="L11" s="1">
        <v>98.74</v>
      </c>
      <c r="N11" s="1" t="s">
        <v>110</v>
      </c>
    </row>
    <row r="12" spans="1:14" x14ac:dyDescent="0.25">
      <c r="B12" s="1">
        <v>97.93</v>
      </c>
      <c r="C12" s="19">
        <v>97.81</v>
      </c>
      <c r="D12" s="1">
        <v>98.99</v>
      </c>
      <c r="E12" s="1">
        <v>96.08</v>
      </c>
      <c r="F12" s="1">
        <v>98.43</v>
      </c>
      <c r="G12" s="1">
        <v>98.85</v>
      </c>
      <c r="H12" s="1">
        <v>99.67</v>
      </c>
      <c r="I12" s="1">
        <v>97.97</v>
      </c>
      <c r="J12" s="1">
        <v>99.23</v>
      </c>
      <c r="K12" s="1">
        <v>97.76</v>
      </c>
      <c r="L12" s="1">
        <v>97.63</v>
      </c>
      <c r="N12" s="1" t="s">
        <v>111</v>
      </c>
    </row>
    <row r="13" spans="1:14" x14ac:dyDescent="0.25">
      <c r="B13" s="1">
        <v>98.69</v>
      </c>
      <c r="C13" s="19">
        <v>97.87</v>
      </c>
      <c r="D13" s="1">
        <v>99.51</v>
      </c>
      <c r="E13" s="1">
        <v>99.37</v>
      </c>
      <c r="F13" s="1">
        <v>98.98</v>
      </c>
      <c r="G13" s="1">
        <v>97.62</v>
      </c>
      <c r="H13" s="1">
        <v>99.14</v>
      </c>
      <c r="I13" s="1">
        <v>99.47</v>
      </c>
      <c r="J13" s="1">
        <v>99.17</v>
      </c>
      <c r="K13" s="1">
        <v>97.38</v>
      </c>
      <c r="L13" s="1">
        <v>98.98</v>
      </c>
      <c r="N13" s="1" t="s">
        <v>112</v>
      </c>
    </row>
    <row r="14" spans="1:14" x14ac:dyDescent="0.25">
      <c r="B14" s="1">
        <v>98.83</v>
      </c>
      <c r="C14" s="19">
        <v>99.11</v>
      </c>
      <c r="D14" s="1">
        <v>97.78</v>
      </c>
      <c r="E14" s="1">
        <v>97.22</v>
      </c>
      <c r="F14" s="1">
        <v>99.19</v>
      </c>
      <c r="G14" s="1">
        <v>99.24</v>
      </c>
      <c r="H14" s="1">
        <v>99.13</v>
      </c>
      <c r="I14" s="1">
        <v>99.49</v>
      </c>
      <c r="J14" s="1">
        <v>96.83</v>
      </c>
      <c r="K14" s="1">
        <v>98.13</v>
      </c>
      <c r="L14" s="1">
        <v>99.69</v>
      </c>
      <c r="N14" s="1" t="s">
        <v>113</v>
      </c>
    </row>
    <row r="15" spans="1:14" x14ac:dyDescent="0.25">
      <c r="B15" s="1">
        <v>96.28</v>
      </c>
      <c r="C15" s="19">
        <v>97.43</v>
      </c>
      <c r="D15" s="1">
        <v>98.85</v>
      </c>
      <c r="E15" s="1">
        <v>97.58</v>
      </c>
      <c r="F15" s="1">
        <v>99.01</v>
      </c>
      <c r="G15" s="1">
        <v>97.56</v>
      </c>
      <c r="H15" s="1">
        <v>97.74</v>
      </c>
      <c r="I15" s="1">
        <v>98.51</v>
      </c>
      <c r="J15" s="1">
        <v>99.25</v>
      </c>
      <c r="K15" s="1">
        <v>98.43</v>
      </c>
      <c r="L15" s="1">
        <v>99.43</v>
      </c>
      <c r="N15" s="1" t="s">
        <v>114</v>
      </c>
    </row>
    <row r="16" spans="1:14" s="3" customFormat="1" x14ac:dyDescent="0.25">
      <c r="B16" s="3">
        <f>AVERAGE(B11:B15)</f>
        <v>97.907999999999987</v>
      </c>
      <c r="C16" s="20">
        <f t="shared" ref="C16" si="2">AVERAGE(C11:C15)</f>
        <v>98.25800000000001</v>
      </c>
      <c r="D16" s="3">
        <f t="shared" ref="D16" si="3">AVERAGE(D11:D15)</f>
        <v>98.878</v>
      </c>
      <c r="E16" s="3">
        <f t="shared" ref="E16" si="4">AVERAGE(E11:E15)</f>
        <v>97.102000000000004</v>
      </c>
      <c r="F16" s="3">
        <f t="shared" ref="F16" si="5">AVERAGE(F11:F15)</f>
        <v>98.915999999999997</v>
      </c>
      <c r="G16" s="3">
        <f t="shared" ref="G16" si="6">AVERAGE(G11:G15)</f>
        <v>98.441999999999993</v>
      </c>
      <c r="H16" s="3">
        <f t="shared" ref="H16" si="7">AVERAGE(H11:H15)</f>
        <v>98.917999999999992</v>
      </c>
      <c r="I16" s="3">
        <f t="shared" ref="I16" si="8">AVERAGE(I11:I15)</f>
        <v>98.876000000000005</v>
      </c>
      <c r="J16" s="3">
        <f t="shared" ref="J16" si="9">AVERAGE(J11:J15)</f>
        <v>98.72999999999999</v>
      </c>
      <c r="K16" s="3">
        <f t="shared" ref="K16" si="10">AVERAGE(K11:K15)</f>
        <v>98.183999999999997</v>
      </c>
      <c r="L16" s="3">
        <f t="shared" ref="L16" si="11">AVERAGE(L11:L15)</f>
        <v>98.894000000000005</v>
      </c>
    </row>
    <row r="17" spans="1:12" s="3" customFormat="1" x14ac:dyDescent="0.25">
      <c r="B17" s="3">
        <f>STDEV(B11:B15)</f>
        <v>1.0151453097955965</v>
      </c>
      <c r="C17" s="20">
        <f t="shared" ref="C17:L17" si="12">STDEV(C11:C15)</f>
        <v>0.7781516561699221</v>
      </c>
      <c r="D17" s="3">
        <f t="shared" si="12"/>
        <v>0.66413101117174289</v>
      </c>
      <c r="E17" s="3">
        <f t="shared" si="12"/>
        <v>1.5671375178968823</v>
      </c>
      <c r="F17" s="3">
        <f t="shared" si="12"/>
        <v>0.28597202660399912</v>
      </c>
      <c r="G17" s="3">
        <f t="shared" si="12"/>
        <v>0.79134063461950022</v>
      </c>
      <c r="H17" s="3">
        <f t="shared" si="12"/>
        <v>0.71545090677138934</v>
      </c>
      <c r="I17" s="3">
        <f t="shared" si="12"/>
        <v>0.64975379952717294</v>
      </c>
      <c r="J17" s="3">
        <f t="shared" si="12"/>
        <v>1.062732327540667</v>
      </c>
      <c r="K17" s="3">
        <f t="shared" si="12"/>
        <v>0.70052123451041881</v>
      </c>
      <c r="L17" s="3">
        <f t="shared" si="12"/>
        <v>0.79839213422979338</v>
      </c>
    </row>
    <row r="20" spans="1:12" x14ac:dyDescent="0.25">
      <c r="A20" s="4" t="s">
        <v>104</v>
      </c>
      <c r="B20" s="4" t="s">
        <v>121</v>
      </c>
      <c r="C20" s="4">
        <v>1</v>
      </c>
      <c r="D20" s="4" t="s">
        <v>122</v>
      </c>
      <c r="E20" s="4">
        <v>3</v>
      </c>
      <c r="F20" s="4">
        <v>4</v>
      </c>
    </row>
    <row r="21" spans="1:12" x14ac:dyDescent="0.25">
      <c r="B21" s="1">
        <v>39.369999999999997</v>
      </c>
      <c r="C21" s="1">
        <v>97.07</v>
      </c>
      <c r="D21" s="1">
        <v>99.49</v>
      </c>
      <c r="E21" s="1">
        <v>98.36</v>
      </c>
      <c r="F21" s="1">
        <v>99.01</v>
      </c>
    </row>
    <row r="22" spans="1:12" x14ac:dyDescent="0.25">
      <c r="B22" s="1">
        <v>40.049999999999997</v>
      </c>
      <c r="C22" s="1">
        <v>94.83</v>
      </c>
      <c r="D22" s="1">
        <v>99.19</v>
      </c>
      <c r="E22" s="1">
        <v>99.39</v>
      </c>
      <c r="F22" s="1">
        <v>99.08</v>
      </c>
    </row>
    <row r="23" spans="1:12" x14ac:dyDescent="0.25">
      <c r="B23" s="1">
        <v>45.56</v>
      </c>
      <c r="C23" s="1">
        <v>97.28</v>
      </c>
      <c r="D23" s="1">
        <v>99.35</v>
      </c>
      <c r="E23" s="1">
        <v>99.51</v>
      </c>
      <c r="F23" s="1">
        <v>99.71</v>
      </c>
    </row>
    <row r="24" spans="1:12" x14ac:dyDescent="0.25">
      <c r="B24" s="1">
        <v>40.74</v>
      </c>
      <c r="C24" s="1">
        <v>92.72</v>
      </c>
      <c r="D24" s="1">
        <v>98.92</v>
      </c>
      <c r="E24" s="1">
        <v>99.12</v>
      </c>
      <c r="F24" s="1">
        <v>99.16</v>
      </c>
    </row>
    <row r="25" spans="1:12" x14ac:dyDescent="0.25">
      <c r="B25" s="1">
        <v>44.38</v>
      </c>
      <c r="C25" s="1">
        <v>95.08</v>
      </c>
      <c r="D25" s="1">
        <v>95.35</v>
      </c>
      <c r="E25" s="1">
        <v>97.01</v>
      </c>
    </row>
    <row r="26" spans="1:12" s="3" customFormat="1" x14ac:dyDescent="0.25">
      <c r="B26" s="3">
        <f>AVERAGE(B21:B25)</f>
        <v>42.019999999999996</v>
      </c>
      <c r="C26" s="3">
        <f t="shared" ref="C26" si="13">AVERAGE(C21:C25)</f>
        <v>95.395999999999987</v>
      </c>
      <c r="D26" s="3">
        <f t="shared" ref="D26" si="14">AVERAGE(D21:D25)</f>
        <v>98.46</v>
      </c>
      <c r="E26" s="3">
        <f t="shared" ref="E26" si="15">AVERAGE(E21:E25)</f>
        <v>98.677999999999997</v>
      </c>
      <c r="F26" s="3">
        <f t="shared" ref="F26" si="16">AVERAGE(F21:F25)</f>
        <v>99.240000000000009</v>
      </c>
    </row>
    <row r="27" spans="1:12" s="3" customFormat="1" x14ac:dyDescent="0.25">
      <c r="B27" s="3">
        <f>STDEV(B21:B25)</f>
        <v>2.7678059903107388</v>
      </c>
      <c r="C27" s="3">
        <f t="shared" ref="C27:F27" si="17">STDEV(C21:C25)</f>
        <v>1.8663413406984257</v>
      </c>
      <c r="D27" s="3">
        <f t="shared" si="17"/>
        <v>1.7513994404475535</v>
      </c>
      <c r="E27" s="3">
        <f t="shared" si="17"/>
        <v>1.0341518263775389</v>
      </c>
      <c r="F27" s="3">
        <f t="shared" si="17"/>
        <v>0.31927000067862776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BA70-6B54-477F-A066-E0FBC203D179}">
  <dimension ref="A1:V125"/>
  <sheetViews>
    <sheetView zoomScale="70" zoomScaleNormal="70" workbookViewId="0">
      <selection activeCell="K7" sqref="K7"/>
    </sheetView>
  </sheetViews>
  <sheetFormatPr defaultRowHeight="13.8" x14ac:dyDescent="0.25"/>
  <cols>
    <col min="1" max="1" width="51.33203125" style="1" customWidth="1"/>
    <col min="2" max="2" width="14.44140625" style="1" bestFit="1" customWidth="1"/>
    <col min="3" max="3" width="11.33203125" style="1" bestFit="1" customWidth="1"/>
    <col min="4" max="4" width="8.88671875" style="1"/>
    <col min="5" max="5" width="11" style="1" bestFit="1" customWidth="1"/>
    <col min="6" max="6" width="14.44140625" style="1" bestFit="1" customWidth="1"/>
    <col min="7" max="7" width="11" style="1" bestFit="1" customWidth="1"/>
    <col min="8" max="8" width="7.88671875" style="1" customWidth="1"/>
    <col min="9" max="9" width="13.109375" style="1" bestFit="1" customWidth="1"/>
    <col min="10" max="10" width="10.109375" style="1" bestFit="1" customWidth="1"/>
    <col min="11" max="11" width="9.88671875" style="1" bestFit="1" customWidth="1"/>
    <col min="12" max="12" width="37.109375" style="1" bestFit="1" customWidth="1"/>
    <col min="13" max="14" width="11.6640625" style="1" bestFit="1" customWidth="1"/>
    <col min="15" max="16" width="8.88671875" style="1"/>
    <col min="17" max="17" width="15" style="1" bestFit="1" customWidth="1"/>
    <col min="18" max="18" width="11.21875" style="1" bestFit="1" customWidth="1"/>
    <col min="19" max="19" width="8.88671875" style="1" bestFit="1" customWidth="1"/>
    <col min="20" max="20" width="13.109375" style="1" bestFit="1" customWidth="1"/>
    <col min="21" max="16384" width="8.88671875" style="1"/>
  </cols>
  <sheetData>
    <row r="1" spans="1:22" s="4" customFormat="1" ht="14.4" x14ac:dyDescent="0.25">
      <c r="A1" s="4" t="s">
        <v>115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L1" s="4" t="s">
        <v>116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2" x14ac:dyDescent="0.25">
      <c r="A2" s="1" t="s">
        <v>119</v>
      </c>
      <c r="B2" s="1">
        <v>100</v>
      </c>
      <c r="C2" s="1">
        <v>66.67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f>AVERAGE(B2:I2)</f>
        <v>95.833750000000009</v>
      </c>
      <c r="L2" s="1" t="s">
        <v>119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f>AVERAGE(M2:T2)</f>
        <v>100</v>
      </c>
    </row>
    <row r="3" spans="1:22" x14ac:dyDescent="0.25"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f t="shared" ref="J3:J19" si="0">AVERAGE(B3:I3)</f>
        <v>100</v>
      </c>
      <c r="M3" s="1">
        <v>100</v>
      </c>
      <c r="N3" s="1">
        <v>66.67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f t="shared" ref="U3:U7" si="1">AVERAGE(M3:T3)</f>
        <v>95.833750000000009</v>
      </c>
    </row>
    <row r="4" spans="1:22" x14ac:dyDescent="0.25">
      <c r="B4" s="1">
        <v>100</v>
      </c>
      <c r="C4" s="1">
        <v>100</v>
      </c>
      <c r="D4" s="1">
        <v>66.67</v>
      </c>
      <c r="E4" s="1">
        <v>0</v>
      </c>
      <c r="F4" s="1">
        <v>100</v>
      </c>
      <c r="G4" s="1">
        <v>100</v>
      </c>
      <c r="H4" s="1">
        <v>100</v>
      </c>
      <c r="I4" s="1">
        <v>100</v>
      </c>
      <c r="J4" s="1">
        <f t="shared" si="0"/>
        <v>83.333750000000009</v>
      </c>
      <c r="M4" s="1">
        <v>100</v>
      </c>
      <c r="N4" s="1">
        <v>66.67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f t="shared" si="1"/>
        <v>95.833750000000009</v>
      </c>
    </row>
    <row r="5" spans="1:22" x14ac:dyDescent="0.25">
      <c r="B5" s="1">
        <v>100</v>
      </c>
      <c r="C5" s="1">
        <v>66.67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f t="shared" si="0"/>
        <v>95.833750000000009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f t="shared" si="1"/>
        <v>100</v>
      </c>
    </row>
    <row r="6" spans="1:22" x14ac:dyDescent="0.25">
      <c r="B6" s="1">
        <v>66.67</v>
      </c>
      <c r="C6" s="1">
        <v>66.67</v>
      </c>
      <c r="D6" s="1">
        <v>100</v>
      </c>
      <c r="E6" s="1">
        <v>66.67</v>
      </c>
      <c r="F6" s="1">
        <v>100</v>
      </c>
      <c r="G6" s="1">
        <v>100</v>
      </c>
      <c r="H6" s="1">
        <v>100</v>
      </c>
      <c r="I6" s="1">
        <v>100</v>
      </c>
      <c r="J6" s="1">
        <f t="shared" si="0"/>
        <v>87.501249999999999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f t="shared" si="1"/>
        <v>100</v>
      </c>
    </row>
    <row r="7" spans="1:22" s="3" customFormat="1" x14ac:dyDescent="0.25">
      <c r="B7" s="3">
        <f>AVERAGE(B2:B6)</f>
        <v>93.334000000000003</v>
      </c>
      <c r="C7" s="3">
        <f t="shared" ref="C7:E7" si="2">AVERAGE(C2:C6)</f>
        <v>80.00200000000001</v>
      </c>
      <c r="D7" s="3">
        <f t="shared" si="2"/>
        <v>93.334000000000003</v>
      </c>
      <c r="E7" s="3">
        <f t="shared" si="2"/>
        <v>73.334000000000003</v>
      </c>
      <c r="F7" s="3">
        <f>AVERAGE(F2:F6)</f>
        <v>100</v>
      </c>
      <c r="G7" s="3">
        <f>AVERAGE(G2:G6)</f>
        <v>100</v>
      </c>
      <c r="H7" s="3">
        <f t="shared" ref="H7:I7" si="3">AVERAGE(H2:H6)</f>
        <v>100</v>
      </c>
      <c r="I7" s="3">
        <f t="shared" si="3"/>
        <v>100</v>
      </c>
      <c r="J7" s="3">
        <f t="shared" si="0"/>
        <v>92.500500000000002</v>
      </c>
      <c r="K7" s="3">
        <f>VAR(J2:J6)</f>
        <v>46.871354374999989</v>
      </c>
      <c r="M7" s="3">
        <f>AVERAGE(M2:M6)</f>
        <v>100</v>
      </c>
      <c r="N7" s="3">
        <f t="shared" ref="N7:P7" si="4">AVERAGE(N2:N6)</f>
        <v>86.668000000000006</v>
      </c>
      <c r="O7" s="3">
        <f t="shared" si="4"/>
        <v>100</v>
      </c>
      <c r="P7" s="3">
        <f t="shared" si="4"/>
        <v>100</v>
      </c>
      <c r="Q7" s="3">
        <f>AVERAGE(Q2:Q6)</f>
        <v>100</v>
      </c>
      <c r="R7" s="3">
        <f>AVERAGE(R2:R6)</f>
        <v>100</v>
      </c>
      <c r="S7" s="3">
        <f t="shared" ref="S7:T7" si="5">AVERAGE(S2:S6)</f>
        <v>100</v>
      </c>
      <c r="T7" s="3">
        <f t="shared" si="5"/>
        <v>100</v>
      </c>
      <c r="U7" s="3">
        <f t="shared" si="1"/>
        <v>98.333500000000001</v>
      </c>
      <c r="V7" s="3">
        <f>VAR(U2:U6)</f>
        <v>5.2072917187499774</v>
      </c>
    </row>
    <row r="8" spans="1:22" x14ac:dyDescent="0.25">
      <c r="A8" s="1" t="s">
        <v>72</v>
      </c>
      <c r="B8" s="1">
        <v>33.61</v>
      </c>
      <c r="C8" s="1">
        <v>51.56</v>
      </c>
      <c r="D8" s="1">
        <v>46.67</v>
      </c>
      <c r="E8" s="1">
        <v>76.78</v>
      </c>
      <c r="F8" s="1">
        <v>73.39</v>
      </c>
      <c r="G8" s="1">
        <v>38.5</v>
      </c>
      <c r="H8" s="1">
        <v>46.44</v>
      </c>
      <c r="I8" s="1">
        <v>45.39</v>
      </c>
      <c r="J8" s="1">
        <f>AVERAGE(B8:I8)</f>
        <v>51.542499999999997</v>
      </c>
      <c r="K8" s="1">
        <f>K7^(1/2)</f>
        <v>6.8462657248313104</v>
      </c>
      <c r="L8" s="1" t="s">
        <v>72</v>
      </c>
      <c r="M8" s="1">
        <v>100</v>
      </c>
      <c r="N8" s="1">
        <v>97.17</v>
      </c>
      <c r="O8" s="1">
        <v>100</v>
      </c>
      <c r="P8" s="1">
        <v>94.61</v>
      </c>
      <c r="Q8" s="1">
        <v>100</v>
      </c>
      <c r="R8" s="1">
        <v>100</v>
      </c>
      <c r="S8" s="1">
        <v>100</v>
      </c>
      <c r="T8" s="1">
        <v>100</v>
      </c>
      <c r="U8" s="1">
        <f>AVERAGE(M8:T8)</f>
        <v>98.972499999999997</v>
      </c>
      <c r="V8" s="1">
        <f>V7^(1/2)</f>
        <v>2.2819491052058933</v>
      </c>
    </row>
    <row r="9" spans="1:22" x14ac:dyDescent="0.25">
      <c r="B9" s="1">
        <v>33.17</v>
      </c>
      <c r="C9" s="1">
        <v>50.72</v>
      </c>
      <c r="D9" s="1">
        <v>60.28</v>
      </c>
      <c r="E9" s="1">
        <v>51</v>
      </c>
      <c r="F9" s="1">
        <v>44.89</v>
      </c>
      <c r="G9" s="1">
        <v>31.17</v>
      </c>
      <c r="H9" s="1">
        <v>43.19</v>
      </c>
      <c r="I9" s="1">
        <v>39.39</v>
      </c>
      <c r="J9" s="1">
        <f t="shared" si="0"/>
        <v>44.22625</v>
      </c>
      <c r="M9" s="1">
        <v>100</v>
      </c>
      <c r="N9" s="1">
        <v>86.33</v>
      </c>
      <c r="O9" s="1">
        <v>99.61</v>
      </c>
      <c r="P9" s="1">
        <v>99.61</v>
      </c>
      <c r="Q9" s="1">
        <v>100</v>
      </c>
      <c r="R9" s="1">
        <v>96.39</v>
      </c>
      <c r="S9" s="1">
        <v>100</v>
      </c>
      <c r="T9" s="1">
        <v>100</v>
      </c>
      <c r="U9" s="1">
        <f t="shared" ref="U9:U19" si="6">AVERAGE(M9:T9)</f>
        <v>97.742500000000007</v>
      </c>
    </row>
    <row r="10" spans="1:22" x14ac:dyDescent="0.25">
      <c r="B10" s="1">
        <v>51.83</v>
      </c>
      <c r="C10" s="1">
        <v>57</v>
      </c>
      <c r="D10" s="1">
        <v>41.22</v>
      </c>
      <c r="E10" s="1">
        <v>27.83</v>
      </c>
      <c r="F10" s="1">
        <v>70.83</v>
      </c>
      <c r="G10" s="1">
        <v>51.94</v>
      </c>
      <c r="H10" s="1">
        <v>57.33</v>
      </c>
      <c r="I10" s="1">
        <v>51.61</v>
      </c>
      <c r="J10" s="1">
        <f t="shared" si="0"/>
        <v>51.198749999999997</v>
      </c>
      <c r="M10" s="1">
        <v>100</v>
      </c>
      <c r="N10" s="1">
        <v>84.28</v>
      </c>
      <c r="O10" s="1">
        <v>100</v>
      </c>
      <c r="P10" s="1">
        <v>99.33</v>
      </c>
      <c r="Q10" s="1">
        <v>100</v>
      </c>
      <c r="R10" s="1">
        <v>100</v>
      </c>
      <c r="S10" s="1">
        <v>100</v>
      </c>
      <c r="T10" s="1">
        <v>100</v>
      </c>
      <c r="U10" s="1">
        <f t="shared" si="6"/>
        <v>97.951249999999987</v>
      </c>
    </row>
    <row r="11" spans="1:22" x14ac:dyDescent="0.25">
      <c r="B11" s="1">
        <v>34.5</v>
      </c>
      <c r="C11" s="1">
        <v>39.61</v>
      </c>
      <c r="D11" s="1">
        <v>45.89</v>
      </c>
      <c r="E11" s="1">
        <v>79.72</v>
      </c>
      <c r="F11" s="1">
        <v>45.61</v>
      </c>
      <c r="G11" s="1">
        <v>40.11</v>
      </c>
      <c r="H11" s="1">
        <v>50.22</v>
      </c>
      <c r="I11" s="1">
        <v>68.61</v>
      </c>
      <c r="J11" s="1">
        <f t="shared" si="0"/>
        <v>50.533749999999998</v>
      </c>
      <c r="M11" s="1">
        <v>100</v>
      </c>
      <c r="N11" s="1">
        <v>97.33</v>
      </c>
      <c r="O11" s="1">
        <v>99.61</v>
      </c>
      <c r="P11" s="1">
        <v>98.56</v>
      </c>
      <c r="Q11" s="1">
        <v>100</v>
      </c>
      <c r="R11" s="1">
        <v>97.39</v>
      </c>
      <c r="S11" s="1">
        <v>100</v>
      </c>
      <c r="T11" s="1">
        <v>100</v>
      </c>
      <c r="U11" s="1">
        <f t="shared" si="6"/>
        <v>99.111249999999998</v>
      </c>
    </row>
    <row r="12" spans="1:22" x14ac:dyDescent="0.25">
      <c r="B12" s="1">
        <v>34.94</v>
      </c>
      <c r="C12" s="1">
        <v>46.67</v>
      </c>
      <c r="D12" s="1">
        <v>81.28</v>
      </c>
      <c r="E12" s="1">
        <v>57.28</v>
      </c>
      <c r="F12" s="1">
        <v>46.83</v>
      </c>
      <c r="G12" s="1">
        <v>39.94</v>
      </c>
      <c r="H12" s="1">
        <v>51.78</v>
      </c>
      <c r="I12" s="1">
        <v>35.22</v>
      </c>
      <c r="J12" s="1">
        <f t="shared" si="0"/>
        <v>49.242500000000007</v>
      </c>
      <c r="M12" s="1">
        <v>100</v>
      </c>
      <c r="N12" s="1">
        <v>85.83</v>
      </c>
      <c r="O12" s="1">
        <v>99.33</v>
      </c>
      <c r="P12" s="1">
        <v>98.89</v>
      </c>
      <c r="Q12" s="1">
        <v>100</v>
      </c>
      <c r="R12" s="1">
        <v>96.89</v>
      </c>
      <c r="S12" s="1">
        <v>100</v>
      </c>
      <c r="T12" s="1">
        <v>100</v>
      </c>
      <c r="U12" s="1">
        <f t="shared" si="6"/>
        <v>97.617499999999993</v>
      </c>
    </row>
    <row r="13" spans="1:22" s="3" customFormat="1" x14ac:dyDescent="0.25">
      <c r="B13" s="3">
        <f>AVERAGE(B8:B12)</f>
        <v>37.61</v>
      </c>
      <c r="C13" s="3">
        <f>AVERAGE(C8:C12)</f>
        <v>49.112000000000002</v>
      </c>
      <c r="D13" s="3">
        <f t="shared" ref="D13:E13" si="7">AVERAGE(D8:D12)</f>
        <v>55.068000000000005</v>
      </c>
      <c r="E13" s="3">
        <f t="shared" si="7"/>
        <v>58.522000000000006</v>
      </c>
      <c r="F13" s="3">
        <f>AVERAGE(F8:F12)</f>
        <v>56.31</v>
      </c>
      <c r="G13" s="3">
        <f>AVERAGE(G8:G12)</f>
        <v>40.332000000000001</v>
      </c>
      <c r="H13" s="3">
        <f t="shared" ref="H13:I13" si="8">AVERAGE(H8:H12)</f>
        <v>49.791999999999994</v>
      </c>
      <c r="I13" s="3">
        <f t="shared" si="8"/>
        <v>48.043999999999997</v>
      </c>
      <c r="J13" s="3">
        <f t="shared" si="0"/>
        <v>49.348749999999995</v>
      </c>
      <c r="K13" s="3">
        <f>VAR(J8:J12)</f>
        <v>8.9726398437499917</v>
      </c>
      <c r="M13" s="3">
        <f>AVERAGE(M8:M12)</f>
        <v>100</v>
      </c>
      <c r="N13" s="3">
        <f>AVERAGE(N8:N12)</f>
        <v>90.187999999999988</v>
      </c>
      <c r="O13" s="3">
        <f t="shared" ref="O13:P13" si="9">AVERAGE(O8:O12)</f>
        <v>99.710000000000008</v>
      </c>
      <c r="P13" s="3">
        <f t="shared" si="9"/>
        <v>98.2</v>
      </c>
      <c r="Q13" s="3">
        <f>AVERAGE(Q8:Q12)</f>
        <v>100</v>
      </c>
      <c r="R13" s="3">
        <f>AVERAGE(R8:R12)</f>
        <v>98.133999999999986</v>
      </c>
      <c r="S13" s="3">
        <f t="shared" ref="S13:T13" si="10">AVERAGE(S8:S12)</f>
        <v>100</v>
      </c>
      <c r="T13" s="3">
        <f t="shared" si="10"/>
        <v>100</v>
      </c>
      <c r="U13" s="3">
        <f t="shared" si="6"/>
        <v>98.278999999999996</v>
      </c>
      <c r="V13" s="3">
        <f>VAR(U8:U12)</f>
        <v>0.50160421875000072</v>
      </c>
    </row>
    <row r="14" spans="1:22" x14ac:dyDescent="0.25">
      <c r="A14" s="1" t="s">
        <v>82</v>
      </c>
      <c r="B14" s="1">
        <v>34.33</v>
      </c>
      <c r="C14" s="1">
        <v>48</v>
      </c>
      <c r="D14" s="1">
        <v>46</v>
      </c>
      <c r="E14" s="1">
        <v>67.78</v>
      </c>
      <c r="F14" s="1">
        <v>71</v>
      </c>
      <c r="G14" s="1">
        <v>37.22</v>
      </c>
      <c r="H14" s="1">
        <v>47.89</v>
      </c>
      <c r="I14" s="1">
        <v>46.78</v>
      </c>
      <c r="J14" s="1">
        <f t="shared" si="0"/>
        <v>49.875</v>
      </c>
      <c r="K14" s="1">
        <f>K13^(1/2)</f>
        <v>2.9954365030409158</v>
      </c>
      <c r="L14" s="1" t="s">
        <v>82</v>
      </c>
      <c r="M14" s="1">
        <v>100</v>
      </c>
      <c r="N14" s="1">
        <v>95.89</v>
      </c>
      <c r="O14" s="1">
        <v>100</v>
      </c>
      <c r="P14" s="1">
        <v>89.56</v>
      </c>
      <c r="Q14" s="1">
        <v>100</v>
      </c>
      <c r="R14" s="1">
        <v>100</v>
      </c>
      <c r="S14" s="1">
        <v>100</v>
      </c>
      <c r="T14" s="1">
        <v>100</v>
      </c>
      <c r="U14" s="1">
        <f t="shared" si="6"/>
        <v>98.181250000000006</v>
      </c>
      <c r="V14" s="1">
        <f>V13^(1/2)</f>
        <v>0.70824022672395603</v>
      </c>
    </row>
    <row r="15" spans="1:22" x14ac:dyDescent="0.25">
      <c r="B15" s="1">
        <v>31</v>
      </c>
      <c r="C15" s="1">
        <v>46.56</v>
      </c>
      <c r="D15" s="1">
        <v>58.44</v>
      </c>
      <c r="E15" s="1">
        <v>56.22</v>
      </c>
      <c r="F15" s="1">
        <v>43.56</v>
      </c>
      <c r="G15" s="1">
        <v>35.33</v>
      </c>
      <c r="H15" s="1">
        <v>43.11</v>
      </c>
      <c r="I15" s="1">
        <v>39.44</v>
      </c>
      <c r="J15" s="1">
        <f t="shared" si="0"/>
        <v>44.207500000000003</v>
      </c>
      <c r="M15" s="1">
        <v>100</v>
      </c>
      <c r="N15" s="1">
        <v>72.11</v>
      </c>
      <c r="O15" s="1">
        <v>99</v>
      </c>
      <c r="P15" s="1">
        <v>98.67</v>
      </c>
      <c r="Q15" s="1">
        <v>100</v>
      </c>
      <c r="R15" s="1">
        <v>97</v>
      </c>
      <c r="S15" s="1">
        <v>100</v>
      </c>
      <c r="T15" s="1">
        <v>100</v>
      </c>
      <c r="U15" s="1">
        <f t="shared" si="6"/>
        <v>95.847499999999997</v>
      </c>
    </row>
    <row r="16" spans="1:22" s="4" customFormat="1" x14ac:dyDescent="0.25">
      <c r="A16" s="1"/>
      <c r="B16" s="1">
        <v>48.78</v>
      </c>
      <c r="C16" s="1">
        <v>59.11</v>
      </c>
      <c r="D16" s="1">
        <v>33.78</v>
      </c>
      <c r="E16" s="1">
        <v>5.22</v>
      </c>
      <c r="F16" s="1">
        <v>71.44</v>
      </c>
      <c r="G16" s="1">
        <v>52.67</v>
      </c>
      <c r="H16" s="1">
        <v>56</v>
      </c>
      <c r="I16" s="1">
        <v>51</v>
      </c>
      <c r="J16" s="1">
        <f t="shared" si="0"/>
        <v>47.25</v>
      </c>
      <c r="L16" s="1"/>
      <c r="M16" s="1">
        <v>100</v>
      </c>
      <c r="N16" s="1">
        <v>69.44</v>
      </c>
      <c r="O16" s="1">
        <v>100</v>
      </c>
      <c r="P16" s="1">
        <v>98.67</v>
      </c>
      <c r="Q16" s="1">
        <v>100</v>
      </c>
      <c r="R16" s="1">
        <v>100</v>
      </c>
      <c r="S16" s="1">
        <v>100</v>
      </c>
      <c r="T16" s="1">
        <v>100</v>
      </c>
      <c r="U16" s="1">
        <f t="shared" si="6"/>
        <v>96.013750000000002</v>
      </c>
    </row>
    <row r="17" spans="1:22" x14ac:dyDescent="0.25">
      <c r="B17" s="1">
        <v>31.67</v>
      </c>
      <c r="C17" s="1">
        <v>28.67</v>
      </c>
      <c r="D17" s="1">
        <v>49.22</v>
      </c>
      <c r="E17" s="1">
        <v>74.22</v>
      </c>
      <c r="F17" s="1">
        <v>48</v>
      </c>
      <c r="G17" s="1">
        <v>39.56</v>
      </c>
      <c r="H17" s="1">
        <v>50.67</v>
      </c>
      <c r="I17" s="1">
        <v>71.11</v>
      </c>
      <c r="J17" s="1">
        <f t="shared" si="0"/>
        <v>49.140000000000008</v>
      </c>
      <c r="M17" s="1">
        <v>100</v>
      </c>
      <c r="N17" s="1">
        <v>96.67</v>
      </c>
      <c r="O17" s="1">
        <v>99.11</v>
      </c>
      <c r="P17" s="1">
        <v>97.78</v>
      </c>
      <c r="Q17" s="1">
        <v>100</v>
      </c>
      <c r="R17" s="1">
        <v>96.67</v>
      </c>
      <c r="S17" s="1">
        <v>100</v>
      </c>
      <c r="T17" s="1">
        <v>100</v>
      </c>
      <c r="U17" s="1">
        <f t="shared" si="6"/>
        <v>98.778750000000002</v>
      </c>
    </row>
    <row r="18" spans="1:22" x14ac:dyDescent="0.25">
      <c r="B18" s="1">
        <v>28.78</v>
      </c>
      <c r="C18" s="1">
        <v>38.22</v>
      </c>
      <c r="D18" s="1">
        <v>81.11</v>
      </c>
      <c r="E18" s="1">
        <v>43.56</v>
      </c>
      <c r="F18" s="1">
        <v>48.33</v>
      </c>
      <c r="G18" s="1">
        <v>40.33</v>
      </c>
      <c r="H18" s="1">
        <v>53.56</v>
      </c>
      <c r="I18" s="1">
        <v>31.33</v>
      </c>
      <c r="J18" s="1">
        <f t="shared" si="0"/>
        <v>45.652499999999996</v>
      </c>
      <c r="M18" s="1">
        <v>100</v>
      </c>
      <c r="N18" s="1">
        <v>74.67</v>
      </c>
      <c r="O18" s="1">
        <v>98.89</v>
      </c>
      <c r="P18" s="1">
        <v>97.78</v>
      </c>
      <c r="Q18" s="1">
        <v>100</v>
      </c>
      <c r="R18" s="1">
        <v>96.67</v>
      </c>
      <c r="S18" s="1">
        <v>100</v>
      </c>
      <c r="T18" s="1">
        <v>100</v>
      </c>
      <c r="U18" s="1">
        <f t="shared" si="6"/>
        <v>96.001249999999999</v>
      </c>
    </row>
    <row r="19" spans="1:22" s="3" customFormat="1" x14ac:dyDescent="0.25">
      <c r="B19" s="3">
        <f>AVERAGE(B14:B18)</f>
        <v>34.911999999999999</v>
      </c>
      <c r="C19" s="3">
        <f t="shared" ref="C19:E19" si="11">AVERAGE(C14:C18)</f>
        <v>44.112000000000009</v>
      </c>
      <c r="D19" s="3">
        <f t="shared" si="11"/>
        <v>53.71</v>
      </c>
      <c r="E19" s="3">
        <f t="shared" si="11"/>
        <v>49.4</v>
      </c>
      <c r="F19" s="3">
        <f>AVERAGE(F14:F18)</f>
        <v>56.465999999999994</v>
      </c>
      <c r="G19" s="3">
        <f>AVERAGE(G14:G18)</f>
        <v>41.022000000000006</v>
      </c>
      <c r="H19" s="3">
        <f t="shared" ref="H19:I19" si="12">AVERAGE(H14:H18)</f>
        <v>50.246000000000002</v>
      </c>
      <c r="I19" s="3">
        <f t="shared" si="12"/>
        <v>47.931999999999995</v>
      </c>
      <c r="J19" s="3">
        <f t="shared" si="0"/>
        <v>47.225000000000001</v>
      </c>
      <c r="K19" s="3">
        <f>VAR(J14:J18)</f>
        <v>5.5671031250000045</v>
      </c>
      <c r="M19" s="3">
        <f>AVERAGE(M14:M18)</f>
        <v>100</v>
      </c>
      <c r="N19" s="3">
        <f t="shared" ref="N19:P19" si="13">AVERAGE(N14:N18)</f>
        <v>81.756</v>
      </c>
      <c r="O19" s="3">
        <f t="shared" si="13"/>
        <v>99.4</v>
      </c>
      <c r="P19" s="3">
        <f t="shared" si="13"/>
        <v>96.492000000000004</v>
      </c>
      <c r="Q19" s="3">
        <f>AVERAGE(Q14:Q18)</f>
        <v>100</v>
      </c>
      <c r="R19" s="3">
        <f>AVERAGE(R14:R18)</f>
        <v>98.068000000000012</v>
      </c>
      <c r="S19" s="3">
        <f t="shared" ref="S19:T19" si="14">AVERAGE(S14:S18)</f>
        <v>100</v>
      </c>
      <c r="T19" s="3">
        <f t="shared" si="14"/>
        <v>100</v>
      </c>
      <c r="U19" s="3">
        <f t="shared" si="6"/>
        <v>96.964500000000001</v>
      </c>
      <c r="V19" s="3">
        <f>VAR(U14:U18)</f>
        <v>1.9628621875000072</v>
      </c>
    </row>
    <row r="20" spans="1:22" x14ac:dyDescent="0.25">
      <c r="K20" s="1">
        <f>K19^(1/2)</f>
        <v>2.3594709417579196</v>
      </c>
      <c r="V20" s="1">
        <f>V19^(1/2)</f>
        <v>1.401021836910477</v>
      </c>
    </row>
    <row r="21" spans="1:22" s="4" customFormat="1" ht="14.4" x14ac:dyDescent="0.25">
      <c r="A21" s="4" t="s">
        <v>96</v>
      </c>
      <c r="B21" s="4" t="s">
        <v>73</v>
      </c>
      <c r="C21" s="4" t="s">
        <v>74</v>
      </c>
      <c r="D21" s="4" t="s">
        <v>75</v>
      </c>
      <c r="E21" s="4" t="s">
        <v>76</v>
      </c>
      <c r="F21" s="4" t="s">
        <v>77</v>
      </c>
      <c r="G21" s="4" t="s">
        <v>78</v>
      </c>
      <c r="H21" s="4" t="s">
        <v>79</v>
      </c>
      <c r="I21" s="4" t="s">
        <v>80</v>
      </c>
      <c r="L21" s="4" t="s">
        <v>94</v>
      </c>
      <c r="M21" s="4" t="s">
        <v>73</v>
      </c>
      <c r="N21" s="4" t="s">
        <v>74</v>
      </c>
      <c r="O21" s="4" t="s">
        <v>75</v>
      </c>
      <c r="P21" s="4" t="s">
        <v>76</v>
      </c>
      <c r="Q21" s="4" t="s">
        <v>77</v>
      </c>
      <c r="R21" s="4" t="s">
        <v>78</v>
      </c>
      <c r="S21" s="4" t="s">
        <v>79</v>
      </c>
      <c r="T21" s="4" t="s">
        <v>80</v>
      </c>
    </row>
    <row r="22" spans="1:22" x14ac:dyDescent="0.25">
      <c r="A22" s="1" t="s">
        <v>71</v>
      </c>
      <c r="L22" s="1" t="s">
        <v>71</v>
      </c>
    </row>
    <row r="27" spans="1:22" s="3" customFormat="1" x14ac:dyDescent="0.25">
      <c r="B27" s="3" t="e">
        <f>AVERAGE(B22:B26)</f>
        <v>#DIV/0!</v>
      </c>
      <c r="C27" s="3" t="e">
        <f t="shared" ref="C27:E27" si="15">AVERAGE(C22:C26)</f>
        <v>#DIV/0!</v>
      </c>
      <c r="D27" s="3" t="e">
        <f t="shared" si="15"/>
        <v>#DIV/0!</v>
      </c>
      <c r="E27" s="3" t="e">
        <f t="shared" si="15"/>
        <v>#DIV/0!</v>
      </c>
      <c r="F27" s="3" t="e">
        <f>AVERAGE(F22:F26)</f>
        <v>#DIV/0!</v>
      </c>
      <c r="G27" s="3" t="e">
        <f>AVERAGE(G22:G26)</f>
        <v>#DIV/0!</v>
      </c>
      <c r="H27" s="3" t="e">
        <f t="shared" ref="H27:I27" si="16">AVERAGE(H22:H26)</f>
        <v>#DIV/0!</v>
      </c>
      <c r="I27" s="3" t="e">
        <f t="shared" si="16"/>
        <v>#DIV/0!</v>
      </c>
      <c r="J27" s="3" t="e">
        <f t="shared" ref="J27" si="17">AVERAGE(B27:I27)</f>
        <v>#DIV/0!</v>
      </c>
      <c r="M27" s="3" t="e">
        <f>AVERAGE(M22:M26)</f>
        <v>#DIV/0!</v>
      </c>
      <c r="N27" s="3" t="e">
        <f t="shared" ref="N27:P27" si="18">AVERAGE(N22:N26)</f>
        <v>#DIV/0!</v>
      </c>
      <c r="O27" s="3" t="e">
        <f t="shared" si="18"/>
        <v>#DIV/0!</v>
      </c>
      <c r="P27" s="3" t="e">
        <f t="shared" si="18"/>
        <v>#DIV/0!</v>
      </c>
      <c r="Q27" s="3" t="e">
        <f>AVERAGE(Q22:Q26)</f>
        <v>#DIV/0!</v>
      </c>
      <c r="R27" s="3" t="e">
        <f>AVERAGE(R22:R26)</f>
        <v>#DIV/0!</v>
      </c>
      <c r="S27" s="3" t="e">
        <f t="shared" ref="S27:T27" si="19">AVERAGE(S22:S26)</f>
        <v>#DIV/0!</v>
      </c>
      <c r="T27" s="3" t="e">
        <f t="shared" si="19"/>
        <v>#DIV/0!</v>
      </c>
      <c r="U27" s="3" t="e">
        <f t="shared" ref="U27" si="20">AVERAGE(M27:T27)</f>
        <v>#DIV/0!</v>
      </c>
    </row>
    <row r="28" spans="1:22" x14ac:dyDescent="0.25">
      <c r="A28" s="1" t="s">
        <v>72</v>
      </c>
      <c r="J28" s="1" t="e">
        <f>AVERAGE(B28:I28)</f>
        <v>#DIV/0!</v>
      </c>
      <c r="L28" s="1" t="s">
        <v>72</v>
      </c>
      <c r="U28" s="1" t="e">
        <f>AVERAGE(M28:T28)</f>
        <v>#DIV/0!</v>
      </c>
    </row>
    <row r="29" spans="1:22" x14ac:dyDescent="0.25">
      <c r="J29" s="1" t="e">
        <f>AVERAGE(B29:I29)</f>
        <v>#DIV/0!</v>
      </c>
      <c r="U29" s="1" t="e">
        <f t="shared" ref="U29:U39" si="21">AVERAGE(M29:T29)</f>
        <v>#DIV/0!</v>
      </c>
    </row>
    <row r="30" spans="1:22" x14ac:dyDescent="0.25">
      <c r="J30" s="1" t="e">
        <f t="shared" ref="J30:J39" si="22">AVERAGE(B30:I30)</f>
        <v>#DIV/0!</v>
      </c>
      <c r="U30" s="1" t="e">
        <f t="shared" si="21"/>
        <v>#DIV/0!</v>
      </c>
    </row>
    <row r="31" spans="1:22" x14ac:dyDescent="0.25">
      <c r="J31" s="1" t="e">
        <f t="shared" si="22"/>
        <v>#DIV/0!</v>
      </c>
      <c r="U31" s="1" t="e">
        <f t="shared" si="21"/>
        <v>#DIV/0!</v>
      </c>
    </row>
    <row r="32" spans="1:22" x14ac:dyDescent="0.25">
      <c r="J32" s="1" t="e">
        <f t="shared" si="22"/>
        <v>#DIV/0!</v>
      </c>
      <c r="U32" s="1" t="e">
        <f t="shared" si="21"/>
        <v>#DIV/0!</v>
      </c>
    </row>
    <row r="33" spans="1:21" s="3" customFormat="1" x14ac:dyDescent="0.25">
      <c r="B33" s="3" t="e">
        <f>AVERAGE(B28:B32)</f>
        <v>#DIV/0!</v>
      </c>
      <c r="C33" s="3" t="e">
        <f>AVERAGE(C28:C32)</f>
        <v>#DIV/0!</v>
      </c>
      <c r="D33" s="3" t="e">
        <f t="shared" ref="D33:E33" si="23">AVERAGE(D28:D32)</f>
        <v>#DIV/0!</v>
      </c>
      <c r="E33" s="3" t="e">
        <f t="shared" si="23"/>
        <v>#DIV/0!</v>
      </c>
      <c r="F33" s="3" t="e">
        <f>AVERAGE(F28:F32)</f>
        <v>#DIV/0!</v>
      </c>
      <c r="G33" s="3" t="e">
        <f>AVERAGE(G28:G32)</f>
        <v>#DIV/0!</v>
      </c>
      <c r="H33" s="3" t="e">
        <f t="shared" ref="H33:I33" si="24">AVERAGE(H28:H32)</f>
        <v>#DIV/0!</v>
      </c>
      <c r="I33" s="3" t="e">
        <f t="shared" si="24"/>
        <v>#DIV/0!</v>
      </c>
      <c r="J33" s="3" t="e">
        <f t="shared" si="22"/>
        <v>#DIV/0!</v>
      </c>
      <c r="M33" s="3" t="e">
        <f>AVERAGE(M28:M32)</f>
        <v>#DIV/0!</v>
      </c>
      <c r="N33" s="3" t="e">
        <f>AVERAGE(N28:N32)</f>
        <v>#DIV/0!</v>
      </c>
      <c r="O33" s="3" t="e">
        <f t="shared" ref="O33:P33" si="25">AVERAGE(O28:O32)</f>
        <v>#DIV/0!</v>
      </c>
      <c r="P33" s="3" t="e">
        <f t="shared" si="25"/>
        <v>#DIV/0!</v>
      </c>
      <c r="Q33" s="3" t="e">
        <f>AVERAGE(Q28:Q32)</f>
        <v>#DIV/0!</v>
      </c>
      <c r="R33" s="3" t="e">
        <f>AVERAGE(R28:R32)</f>
        <v>#DIV/0!</v>
      </c>
      <c r="S33" s="3" t="e">
        <f t="shared" ref="S33:T33" si="26">AVERAGE(S28:S32)</f>
        <v>#DIV/0!</v>
      </c>
      <c r="T33" s="3" t="e">
        <f t="shared" si="26"/>
        <v>#DIV/0!</v>
      </c>
      <c r="U33" s="3" t="e">
        <f t="shared" si="21"/>
        <v>#DIV/0!</v>
      </c>
    </row>
    <row r="34" spans="1:21" x14ac:dyDescent="0.25">
      <c r="A34" s="1" t="s">
        <v>82</v>
      </c>
      <c r="J34" s="1" t="e">
        <f t="shared" si="22"/>
        <v>#DIV/0!</v>
      </c>
      <c r="L34" s="1" t="s">
        <v>82</v>
      </c>
      <c r="U34" s="1" t="e">
        <f t="shared" si="21"/>
        <v>#DIV/0!</v>
      </c>
    </row>
    <row r="35" spans="1:21" x14ac:dyDescent="0.25">
      <c r="J35" s="1" t="e">
        <f t="shared" si="22"/>
        <v>#DIV/0!</v>
      </c>
      <c r="U35" s="1" t="e">
        <f t="shared" si="21"/>
        <v>#DIV/0!</v>
      </c>
    </row>
    <row r="36" spans="1:21" s="4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J36" s="1" t="e">
        <f t="shared" si="22"/>
        <v>#DIV/0!</v>
      </c>
      <c r="L36" s="1"/>
      <c r="M36" s="1"/>
      <c r="N36" s="1"/>
      <c r="O36" s="1"/>
      <c r="P36" s="1"/>
      <c r="Q36" s="1"/>
      <c r="R36" s="1"/>
      <c r="S36" s="1"/>
      <c r="T36" s="1"/>
      <c r="U36" s="1" t="e">
        <f t="shared" si="21"/>
        <v>#DIV/0!</v>
      </c>
    </row>
    <row r="37" spans="1:21" x14ac:dyDescent="0.25">
      <c r="J37" s="1" t="e">
        <f t="shared" si="22"/>
        <v>#DIV/0!</v>
      </c>
      <c r="U37" s="1" t="e">
        <f t="shared" si="21"/>
        <v>#DIV/0!</v>
      </c>
    </row>
    <row r="38" spans="1:21" x14ac:dyDescent="0.25">
      <c r="J38" s="1" t="e">
        <f t="shared" si="22"/>
        <v>#DIV/0!</v>
      </c>
      <c r="U38" s="1" t="e">
        <f t="shared" si="21"/>
        <v>#DIV/0!</v>
      </c>
    </row>
    <row r="39" spans="1:21" s="3" customFormat="1" x14ac:dyDescent="0.25">
      <c r="B39" s="3" t="e">
        <f>AVERAGE(B34:B38)</f>
        <v>#DIV/0!</v>
      </c>
      <c r="C39" s="3" t="e">
        <f t="shared" ref="C39:E39" si="27">AVERAGE(C34:C38)</f>
        <v>#DIV/0!</v>
      </c>
      <c r="D39" s="3" t="e">
        <f t="shared" si="27"/>
        <v>#DIV/0!</v>
      </c>
      <c r="E39" s="3" t="e">
        <f t="shared" si="27"/>
        <v>#DIV/0!</v>
      </c>
      <c r="F39" s="3" t="e">
        <f>AVERAGE(F34:F38)</f>
        <v>#DIV/0!</v>
      </c>
      <c r="G39" s="3" t="e">
        <f>AVERAGE(G34:G38)</f>
        <v>#DIV/0!</v>
      </c>
      <c r="H39" s="3" t="e">
        <f t="shared" ref="H39:I39" si="28">AVERAGE(H34:H38)</f>
        <v>#DIV/0!</v>
      </c>
      <c r="I39" s="3" t="e">
        <f t="shared" si="28"/>
        <v>#DIV/0!</v>
      </c>
      <c r="J39" s="3" t="e">
        <f t="shared" si="22"/>
        <v>#DIV/0!</v>
      </c>
      <c r="M39" s="3" t="e">
        <f>AVERAGE(M34:M38)</f>
        <v>#DIV/0!</v>
      </c>
      <c r="N39" s="3" t="e">
        <f t="shared" ref="N39:P39" si="29">AVERAGE(N34:N38)</f>
        <v>#DIV/0!</v>
      </c>
      <c r="O39" s="3" t="e">
        <f t="shared" si="29"/>
        <v>#DIV/0!</v>
      </c>
      <c r="P39" s="3" t="e">
        <f t="shared" si="29"/>
        <v>#DIV/0!</v>
      </c>
      <c r="Q39" s="3" t="e">
        <f>AVERAGE(Q34:Q38)</f>
        <v>#DIV/0!</v>
      </c>
      <c r="R39" s="3" t="e">
        <f>AVERAGE(R34:R38)</f>
        <v>#DIV/0!</v>
      </c>
      <c r="S39" s="3" t="e">
        <f t="shared" ref="S39:T39" si="30">AVERAGE(S34:S38)</f>
        <v>#DIV/0!</v>
      </c>
      <c r="T39" s="3" t="e">
        <f t="shared" si="30"/>
        <v>#DIV/0!</v>
      </c>
      <c r="U39" s="3" t="e">
        <f t="shared" si="21"/>
        <v>#DIV/0!</v>
      </c>
    </row>
    <row r="42" spans="1:21" ht="14.4" thickBot="1" x14ac:dyDescent="0.3"/>
    <row r="43" spans="1:21" ht="15.6" x14ac:dyDescent="0.3">
      <c r="A43" s="29" t="s">
        <v>117</v>
      </c>
      <c r="B43" s="8"/>
      <c r="C43" s="9" t="s">
        <v>97</v>
      </c>
      <c r="D43" s="9" t="s">
        <v>98</v>
      </c>
      <c r="E43" s="9" t="s">
        <v>45</v>
      </c>
      <c r="F43" s="9" t="s">
        <v>47</v>
      </c>
      <c r="G43" s="9" t="s">
        <v>46</v>
      </c>
      <c r="H43" s="10" t="s">
        <v>99</v>
      </c>
      <c r="J43" s="9" t="s">
        <v>97</v>
      </c>
      <c r="K43" s="9" t="s">
        <v>98</v>
      </c>
      <c r="L43" s="9" t="s">
        <v>45</v>
      </c>
      <c r="M43" s="9" t="s">
        <v>47</v>
      </c>
      <c r="N43" s="9" t="s">
        <v>46</v>
      </c>
    </row>
    <row r="44" spans="1:21" x14ac:dyDescent="0.25">
      <c r="A44" s="30"/>
      <c r="B44" s="32" t="s">
        <v>73</v>
      </c>
      <c r="C44" s="16">
        <v>424</v>
      </c>
      <c r="D44" s="16">
        <v>420</v>
      </c>
      <c r="E44" s="16">
        <v>434</v>
      </c>
      <c r="F44" s="16">
        <v>410</v>
      </c>
      <c r="G44" s="16">
        <v>394</v>
      </c>
      <c r="H44" s="17">
        <v>591</v>
      </c>
      <c r="J44" s="16">
        <f>C44/($H44+0.01)</f>
        <v>0.71741594896871463</v>
      </c>
      <c r="K44" s="16">
        <f t="shared" ref="K44:N59" si="31">D44/($H44+0.01)</f>
        <v>0.71064787397844364</v>
      </c>
      <c r="L44" s="16">
        <f t="shared" si="31"/>
        <v>0.73433613644439177</v>
      </c>
      <c r="M44" s="16">
        <f t="shared" si="31"/>
        <v>0.69372768650276651</v>
      </c>
      <c r="N44" s="16">
        <f t="shared" si="31"/>
        <v>0.66665538654168288</v>
      </c>
      <c r="U44" s="4"/>
    </row>
    <row r="45" spans="1:21" x14ac:dyDescent="0.25">
      <c r="A45" s="30"/>
      <c r="B45" s="33"/>
      <c r="C45" s="1">
        <v>447</v>
      </c>
      <c r="D45" s="1">
        <v>434</v>
      </c>
      <c r="E45" s="1">
        <v>430</v>
      </c>
      <c r="F45" s="1">
        <v>422</v>
      </c>
      <c r="G45" s="1">
        <v>423</v>
      </c>
      <c r="H45" s="11">
        <v>621</v>
      </c>
      <c r="J45" s="1">
        <f t="shared" ref="J45:N108" si="32">C45/($H45+0.01)</f>
        <v>0.71979517238047697</v>
      </c>
      <c r="K45" s="1">
        <f t="shared" si="31"/>
        <v>0.69886153202041834</v>
      </c>
      <c r="L45" s="1">
        <f t="shared" si="31"/>
        <v>0.69242041190963111</v>
      </c>
      <c r="M45" s="1">
        <f t="shared" si="31"/>
        <v>0.67953817168805652</v>
      </c>
      <c r="N45" s="1">
        <f t="shared" si="31"/>
        <v>0.68114845171575333</v>
      </c>
      <c r="U45" s="4"/>
    </row>
    <row r="46" spans="1:21" x14ac:dyDescent="0.25">
      <c r="A46" s="30"/>
      <c r="B46" s="33"/>
      <c r="C46" s="1">
        <v>282</v>
      </c>
      <c r="D46" s="1">
        <v>377</v>
      </c>
      <c r="E46" s="1">
        <v>291</v>
      </c>
      <c r="F46" s="1">
        <v>278</v>
      </c>
      <c r="G46" s="1">
        <v>360</v>
      </c>
      <c r="H46" s="11">
        <v>461</v>
      </c>
      <c r="J46" s="1">
        <f t="shared" si="32"/>
        <v>0.61170039695451295</v>
      </c>
      <c r="K46" s="1">
        <f t="shared" si="31"/>
        <v>0.81776967961649427</v>
      </c>
      <c r="L46" s="1">
        <f t="shared" si="31"/>
        <v>0.6312227500488059</v>
      </c>
      <c r="M46" s="1">
        <f t="shared" si="31"/>
        <v>0.60302379557927166</v>
      </c>
      <c r="N46" s="1">
        <f t="shared" si="31"/>
        <v>0.78089412377171863</v>
      </c>
      <c r="U46" s="4"/>
    </row>
    <row r="47" spans="1:21" x14ac:dyDescent="0.25">
      <c r="A47" s="30"/>
      <c r="B47" s="33"/>
      <c r="C47" s="1">
        <v>434</v>
      </c>
      <c r="D47" s="1">
        <v>414</v>
      </c>
      <c r="E47" s="1">
        <v>440</v>
      </c>
      <c r="F47" s="1">
        <v>415</v>
      </c>
      <c r="G47" s="1">
        <v>425</v>
      </c>
      <c r="H47" s="11">
        <v>615</v>
      </c>
      <c r="J47" s="1">
        <f t="shared" si="32"/>
        <v>0.70567958244581386</v>
      </c>
      <c r="K47" s="1">
        <f t="shared" si="31"/>
        <v>0.67315978601973958</v>
      </c>
      <c r="L47" s="1">
        <f t="shared" si="31"/>
        <v>0.7154355213736362</v>
      </c>
      <c r="M47" s="1">
        <f t="shared" si="31"/>
        <v>0.67478577584104327</v>
      </c>
      <c r="N47" s="1">
        <f t="shared" si="31"/>
        <v>0.69104567405408046</v>
      </c>
      <c r="U47" s="4"/>
    </row>
    <row r="48" spans="1:21" x14ac:dyDescent="0.25">
      <c r="A48" s="30"/>
      <c r="B48" s="34"/>
      <c r="C48" s="14">
        <v>499</v>
      </c>
      <c r="D48" s="14">
        <v>484</v>
      </c>
      <c r="E48" s="14">
        <v>466</v>
      </c>
      <c r="F48" s="14">
        <v>474</v>
      </c>
      <c r="G48" s="14">
        <v>444</v>
      </c>
      <c r="H48" s="15">
        <v>641</v>
      </c>
      <c r="J48" s="14">
        <f t="shared" si="32"/>
        <v>0.77845899439946331</v>
      </c>
      <c r="K48" s="14">
        <f t="shared" si="31"/>
        <v>0.75505842342553164</v>
      </c>
      <c r="L48" s="14">
        <f t="shared" si="31"/>
        <v>0.72697773825681344</v>
      </c>
      <c r="M48" s="14">
        <f t="shared" si="31"/>
        <v>0.73945804277624372</v>
      </c>
      <c r="N48" s="14">
        <f t="shared" si="31"/>
        <v>0.69265690082838027</v>
      </c>
      <c r="U48" s="4"/>
    </row>
    <row r="49" spans="1:21" x14ac:dyDescent="0.25">
      <c r="A49" s="30"/>
      <c r="B49" s="33" t="s">
        <v>74</v>
      </c>
      <c r="C49" s="1">
        <v>345</v>
      </c>
      <c r="D49" s="1">
        <v>340</v>
      </c>
      <c r="E49" s="1">
        <v>289</v>
      </c>
      <c r="F49" s="1">
        <v>385</v>
      </c>
      <c r="G49" s="1">
        <v>386</v>
      </c>
      <c r="H49" s="11">
        <v>468</v>
      </c>
      <c r="J49" s="1">
        <f t="shared" si="32"/>
        <v>0.73716373581761074</v>
      </c>
      <c r="K49" s="1">
        <f t="shared" si="31"/>
        <v>0.72648020341445696</v>
      </c>
      <c r="L49" s="1">
        <f t="shared" si="31"/>
        <v>0.61750817290228843</v>
      </c>
      <c r="M49" s="1">
        <f t="shared" si="31"/>
        <v>0.82263199504284101</v>
      </c>
      <c r="N49" s="1">
        <f t="shared" si="31"/>
        <v>0.8247687015234717</v>
      </c>
      <c r="O49" s="4"/>
      <c r="P49" s="4"/>
      <c r="Q49" s="4"/>
      <c r="R49" s="4"/>
      <c r="S49" s="4"/>
      <c r="T49" s="4"/>
      <c r="U49" s="4"/>
    </row>
    <row r="50" spans="1:21" x14ac:dyDescent="0.25">
      <c r="A50" s="30"/>
      <c r="B50" s="33"/>
      <c r="C50" s="1">
        <v>320</v>
      </c>
      <c r="D50" s="1">
        <v>301</v>
      </c>
      <c r="E50" s="1">
        <v>351</v>
      </c>
      <c r="F50" s="1">
        <v>354</v>
      </c>
      <c r="G50" s="1">
        <v>356</v>
      </c>
      <c r="H50" s="11">
        <v>481</v>
      </c>
      <c r="J50" s="1">
        <f t="shared" si="32"/>
        <v>0.66526683436934786</v>
      </c>
      <c r="K50" s="1">
        <f t="shared" si="31"/>
        <v>0.62576661607866779</v>
      </c>
      <c r="L50" s="1">
        <f t="shared" si="31"/>
        <v>0.72971455894887838</v>
      </c>
      <c r="M50" s="1">
        <f t="shared" si="31"/>
        <v>0.7359514355210911</v>
      </c>
      <c r="N50" s="1">
        <f t="shared" si="31"/>
        <v>0.74010935323589944</v>
      </c>
    </row>
    <row r="51" spans="1:21" x14ac:dyDescent="0.25">
      <c r="A51" s="30"/>
      <c r="B51" s="33"/>
      <c r="C51" s="1">
        <v>220</v>
      </c>
      <c r="D51" s="1">
        <v>294</v>
      </c>
      <c r="E51" s="1">
        <v>239</v>
      </c>
      <c r="F51" s="1">
        <v>248</v>
      </c>
      <c r="G51" s="1">
        <v>279</v>
      </c>
      <c r="H51" s="11">
        <v>368</v>
      </c>
      <c r="J51" s="1">
        <f t="shared" si="32"/>
        <v>0.59780984212385535</v>
      </c>
      <c r="K51" s="1">
        <f t="shared" si="31"/>
        <v>0.7988913344746067</v>
      </c>
      <c r="L51" s="1">
        <f t="shared" si="31"/>
        <v>0.64943887394364286</v>
      </c>
      <c r="M51" s="1">
        <f t="shared" si="31"/>
        <v>0.67389473112143694</v>
      </c>
      <c r="N51" s="1">
        <f t="shared" si="31"/>
        <v>0.75813157251161656</v>
      </c>
    </row>
    <row r="52" spans="1:21" x14ac:dyDescent="0.25">
      <c r="A52" s="30"/>
      <c r="B52" s="33"/>
      <c r="C52" s="1">
        <v>466</v>
      </c>
      <c r="D52" s="1">
        <v>473</v>
      </c>
      <c r="E52" s="1">
        <v>485</v>
      </c>
      <c r="F52" s="1">
        <v>480</v>
      </c>
      <c r="G52" s="1">
        <v>506</v>
      </c>
      <c r="H52" s="11">
        <v>642</v>
      </c>
      <c r="J52" s="1">
        <f t="shared" si="32"/>
        <v>0.7258453918163269</v>
      </c>
      <c r="K52" s="1">
        <f t="shared" si="31"/>
        <v>0.73674864877494117</v>
      </c>
      <c r="L52" s="1">
        <f t="shared" si="31"/>
        <v>0.75543994641828005</v>
      </c>
      <c r="M52" s="1">
        <f t="shared" si="31"/>
        <v>0.74765190573355556</v>
      </c>
      <c r="N52" s="1">
        <f t="shared" si="31"/>
        <v>0.7881497172941232</v>
      </c>
    </row>
    <row r="53" spans="1:21" x14ac:dyDescent="0.25">
      <c r="A53" s="30"/>
      <c r="B53" s="33"/>
      <c r="C53" s="1">
        <v>449</v>
      </c>
      <c r="D53" s="1">
        <v>390</v>
      </c>
      <c r="E53" s="1">
        <v>406</v>
      </c>
      <c r="F53" s="1">
        <v>455</v>
      </c>
      <c r="G53" s="1">
        <v>386</v>
      </c>
      <c r="H53" s="11">
        <v>556</v>
      </c>
      <c r="J53" s="1">
        <f t="shared" si="32"/>
        <v>0.80753943274401541</v>
      </c>
      <c r="K53" s="1">
        <f t="shared" si="31"/>
        <v>0.70142623334112697</v>
      </c>
      <c r="L53" s="1">
        <f t="shared" si="31"/>
        <v>0.73020269419614758</v>
      </c>
      <c r="M53" s="1">
        <f t="shared" si="31"/>
        <v>0.81833060556464809</v>
      </c>
      <c r="N53" s="1">
        <f t="shared" si="31"/>
        <v>0.69423211812737184</v>
      </c>
    </row>
    <row r="54" spans="1:21" x14ac:dyDescent="0.25">
      <c r="A54" s="30"/>
      <c r="B54" s="32" t="s">
        <v>75</v>
      </c>
      <c r="C54" s="16">
        <v>348</v>
      </c>
      <c r="D54" s="16">
        <v>349</v>
      </c>
      <c r="E54" s="16">
        <v>319</v>
      </c>
      <c r="F54" s="16">
        <v>320</v>
      </c>
      <c r="G54" s="16">
        <v>306</v>
      </c>
      <c r="H54" s="17">
        <v>486</v>
      </c>
      <c r="J54" s="16">
        <f t="shared" si="32"/>
        <v>0.71603464949280882</v>
      </c>
      <c r="K54" s="16">
        <f t="shared" si="31"/>
        <v>0.71809222032468467</v>
      </c>
      <c r="L54" s="16">
        <f t="shared" si="31"/>
        <v>0.65636509536840804</v>
      </c>
      <c r="M54" s="16">
        <f t="shared" si="31"/>
        <v>0.658422666200284</v>
      </c>
      <c r="N54" s="16">
        <f t="shared" si="31"/>
        <v>0.62961667455402148</v>
      </c>
    </row>
    <row r="55" spans="1:21" x14ac:dyDescent="0.25">
      <c r="A55" s="30"/>
      <c r="B55" s="33"/>
      <c r="C55" s="1">
        <v>374</v>
      </c>
      <c r="D55" s="1">
        <v>220</v>
      </c>
      <c r="E55" s="1">
        <v>273</v>
      </c>
      <c r="F55" s="1">
        <v>226</v>
      </c>
      <c r="G55" s="1">
        <v>248</v>
      </c>
      <c r="H55" s="11">
        <v>374</v>
      </c>
      <c r="J55" s="1">
        <f t="shared" si="32"/>
        <v>0.99997326274698539</v>
      </c>
      <c r="K55" s="1">
        <f t="shared" si="31"/>
        <v>0.58821956632175609</v>
      </c>
      <c r="L55" s="1">
        <f t="shared" si="31"/>
        <v>0.72992700729927007</v>
      </c>
      <c r="M55" s="1">
        <f t="shared" si="31"/>
        <v>0.60426191813053132</v>
      </c>
      <c r="N55" s="1">
        <f t="shared" si="31"/>
        <v>0.66308387476270692</v>
      </c>
    </row>
    <row r="56" spans="1:21" x14ac:dyDescent="0.25">
      <c r="A56" s="30"/>
      <c r="B56" s="33"/>
      <c r="C56" s="1">
        <v>465</v>
      </c>
      <c r="D56" s="1">
        <v>459</v>
      </c>
      <c r="E56" s="1">
        <v>402</v>
      </c>
      <c r="F56" s="1">
        <v>461</v>
      </c>
      <c r="G56" s="1">
        <v>421</v>
      </c>
      <c r="H56" s="11">
        <v>596</v>
      </c>
      <c r="J56" s="1">
        <f t="shared" si="32"/>
        <v>0.78018825187496854</v>
      </c>
      <c r="K56" s="1">
        <f t="shared" si="31"/>
        <v>0.77012130668948509</v>
      </c>
      <c r="L56" s="1">
        <f t="shared" si="31"/>
        <v>0.6744853274273922</v>
      </c>
      <c r="M56" s="1">
        <f t="shared" si="31"/>
        <v>0.7734769550846462</v>
      </c>
      <c r="N56" s="1">
        <f t="shared" si="31"/>
        <v>0.70636398718142313</v>
      </c>
    </row>
    <row r="57" spans="1:21" x14ac:dyDescent="0.25">
      <c r="A57" s="30"/>
      <c r="B57" s="33"/>
      <c r="C57" s="1">
        <v>294</v>
      </c>
      <c r="D57" s="1">
        <v>305</v>
      </c>
      <c r="E57" s="1">
        <v>352</v>
      </c>
      <c r="F57" s="1">
        <v>316</v>
      </c>
      <c r="G57" s="1">
        <v>349</v>
      </c>
      <c r="H57" s="11">
        <v>457</v>
      </c>
      <c r="J57" s="1">
        <f t="shared" si="32"/>
        <v>0.64331196253911294</v>
      </c>
      <c r="K57" s="1">
        <f t="shared" si="31"/>
        <v>0.66738145773615454</v>
      </c>
      <c r="L57" s="1">
        <f t="shared" si="31"/>
        <v>0.77022384630533247</v>
      </c>
      <c r="M57" s="1">
        <f t="shared" si="31"/>
        <v>0.69145095293319625</v>
      </c>
      <c r="N57" s="1">
        <f t="shared" si="31"/>
        <v>0.76365943852432117</v>
      </c>
    </row>
    <row r="58" spans="1:21" x14ac:dyDescent="0.25">
      <c r="A58" s="30"/>
      <c r="B58" s="34"/>
      <c r="C58" s="14">
        <v>134</v>
      </c>
      <c r="D58" s="14">
        <v>129</v>
      </c>
      <c r="E58" s="14">
        <v>130</v>
      </c>
      <c r="F58" s="14">
        <v>28</v>
      </c>
      <c r="G58" s="14">
        <v>135</v>
      </c>
      <c r="H58" s="15">
        <v>170</v>
      </c>
      <c r="J58" s="14">
        <f t="shared" si="32"/>
        <v>0.78818893006293755</v>
      </c>
      <c r="K58" s="14">
        <f t="shared" si="31"/>
        <v>0.75877889535909659</v>
      </c>
      <c r="L58" s="14">
        <f t="shared" si="31"/>
        <v>0.76466090229986472</v>
      </c>
      <c r="M58" s="14">
        <f t="shared" si="31"/>
        <v>0.16469619434150934</v>
      </c>
      <c r="N58" s="14">
        <f t="shared" si="31"/>
        <v>0.79407093700370568</v>
      </c>
    </row>
    <row r="59" spans="1:21" x14ac:dyDescent="0.25">
      <c r="A59" s="30"/>
      <c r="B59" s="33" t="s">
        <v>76</v>
      </c>
      <c r="C59" s="1">
        <v>168</v>
      </c>
      <c r="D59" s="1">
        <v>193</v>
      </c>
      <c r="E59" s="1">
        <v>290</v>
      </c>
      <c r="F59" s="1">
        <v>193</v>
      </c>
      <c r="G59" s="1">
        <v>195</v>
      </c>
      <c r="H59" s="11">
        <v>290</v>
      </c>
      <c r="J59" s="1">
        <f t="shared" si="32"/>
        <v>0.57929036929761046</v>
      </c>
      <c r="K59" s="1">
        <f t="shared" si="31"/>
        <v>0.66549429330023102</v>
      </c>
      <c r="L59" s="1">
        <f t="shared" si="31"/>
        <v>0.99996551843039894</v>
      </c>
      <c r="M59" s="1">
        <f t="shared" si="31"/>
        <v>0.66549429330023102</v>
      </c>
      <c r="N59" s="1">
        <f t="shared" si="31"/>
        <v>0.67239060722044075</v>
      </c>
    </row>
    <row r="60" spans="1:21" x14ac:dyDescent="0.25">
      <c r="A60" s="30"/>
      <c r="B60" s="33"/>
      <c r="C60" s="1">
        <v>300</v>
      </c>
      <c r="D60" s="1">
        <v>250</v>
      </c>
      <c r="E60" s="1">
        <v>304</v>
      </c>
      <c r="F60" s="1">
        <v>293</v>
      </c>
      <c r="G60" s="1">
        <v>270</v>
      </c>
      <c r="H60" s="11">
        <v>394</v>
      </c>
      <c r="J60" s="1">
        <f t="shared" si="32"/>
        <v>0.76140199487322657</v>
      </c>
      <c r="K60" s="1">
        <f t="shared" si="32"/>
        <v>0.63450166239435546</v>
      </c>
      <c r="L60" s="1">
        <f t="shared" si="32"/>
        <v>0.77155402147153629</v>
      </c>
      <c r="M60" s="1">
        <f t="shared" si="32"/>
        <v>0.74363594832618463</v>
      </c>
      <c r="N60" s="1">
        <f t="shared" si="32"/>
        <v>0.68526179538590393</v>
      </c>
    </row>
    <row r="61" spans="1:21" x14ac:dyDescent="0.25">
      <c r="A61" s="30"/>
      <c r="B61" s="33"/>
      <c r="C61" s="1">
        <v>650</v>
      </c>
      <c r="D61" s="1">
        <v>695</v>
      </c>
      <c r="E61" s="1">
        <v>709</v>
      </c>
      <c r="F61" s="1">
        <v>688</v>
      </c>
      <c r="G61" s="1">
        <v>681</v>
      </c>
      <c r="H61" s="11">
        <v>853</v>
      </c>
      <c r="J61" s="1">
        <f t="shared" si="32"/>
        <v>0.76200747939649005</v>
      </c>
      <c r="K61" s="1">
        <f t="shared" si="32"/>
        <v>0.81476184335470858</v>
      </c>
      <c r="L61" s="1">
        <f t="shared" si="32"/>
        <v>0.83117431214171</v>
      </c>
      <c r="M61" s="1">
        <f t="shared" si="32"/>
        <v>0.80655560896120793</v>
      </c>
      <c r="N61" s="1">
        <f t="shared" si="32"/>
        <v>0.79834937456770727</v>
      </c>
    </row>
    <row r="62" spans="1:21" x14ac:dyDescent="0.25">
      <c r="A62" s="30"/>
      <c r="B62" s="33"/>
      <c r="C62" s="1">
        <v>127</v>
      </c>
      <c r="D62" s="1">
        <v>142</v>
      </c>
      <c r="E62" s="1">
        <v>232</v>
      </c>
      <c r="F62" s="1">
        <v>177</v>
      </c>
      <c r="G62" s="1">
        <v>116</v>
      </c>
      <c r="H62" s="11">
        <v>232</v>
      </c>
      <c r="J62" s="1">
        <f t="shared" si="32"/>
        <v>0.54739019869833194</v>
      </c>
      <c r="K62" s="1">
        <f t="shared" si="32"/>
        <v>0.61204258437136327</v>
      </c>
      <c r="L62" s="1">
        <f t="shared" si="32"/>
        <v>0.99995689840955138</v>
      </c>
      <c r="M62" s="1">
        <f t="shared" si="32"/>
        <v>0.76289815094176983</v>
      </c>
      <c r="N62" s="1">
        <f t="shared" si="32"/>
        <v>0.49997844920477569</v>
      </c>
    </row>
    <row r="63" spans="1:21" x14ac:dyDescent="0.25">
      <c r="A63" s="30"/>
      <c r="B63" s="33"/>
      <c r="C63" s="1">
        <v>382</v>
      </c>
      <c r="D63" s="1">
        <v>454</v>
      </c>
      <c r="E63" s="1">
        <v>440</v>
      </c>
      <c r="F63" s="1">
        <v>397</v>
      </c>
      <c r="G63" s="1">
        <v>375</v>
      </c>
      <c r="H63" s="11">
        <v>508</v>
      </c>
      <c r="J63" s="1">
        <f t="shared" si="32"/>
        <v>0.7519537016987855</v>
      </c>
      <c r="K63" s="1">
        <f t="shared" si="32"/>
        <v>0.89368319521269268</v>
      </c>
      <c r="L63" s="1">
        <f t="shared" si="32"/>
        <v>0.86612468258498854</v>
      </c>
      <c r="M63" s="1">
        <f t="shared" si="32"/>
        <v>0.78148067951418276</v>
      </c>
      <c r="N63" s="1">
        <f t="shared" si="32"/>
        <v>0.73817444538493338</v>
      </c>
    </row>
    <row r="64" spans="1:21" x14ac:dyDescent="0.25">
      <c r="A64" s="30"/>
      <c r="B64" s="32" t="s">
        <v>77</v>
      </c>
      <c r="C64" s="16">
        <v>160</v>
      </c>
      <c r="D64" s="16">
        <v>261</v>
      </c>
      <c r="E64" s="16">
        <v>94</v>
      </c>
      <c r="F64" s="16">
        <v>163</v>
      </c>
      <c r="G64" s="16">
        <v>170</v>
      </c>
      <c r="H64" s="17">
        <v>261</v>
      </c>
      <c r="J64" s="16">
        <f t="shared" si="32"/>
        <v>0.61300333320562428</v>
      </c>
      <c r="K64" s="16">
        <f t="shared" si="32"/>
        <v>0.99996168729167467</v>
      </c>
      <c r="L64" s="16">
        <f t="shared" si="32"/>
        <v>0.36013945825830429</v>
      </c>
      <c r="M64" s="16">
        <f t="shared" si="32"/>
        <v>0.62449714570322978</v>
      </c>
      <c r="N64" s="16">
        <f t="shared" si="32"/>
        <v>0.65131604153097589</v>
      </c>
    </row>
    <row r="65" spans="1:14" x14ac:dyDescent="0.25">
      <c r="A65" s="30"/>
      <c r="B65" s="33"/>
      <c r="C65" s="1">
        <v>387</v>
      </c>
      <c r="D65" s="1">
        <v>372</v>
      </c>
      <c r="E65" s="1">
        <v>365</v>
      </c>
      <c r="F65" s="1">
        <v>379</v>
      </c>
      <c r="G65" s="1">
        <v>322</v>
      </c>
      <c r="H65" s="11">
        <v>508</v>
      </c>
      <c r="J65" s="1">
        <f t="shared" si="32"/>
        <v>0.76179602763725129</v>
      </c>
      <c r="K65" s="1">
        <f t="shared" si="32"/>
        <v>0.73226904982185392</v>
      </c>
      <c r="L65" s="1">
        <f t="shared" si="32"/>
        <v>0.71848979350800179</v>
      </c>
      <c r="M65" s="1">
        <f t="shared" si="32"/>
        <v>0.74604830613570605</v>
      </c>
      <c r="N65" s="1">
        <f t="shared" si="32"/>
        <v>0.63384579043719613</v>
      </c>
    </row>
    <row r="66" spans="1:14" x14ac:dyDescent="0.25">
      <c r="A66" s="30"/>
      <c r="B66" s="33"/>
      <c r="C66" s="1">
        <v>172</v>
      </c>
      <c r="D66" s="1">
        <v>228</v>
      </c>
      <c r="E66" s="1">
        <v>85</v>
      </c>
      <c r="F66" s="1">
        <v>177</v>
      </c>
      <c r="G66" s="1">
        <v>168</v>
      </c>
      <c r="H66" s="11">
        <v>257</v>
      </c>
      <c r="J66" s="1">
        <f t="shared" si="32"/>
        <v>0.66923466012995603</v>
      </c>
      <c r="K66" s="1">
        <f t="shared" si="32"/>
        <v>0.88712501459087201</v>
      </c>
      <c r="L66" s="1">
        <f t="shared" si="32"/>
        <v>0.33072643087817594</v>
      </c>
      <c r="M66" s="1">
        <f t="shared" si="32"/>
        <v>0.68868915606396641</v>
      </c>
      <c r="N66" s="1">
        <f t="shared" si="32"/>
        <v>0.65367106338274783</v>
      </c>
    </row>
    <row r="67" spans="1:14" x14ac:dyDescent="0.25">
      <c r="A67" s="30"/>
      <c r="B67" s="33"/>
      <c r="C67" s="1">
        <v>316</v>
      </c>
      <c r="D67" s="1">
        <v>316</v>
      </c>
      <c r="E67" s="1">
        <v>356</v>
      </c>
      <c r="F67" s="1">
        <v>337</v>
      </c>
      <c r="G67" s="1">
        <v>306</v>
      </c>
      <c r="H67" s="11">
        <v>468</v>
      </c>
      <c r="J67" s="1">
        <f t="shared" si="32"/>
        <v>0.67519924787931884</v>
      </c>
      <c r="K67" s="1">
        <f t="shared" si="32"/>
        <v>0.67519924787931884</v>
      </c>
      <c r="L67" s="1">
        <f t="shared" si="32"/>
        <v>0.76066750710454911</v>
      </c>
      <c r="M67" s="1">
        <f t="shared" si="32"/>
        <v>0.72007008397256467</v>
      </c>
      <c r="N67" s="1">
        <f t="shared" si="32"/>
        <v>0.65383218307301127</v>
      </c>
    </row>
    <row r="68" spans="1:14" x14ac:dyDescent="0.25">
      <c r="A68" s="30"/>
      <c r="B68" s="34"/>
      <c r="C68" s="14">
        <v>358</v>
      </c>
      <c r="D68" s="14">
        <v>344</v>
      </c>
      <c r="E68" s="14">
        <v>305</v>
      </c>
      <c r="F68" s="14">
        <v>303</v>
      </c>
      <c r="G68" s="14">
        <v>281</v>
      </c>
      <c r="H68" s="15">
        <v>465</v>
      </c>
      <c r="J68" s="14">
        <f t="shared" si="32"/>
        <v>0.76987591664695387</v>
      </c>
      <c r="K68" s="14">
        <f t="shared" si="32"/>
        <v>0.73976903722500598</v>
      </c>
      <c r="L68" s="14">
        <f t="shared" si="32"/>
        <v>0.65589987312100817</v>
      </c>
      <c r="M68" s="14">
        <f t="shared" si="32"/>
        <v>0.65159889034644414</v>
      </c>
      <c r="N68" s="14">
        <f t="shared" si="32"/>
        <v>0.60428807982624033</v>
      </c>
    </row>
    <row r="69" spans="1:14" x14ac:dyDescent="0.25">
      <c r="A69" s="30"/>
      <c r="B69" s="33" t="s">
        <v>78</v>
      </c>
      <c r="C69" s="1">
        <v>414</v>
      </c>
      <c r="D69" s="1">
        <v>414</v>
      </c>
      <c r="E69" s="1">
        <v>381</v>
      </c>
      <c r="F69" s="1">
        <v>422</v>
      </c>
      <c r="G69" s="1">
        <v>381</v>
      </c>
      <c r="H69" s="11">
        <v>565</v>
      </c>
      <c r="J69" s="1">
        <f t="shared" si="32"/>
        <v>0.73273039415231589</v>
      </c>
      <c r="K69" s="1">
        <f t="shared" si="32"/>
        <v>0.73273039415231589</v>
      </c>
      <c r="L69" s="1">
        <f t="shared" si="32"/>
        <v>0.67432434824162402</v>
      </c>
      <c r="M69" s="1">
        <f t="shared" si="32"/>
        <v>0.74688943558521093</v>
      </c>
      <c r="N69" s="1">
        <f t="shared" si="32"/>
        <v>0.67432434824162402</v>
      </c>
    </row>
    <row r="70" spans="1:14" x14ac:dyDescent="0.25">
      <c r="A70" s="30"/>
      <c r="B70" s="33"/>
      <c r="C70" s="1">
        <v>414</v>
      </c>
      <c r="D70" s="1">
        <v>395</v>
      </c>
      <c r="E70" s="1">
        <v>409</v>
      </c>
      <c r="F70" s="1">
        <v>419</v>
      </c>
      <c r="G70" s="1">
        <v>425</v>
      </c>
      <c r="H70" s="11">
        <v>582</v>
      </c>
      <c r="J70" s="1">
        <f t="shared" si="32"/>
        <v>0.71132798405525677</v>
      </c>
      <c r="K70" s="1">
        <f t="shared" si="32"/>
        <v>0.67868249686431503</v>
      </c>
      <c r="L70" s="1">
        <f t="shared" si="32"/>
        <v>0.70273706637343003</v>
      </c>
      <c r="M70" s="1">
        <f t="shared" si="32"/>
        <v>0.71991890173708362</v>
      </c>
      <c r="N70" s="1">
        <f t="shared" si="32"/>
        <v>0.73022800295527568</v>
      </c>
    </row>
    <row r="71" spans="1:14" x14ac:dyDescent="0.25">
      <c r="A71" s="30"/>
      <c r="B71" s="33"/>
      <c r="C71" s="1">
        <v>268</v>
      </c>
      <c r="D71" s="1">
        <v>332</v>
      </c>
      <c r="E71" s="1">
        <v>339</v>
      </c>
      <c r="F71" s="1">
        <v>305</v>
      </c>
      <c r="G71" s="1">
        <v>278</v>
      </c>
      <c r="H71" s="11">
        <v>426</v>
      </c>
      <c r="J71" s="1">
        <f t="shared" si="32"/>
        <v>0.62909321377432459</v>
      </c>
      <c r="K71" s="1">
        <f t="shared" si="32"/>
        <v>0.779324429004014</v>
      </c>
      <c r="L71" s="1">
        <f t="shared" si="32"/>
        <v>0.79575596816976124</v>
      </c>
      <c r="M71" s="1">
        <f t="shared" si="32"/>
        <v>0.71594563507898878</v>
      </c>
      <c r="N71" s="1">
        <f t="shared" si="32"/>
        <v>0.65256684115396357</v>
      </c>
    </row>
    <row r="72" spans="1:14" x14ac:dyDescent="0.25">
      <c r="A72" s="30"/>
      <c r="B72" s="33"/>
      <c r="C72" s="1">
        <v>346</v>
      </c>
      <c r="D72" s="1">
        <v>362</v>
      </c>
      <c r="E72" s="1">
        <v>433</v>
      </c>
      <c r="F72" s="1">
        <v>388</v>
      </c>
      <c r="G72" s="1">
        <v>367</v>
      </c>
      <c r="H72" s="11">
        <v>544</v>
      </c>
      <c r="J72" s="1">
        <f t="shared" si="32"/>
        <v>0.63601772026249515</v>
      </c>
      <c r="K72" s="1">
        <f t="shared" si="32"/>
        <v>0.66542894432087651</v>
      </c>
      <c r="L72" s="1">
        <f t="shared" si="32"/>
        <v>0.7959412510799434</v>
      </c>
      <c r="M72" s="1">
        <f t="shared" si="32"/>
        <v>0.71322218341574606</v>
      </c>
      <c r="N72" s="1">
        <f t="shared" si="32"/>
        <v>0.6746199518391206</v>
      </c>
    </row>
    <row r="73" spans="1:14" x14ac:dyDescent="0.25">
      <c r="A73" s="30"/>
      <c r="B73" s="33"/>
      <c r="C73" s="1">
        <v>411</v>
      </c>
      <c r="D73" s="1">
        <v>355</v>
      </c>
      <c r="E73" s="1">
        <v>346</v>
      </c>
      <c r="F73" s="1">
        <v>370</v>
      </c>
      <c r="G73" s="1">
        <v>372</v>
      </c>
      <c r="H73" s="11">
        <v>537</v>
      </c>
      <c r="J73" s="1">
        <f t="shared" si="32"/>
        <v>0.76534887618480107</v>
      </c>
      <c r="K73" s="1">
        <f t="shared" si="32"/>
        <v>0.66106776410122714</v>
      </c>
      <c r="L73" s="1">
        <f t="shared" si="32"/>
        <v>0.6443082996592242</v>
      </c>
      <c r="M73" s="1">
        <f t="shared" si="32"/>
        <v>0.6890002048378987</v>
      </c>
      <c r="N73" s="1">
        <f t="shared" si="32"/>
        <v>0.69272453026945491</v>
      </c>
    </row>
    <row r="74" spans="1:14" x14ac:dyDescent="0.25">
      <c r="A74" s="30"/>
      <c r="B74" s="32" t="s">
        <v>79</v>
      </c>
      <c r="C74" s="16">
        <v>333</v>
      </c>
      <c r="D74" s="16">
        <v>349</v>
      </c>
      <c r="E74" s="16">
        <v>322</v>
      </c>
      <c r="F74" s="16">
        <v>297</v>
      </c>
      <c r="G74" s="16">
        <v>328</v>
      </c>
      <c r="H74" s="17">
        <v>469</v>
      </c>
      <c r="J74" s="16">
        <f t="shared" si="32"/>
        <v>0.71000618323703124</v>
      </c>
      <c r="K74" s="16">
        <f t="shared" si="32"/>
        <v>0.74412059444361534</v>
      </c>
      <c r="L74" s="16">
        <f t="shared" si="32"/>
        <v>0.68655252553250468</v>
      </c>
      <c r="M74" s="16">
        <f t="shared" si="32"/>
        <v>0.63324875802221703</v>
      </c>
      <c r="N74" s="16">
        <f t="shared" si="32"/>
        <v>0.69934542973497371</v>
      </c>
    </row>
    <row r="75" spans="1:14" x14ac:dyDescent="0.25">
      <c r="A75" s="30"/>
      <c r="B75" s="33"/>
      <c r="C75" s="1">
        <v>332</v>
      </c>
      <c r="D75" s="1">
        <v>432</v>
      </c>
      <c r="E75" s="1">
        <v>370</v>
      </c>
      <c r="F75" s="1">
        <v>321</v>
      </c>
      <c r="G75" s="1">
        <v>354</v>
      </c>
      <c r="H75" s="11">
        <v>512</v>
      </c>
      <c r="J75" s="1">
        <f t="shared" si="32"/>
        <v>0.64842483545243257</v>
      </c>
      <c r="K75" s="1">
        <f t="shared" si="32"/>
        <v>0.84373352082967135</v>
      </c>
      <c r="L75" s="1">
        <f t="shared" si="32"/>
        <v>0.7226421358957833</v>
      </c>
      <c r="M75" s="1">
        <f t="shared" si="32"/>
        <v>0.62694088006093629</v>
      </c>
      <c r="N75" s="1">
        <f t="shared" si="32"/>
        <v>0.69139274623542513</v>
      </c>
    </row>
    <row r="76" spans="1:14" x14ac:dyDescent="0.25">
      <c r="A76" s="30"/>
      <c r="B76" s="33"/>
      <c r="C76" s="1">
        <v>224</v>
      </c>
      <c r="D76" s="1">
        <v>310</v>
      </c>
      <c r="E76" s="1">
        <v>248</v>
      </c>
      <c r="F76" s="1">
        <v>340</v>
      </c>
      <c r="G76" s="1">
        <v>264</v>
      </c>
      <c r="H76" s="11">
        <v>396</v>
      </c>
      <c r="J76" s="1">
        <f t="shared" si="32"/>
        <v>0.56564228176056164</v>
      </c>
      <c r="K76" s="1">
        <f t="shared" si="32"/>
        <v>0.78280851493649151</v>
      </c>
      <c r="L76" s="1">
        <f t="shared" si="32"/>
        <v>0.62624681194919318</v>
      </c>
      <c r="M76" s="1">
        <f t="shared" si="32"/>
        <v>0.85856417767228099</v>
      </c>
      <c r="N76" s="1">
        <f t="shared" si="32"/>
        <v>0.66664983207494766</v>
      </c>
    </row>
    <row r="77" spans="1:14" x14ac:dyDescent="0.25">
      <c r="A77" s="30"/>
      <c r="B77" s="33"/>
      <c r="C77" s="1">
        <v>343</v>
      </c>
      <c r="D77" s="1">
        <v>276</v>
      </c>
      <c r="E77" s="1">
        <v>362</v>
      </c>
      <c r="F77" s="1">
        <v>248</v>
      </c>
      <c r="G77" s="1">
        <v>269</v>
      </c>
      <c r="H77" s="11">
        <v>444</v>
      </c>
      <c r="J77" s="1">
        <f t="shared" si="32"/>
        <v>0.77250512375847391</v>
      </c>
      <c r="K77" s="1">
        <f t="shared" si="32"/>
        <v>0.6216076214499674</v>
      </c>
      <c r="L77" s="1">
        <f t="shared" si="32"/>
        <v>0.81529695277133396</v>
      </c>
      <c r="M77" s="1">
        <f t="shared" si="32"/>
        <v>0.55854597869417355</v>
      </c>
      <c r="N77" s="1">
        <f t="shared" si="32"/>
        <v>0.60584221076101896</v>
      </c>
    </row>
    <row r="78" spans="1:14" x14ac:dyDescent="0.25">
      <c r="A78" s="30"/>
      <c r="B78" s="34"/>
      <c r="C78" s="14">
        <v>314</v>
      </c>
      <c r="D78" s="14">
        <v>312</v>
      </c>
      <c r="E78" s="14">
        <v>274</v>
      </c>
      <c r="F78" s="14">
        <v>305</v>
      </c>
      <c r="G78" s="14">
        <v>288</v>
      </c>
      <c r="H78" s="15">
        <v>418</v>
      </c>
      <c r="J78" s="14">
        <f t="shared" si="32"/>
        <v>0.7511782014784335</v>
      </c>
      <c r="K78" s="14">
        <f t="shared" si="32"/>
        <v>0.74639362694672373</v>
      </c>
      <c r="L78" s="14">
        <f t="shared" si="32"/>
        <v>0.65548671084423815</v>
      </c>
      <c r="M78" s="14">
        <f t="shared" si="32"/>
        <v>0.72964761608573958</v>
      </c>
      <c r="N78" s="14">
        <f t="shared" si="32"/>
        <v>0.68897873256620656</v>
      </c>
    </row>
    <row r="79" spans="1:14" x14ac:dyDescent="0.25">
      <c r="A79" s="30"/>
      <c r="B79" s="33" t="s">
        <v>80</v>
      </c>
      <c r="C79" s="1">
        <v>344</v>
      </c>
      <c r="D79" s="1">
        <v>341</v>
      </c>
      <c r="E79" s="1">
        <v>316</v>
      </c>
      <c r="F79" s="1">
        <v>349</v>
      </c>
      <c r="G79" s="1">
        <v>320</v>
      </c>
      <c r="H79" s="11">
        <v>479</v>
      </c>
      <c r="J79" s="1">
        <f t="shared" si="32"/>
        <v>0.71814784660027975</v>
      </c>
      <c r="K79" s="1">
        <f t="shared" si="32"/>
        <v>0.71188492933341685</v>
      </c>
      <c r="L79" s="1">
        <f t="shared" si="32"/>
        <v>0.65969395210955928</v>
      </c>
      <c r="M79" s="1">
        <f t="shared" si="32"/>
        <v>0.72858604204505129</v>
      </c>
      <c r="N79" s="1">
        <f t="shared" si="32"/>
        <v>0.66804450846537655</v>
      </c>
    </row>
    <row r="80" spans="1:14" x14ac:dyDescent="0.25">
      <c r="A80" s="30"/>
      <c r="B80" s="33"/>
      <c r="C80" s="1">
        <v>378</v>
      </c>
      <c r="D80" s="1">
        <v>398</v>
      </c>
      <c r="E80" s="1">
        <v>394</v>
      </c>
      <c r="F80" s="1">
        <v>390</v>
      </c>
      <c r="G80" s="1">
        <v>399</v>
      </c>
      <c r="H80" s="11">
        <v>545</v>
      </c>
      <c r="J80" s="1">
        <f t="shared" si="32"/>
        <v>0.69356525568338201</v>
      </c>
      <c r="K80" s="1">
        <f t="shared" si="32"/>
        <v>0.73026183005816403</v>
      </c>
      <c r="L80" s="1">
        <f t="shared" si="32"/>
        <v>0.72292251518320771</v>
      </c>
      <c r="M80" s="1">
        <f t="shared" si="32"/>
        <v>0.71558320030825129</v>
      </c>
      <c r="N80" s="1">
        <f t="shared" si="32"/>
        <v>0.73209665877690322</v>
      </c>
    </row>
    <row r="81" spans="1:21" x14ac:dyDescent="0.25">
      <c r="A81" s="30"/>
      <c r="B81" s="33"/>
      <c r="C81" s="1">
        <v>263</v>
      </c>
      <c r="D81" s="1">
        <v>359</v>
      </c>
      <c r="E81" s="1">
        <v>272</v>
      </c>
      <c r="F81" s="1">
        <v>254</v>
      </c>
      <c r="G81" s="1">
        <v>359</v>
      </c>
      <c r="H81" s="11">
        <v>441</v>
      </c>
      <c r="J81" s="1">
        <f t="shared" si="32"/>
        <v>0.59635835922087932</v>
      </c>
      <c r="K81" s="1">
        <f t="shared" si="32"/>
        <v>0.81404049794789235</v>
      </c>
      <c r="L81" s="1">
        <f t="shared" si="32"/>
        <v>0.61676605972653686</v>
      </c>
      <c r="M81" s="1">
        <f t="shared" si="32"/>
        <v>0.57595065871522189</v>
      </c>
      <c r="N81" s="1">
        <f t="shared" si="32"/>
        <v>0.81404049794789235</v>
      </c>
    </row>
    <row r="82" spans="1:21" x14ac:dyDescent="0.25">
      <c r="A82" s="30"/>
      <c r="B82" s="33"/>
      <c r="C82" s="1">
        <v>207</v>
      </c>
      <c r="D82" s="1">
        <v>260</v>
      </c>
      <c r="E82" s="1">
        <v>206</v>
      </c>
      <c r="F82" s="1">
        <v>121</v>
      </c>
      <c r="G82" s="1">
        <v>108</v>
      </c>
      <c r="H82" s="11">
        <v>260</v>
      </c>
      <c r="J82" s="1">
        <f t="shared" si="32"/>
        <v>0.79612322602976815</v>
      </c>
      <c r="K82" s="1">
        <f t="shared" si="32"/>
        <v>0.99996153994077153</v>
      </c>
      <c r="L82" s="1">
        <f t="shared" si="32"/>
        <v>0.79227722010691903</v>
      </c>
      <c r="M82" s="1">
        <f t="shared" si="32"/>
        <v>0.46536671666474366</v>
      </c>
      <c r="N82" s="1">
        <f t="shared" si="32"/>
        <v>0.4153686396677051</v>
      </c>
    </row>
    <row r="83" spans="1:21" ht="14.4" thickBot="1" x14ac:dyDescent="0.3">
      <c r="A83" s="31"/>
      <c r="B83" s="35"/>
      <c r="C83" s="12">
        <v>419</v>
      </c>
      <c r="D83" s="12">
        <v>418</v>
      </c>
      <c r="E83" s="12">
        <v>458</v>
      </c>
      <c r="F83" s="12">
        <v>432</v>
      </c>
      <c r="G83" s="12">
        <v>440</v>
      </c>
      <c r="H83" s="13">
        <v>618</v>
      </c>
      <c r="J83" s="12">
        <f t="shared" si="32"/>
        <v>0.67798255691655473</v>
      </c>
      <c r="K83" s="12">
        <f t="shared" si="32"/>
        <v>0.67636446012200446</v>
      </c>
      <c r="L83" s="12">
        <f t="shared" si="32"/>
        <v>0.74108833190401446</v>
      </c>
      <c r="M83" s="12">
        <f t="shared" si="32"/>
        <v>0.69901781524570805</v>
      </c>
      <c r="N83" s="12">
        <f t="shared" si="32"/>
        <v>0.71196258960211001</v>
      </c>
    </row>
    <row r="84" spans="1:21" ht="14.4" thickBot="1" x14ac:dyDescent="0.3"/>
    <row r="85" spans="1:21" ht="15.6" x14ac:dyDescent="0.3">
      <c r="A85" s="29" t="s">
        <v>118</v>
      </c>
      <c r="B85" s="8"/>
      <c r="C85" s="9" t="s">
        <v>97</v>
      </c>
      <c r="D85" s="9" t="s">
        <v>98</v>
      </c>
      <c r="E85" s="9" t="s">
        <v>45</v>
      </c>
      <c r="F85" s="9" t="s">
        <v>47</v>
      </c>
      <c r="G85" s="9" t="s">
        <v>46</v>
      </c>
      <c r="H85" s="10" t="s">
        <v>99</v>
      </c>
    </row>
    <row r="86" spans="1:21" x14ac:dyDescent="0.25">
      <c r="A86" s="30"/>
      <c r="B86" s="32" t="s">
        <v>73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7">
        <v>0</v>
      </c>
      <c r="J86" s="16">
        <f t="shared" si="32"/>
        <v>0</v>
      </c>
      <c r="K86" s="16">
        <f t="shared" si="32"/>
        <v>0</v>
      </c>
      <c r="L86" s="16">
        <f t="shared" si="32"/>
        <v>0</v>
      </c>
      <c r="M86" s="16">
        <f t="shared" si="32"/>
        <v>0</v>
      </c>
      <c r="N86" s="16">
        <f t="shared" si="32"/>
        <v>0</v>
      </c>
      <c r="U86" s="4"/>
    </row>
    <row r="87" spans="1:21" x14ac:dyDescent="0.25">
      <c r="A87" s="30"/>
      <c r="B87" s="33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1">
        <v>0</v>
      </c>
      <c r="J87" s="1">
        <f>C87/($H87+0.01)</f>
        <v>0</v>
      </c>
      <c r="K87" s="1">
        <f t="shared" si="32"/>
        <v>0</v>
      </c>
      <c r="L87" s="1">
        <f t="shared" si="32"/>
        <v>0</v>
      </c>
      <c r="M87" s="1">
        <f t="shared" si="32"/>
        <v>0</v>
      </c>
      <c r="N87" s="1">
        <f t="shared" si="32"/>
        <v>0</v>
      </c>
      <c r="U87" s="4"/>
    </row>
    <row r="88" spans="1:21" x14ac:dyDescent="0.25">
      <c r="A88" s="30"/>
      <c r="B88" s="33"/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1">
        <v>0</v>
      </c>
      <c r="J88" s="1">
        <f t="shared" si="32"/>
        <v>0</v>
      </c>
      <c r="K88" s="1">
        <f t="shared" si="32"/>
        <v>0</v>
      </c>
      <c r="L88" s="1">
        <f t="shared" si="32"/>
        <v>0</v>
      </c>
      <c r="M88" s="1">
        <f t="shared" si="32"/>
        <v>0</v>
      </c>
      <c r="N88" s="1">
        <f t="shared" si="32"/>
        <v>0</v>
      </c>
      <c r="U88" s="4"/>
    </row>
    <row r="89" spans="1:21" x14ac:dyDescent="0.25">
      <c r="A89" s="30"/>
      <c r="B89" s="33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1">
        <v>0</v>
      </c>
      <c r="J89" s="1">
        <f t="shared" si="32"/>
        <v>0</v>
      </c>
      <c r="K89" s="1">
        <f t="shared" si="32"/>
        <v>0</v>
      </c>
      <c r="L89" s="1">
        <f t="shared" si="32"/>
        <v>0</v>
      </c>
      <c r="M89" s="1">
        <f t="shared" si="32"/>
        <v>0</v>
      </c>
      <c r="N89" s="1">
        <f t="shared" si="32"/>
        <v>0</v>
      </c>
      <c r="U89" s="4"/>
    </row>
    <row r="90" spans="1:21" x14ac:dyDescent="0.25">
      <c r="A90" s="30"/>
      <c r="B90" s="34"/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5">
        <v>0</v>
      </c>
      <c r="J90" s="14">
        <f t="shared" si="32"/>
        <v>0</v>
      </c>
      <c r="K90" s="14">
        <f t="shared" si="32"/>
        <v>0</v>
      </c>
      <c r="L90" s="14">
        <f t="shared" si="32"/>
        <v>0</v>
      </c>
      <c r="M90" s="14">
        <f t="shared" si="32"/>
        <v>0</v>
      </c>
      <c r="N90" s="14">
        <f t="shared" si="32"/>
        <v>0</v>
      </c>
      <c r="U90" s="4"/>
    </row>
    <row r="91" spans="1:21" x14ac:dyDescent="0.25">
      <c r="A91" s="30"/>
      <c r="B91" s="33" t="s">
        <v>74</v>
      </c>
      <c r="C91" s="1">
        <v>37</v>
      </c>
      <c r="D91" s="1">
        <v>37</v>
      </c>
      <c r="E91" s="1">
        <v>37</v>
      </c>
      <c r="F91" s="1">
        <v>0</v>
      </c>
      <c r="G91" s="1">
        <v>0</v>
      </c>
      <c r="H91" s="11">
        <v>37</v>
      </c>
      <c r="J91" s="1">
        <f t="shared" si="32"/>
        <v>0.99972980275601198</v>
      </c>
      <c r="K91" s="1">
        <f t="shared" si="32"/>
        <v>0.99972980275601198</v>
      </c>
      <c r="L91" s="1">
        <f t="shared" si="32"/>
        <v>0.99972980275601198</v>
      </c>
      <c r="M91" s="1">
        <f t="shared" si="32"/>
        <v>0</v>
      </c>
      <c r="N91" s="1">
        <f t="shared" si="32"/>
        <v>0</v>
      </c>
      <c r="O91" s="4"/>
      <c r="P91" s="4"/>
      <c r="Q91" s="4"/>
      <c r="R91" s="4"/>
      <c r="S91" s="4"/>
      <c r="T91" s="4"/>
      <c r="U91" s="4"/>
    </row>
    <row r="92" spans="1:21" x14ac:dyDescent="0.25">
      <c r="A92" s="30"/>
      <c r="B92" s="33"/>
      <c r="C92" s="1">
        <v>209</v>
      </c>
      <c r="D92" s="1">
        <v>215</v>
      </c>
      <c r="E92" s="1">
        <v>209</v>
      </c>
      <c r="F92" s="1">
        <v>240</v>
      </c>
      <c r="G92" s="1">
        <v>197</v>
      </c>
      <c r="H92" s="11">
        <v>251</v>
      </c>
      <c r="J92" s="1">
        <f t="shared" si="32"/>
        <v>0.83263614995418511</v>
      </c>
      <c r="K92" s="1">
        <f t="shared" si="32"/>
        <v>0.85653958009641051</v>
      </c>
      <c r="L92" s="1">
        <f t="shared" si="32"/>
        <v>0.83263614995418511</v>
      </c>
      <c r="M92" s="1">
        <f t="shared" si="32"/>
        <v>0.95613720568901639</v>
      </c>
      <c r="N92" s="1">
        <f t="shared" si="32"/>
        <v>0.78482928966973431</v>
      </c>
    </row>
    <row r="93" spans="1:21" x14ac:dyDescent="0.25">
      <c r="A93" s="30"/>
      <c r="B93" s="33"/>
      <c r="C93" s="1">
        <v>216</v>
      </c>
      <c r="D93" s="1">
        <v>221</v>
      </c>
      <c r="E93" s="1">
        <v>223</v>
      </c>
      <c r="F93" s="1">
        <v>254</v>
      </c>
      <c r="G93" s="1">
        <v>197</v>
      </c>
      <c r="H93" s="11">
        <v>275</v>
      </c>
      <c r="J93" s="1">
        <f t="shared" si="32"/>
        <v>0.78542598450965417</v>
      </c>
      <c r="K93" s="1">
        <f t="shared" si="32"/>
        <v>0.80360714155848878</v>
      </c>
      <c r="L93" s="1">
        <f t="shared" si="32"/>
        <v>0.81087960437802264</v>
      </c>
      <c r="M93" s="1">
        <f t="shared" si="32"/>
        <v>0.92360277808079705</v>
      </c>
      <c r="N93" s="1">
        <f t="shared" si="32"/>
        <v>0.71633758772408274</v>
      </c>
    </row>
    <row r="94" spans="1:21" x14ac:dyDescent="0.25">
      <c r="A94" s="30"/>
      <c r="B94" s="33"/>
      <c r="C94" s="1">
        <v>30</v>
      </c>
      <c r="D94" s="1">
        <v>30</v>
      </c>
      <c r="E94" s="1">
        <v>30</v>
      </c>
      <c r="F94" s="1">
        <v>0</v>
      </c>
      <c r="G94" s="1">
        <v>0</v>
      </c>
      <c r="H94" s="11">
        <v>30</v>
      </c>
      <c r="J94" s="1">
        <f t="shared" si="32"/>
        <v>0.99966677774075308</v>
      </c>
      <c r="K94" s="1">
        <f t="shared" si="32"/>
        <v>0.99966677774075308</v>
      </c>
      <c r="L94" s="1">
        <f t="shared" si="32"/>
        <v>0.99966677774075308</v>
      </c>
      <c r="M94" s="1">
        <f t="shared" si="32"/>
        <v>0</v>
      </c>
      <c r="N94" s="1">
        <f t="shared" si="32"/>
        <v>0</v>
      </c>
    </row>
    <row r="95" spans="1:21" x14ac:dyDescent="0.25">
      <c r="A95" s="30"/>
      <c r="B95" s="33"/>
      <c r="C95" s="1">
        <v>173</v>
      </c>
      <c r="D95" s="1">
        <v>179</v>
      </c>
      <c r="E95" s="1">
        <v>162</v>
      </c>
      <c r="F95" s="1">
        <v>189</v>
      </c>
      <c r="G95" s="1">
        <v>91</v>
      </c>
      <c r="H95" s="11">
        <v>228</v>
      </c>
      <c r="J95" s="1">
        <f t="shared" si="32"/>
        <v>0.75873865181351696</v>
      </c>
      <c r="K95" s="1">
        <f t="shared" si="32"/>
        <v>0.78505328713652911</v>
      </c>
      <c r="L95" s="1">
        <f t="shared" si="32"/>
        <v>0.71049515372132799</v>
      </c>
      <c r="M95" s="1">
        <f t="shared" si="32"/>
        <v>0.82891101267488276</v>
      </c>
      <c r="N95" s="1">
        <f t="shared" si="32"/>
        <v>0.39910530239901759</v>
      </c>
    </row>
    <row r="96" spans="1:21" x14ac:dyDescent="0.25">
      <c r="A96" s="30"/>
      <c r="B96" s="32" t="s">
        <v>75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7">
        <v>0</v>
      </c>
      <c r="J96" s="16">
        <f>C96/($H96+0.01)</f>
        <v>0</v>
      </c>
      <c r="K96" s="16">
        <f t="shared" si="32"/>
        <v>0</v>
      </c>
      <c r="L96" s="16">
        <f t="shared" si="32"/>
        <v>0</v>
      </c>
      <c r="M96" s="16">
        <f t="shared" si="32"/>
        <v>0</v>
      </c>
      <c r="N96" s="16">
        <f t="shared" si="32"/>
        <v>0</v>
      </c>
    </row>
    <row r="97" spans="1:14" x14ac:dyDescent="0.25">
      <c r="A97" s="30"/>
      <c r="B97" s="33"/>
      <c r="C97" s="1">
        <v>9</v>
      </c>
      <c r="D97" s="1">
        <v>9</v>
      </c>
      <c r="E97" s="1">
        <v>0</v>
      </c>
      <c r="F97" s="1">
        <v>9</v>
      </c>
      <c r="G97" s="1">
        <v>0</v>
      </c>
      <c r="H97" s="11">
        <v>9</v>
      </c>
      <c r="J97" s="1">
        <f t="shared" si="32"/>
        <v>0.99889012208657046</v>
      </c>
      <c r="K97" s="1">
        <f t="shared" si="32"/>
        <v>0.99889012208657046</v>
      </c>
      <c r="L97" s="1">
        <f t="shared" si="32"/>
        <v>0</v>
      </c>
      <c r="M97" s="1">
        <f t="shared" si="32"/>
        <v>0.99889012208657046</v>
      </c>
      <c r="N97" s="1">
        <f t="shared" si="32"/>
        <v>0</v>
      </c>
    </row>
    <row r="98" spans="1:14" x14ac:dyDescent="0.25">
      <c r="A98" s="30"/>
      <c r="B98" s="33"/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v>0</v>
      </c>
      <c r="J98" s="1">
        <f t="shared" si="32"/>
        <v>0</v>
      </c>
      <c r="K98" s="1">
        <f t="shared" si="32"/>
        <v>0</v>
      </c>
      <c r="L98" s="1">
        <f t="shared" si="32"/>
        <v>0</v>
      </c>
      <c r="M98" s="1">
        <f t="shared" si="32"/>
        <v>0</v>
      </c>
      <c r="N98" s="1">
        <f t="shared" si="32"/>
        <v>0</v>
      </c>
    </row>
    <row r="99" spans="1:14" x14ac:dyDescent="0.25">
      <c r="A99" s="30"/>
      <c r="B99" s="33"/>
      <c r="C99" s="1">
        <v>8</v>
      </c>
      <c r="D99" s="1">
        <v>8</v>
      </c>
      <c r="E99" s="1">
        <v>0</v>
      </c>
      <c r="F99" s="1">
        <v>8</v>
      </c>
      <c r="G99" s="1">
        <v>0</v>
      </c>
      <c r="H99" s="11">
        <v>8</v>
      </c>
      <c r="J99" s="1">
        <f t="shared" si="32"/>
        <v>0.99875156054931336</v>
      </c>
      <c r="K99" s="1">
        <f t="shared" si="32"/>
        <v>0.99875156054931336</v>
      </c>
      <c r="L99" s="1">
        <f t="shared" si="32"/>
        <v>0</v>
      </c>
      <c r="M99" s="1">
        <f t="shared" si="32"/>
        <v>0.99875156054931336</v>
      </c>
      <c r="N99" s="1">
        <f t="shared" si="32"/>
        <v>0</v>
      </c>
    </row>
    <row r="100" spans="1:14" x14ac:dyDescent="0.25">
      <c r="A100" s="30"/>
      <c r="B100" s="34"/>
      <c r="C100" s="14">
        <v>10</v>
      </c>
      <c r="D100" s="14">
        <v>10</v>
      </c>
      <c r="E100" s="14">
        <v>0</v>
      </c>
      <c r="F100" s="14">
        <v>10</v>
      </c>
      <c r="G100" s="14">
        <v>0</v>
      </c>
      <c r="H100" s="15">
        <v>10</v>
      </c>
      <c r="J100" s="14">
        <f t="shared" si="32"/>
        <v>0.99900099900099903</v>
      </c>
      <c r="K100" s="14">
        <f t="shared" si="32"/>
        <v>0.99900099900099903</v>
      </c>
      <c r="L100" s="14">
        <f t="shared" si="32"/>
        <v>0</v>
      </c>
      <c r="M100" s="14">
        <f t="shared" si="32"/>
        <v>0.99900099900099903</v>
      </c>
      <c r="N100" s="14">
        <f t="shared" si="32"/>
        <v>0</v>
      </c>
    </row>
    <row r="101" spans="1:14" x14ac:dyDescent="0.25">
      <c r="A101" s="30"/>
      <c r="B101" s="33" t="s">
        <v>76</v>
      </c>
      <c r="C101" s="1">
        <v>40</v>
      </c>
      <c r="D101" s="1">
        <v>94</v>
      </c>
      <c r="E101" s="1">
        <v>94</v>
      </c>
      <c r="F101" s="1">
        <v>56</v>
      </c>
      <c r="G101" s="1">
        <v>31</v>
      </c>
      <c r="H101" s="11">
        <v>94</v>
      </c>
      <c r="J101" s="1">
        <f t="shared" si="32"/>
        <v>0.42548665035634503</v>
      </c>
      <c r="K101" s="1">
        <f t="shared" si="32"/>
        <v>0.99989362833741091</v>
      </c>
      <c r="L101" s="1">
        <f t="shared" si="32"/>
        <v>0.99989362833741091</v>
      </c>
      <c r="M101" s="1">
        <f t="shared" si="32"/>
        <v>0.59568131049888307</v>
      </c>
      <c r="N101" s="1">
        <f t="shared" si="32"/>
        <v>0.32975215402616742</v>
      </c>
    </row>
    <row r="102" spans="1:14" x14ac:dyDescent="0.25">
      <c r="A102" s="30"/>
      <c r="B102" s="33"/>
      <c r="C102" s="1">
        <v>0</v>
      </c>
      <c r="D102" s="1">
        <v>12</v>
      </c>
      <c r="E102" s="1">
        <v>12</v>
      </c>
      <c r="F102" s="1">
        <v>12</v>
      </c>
      <c r="G102" s="1">
        <v>0</v>
      </c>
      <c r="H102" s="11">
        <v>12</v>
      </c>
      <c r="J102" s="1">
        <f t="shared" si="32"/>
        <v>0</v>
      </c>
      <c r="K102" s="1">
        <f t="shared" si="32"/>
        <v>0.99916736053288924</v>
      </c>
      <c r="L102" s="1">
        <f t="shared" si="32"/>
        <v>0.99916736053288924</v>
      </c>
      <c r="M102" s="1">
        <f t="shared" si="32"/>
        <v>0.99916736053288924</v>
      </c>
      <c r="N102" s="1">
        <f t="shared" si="32"/>
        <v>0</v>
      </c>
    </row>
    <row r="103" spans="1:14" x14ac:dyDescent="0.25">
      <c r="A103" s="30"/>
      <c r="B103" s="33"/>
      <c r="C103" s="1">
        <v>0</v>
      </c>
      <c r="D103" s="1">
        <v>12</v>
      </c>
      <c r="E103" s="1">
        <v>12</v>
      </c>
      <c r="F103" s="1">
        <v>12</v>
      </c>
      <c r="G103" s="1">
        <v>0</v>
      </c>
      <c r="H103" s="11">
        <v>12</v>
      </c>
      <c r="J103" s="1">
        <f t="shared" si="32"/>
        <v>0</v>
      </c>
      <c r="K103" s="1">
        <f t="shared" si="32"/>
        <v>0.99916736053288924</v>
      </c>
      <c r="L103" s="1">
        <f t="shared" si="32"/>
        <v>0.99916736053288924</v>
      </c>
      <c r="M103" s="1">
        <f t="shared" si="32"/>
        <v>0.99916736053288924</v>
      </c>
      <c r="N103" s="1">
        <f t="shared" si="32"/>
        <v>0</v>
      </c>
    </row>
    <row r="104" spans="1:14" x14ac:dyDescent="0.25">
      <c r="A104" s="30"/>
      <c r="B104" s="33"/>
      <c r="C104" s="1">
        <v>0</v>
      </c>
      <c r="D104" s="1">
        <v>20</v>
      </c>
      <c r="E104" s="1">
        <v>20</v>
      </c>
      <c r="F104" s="1">
        <v>20</v>
      </c>
      <c r="G104" s="1">
        <v>0</v>
      </c>
      <c r="H104" s="11">
        <v>20</v>
      </c>
      <c r="J104" s="1">
        <f>C104/($H104+0.01)</f>
        <v>0</v>
      </c>
      <c r="K104" s="1">
        <f>D104/($H104+0.01)</f>
        <v>0.99950024987506236</v>
      </c>
      <c r="L104" s="1">
        <f>E104/($H104+0.01)</f>
        <v>0.99950024987506236</v>
      </c>
      <c r="M104" s="1">
        <f>F104/($H104+0.01)</f>
        <v>0.99950024987506236</v>
      </c>
      <c r="N104" s="1">
        <f>G104/($H104+0.01)</f>
        <v>0</v>
      </c>
    </row>
    <row r="105" spans="1:14" x14ac:dyDescent="0.25">
      <c r="A105" s="30"/>
      <c r="B105" s="33"/>
      <c r="C105" s="1">
        <v>0</v>
      </c>
      <c r="D105" s="1">
        <v>20</v>
      </c>
      <c r="E105" s="1">
        <v>20</v>
      </c>
      <c r="F105" s="1">
        <v>20</v>
      </c>
      <c r="G105" s="1">
        <v>0</v>
      </c>
      <c r="H105" s="11">
        <v>20</v>
      </c>
      <c r="J105" s="1">
        <f t="shared" si="32"/>
        <v>0</v>
      </c>
      <c r="K105" s="1">
        <f t="shared" si="32"/>
        <v>0.99950024987506236</v>
      </c>
      <c r="L105" s="1">
        <f t="shared" si="32"/>
        <v>0.99950024987506236</v>
      </c>
      <c r="M105" s="1">
        <f t="shared" si="32"/>
        <v>0.99950024987506236</v>
      </c>
      <c r="N105" s="1">
        <f t="shared" si="32"/>
        <v>0</v>
      </c>
    </row>
    <row r="106" spans="1:14" x14ac:dyDescent="0.25">
      <c r="A106" s="30"/>
      <c r="B106" s="32" t="s">
        <v>77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7">
        <v>0</v>
      </c>
      <c r="J106" s="16">
        <f t="shared" si="32"/>
        <v>0</v>
      </c>
      <c r="K106" s="16">
        <f t="shared" si="32"/>
        <v>0</v>
      </c>
      <c r="L106" s="16">
        <f t="shared" si="32"/>
        <v>0</v>
      </c>
      <c r="M106" s="16">
        <f t="shared" si="32"/>
        <v>0</v>
      </c>
      <c r="N106" s="16">
        <f t="shared" si="32"/>
        <v>0</v>
      </c>
    </row>
    <row r="107" spans="1:14" x14ac:dyDescent="0.25">
      <c r="A107" s="30"/>
      <c r="B107" s="33"/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1">
        <v>0</v>
      </c>
      <c r="J107" s="1">
        <f t="shared" si="32"/>
        <v>0</v>
      </c>
      <c r="K107" s="1">
        <f t="shared" si="32"/>
        <v>0</v>
      </c>
      <c r="L107" s="1">
        <f t="shared" si="32"/>
        <v>0</v>
      </c>
      <c r="M107" s="1">
        <f t="shared" si="32"/>
        <v>0</v>
      </c>
      <c r="N107" s="1">
        <f t="shared" si="32"/>
        <v>0</v>
      </c>
    </row>
    <row r="108" spans="1:14" x14ac:dyDescent="0.25">
      <c r="A108" s="30"/>
      <c r="B108" s="33"/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1">
        <v>0</v>
      </c>
      <c r="J108" s="1">
        <f t="shared" si="32"/>
        <v>0</v>
      </c>
      <c r="K108" s="1">
        <f t="shared" si="32"/>
        <v>0</v>
      </c>
      <c r="L108" s="1">
        <f t="shared" si="32"/>
        <v>0</v>
      </c>
      <c r="M108" s="1">
        <f t="shared" si="32"/>
        <v>0</v>
      </c>
      <c r="N108" s="1">
        <f t="shared" si="32"/>
        <v>0</v>
      </c>
    </row>
    <row r="109" spans="1:14" x14ac:dyDescent="0.25">
      <c r="A109" s="30"/>
      <c r="B109" s="33"/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1">
        <v>0</v>
      </c>
      <c r="J109" s="1">
        <f>C109/($H109+0.01)</f>
        <v>0</v>
      </c>
      <c r="K109" s="1">
        <f>D109/($H109+0.01)</f>
        <v>0</v>
      </c>
      <c r="L109" s="1">
        <f>E109/($H109+0.01)</f>
        <v>0</v>
      </c>
      <c r="M109" s="1">
        <f>F109/($H109+0.01)</f>
        <v>0</v>
      </c>
      <c r="N109" s="1">
        <f>G109/($H109+0.01)</f>
        <v>0</v>
      </c>
    </row>
    <row r="110" spans="1:14" x14ac:dyDescent="0.25">
      <c r="A110" s="30"/>
      <c r="B110" s="3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5">
        <v>0</v>
      </c>
      <c r="J110" s="14">
        <f t="shared" ref="J110:N125" si="33">C110/($H110+0.01)</f>
        <v>0</v>
      </c>
      <c r="K110" s="14">
        <f t="shared" si="33"/>
        <v>0</v>
      </c>
      <c r="L110" s="14">
        <f t="shared" si="33"/>
        <v>0</v>
      </c>
      <c r="M110" s="14">
        <f t="shared" si="33"/>
        <v>0</v>
      </c>
      <c r="N110" s="14">
        <f t="shared" si="33"/>
        <v>0</v>
      </c>
    </row>
    <row r="111" spans="1:14" x14ac:dyDescent="0.25">
      <c r="A111" s="30"/>
      <c r="B111" s="33" t="s">
        <v>78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1">
        <v>0</v>
      </c>
      <c r="J111" s="1">
        <f t="shared" si="33"/>
        <v>0</v>
      </c>
      <c r="K111" s="1">
        <f t="shared" si="33"/>
        <v>0</v>
      </c>
      <c r="L111" s="1">
        <f t="shared" si="33"/>
        <v>0</v>
      </c>
      <c r="M111" s="1">
        <f t="shared" si="33"/>
        <v>0</v>
      </c>
      <c r="N111" s="1">
        <f t="shared" si="33"/>
        <v>0</v>
      </c>
    </row>
    <row r="112" spans="1:14" x14ac:dyDescent="0.25">
      <c r="A112" s="30"/>
      <c r="B112" s="33"/>
      <c r="C112" s="1">
        <v>27</v>
      </c>
      <c r="D112" s="1">
        <v>27</v>
      </c>
      <c r="E112" s="1">
        <v>27</v>
      </c>
      <c r="F112" s="1">
        <v>0</v>
      </c>
      <c r="G112" s="1">
        <v>0</v>
      </c>
      <c r="H112" s="11">
        <v>27</v>
      </c>
      <c r="J112" s="1">
        <f t="shared" si="33"/>
        <v>0.99962976675305437</v>
      </c>
      <c r="K112" s="1">
        <f t="shared" si="33"/>
        <v>0.99962976675305437</v>
      </c>
      <c r="L112" s="1">
        <f t="shared" si="33"/>
        <v>0.99962976675305437</v>
      </c>
      <c r="M112" s="1">
        <f t="shared" si="33"/>
        <v>0</v>
      </c>
      <c r="N112" s="1">
        <f t="shared" si="33"/>
        <v>0</v>
      </c>
    </row>
    <row r="113" spans="1:14" x14ac:dyDescent="0.25">
      <c r="A113" s="30"/>
      <c r="B113" s="33"/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1">
        <v>0</v>
      </c>
      <c r="J113" s="1">
        <f t="shared" si="33"/>
        <v>0</v>
      </c>
      <c r="K113" s="1">
        <f t="shared" si="33"/>
        <v>0</v>
      </c>
      <c r="L113" s="1">
        <f t="shared" si="33"/>
        <v>0</v>
      </c>
      <c r="M113" s="1">
        <f t="shared" si="33"/>
        <v>0</v>
      </c>
      <c r="N113" s="1">
        <f t="shared" si="33"/>
        <v>0</v>
      </c>
    </row>
    <row r="114" spans="1:14" x14ac:dyDescent="0.25">
      <c r="A114" s="30"/>
      <c r="B114" s="33"/>
      <c r="C114" s="1">
        <v>30</v>
      </c>
      <c r="D114" s="1">
        <v>30</v>
      </c>
      <c r="E114" s="1">
        <v>30</v>
      </c>
      <c r="F114" s="1">
        <v>0</v>
      </c>
      <c r="G114" s="1">
        <v>0</v>
      </c>
      <c r="H114" s="11">
        <v>30</v>
      </c>
      <c r="J114" s="1">
        <f t="shared" si="33"/>
        <v>0.99966677774075308</v>
      </c>
      <c r="K114" s="1">
        <f t="shared" si="33"/>
        <v>0.99966677774075308</v>
      </c>
      <c r="L114" s="1">
        <f t="shared" si="33"/>
        <v>0.99966677774075308</v>
      </c>
      <c r="M114" s="1">
        <f t="shared" si="33"/>
        <v>0</v>
      </c>
      <c r="N114" s="1">
        <f t="shared" si="33"/>
        <v>0</v>
      </c>
    </row>
    <row r="115" spans="1:14" x14ac:dyDescent="0.25">
      <c r="A115" s="30"/>
      <c r="B115" s="33"/>
      <c r="C115" s="1">
        <v>30</v>
      </c>
      <c r="D115" s="1">
        <v>30</v>
      </c>
      <c r="E115" s="1">
        <v>30</v>
      </c>
      <c r="F115" s="1">
        <v>0</v>
      </c>
      <c r="G115" s="1">
        <v>0</v>
      </c>
      <c r="H115" s="11">
        <v>30</v>
      </c>
      <c r="J115" s="1">
        <f t="shared" si="33"/>
        <v>0.99966677774075308</v>
      </c>
      <c r="K115" s="1">
        <f t="shared" si="33"/>
        <v>0.99966677774075308</v>
      </c>
      <c r="L115" s="1">
        <f t="shared" si="33"/>
        <v>0.99966677774075308</v>
      </c>
      <c r="M115" s="1">
        <f t="shared" si="33"/>
        <v>0</v>
      </c>
      <c r="N115" s="1">
        <f t="shared" si="33"/>
        <v>0</v>
      </c>
    </row>
    <row r="116" spans="1:14" x14ac:dyDescent="0.25">
      <c r="A116" s="30"/>
      <c r="B116" s="32" t="s">
        <v>79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7">
        <v>0</v>
      </c>
      <c r="J116" s="16">
        <f t="shared" si="33"/>
        <v>0</v>
      </c>
      <c r="K116" s="16">
        <f t="shared" si="33"/>
        <v>0</v>
      </c>
      <c r="L116" s="16">
        <f t="shared" si="33"/>
        <v>0</v>
      </c>
      <c r="M116" s="16">
        <f t="shared" si="33"/>
        <v>0</v>
      </c>
      <c r="N116" s="16">
        <f t="shared" si="33"/>
        <v>0</v>
      </c>
    </row>
    <row r="117" spans="1:14" x14ac:dyDescent="0.25">
      <c r="A117" s="30"/>
      <c r="B117" s="33"/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1">
        <v>0</v>
      </c>
      <c r="J117" s="1">
        <f t="shared" si="33"/>
        <v>0</v>
      </c>
      <c r="K117" s="1">
        <f t="shared" si="33"/>
        <v>0</v>
      </c>
      <c r="L117" s="1">
        <f t="shared" si="33"/>
        <v>0</v>
      </c>
      <c r="M117" s="1">
        <f t="shared" si="33"/>
        <v>0</v>
      </c>
      <c r="N117" s="1">
        <f t="shared" si="33"/>
        <v>0</v>
      </c>
    </row>
    <row r="118" spans="1:14" x14ac:dyDescent="0.25">
      <c r="A118" s="30"/>
      <c r="B118" s="33"/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1">
        <v>0</v>
      </c>
      <c r="J118" s="1">
        <f t="shared" si="33"/>
        <v>0</v>
      </c>
      <c r="K118" s="1">
        <f t="shared" si="33"/>
        <v>0</v>
      </c>
      <c r="L118" s="1">
        <f t="shared" si="33"/>
        <v>0</v>
      </c>
      <c r="M118" s="1">
        <f t="shared" si="33"/>
        <v>0</v>
      </c>
      <c r="N118" s="1">
        <f t="shared" si="33"/>
        <v>0</v>
      </c>
    </row>
    <row r="119" spans="1:14" x14ac:dyDescent="0.25">
      <c r="A119" s="30"/>
      <c r="B119" s="33"/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1">
        <v>0</v>
      </c>
      <c r="J119" s="1">
        <f t="shared" si="33"/>
        <v>0</v>
      </c>
      <c r="K119" s="1">
        <f t="shared" si="33"/>
        <v>0</v>
      </c>
      <c r="L119" s="1">
        <f t="shared" si="33"/>
        <v>0</v>
      </c>
      <c r="M119" s="1">
        <f t="shared" si="33"/>
        <v>0</v>
      </c>
      <c r="N119" s="1">
        <f t="shared" si="33"/>
        <v>0</v>
      </c>
    </row>
    <row r="120" spans="1:14" x14ac:dyDescent="0.25">
      <c r="A120" s="30"/>
      <c r="B120" s="34"/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5">
        <v>0</v>
      </c>
      <c r="J120" s="14">
        <f t="shared" si="33"/>
        <v>0</v>
      </c>
      <c r="K120" s="14">
        <f t="shared" si="33"/>
        <v>0</v>
      </c>
      <c r="L120" s="14">
        <f t="shared" si="33"/>
        <v>0</v>
      </c>
      <c r="M120" s="14">
        <f t="shared" si="33"/>
        <v>0</v>
      </c>
      <c r="N120" s="14">
        <f t="shared" si="33"/>
        <v>0</v>
      </c>
    </row>
    <row r="121" spans="1:14" x14ac:dyDescent="0.25">
      <c r="A121" s="30"/>
      <c r="B121" s="32" t="s">
        <v>80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7">
        <v>0</v>
      </c>
      <c r="J121" s="16">
        <f t="shared" si="33"/>
        <v>0</v>
      </c>
      <c r="K121" s="16">
        <f t="shared" si="33"/>
        <v>0</v>
      </c>
      <c r="L121" s="16">
        <f t="shared" si="33"/>
        <v>0</v>
      </c>
      <c r="M121" s="16">
        <f t="shared" si="33"/>
        <v>0</v>
      </c>
      <c r="N121" s="16">
        <f t="shared" si="33"/>
        <v>0</v>
      </c>
    </row>
    <row r="122" spans="1:14" x14ac:dyDescent="0.25">
      <c r="A122" s="30"/>
      <c r="B122" s="33"/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1">
        <v>0</v>
      </c>
      <c r="J122" s="1">
        <f t="shared" si="33"/>
        <v>0</v>
      </c>
      <c r="K122" s="1">
        <f t="shared" si="33"/>
        <v>0</v>
      </c>
      <c r="L122" s="1">
        <f t="shared" si="33"/>
        <v>0</v>
      </c>
      <c r="M122" s="1">
        <f t="shared" si="33"/>
        <v>0</v>
      </c>
      <c r="N122" s="1">
        <f t="shared" si="33"/>
        <v>0</v>
      </c>
    </row>
    <row r="123" spans="1:14" x14ac:dyDescent="0.25">
      <c r="A123" s="30"/>
      <c r="B123" s="33"/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1">
        <v>0</v>
      </c>
      <c r="J123" s="1">
        <f t="shared" si="33"/>
        <v>0</v>
      </c>
      <c r="K123" s="1">
        <f t="shared" si="33"/>
        <v>0</v>
      </c>
      <c r="L123" s="1">
        <f t="shared" si="33"/>
        <v>0</v>
      </c>
      <c r="M123" s="1">
        <f t="shared" si="33"/>
        <v>0</v>
      </c>
      <c r="N123" s="1">
        <f t="shared" si="33"/>
        <v>0</v>
      </c>
    </row>
    <row r="124" spans="1:14" x14ac:dyDescent="0.25">
      <c r="A124" s="30"/>
      <c r="B124" s="33"/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1">
        <v>0</v>
      </c>
      <c r="J124" s="1">
        <f t="shared" si="33"/>
        <v>0</v>
      </c>
      <c r="K124" s="1">
        <f t="shared" si="33"/>
        <v>0</v>
      </c>
      <c r="L124" s="1">
        <f t="shared" si="33"/>
        <v>0</v>
      </c>
      <c r="M124" s="1">
        <f t="shared" si="33"/>
        <v>0</v>
      </c>
      <c r="N124" s="1">
        <f t="shared" si="33"/>
        <v>0</v>
      </c>
    </row>
    <row r="125" spans="1:14" ht="14.4" thickBot="1" x14ac:dyDescent="0.3">
      <c r="A125" s="31"/>
      <c r="B125" s="35"/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3">
        <v>0</v>
      </c>
      <c r="J125" s="12">
        <f t="shared" si="33"/>
        <v>0</v>
      </c>
      <c r="K125" s="12">
        <f t="shared" si="33"/>
        <v>0</v>
      </c>
      <c r="L125" s="12">
        <f t="shared" si="33"/>
        <v>0</v>
      </c>
      <c r="M125" s="12">
        <f t="shared" si="33"/>
        <v>0</v>
      </c>
      <c r="N125" s="12">
        <f t="shared" si="33"/>
        <v>0</v>
      </c>
    </row>
  </sheetData>
  <mergeCells count="18">
    <mergeCell ref="A43:A83"/>
    <mergeCell ref="B44:B48"/>
    <mergeCell ref="B49:B53"/>
    <mergeCell ref="B54:B58"/>
    <mergeCell ref="B59:B63"/>
    <mergeCell ref="B64:B68"/>
    <mergeCell ref="B69:B73"/>
    <mergeCell ref="B74:B78"/>
    <mergeCell ref="B79:B83"/>
    <mergeCell ref="A85:A125"/>
    <mergeCell ref="B86:B90"/>
    <mergeCell ref="B91:B95"/>
    <mergeCell ref="B96:B100"/>
    <mergeCell ref="B101:B105"/>
    <mergeCell ref="B106:B110"/>
    <mergeCell ref="B111:B115"/>
    <mergeCell ref="B116:B120"/>
    <mergeCell ref="B121:B125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3E30-B8AB-4DC5-9553-D61BDF16BCFC}">
  <dimension ref="A1:N38"/>
  <sheetViews>
    <sheetView zoomScale="70" zoomScaleNormal="70" workbookViewId="0">
      <selection activeCell="G38" sqref="G38"/>
    </sheetView>
  </sheetViews>
  <sheetFormatPr defaultRowHeight="13.8" x14ac:dyDescent="0.25"/>
  <cols>
    <col min="1" max="1" width="8.88671875" style="1"/>
    <col min="2" max="2" width="30.5546875" style="1" bestFit="1" customWidth="1"/>
    <col min="3" max="3" width="8.88671875" style="1"/>
    <col min="4" max="4" width="30.5546875" style="1" bestFit="1" customWidth="1"/>
    <col min="5" max="5" width="8.33203125" style="1" bestFit="1" customWidth="1"/>
    <col min="6" max="13" width="8.88671875" style="1"/>
    <col min="14" max="14" width="65.44140625" style="1" customWidth="1"/>
    <col min="15" max="16384" width="8.88671875" style="1"/>
  </cols>
  <sheetData>
    <row r="1" spans="1:14" x14ac:dyDescent="0.25">
      <c r="A1" s="4" t="s">
        <v>102</v>
      </c>
      <c r="B1" s="4" t="s">
        <v>120</v>
      </c>
      <c r="C1" s="18">
        <v>0.1</v>
      </c>
      <c r="D1" s="4">
        <v>0.2</v>
      </c>
      <c r="E1" s="4">
        <v>0.3</v>
      </c>
      <c r="F1" s="4">
        <v>0.4</v>
      </c>
      <c r="G1" s="4">
        <v>0.5</v>
      </c>
      <c r="H1" s="4">
        <v>0.6</v>
      </c>
      <c r="I1" s="4">
        <v>0.7</v>
      </c>
      <c r="J1" s="4">
        <v>0.8</v>
      </c>
      <c r="K1" s="4">
        <v>0.9</v>
      </c>
      <c r="L1" s="4">
        <v>1</v>
      </c>
    </row>
    <row r="2" spans="1:14" x14ac:dyDescent="0.25">
      <c r="B2" s="1">
        <v>35.43</v>
      </c>
      <c r="C2" s="19">
        <v>39.11</v>
      </c>
      <c r="D2" s="1">
        <v>48.31</v>
      </c>
      <c r="E2" s="1">
        <v>42.64</v>
      </c>
      <c r="F2" s="1">
        <v>34.619999999999997</v>
      </c>
      <c r="G2" s="1">
        <v>37.5</v>
      </c>
      <c r="H2" s="1">
        <v>35.58</v>
      </c>
      <c r="I2" s="1">
        <v>38.85</v>
      </c>
      <c r="J2" s="1">
        <v>41.47</v>
      </c>
      <c r="K2" s="1">
        <v>39.15</v>
      </c>
      <c r="L2" s="1">
        <v>44.67</v>
      </c>
      <c r="N2" s="1" t="s">
        <v>105</v>
      </c>
    </row>
    <row r="3" spans="1:14" x14ac:dyDescent="0.25">
      <c r="B3" s="1">
        <v>40.51</v>
      </c>
      <c r="C3" s="19">
        <v>44.5</v>
      </c>
      <c r="D3" s="1">
        <v>37.19</v>
      </c>
      <c r="E3" s="1">
        <v>50.6</v>
      </c>
      <c r="F3" s="1">
        <v>38.82</v>
      </c>
      <c r="G3" s="1">
        <v>34.89</v>
      </c>
      <c r="H3" s="1">
        <v>42.17</v>
      </c>
      <c r="I3" s="1">
        <v>38.54</v>
      </c>
      <c r="J3" s="1">
        <v>52.24</v>
      </c>
      <c r="K3" s="1">
        <v>37.14</v>
      </c>
      <c r="L3" s="1">
        <v>40.94</v>
      </c>
      <c r="N3" s="1" t="s">
        <v>106</v>
      </c>
    </row>
    <row r="4" spans="1:14" x14ac:dyDescent="0.25">
      <c r="B4" s="1">
        <v>38.119999999999997</v>
      </c>
      <c r="C4" s="19">
        <v>47.99</v>
      </c>
      <c r="D4" s="1">
        <v>38.86</v>
      </c>
      <c r="E4" s="1">
        <v>37.6</v>
      </c>
      <c r="F4" s="1">
        <v>37.69</v>
      </c>
      <c r="G4" s="1">
        <v>40.94</v>
      </c>
      <c r="H4" s="1">
        <v>37.68</v>
      </c>
      <c r="I4" s="1">
        <v>56.69</v>
      </c>
      <c r="J4" s="1">
        <v>30.97</v>
      </c>
      <c r="K4" s="1">
        <v>35.18</v>
      </c>
      <c r="L4" s="1">
        <v>31.51</v>
      </c>
      <c r="N4" s="1" t="s">
        <v>107</v>
      </c>
    </row>
    <row r="5" spans="1:14" x14ac:dyDescent="0.25">
      <c r="B5" s="1">
        <v>39.04</v>
      </c>
      <c r="C5" s="19">
        <v>35.619999999999997</v>
      </c>
      <c r="D5" s="1">
        <v>49.75</v>
      </c>
      <c r="E5" s="1">
        <v>30.44</v>
      </c>
      <c r="F5" s="1">
        <v>41.97</v>
      </c>
      <c r="G5" s="1">
        <v>37.29</v>
      </c>
      <c r="H5" s="1">
        <v>39.67</v>
      </c>
      <c r="I5" s="1">
        <v>31.56</v>
      </c>
      <c r="J5" s="1">
        <v>44.83</v>
      </c>
      <c r="K5" s="1">
        <v>31.82</v>
      </c>
      <c r="L5" s="1">
        <v>41.79</v>
      </c>
      <c r="N5" s="1" t="s">
        <v>108</v>
      </c>
    </row>
    <row r="6" spans="1:14" x14ac:dyDescent="0.25">
      <c r="B6" s="1">
        <v>36.49</v>
      </c>
      <c r="C6" s="19">
        <v>35.69</v>
      </c>
      <c r="D6" s="1">
        <v>42.56</v>
      </c>
      <c r="E6" s="1">
        <v>32.26</v>
      </c>
      <c r="F6" s="1">
        <v>42.28</v>
      </c>
      <c r="G6" s="1">
        <v>43.44</v>
      </c>
      <c r="H6" s="1">
        <v>32.43</v>
      </c>
      <c r="I6" s="1">
        <v>44.24</v>
      </c>
      <c r="J6" s="1">
        <v>32.68</v>
      </c>
      <c r="K6" s="1">
        <v>37.99</v>
      </c>
      <c r="L6" s="1">
        <v>36.15</v>
      </c>
      <c r="N6" s="1" t="s">
        <v>109</v>
      </c>
    </row>
    <row r="7" spans="1:14" s="3" customFormat="1" x14ac:dyDescent="0.25">
      <c r="B7" s="3">
        <f>AVERAGE(B2:B6)</f>
        <v>37.917999999999999</v>
      </c>
      <c r="C7" s="20">
        <f t="shared" ref="C7:L7" si="0">AVERAGE(C2:C6)</f>
        <v>40.582000000000001</v>
      </c>
      <c r="D7" s="3">
        <f t="shared" si="0"/>
        <v>43.334000000000003</v>
      </c>
      <c r="E7" s="3">
        <f t="shared" si="0"/>
        <v>38.707999999999998</v>
      </c>
      <c r="F7" s="3">
        <f t="shared" si="0"/>
        <v>39.076000000000001</v>
      </c>
      <c r="G7" s="3">
        <f t="shared" si="0"/>
        <v>38.811999999999998</v>
      </c>
      <c r="H7" s="3">
        <f t="shared" si="0"/>
        <v>37.506000000000007</v>
      </c>
      <c r="I7" s="3">
        <f t="shared" si="0"/>
        <v>41.975999999999999</v>
      </c>
      <c r="J7" s="3">
        <f t="shared" si="0"/>
        <v>40.438000000000002</v>
      </c>
      <c r="K7" s="3">
        <f t="shared" si="0"/>
        <v>36.256</v>
      </c>
      <c r="L7" s="3">
        <f t="shared" si="0"/>
        <v>39.012</v>
      </c>
    </row>
    <row r="8" spans="1:14" s="3" customFormat="1" x14ac:dyDescent="0.25">
      <c r="B8" s="3">
        <f>STDEV(B2:B6)</f>
        <v>2.0154081472495826</v>
      </c>
      <c r="C8" s="20">
        <f t="shared" ref="C8:L8" si="1">STDEV(C2:C6)</f>
        <v>5.4988426054943673</v>
      </c>
      <c r="D8" s="3">
        <f t="shared" si="1"/>
        <v>5.574273943752627</v>
      </c>
      <c r="E8" s="3">
        <f t="shared" si="1"/>
        <v>8.186032005801108</v>
      </c>
      <c r="F8" s="3">
        <f t="shared" si="1"/>
        <v>3.1813251955749524</v>
      </c>
      <c r="G8" s="3">
        <f t="shared" si="1"/>
        <v>3.3677395980093228</v>
      </c>
      <c r="H8" s="3">
        <f t="shared" si="1"/>
        <v>3.7396965117506538</v>
      </c>
      <c r="I8" s="3">
        <f t="shared" si="1"/>
        <v>9.3768134246128607</v>
      </c>
      <c r="J8" s="3">
        <f t="shared" si="1"/>
        <v>8.7959007497811434</v>
      </c>
      <c r="K8" s="3">
        <f t="shared" si="1"/>
        <v>2.8722517299150505</v>
      </c>
      <c r="L8" s="3">
        <f t="shared" si="1"/>
        <v>5.1941909860920656</v>
      </c>
    </row>
    <row r="9" spans="1:14" x14ac:dyDescent="0.25">
      <c r="C9" s="19"/>
    </row>
    <row r="10" spans="1:14" x14ac:dyDescent="0.25">
      <c r="A10" s="4" t="s">
        <v>103</v>
      </c>
      <c r="B10" s="4" t="s">
        <v>120</v>
      </c>
      <c r="C10" s="18">
        <v>0.1</v>
      </c>
      <c r="D10" s="4">
        <v>0.2</v>
      </c>
      <c r="E10" s="4">
        <v>0.3</v>
      </c>
      <c r="F10" s="4">
        <v>0.4</v>
      </c>
      <c r="G10" s="4">
        <v>0.5</v>
      </c>
      <c r="H10" s="4">
        <v>0.6</v>
      </c>
      <c r="I10" s="4">
        <v>0.7</v>
      </c>
      <c r="J10" s="4">
        <v>0.8</v>
      </c>
      <c r="K10" s="4">
        <v>0.9</v>
      </c>
      <c r="L10" s="4">
        <v>1</v>
      </c>
    </row>
    <row r="11" spans="1:14" x14ac:dyDescent="0.25">
      <c r="B11" s="1">
        <v>96.38</v>
      </c>
      <c r="C11" s="19">
        <v>97.93</v>
      </c>
      <c r="D11" s="1">
        <v>98.5</v>
      </c>
      <c r="E11" s="1">
        <v>96.75</v>
      </c>
      <c r="F11" s="1">
        <v>96.43</v>
      </c>
      <c r="G11" s="1">
        <v>94.25</v>
      </c>
      <c r="H11" s="1">
        <v>97.19</v>
      </c>
      <c r="I11" s="1">
        <v>84</v>
      </c>
      <c r="J11" s="1">
        <v>98.32</v>
      </c>
      <c r="K11" s="1">
        <v>95.94</v>
      </c>
      <c r="L11" s="1">
        <v>97.86</v>
      </c>
      <c r="N11" s="1" t="s">
        <v>110</v>
      </c>
    </row>
    <row r="12" spans="1:14" x14ac:dyDescent="0.25">
      <c r="B12" s="1">
        <v>98.44</v>
      </c>
      <c r="C12" s="19">
        <v>98.49</v>
      </c>
      <c r="D12" s="1">
        <v>96.68</v>
      </c>
      <c r="E12" s="1">
        <v>98.78</v>
      </c>
      <c r="F12" s="1">
        <v>97.18</v>
      </c>
      <c r="G12" s="1">
        <v>85.83</v>
      </c>
      <c r="H12" s="1">
        <v>98.83</v>
      </c>
      <c r="I12" s="1">
        <v>96.49</v>
      </c>
      <c r="J12" s="1">
        <v>96.6</v>
      </c>
      <c r="K12" s="1">
        <v>94.15</v>
      </c>
      <c r="L12" s="1">
        <v>99.06</v>
      </c>
      <c r="N12" s="1" t="s">
        <v>111</v>
      </c>
    </row>
    <row r="13" spans="1:14" x14ac:dyDescent="0.25">
      <c r="B13" s="1">
        <v>95.46</v>
      </c>
      <c r="C13" s="19">
        <v>91.21</v>
      </c>
      <c r="D13" s="1">
        <v>98.62</v>
      </c>
      <c r="E13" s="1">
        <v>97.93</v>
      </c>
      <c r="F13" s="1">
        <v>97.67</v>
      </c>
      <c r="G13" s="1">
        <v>98.28</v>
      </c>
      <c r="H13" s="1">
        <v>70.25</v>
      </c>
      <c r="I13" s="1">
        <v>99.1</v>
      </c>
      <c r="J13" s="1">
        <v>95.44</v>
      </c>
      <c r="K13" s="1">
        <v>92.31</v>
      </c>
      <c r="L13" s="1">
        <v>98.9</v>
      </c>
      <c r="N13" s="1" t="s">
        <v>112</v>
      </c>
    </row>
    <row r="14" spans="1:14" x14ac:dyDescent="0.25">
      <c r="B14" s="1">
        <v>94.72</v>
      </c>
      <c r="C14" s="19">
        <v>95.96</v>
      </c>
      <c r="D14" s="1">
        <v>98.82</v>
      </c>
      <c r="E14" s="1">
        <v>95.07</v>
      </c>
      <c r="F14" s="1">
        <v>95.64</v>
      </c>
      <c r="G14" s="1">
        <v>93.65</v>
      </c>
      <c r="H14" s="1">
        <v>96.12</v>
      </c>
      <c r="I14" s="1">
        <v>96.26</v>
      </c>
      <c r="J14" s="1">
        <v>95.81</v>
      </c>
      <c r="K14" s="1">
        <v>98.46</v>
      </c>
      <c r="L14" s="1">
        <v>93.38</v>
      </c>
      <c r="N14" s="1" t="s">
        <v>113</v>
      </c>
    </row>
    <row r="15" spans="1:14" x14ac:dyDescent="0.25">
      <c r="B15" s="1">
        <v>93.89</v>
      </c>
      <c r="C15" s="19">
        <v>98.56</v>
      </c>
      <c r="D15" s="1">
        <v>97.82</v>
      </c>
      <c r="E15" s="1">
        <v>96.11</v>
      </c>
      <c r="G15" s="1">
        <v>93.28</v>
      </c>
      <c r="H15" s="1">
        <v>92.56</v>
      </c>
      <c r="I15" s="1">
        <v>98.93</v>
      </c>
      <c r="J15" s="1">
        <v>98.5</v>
      </c>
      <c r="K15" s="1">
        <v>93.07</v>
      </c>
      <c r="L15" s="1">
        <v>97.53</v>
      </c>
      <c r="N15" s="1" t="s">
        <v>114</v>
      </c>
    </row>
    <row r="16" spans="1:14" s="3" customFormat="1" x14ac:dyDescent="0.25">
      <c r="B16" s="3">
        <f>AVERAGE(B11:B15)</f>
        <v>95.777999999999992</v>
      </c>
      <c r="C16" s="20">
        <f t="shared" ref="C16:L16" si="2">AVERAGE(C11:C15)</f>
        <v>96.429999999999993</v>
      </c>
      <c r="D16" s="3">
        <f t="shared" si="2"/>
        <v>98.087999999999994</v>
      </c>
      <c r="E16" s="3">
        <f t="shared" si="2"/>
        <v>96.928000000000011</v>
      </c>
      <c r="F16" s="3">
        <f t="shared" si="2"/>
        <v>96.73</v>
      </c>
      <c r="G16" s="3">
        <f t="shared" si="2"/>
        <v>93.057999999999993</v>
      </c>
      <c r="H16" s="3">
        <f t="shared" si="2"/>
        <v>90.99</v>
      </c>
      <c r="I16" s="3">
        <f t="shared" si="2"/>
        <v>94.956000000000003</v>
      </c>
      <c r="J16" s="3">
        <f t="shared" si="2"/>
        <v>96.933999999999997</v>
      </c>
      <c r="K16" s="3">
        <f t="shared" si="2"/>
        <v>94.785999999999987</v>
      </c>
      <c r="L16" s="3">
        <f t="shared" si="2"/>
        <v>97.346000000000004</v>
      </c>
    </row>
    <row r="17" spans="1:12" s="3" customFormat="1" x14ac:dyDescent="0.25">
      <c r="B17" s="3">
        <f>STDEV(B11:B15)</f>
        <v>1.748833897201217</v>
      </c>
      <c r="C17" s="20">
        <f t="shared" ref="C17:L17" si="3">STDEV(C11:C15)</f>
        <v>3.1024103532576119</v>
      </c>
      <c r="D17" s="3">
        <f t="shared" si="3"/>
        <v>0.87219263927184965</v>
      </c>
      <c r="E17" s="3">
        <f t="shared" si="3"/>
        <v>1.4651689322395596</v>
      </c>
      <c r="F17" s="3">
        <f t="shared" si="3"/>
        <v>0.88773119054512661</v>
      </c>
      <c r="G17" s="3">
        <f t="shared" si="3"/>
        <v>4.5092649068334865</v>
      </c>
      <c r="H17" s="3">
        <f t="shared" si="3"/>
        <v>11.819845599668373</v>
      </c>
      <c r="I17" s="3">
        <f t="shared" si="3"/>
        <v>6.2660378230585234</v>
      </c>
      <c r="J17" s="3">
        <f t="shared" si="3"/>
        <v>1.4124730085916675</v>
      </c>
      <c r="K17" s="3">
        <f t="shared" si="3"/>
        <v>2.4652444097898263</v>
      </c>
      <c r="L17" s="3">
        <f t="shared" si="3"/>
        <v>2.3119212789366372</v>
      </c>
    </row>
    <row r="20" spans="1:12" x14ac:dyDescent="0.25">
      <c r="A20" s="4" t="s">
        <v>104</v>
      </c>
      <c r="B20" s="4" t="s">
        <v>123</v>
      </c>
      <c r="C20" s="4">
        <v>1</v>
      </c>
      <c r="D20" s="4" t="s">
        <v>124</v>
      </c>
      <c r="E20" s="4">
        <v>3</v>
      </c>
      <c r="F20" s="4">
        <v>4</v>
      </c>
    </row>
    <row r="21" spans="1:12" x14ac:dyDescent="0.25">
      <c r="B21" s="1">
        <v>41.28</v>
      </c>
      <c r="C21" s="1">
        <v>87.31</v>
      </c>
      <c r="D21" s="1">
        <v>93.53</v>
      </c>
      <c r="E21" s="1">
        <v>96.75</v>
      </c>
      <c r="F21" s="1">
        <v>96.24</v>
      </c>
    </row>
    <row r="22" spans="1:12" x14ac:dyDescent="0.25">
      <c r="B22" s="1">
        <v>41.01</v>
      </c>
      <c r="C22" s="1">
        <v>95.29</v>
      </c>
      <c r="D22" s="1">
        <v>97.49</v>
      </c>
      <c r="E22" s="1">
        <v>94.82</v>
      </c>
      <c r="F22" s="1">
        <v>98.85</v>
      </c>
    </row>
    <row r="23" spans="1:12" x14ac:dyDescent="0.25">
      <c r="B23" s="1">
        <v>35.24</v>
      </c>
      <c r="C23" s="1">
        <v>75.72</v>
      </c>
      <c r="D23" s="1">
        <v>98.37</v>
      </c>
      <c r="E23" s="1">
        <v>98.58</v>
      </c>
      <c r="F23" s="1">
        <v>98.78</v>
      </c>
    </row>
    <row r="24" spans="1:12" x14ac:dyDescent="0.25">
      <c r="B24" s="1">
        <v>53.11</v>
      </c>
      <c r="C24" s="1">
        <v>73.31</v>
      </c>
      <c r="D24" s="1">
        <v>97.65</v>
      </c>
      <c r="E24" s="1">
        <v>98.39</v>
      </c>
      <c r="F24" s="1">
        <v>98.38</v>
      </c>
    </row>
    <row r="25" spans="1:12" x14ac:dyDescent="0.25">
      <c r="B25" s="1">
        <v>40.39</v>
      </c>
      <c r="C25" s="1">
        <v>96.51</v>
      </c>
      <c r="D25" s="1">
        <v>97.4</v>
      </c>
      <c r="E25" s="1">
        <v>98.43</v>
      </c>
      <c r="F25" s="1">
        <v>98.61</v>
      </c>
    </row>
    <row r="26" spans="1:12" s="3" customFormat="1" x14ac:dyDescent="0.25">
      <c r="B26" s="3">
        <f>AVERAGE(B21:B25)</f>
        <v>42.205999999999996</v>
      </c>
      <c r="C26" s="3">
        <f t="shared" ref="C26:F26" si="4">AVERAGE(C21:C25)</f>
        <v>85.628000000000014</v>
      </c>
      <c r="D26" s="3">
        <f t="shared" si="4"/>
        <v>96.887999999999991</v>
      </c>
      <c r="E26" s="3">
        <f t="shared" si="4"/>
        <v>97.393999999999991</v>
      </c>
      <c r="F26" s="3">
        <f t="shared" si="4"/>
        <v>98.171999999999997</v>
      </c>
    </row>
    <row r="27" spans="1:12" s="3" customFormat="1" x14ac:dyDescent="0.25">
      <c r="B27" s="3">
        <f>STDEV(B21:B25)</f>
        <v>6.5766275552140714</v>
      </c>
      <c r="C27" s="3">
        <f>STDEV(C21:C25)</f>
        <v>10.776164438240453</v>
      </c>
      <c r="D27" s="3">
        <f t="shared" ref="D27:F27" si="5">STDEV(D21:D25)</f>
        <v>1.9155730213176432</v>
      </c>
      <c r="E27" s="3">
        <f t="shared" si="5"/>
        <v>1.62111998322148</v>
      </c>
      <c r="F27" s="3">
        <f t="shared" si="5"/>
        <v>1.0951118664319197</v>
      </c>
    </row>
    <row r="32" spans="1:12" x14ac:dyDescent="0.25">
      <c r="B32" s="1" t="s">
        <v>125</v>
      </c>
      <c r="D32" s="1" t="s">
        <v>126</v>
      </c>
    </row>
    <row r="33" spans="2:4" x14ac:dyDescent="0.25">
      <c r="B33" s="1">
        <v>45.08</v>
      </c>
      <c r="D33" s="1">
        <v>92.42</v>
      </c>
    </row>
    <row r="34" spans="2:4" x14ac:dyDescent="0.25">
      <c r="B34" s="1">
        <v>38.36</v>
      </c>
      <c r="D34" s="1">
        <v>92.93</v>
      </c>
    </row>
    <row r="35" spans="2:4" x14ac:dyDescent="0.25">
      <c r="B35" s="1">
        <v>43.6</v>
      </c>
      <c r="D35" s="1">
        <v>89.33</v>
      </c>
    </row>
    <row r="36" spans="2:4" x14ac:dyDescent="0.25">
      <c r="B36" s="1">
        <v>43.21</v>
      </c>
      <c r="D36" s="1">
        <v>92.81</v>
      </c>
    </row>
    <row r="37" spans="2:4" x14ac:dyDescent="0.25">
      <c r="B37" s="1">
        <v>41.74</v>
      </c>
      <c r="D37" s="1">
        <v>89.15</v>
      </c>
    </row>
    <row r="38" spans="2:4" x14ac:dyDescent="0.25">
      <c r="B38" s="4">
        <f>AVERAGE(B33:B37)</f>
        <v>42.398000000000003</v>
      </c>
      <c r="C38" s="4"/>
      <c r="D38" s="4">
        <f>AVERAGE(D33:D37)</f>
        <v>91.328000000000003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AF47-BDEE-49D1-A9B2-CCB963D8F8B0}">
  <dimension ref="A1:AC113"/>
  <sheetViews>
    <sheetView zoomScale="70" zoomScaleNormal="70" workbookViewId="0">
      <selection activeCell="U9" sqref="U9"/>
    </sheetView>
  </sheetViews>
  <sheetFormatPr defaultRowHeight="13.8" x14ac:dyDescent="0.25"/>
  <cols>
    <col min="1" max="1" width="30.33203125" style="1" customWidth="1"/>
    <col min="2" max="2" width="14.44140625" style="1" bestFit="1" customWidth="1"/>
    <col min="3" max="3" width="11.33203125" style="1" bestFit="1" customWidth="1"/>
    <col min="4" max="4" width="8.88671875" style="1"/>
    <col min="5" max="5" width="11" style="1" bestFit="1" customWidth="1"/>
    <col min="6" max="6" width="14.44140625" style="1" bestFit="1" customWidth="1"/>
    <col min="7" max="7" width="11" style="1" bestFit="1" customWidth="1"/>
    <col min="8" max="8" width="7.88671875" style="1" customWidth="1"/>
    <col min="9" max="9" width="13.109375" style="1" bestFit="1" customWidth="1"/>
    <col min="10" max="10" width="10.109375" style="1" bestFit="1" customWidth="1"/>
    <col min="11" max="11" width="9.88671875" style="1" bestFit="1" customWidth="1"/>
    <col min="12" max="12" width="30.33203125" style="1" customWidth="1"/>
    <col min="13" max="14" width="11.6640625" style="1" bestFit="1" customWidth="1"/>
    <col min="15" max="15" width="8.88671875" style="1"/>
    <col min="16" max="16" width="16.109375" style="1" customWidth="1"/>
    <col min="17" max="17" width="15" style="1" bestFit="1" customWidth="1"/>
    <col min="18" max="18" width="11.21875" style="1" bestFit="1" customWidth="1"/>
    <col min="19" max="19" width="8.88671875" style="1" bestFit="1"/>
    <col min="20" max="20" width="13.109375" style="1" bestFit="1" customWidth="1"/>
    <col min="21" max="16384" width="8.88671875" style="1"/>
  </cols>
  <sheetData>
    <row r="1" spans="1:22" s="4" customFormat="1" x14ac:dyDescent="0.25">
      <c r="A1" s="4" t="s">
        <v>129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L1" s="4" t="s">
        <v>131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2" x14ac:dyDescent="0.25">
      <c r="A2" s="1" t="s">
        <v>127</v>
      </c>
      <c r="B2" s="1">
        <v>100</v>
      </c>
      <c r="C2" s="1">
        <v>66.67</v>
      </c>
      <c r="D2" s="1">
        <v>41.67</v>
      </c>
      <c r="E2" s="1">
        <v>83.33</v>
      </c>
      <c r="F2" s="1">
        <v>100</v>
      </c>
      <c r="G2" s="1">
        <v>100</v>
      </c>
      <c r="H2" s="1">
        <v>53.06</v>
      </c>
      <c r="I2" s="1">
        <v>50</v>
      </c>
      <c r="J2" s="1">
        <f>AVERAGE(B2:I2)</f>
        <v>74.341250000000002</v>
      </c>
      <c r="L2" s="1" t="s">
        <v>127</v>
      </c>
      <c r="M2" s="1">
        <v>91.67</v>
      </c>
      <c r="N2" s="1">
        <v>100</v>
      </c>
      <c r="O2" s="1">
        <v>41.67</v>
      </c>
      <c r="P2" s="1">
        <v>100</v>
      </c>
      <c r="Q2" s="1">
        <v>100</v>
      </c>
      <c r="R2" s="1">
        <v>100</v>
      </c>
      <c r="S2" s="1">
        <v>100</v>
      </c>
      <c r="T2" s="1">
        <v>50</v>
      </c>
      <c r="U2" s="1">
        <f>AVERAGE(M2:T2)</f>
        <v>85.417500000000004</v>
      </c>
    </row>
    <row r="3" spans="1:22" x14ac:dyDescent="0.25">
      <c r="B3" s="1">
        <v>100</v>
      </c>
      <c r="C3" s="1">
        <v>91.67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f t="shared" ref="J3:J13" si="0">AVERAGE(B3:I3)</f>
        <v>98.958750000000009</v>
      </c>
      <c r="M3" s="1">
        <v>100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f t="shared" ref="U3:U7" si="1">AVERAGE(M3:T3)</f>
        <v>100</v>
      </c>
    </row>
    <row r="4" spans="1:22" x14ac:dyDescent="0.25">
      <c r="B4" s="1">
        <v>100</v>
      </c>
      <c r="C4" s="1">
        <v>100</v>
      </c>
      <c r="D4" s="1">
        <v>91.67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f t="shared" si="0"/>
        <v>98.958750000000009</v>
      </c>
      <c r="M4" s="1">
        <v>83.33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96.11</v>
      </c>
      <c r="U4" s="1">
        <f t="shared" si="1"/>
        <v>97.429999999999993</v>
      </c>
    </row>
    <row r="5" spans="1:22" x14ac:dyDescent="0.25"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f t="shared" si="0"/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f t="shared" si="1"/>
        <v>100</v>
      </c>
    </row>
    <row r="6" spans="1:22" x14ac:dyDescent="0.25"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f t="shared" si="0"/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f t="shared" si="1"/>
        <v>100</v>
      </c>
    </row>
    <row r="7" spans="1:22" s="3" customFormat="1" x14ac:dyDescent="0.25">
      <c r="B7" s="3">
        <f>AVERAGE(B2:B6)</f>
        <v>100</v>
      </c>
      <c r="C7" s="3">
        <f t="shared" ref="C7:E7" si="2">AVERAGE(C2:C6)</f>
        <v>91.668000000000006</v>
      </c>
      <c r="D7" s="3">
        <f t="shared" si="2"/>
        <v>86.668000000000006</v>
      </c>
      <c r="E7" s="3">
        <f t="shared" si="2"/>
        <v>96.665999999999997</v>
      </c>
      <c r="F7" s="3">
        <f>AVERAGE(F2:F6)</f>
        <v>100</v>
      </c>
      <c r="G7" s="3">
        <f>AVERAGE(G2:G6)</f>
        <v>100</v>
      </c>
      <c r="H7" s="3">
        <f t="shared" ref="H7:I7" si="3">AVERAGE(H2:H6)</f>
        <v>90.611999999999995</v>
      </c>
      <c r="I7" s="3">
        <f t="shared" si="3"/>
        <v>90</v>
      </c>
      <c r="J7" s="3">
        <f t="shared" si="0"/>
        <v>94.45174999999999</v>
      </c>
      <c r="K7" s="3">
        <f>VAR(J2:J6)</f>
        <v>126.65611609375082</v>
      </c>
      <c r="M7" s="3">
        <f>AVERAGE(M2:M6)</f>
        <v>95</v>
      </c>
      <c r="N7" s="3">
        <f t="shared" ref="N7:P7" si="4">AVERAGE(N2:N6)</f>
        <v>100</v>
      </c>
      <c r="O7" s="3">
        <f t="shared" si="4"/>
        <v>88.334000000000003</v>
      </c>
      <c r="P7" s="3">
        <f t="shared" si="4"/>
        <v>100</v>
      </c>
      <c r="Q7" s="3">
        <f>AVERAGE(Q2:Q6)</f>
        <v>100</v>
      </c>
      <c r="R7" s="3">
        <f>AVERAGE(R2:R6)</f>
        <v>100</v>
      </c>
      <c r="S7" s="3">
        <f t="shared" ref="S7:T7" si="5">AVERAGE(S2:S6)</f>
        <v>100</v>
      </c>
      <c r="T7" s="3">
        <f t="shared" si="5"/>
        <v>89.222000000000008</v>
      </c>
      <c r="U7" s="3">
        <f t="shared" si="1"/>
        <v>96.569500000000005</v>
      </c>
      <c r="V7" s="3">
        <f>VAR(U2:U6)</f>
        <v>40.103138749999978</v>
      </c>
    </row>
    <row r="8" spans="1:22" x14ac:dyDescent="0.25">
      <c r="A8" s="1" t="s">
        <v>128</v>
      </c>
      <c r="B8" s="1">
        <v>58.89</v>
      </c>
      <c r="C8" s="1">
        <v>58.89</v>
      </c>
      <c r="D8" s="1">
        <v>25.56</v>
      </c>
      <c r="E8" s="1">
        <v>43.33</v>
      </c>
      <c r="F8" s="1">
        <v>33.89</v>
      </c>
      <c r="G8" s="1">
        <v>51.39</v>
      </c>
      <c r="H8" s="1">
        <v>50.28</v>
      </c>
      <c r="I8" s="1">
        <v>28.06</v>
      </c>
      <c r="J8" s="1">
        <f>AVERAGE(B8:I8)</f>
        <v>43.786250000000003</v>
      </c>
      <c r="K8" s="1">
        <f>K7^(1/2)</f>
        <v>11.254159946159945</v>
      </c>
      <c r="L8" s="1" t="s">
        <v>128</v>
      </c>
      <c r="M8" s="1">
        <v>95</v>
      </c>
      <c r="N8" s="1">
        <v>97.5</v>
      </c>
      <c r="O8" s="1">
        <v>49.17</v>
      </c>
      <c r="P8" s="1">
        <v>97.5</v>
      </c>
      <c r="Q8" s="1">
        <v>99.44</v>
      </c>
      <c r="R8" s="1">
        <v>100</v>
      </c>
      <c r="S8" s="1">
        <v>98.33</v>
      </c>
      <c r="T8" s="1">
        <v>56.39</v>
      </c>
      <c r="U8" s="1">
        <f>AVERAGE(M8:T8)</f>
        <v>86.666250000000005</v>
      </c>
      <c r="V8" s="1">
        <f>V7^(1/2)</f>
        <v>6.3327039051261487</v>
      </c>
    </row>
    <row r="9" spans="1:22" x14ac:dyDescent="0.25">
      <c r="B9" s="1">
        <v>35</v>
      </c>
      <c r="C9" s="1">
        <v>63.61</v>
      </c>
      <c r="D9" s="1">
        <v>39.17</v>
      </c>
      <c r="E9" s="1">
        <v>39.72</v>
      </c>
      <c r="F9" s="1">
        <v>53.61</v>
      </c>
      <c r="G9" s="1">
        <v>34.44</v>
      </c>
      <c r="H9" s="1">
        <v>36.11</v>
      </c>
      <c r="I9" s="1">
        <v>39.44</v>
      </c>
      <c r="J9" s="1">
        <f t="shared" si="0"/>
        <v>42.637500000000003</v>
      </c>
      <c r="M9" s="1">
        <v>99.72</v>
      </c>
      <c r="N9" s="1">
        <v>96.94</v>
      </c>
      <c r="O9" s="1">
        <v>98.89</v>
      </c>
      <c r="P9" s="1">
        <v>100</v>
      </c>
      <c r="Q9" s="1">
        <v>100</v>
      </c>
      <c r="R9" s="1">
        <v>100</v>
      </c>
      <c r="S9" s="1">
        <v>95.56</v>
      </c>
      <c r="T9" s="1">
        <v>98.89</v>
      </c>
      <c r="U9" s="1">
        <f t="shared" ref="U9:U13" si="6">AVERAGE(M9:T9)</f>
        <v>98.749999999999986</v>
      </c>
    </row>
    <row r="10" spans="1:22" x14ac:dyDescent="0.25">
      <c r="B10" s="1">
        <v>35</v>
      </c>
      <c r="C10" s="1">
        <v>31.67</v>
      </c>
      <c r="D10" s="1">
        <v>42.5</v>
      </c>
      <c r="E10" s="1">
        <v>30</v>
      </c>
      <c r="F10" s="1">
        <v>33.89</v>
      </c>
      <c r="G10" s="1">
        <v>34.44</v>
      </c>
      <c r="H10" s="1">
        <v>48.61</v>
      </c>
      <c r="I10" s="1">
        <v>98.06</v>
      </c>
      <c r="J10" s="1">
        <f t="shared" si="0"/>
        <v>44.271250000000002</v>
      </c>
      <c r="M10" s="1">
        <v>89.44</v>
      </c>
      <c r="N10" s="1">
        <v>97.5</v>
      </c>
      <c r="O10" s="1">
        <v>99.72</v>
      </c>
      <c r="P10" s="1">
        <v>100</v>
      </c>
      <c r="Q10" s="1">
        <v>100</v>
      </c>
      <c r="R10" s="1">
        <v>100</v>
      </c>
      <c r="S10" s="1">
        <v>100</v>
      </c>
      <c r="T10" s="1">
        <v>94.72</v>
      </c>
      <c r="U10" s="1">
        <f t="shared" si="6"/>
        <v>97.672499999999999</v>
      </c>
    </row>
    <row r="11" spans="1:22" x14ac:dyDescent="0.25">
      <c r="B11" s="1">
        <v>35</v>
      </c>
      <c r="C11" s="1">
        <v>31.67</v>
      </c>
      <c r="D11" s="1">
        <v>36.11</v>
      </c>
      <c r="E11" s="1">
        <v>30</v>
      </c>
      <c r="F11" s="1">
        <v>33.89</v>
      </c>
      <c r="G11" s="1">
        <v>34.44</v>
      </c>
      <c r="H11" s="1">
        <v>75.28</v>
      </c>
      <c r="I11" s="1">
        <v>32.22</v>
      </c>
      <c r="J11" s="1">
        <f t="shared" si="0"/>
        <v>38.576250000000002</v>
      </c>
      <c r="M11" s="1">
        <v>100</v>
      </c>
      <c r="N11" s="1">
        <v>97.5</v>
      </c>
      <c r="O11" s="1">
        <v>99.44</v>
      </c>
      <c r="P11" s="1">
        <v>100</v>
      </c>
      <c r="Q11" s="1">
        <v>100</v>
      </c>
      <c r="R11" s="1">
        <v>97.78</v>
      </c>
      <c r="S11" s="1">
        <v>100</v>
      </c>
      <c r="T11" s="1">
        <v>100</v>
      </c>
      <c r="U11" s="1">
        <f t="shared" si="6"/>
        <v>99.34</v>
      </c>
    </row>
    <row r="12" spans="1:22" x14ac:dyDescent="0.25">
      <c r="B12" s="1">
        <v>65.56</v>
      </c>
      <c r="C12" s="1">
        <v>81.39</v>
      </c>
      <c r="D12" s="1">
        <v>81.67</v>
      </c>
      <c r="E12" s="1">
        <v>100</v>
      </c>
      <c r="F12" s="1">
        <v>55.83</v>
      </c>
      <c r="G12" s="1">
        <v>62.78</v>
      </c>
      <c r="H12" s="1">
        <v>65.28</v>
      </c>
      <c r="I12" s="1">
        <v>58.89</v>
      </c>
      <c r="J12" s="1">
        <f t="shared" si="0"/>
        <v>71.424999999999997</v>
      </c>
      <c r="M12" s="1">
        <v>99.44</v>
      </c>
      <c r="N12" s="1">
        <v>97.5</v>
      </c>
      <c r="O12" s="1">
        <v>99.17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f t="shared" si="6"/>
        <v>99.513750000000002</v>
      </c>
    </row>
    <row r="13" spans="1:22" s="3" customFormat="1" x14ac:dyDescent="0.25">
      <c r="B13" s="3">
        <f>AVERAGE(B8:B12)</f>
        <v>45.89</v>
      </c>
      <c r="C13" s="3">
        <f>AVERAGE(C8:C12)</f>
        <v>53.446000000000005</v>
      </c>
      <c r="D13" s="3">
        <f t="shared" ref="D13:E13" si="7">AVERAGE(D8:D12)</f>
        <v>45.001999999999995</v>
      </c>
      <c r="E13" s="3">
        <f t="shared" si="7"/>
        <v>48.61</v>
      </c>
      <c r="F13" s="3">
        <f>AVERAGE(F8:F12)</f>
        <v>42.222000000000001</v>
      </c>
      <c r="G13" s="3">
        <f>AVERAGE(G8:G12)</f>
        <v>43.497999999999998</v>
      </c>
      <c r="H13" s="3">
        <f t="shared" ref="H13:I13" si="8">AVERAGE(H8:H12)</f>
        <v>55.112000000000002</v>
      </c>
      <c r="I13" s="3">
        <f t="shared" si="8"/>
        <v>51.334000000000003</v>
      </c>
      <c r="J13" s="3">
        <f t="shared" si="0"/>
        <v>48.139250000000011</v>
      </c>
      <c r="K13" s="3">
        <f>VAR(J8:J12)</f>
        <v>174.46410203124924</v>
      </c>
      <c r="M13" s="3">
        <f>AVERAGE(M8:M12)</f>
        <v>96.72</v>
      </c>
      <c r="N13" s="3">
        <f>AVERAGE(N8:N12)</f>
        <v>97.388000000000005</v>
      </c>
      <c r="O13" s="3">
        <f t="shared" ref="O13:P13" si="9">AVERAGE(O8:O12)</f>
        <v>89.278000000000006</v>
      </c>
      <c r="P13" s="3">
        <f t="shared" si="9"/>
        <v>99.5</v>
      </c>
      <c r="Q13" s="3">
        <f>AVERAGE(Q8:Q12)</f>
        <v>99.888000000000005</v>
      </c>
      <c r="R13" s="3">
        <f>AVERAGE(R8:R12)</f>
        <v>99.555999999999997</v>
      </c>
      <c r="S13" s="3">
        <f t="shared" ref="S13:T13" si="10">AVERAGE(S8:S12)</f>
        <v>98.777999999999992</v>
      </c>
      <c r="T13" s="3">
        <f t="shared" si="10"/>
        <v>90</v>
      </c>
      <c r="U13" s="3">
        <f t="shared" si="6"/>
        <v>96.388500000000008</v>
      </c>
      <c r="V13" s="3">
        <f>VAR(U8:U12)</f>
        <v>30.05650578124996</v>
      </c>
    </row>
    <row r="14" spans="1:22" x14ac:dyDescent="0.25">
      <c r="K14" s="1">
        <f>K13^(1/2)</f>
        <v>13.208485985579468</v>
      </c>
      <c r="V14" s="1">
        <f>V13^(1/2)</f>
        <v>5.4823813969159385</v>
      </c>
    </row>
    <row r="15" spans="1:22" s="4" customFormat="1" x14ac:dyDescent="0.25">
      <c r="A15" s="4" t="s">
        <v>130</v>
      </c>
      <c r="B15" s="4" t="s">
        <v>73</v>
      </c>
      <c r="C15" s="4" t="s">
        <v>74</v>
      </c>
      <c r="D15" s="4" t="s">
        <v>75</v>
      </c>
      <c r="E15" s="4" t="s">
        <v>76</v>
      </c>
      <c r="F15" s="4" t="s">
        <v>77</v>
      </c>
      <c r="G15" s="4" t="s">
        <v>78</v>
      </c>
      <c r="H15" s="4" t="s">
        <v>79</v>
      </c>
      <c r="I15" s="4" t="s">
        <v>80</v>
      </c>
      <c r="L15" s="4" t="s">
        <v>132</v>
      </c>
      <c r="M15" s="4" t="s">
        <v>73</v>
      </c>
      <c r="N15" s="4" t="s">
        <v>74</v>
      </c>
      <c r="O15" s="4" t="s">
        <v>75</v>
      </c>
      <c r="P15" s="4" t="s">
        <v>76</v>
      </c>
      <c r="Q15" s="4" t="s">
        <v>77</v>
      </c>
      <c r="R15" s="4" t="s">
        <v>78</v>
      </c>
      <c r="S15" s="4" t="s">
        <v>79</v>
      </c>
      <c r="T15" s="4" t="s">
        <v>80</v>
      </c>
    </row>
    <row r="16" spans="1:22" x14ac:dyDescent="0.25">
      <c r="A16" s="1" t="s">
        <v>127</v>
      </c>
      <c r="B16" s="1">
        <v>100</v>
      </c>
      <c r="C16" s="1">
        <v>100</v>
      </c>
      <c r="D16" s="1">
        <v>91.67</v>
      </c>
      <c r="E16" s="1">
        <v>75</v>
      </c>
      <c r="F16" s="1">
        <v>100</v>
      </c>
      <c r="G16" s="1">
        <v>100</v>
      </c>
      <c r="H16" s="1">
        <v>53.06</v>
      </c>
      <c r="I16" s="1">
        <v>100</v>
      </c>
      <c r="J16" s="1">
        <f>AVERAGE(B16:I16)</f>
        <v>89.966250000000002</v>
      </c>
      <c r="L16" s="1" t="s">
        <v>127</v>
      </c>
      <c r="M16" s="1">
        <v>100</v>
      </c>
      <c r="N16" s="1">
        <v>75</v>
      </c>
      <c r="O16" s="1">
        <v>91.67</v>
      </c>
      <c r="P16" s="1">
        <v>100</v>
      </c>
      <c r="Q16" s="1">
        <v>100</v>
      </c>
      <c r="R16" s="1">
        <v>100</v>
      </c>
      <c r="S16" s="1">
        <v>100</v>
      </c>
      <c r="T16" s="1">
        <v>50</v>
      </c>
      <c r="U16" s="1">
        <f>AVERAGE(M16:T16)</f>
        <v>89.583750000000009</v>
      </c>
    </row>
    <row r="17" spans="1:29" x14ac:dyDescent="0.25">
      <c r="B17" s="1">
        <v>100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91.67</v>
      </c>
      <c r="I17" s="1">
        <v>100</v>
      </c>
      <c r="J17" s="1">
        <f t="shared" ref="J17:J20" si="11">AVERAGE(B17:I17)</f>
        <v>98.958749999999995</v>
      </c>
      <c r="M17" s="1">
        <v>100</v>
      </c>
      <c r="N17" s="1">
        <v>100</v>
      </c>
      <c r="O17" s="1">
        <v>95.83</v>
      </c>
      <c r="P17" s="1">
        <v>100</v>
      </c>
      <c r="Q17" s="1">
        <v>100</v>
      </c>
      <c r="R17" s="1">
        <v>100</v>
      </c>
      <c r="S17" s="1">
        <v>91.67</v>
      </c>
      <c r="T17" s="1">
        <v>100</v>
      </c>
      <c r="U17" s="1">
        <f t="shared" ref="U17:U20" si="12">AVERAGE(M17:T17)</f>
        <v>98.437499999999986</v>
      </c>
    </row>
    <row r="18" spans="1:29" x14ac:dyDescent="0.25"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f t="shared" si="11"/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f t="shared" si="12"/>
        <v>100</v>
      </c>
    </row>
    <row r="19" spans="1:29" x14ac:dyDescent="0.25"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f t="shared" si="11"/>
        <v>100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f t="shared" si="12"/>
        <v>100</v>
      </c>
    </row>
    <row r="20" spans="1:29" x14ac:dyDescent="0.25">
      <c r="B20" s="1">
        <v>100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f t="shared" si="11"/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f t="shared" si="12"/>
        <v>100</v>
      </c>
    </row>
    <row r="21" spans="1:29" s="3" customFormat="1" x14ac:dyDescent="0.25">
      <c r="B21" s="3">
        <f>AVERAGE(B16:B20)</f>
        <v>100</v>
      </c>
      <c r="C21" s="3">
        <f t="shared" ref="C21:E21" si="13">AVERAGE(C16:C20)</f>
        <v>100</v>
      </c>
      <c r="D21" s="3">
        <f t="shared" si="13"/>
        <v>98.334000000000003</v>
      </c>
      <c r="E21" s="3">
        <f t="shared" si="13"/>
        <v>95</v>
      </c>
      <c r="F21" s="3">
        <f>AVERAGE(F16:F20)</f>
        <v>100</v>
      </c>
      <c r="G21" s="3">
        <f>AVERAGE(G16:G20)</f>
        <v>100</v>
      </c>
      <c r="H21" s="3">
        <f t="shared" ref="H21:I21" si="14">AVERAGE(H16:H20)</f>
        <v>88.945999999999998</v>
      </c>
      <c r="I21" s="3">
        <f t="shared" si="14"/>
        <v>100</v>
      </c>
      <c r="J21" s="3">
        <f t="shared" ref="J21" si="15">AVERAGE(B21:I21)</f>
        <v>97.785000000000011</v>
      </c>
      <c r="K21" s="3">
        <f>VAR(J16:J20)</f>
        <v>19.307303906249992</v>
      </c>
      <c r="M21" s="3">
        <f>AVERAGE(M16:M20)</f>
        <v>100</v>
      </c>
      <c r="N21" s="3">
        <f t="shared" ref="N21:P21" si="16">AVERAGE(N16:N20)</f>
        <v>95</v>
      </c>
      <c r="O21" s="3">
        <f t="shared" si="16"/>
        <v>97.5</v>
      </c>
      <c r="P21" s="3">
        <f t="shared" si="16"/>
        <v>100</v>
      </c>
      <c r="Q21" s="3">
        <f>AVERAGE(Q16:Q20)</f>
        <v>100</v>
      </c>
      <c r="R21" s="3">
        <f>AVERAGE(R16:R20)</f>
        <v>100</v>
      </c>
      <c r="S21" s="3">
        <f t="shared" ref="S21:T21" si="17">AVERAGE(S16:S20)</f>
        <v>98.334000000000003</v>
      </c>
      <c r="T21" s="3">
        <f t="shared" si="17"/>
        <v>90</v>
      </c>
      <c r="U21" s="3">
        <f t="shared" ref="U21" si="18">AVERAGE(M21:T21)</f>
        <v>97.604250000000008</v>
      </c>
      <c r="V21" s="3">
        <f>VAR(U16:U20)</f>
        <v>20.560394999999964</v>
      </c>
    </row>
    <row r="22" spans="1:29" x14ac:dyDescent="0.25">
      <c r="A22" s="1" t="s">
        <v>128</v>
      </c>
      <c r="B22" s="1">
        <v>46.67</v>
      </c>
      <c r="C22" s="1">
        <v>51.39</v>
      </c>
      <c r="D22" s="1">
        <v>46.39</v>
      </c>
      <c r="E22" s="1">
        <v>40.83</v>
      </c>
      <c r="F22" s="1">
        <v>46.39</v>
      </c>
      <c r="G22" s="1">
        <v>49.44</v>
      </c>
      <c r="H22" s="1">
        <v>28.33</v>
      </c>
      <c r="I22" s="1">
        <v>42.22</v>
      </c>
      <c r="J22" s="1">
        <f>AVERAGE(B22:I22)</f>
        <v>43.957499999999996</v>
      </c>
      <c r="K22" s="1">
        <f>K21^(1/2)</f>
        <v>4.3940077271495541</v>
      </c>
      <c r="L22" s="1" t="s">
        <v>128</v>
      </c>
      <c r="M22" s="1">
        <v>99.72</v>
      </c>
      <c r="N22" s="1">
        <v>76.11</v>
      </c>
      <c r="O22" s="1">
        <v>87.22</v>
      </c>
      <c r="P22" s="1">
        <v>98.61</v>
      </c>
      <c r="Q22" s="1">
        <v>100</v>
      </c>
      <c r="R22" s="1">
        <v>100</v>
      </c>
      <c r="S22" s="1">
        <v>98.61</v>
      </c>
      <c r="T22" s="1">
        <v>59.44</v>
      </c>
      <c r="U22" s="1">
        <f>AVERAGE(M22:T22)</f>
        <v>89.963750000000005</v>
      </c>
      <c r="V22" s="1">
        <f>V21^(1/2)</f>
        <v>4.5343571760504231</v>
      </c>
    </row>
    <row r="23" spans="1:29" x14ac:dyDescent="0.25">
      <c r="B23" s="1">
        <v>47.5</v>
      </c>
      <c r="C23" s="1">
        <v>43.06</v>
      </c>
      <c r="D23" s="1">
        <v>53.61</v>
      </c>
      <c r="E23" s="1">
        <v>46.11</v>
      </c>
      <c r="F23" s="1">
        <v>40.28</v>
      </c>
      <c r="G23" s="1">
        <v>43.06</v>
      </c>
      <c r="H23" s="1">
        <v>50</v>
      </c>
      <c r="I23" s="1">
        <v>48.89</v>
      </c>
      <c r="J23" s="1">
        <f>AVERAGE(B23:I23)</f>
        <v>46.563749999999999</v>
      </c>
      <c r="M23" s="1">
        <v>99.17</v>
      </c>
      <c r="N23" s="1">
        <v>94.17</v>
      </c>
      <c r="O23" s="1">
        <v>93.89</v>
      </c>
      <c r="P23" s="1">
        <v>99.44</v>
      </c>
      <c r="Q23" s="1">
        <v>100</v>
      </c>
      <c r="R23" s="1">
        <v>100</v>
      </c>
      <c r="S23" s="1">
        <v>86.67</v>
      </c>
      <c r="T23" s="1">
        <v>98.33</v>
      </c>
      <c r="U23" s="1">
        <f t="shared" ref="U23:U27" si="19">AVERAGE(M23:T23)</f>
        <v>96.458750000000009</v>
      </c>
    </row>
    <row r="24" spans="1:29" x14ac:dyDescent="0.25">
      <c r="B24" s="1">
        <v>43.89</v>
      </c>
      <c r="C24" s="1">
        <v>38.33</v>
      </c>
      <c r="D24" s="1">
        <v>46.39</v>
      </c>
      <c r="E24" s="1">
        <v>55.56</v>
      </c>
      <c r="F24" s="1">
        <v>78.61</v>
      </c>
      <c r="G24" s="1">
        <v>49.44</v>
      </c>
      <c r="H24" s="1">
        <v>40.56</v>
      </c>
      <c r="I24" s="1">
        <v>49.17</v>
      </c>
      <c r="J24" s="1">
        <f t="shared" ref="J24:J27" si="20">AVERAGE(B24:I24)</f>
        <v>50.243750000000006</v>
      </c>
      <c r="M24" s="1">
        <v>98.89</v>
      </c>
      <c r="N24" s="1">
        <v>97.5</v>
      </c>
      <c r="O24" s="1">
        <v>99.44</v>
      </c>
      <c r="P24" s="1">
        <v>100</v>
      </c>
      <c r="Q24" s="1">
        <v>100</v>
      </c>
      <c r="R24" s="1">
        <v>100</v>
      </c>
      <c r="S24" s="1">
        <v>92.22</v>
      </c>
      <c r="T24" s="1">
        <v>96.11</v>
      </c>
      <c r="U24" s="1">
        <f t="shared" si="19"/>
        <v>98.02</v>
      </c>
    </row>
    <row r="25" spans="1:29" x14ac:dyDescent="0.25">
      <c r="B25" s="1">
        <v>48.61</v>
      </c>
      <c r="C25" s="1">
        <v>56.67</v>
      </c>
      <c r="D25" s="1">
        <v>76.94</v>
      </c>
      <c r="E25" s="1">
        <v>62.78</v>
      </c>
      <c r="F25" s="1">
        <v>48.61</v>
      </c>
      <c r="G25" s="1">
        <v>48.61</v>
      </c>
      <c r="H25" s="1">
        <v>51.39</v>
      </c>
      <c r="I25" s="1">
        <v>56.11</v>
      </c>
      <c r="J25" s="1">
        <f t="shared" si="20"/>
        <v>56.215000000000003</v>
      </c>
      <c r="M25" s="1">
        <v>98.06</v>
      </c>
      <c r="N25" s="1">
        <v>97.5</v>
      </c>
      <c r="O25" s="1">
        <v>99.72</v>
      </c>
      <c r="P25" s="1">
        <v>96.94</v>
      </c>
      <c r="Q25" s="1">
        <v>100</v>
      </c>
      <c r="R25" s="1">
        <v>99.72</v>
      </c>
      <c r="S25" s="1">
        <v>100</v>
      </c>
      <c r="T25" s="1">
        <v>99.72</v>
      </c>
      <c r="U25" s="1">
        <f t="shared" si="19"/>
        <v>98.957499999999996</v>
      </c>
    </row>
    <row r="26" spans="1:29" x14ac:dyDescent="0.25">
      <c r="B26" s="1">
        <v>43.61</v>
      </c>
      <c r="C26" s="1">
        <v>40.28</v>
      </c>
      <c r="D26" s="1">
        <v>48.06</v>
      </c>
      <c r="E26" s="1">
        <v>41.11</v>
      </c>
      <c r="F26" s="1">
        <v>45.83</v>
      </c>
      <c r="G26" s="1">
        <v>46.39</v>
      </c>
      <c r="H26" s="1">
        <v>45.28</v>
      </c>
      <c r="I26" s="1">
        <v>38.06</v>
      </c>
      <c r="J26" s="1">
        <f t="shared" si="20"/>
        <v>43.577499999999993</v>
      </c>
      <c r="M26" s="1">
        <v>100</v>
      </c>
      <c r="N26" s="1">
        <v>96.11</v>
      </c>
      <c r="O26" s="1">
        <v>99.72</v>
      </c>
      <c r="P26" s="1">
        <v>100</v>
      </c>
      <c r="Q26" s="1">
        <v>100</v>
      </c>
      <c r="R26" s="1">
        <v>100</v>
      </c>
      <c r="S26" s="1">
        <v>100</v>
      </c>
      <c r="T26" s="1">
        <v>99.72</v>
      </c>
      <c r="U26" s="1">
        <f t="shared" si="19"/>
        <v>99.443750000000009</v>
      </c>
    </row>
    <row r="27" spans="1:29" s="3" customFormat="1" x14ac:dyDescent="0.25">
      <c r="B27" s="3">
        <f>AVERAGE(B22:B26)</f>
        <v>46.056000000000004</v>
      </c>
      <c r="C27" s="3">
        <f>AVERAGE(C22:C26)</f>
        <v>45.945999999999998</v>
      </c>
      <c r="D27" s="3">
        <f t="shared" ref="D27:E27" si="21">AVERAGE(D22:D26)</f>
        <v>54.277999999999999</v>
      </c>
      <c r="E27" s="3">
        <f t="shared" si="21"/>
        <v>49.277999999999999</v>
      </c>
      <c r="F27" s="3">
        <f>AVERAGE(F22:F26)</f>
        <v>51.943999999999996</v>
      </c>
      <c r="G27" s="3">
        <f>AVERAGE(G22:G26)</f>
        <v>47.387999999999998</v>
      </c>
      <c r="H27" s="3">
        <f t="shared" ref="H27:I27" si="22">AVERAGE(H22:H26)</f>
        <v>43.112000000000002</v>
      </c>
      <c r="I27" s="3">
        <f t="shared" si="22"/>
        <v>46.89</v>
      </c>
      <c r="J27" s="3">
        <f t="shared" si="20"/>
        <v>48.111499999999999</v>
      </c>
      <c r="K27" s="3">
        <f>VAR(J22:J26)</f>
        <v>27.605401093750043</v>
      </c>
      <c r="M27" s="3">
        <f>AVERAGE(M22:M26)</f>
        <v>99.167999999999992</v>
      </c>
      <c r="N27" s="3">
        <f>AVERAGE(N22:N26)</f>
        <v>92.277999999999992</v>
      </c>
      <c r="O27" s="3">
        <f t="shared" ref="O27:P27" si="23">AVERAGE(O22:O26)</f>
        <v>95.998000000000005</v>
      </c>
      <c r="P27" s="3">
        <f t="shared" si="23"/>
        <v>98.998000000000005</v>
      </c>
      <c r="Q27" s="3">
        <f>AVERAGE(Q22:Q26)</f>
        <v>100</v>
      </c>
      <c r="R27" s="3">
        <f>AVERAGE(R22:R26)</f>
        <v>99.944000000000003</v>
      </c>
      <c r="S27" s="3">
        <f t="shared" ref="S27:T27" si="24">AVERAGE(S22:S26)</f>
        <v>95.5</v>
      </c>
      <c r="T27" s="3">
        <f t="shared" si="24"/>
        <v>90.664000000000016</v>
      </c>
      <c r="U27" s="3">
        <f t="shared" si="19"/>
        <v>96.568749999999994</v>
      </c>
      <c r="V27" s="3">
        <f>VAR(U22:U26)</f>
        <v>14.929000781249989</v>
      </c>
    </row>
    <row r="28" spans="1:29" x14ac:dyDescent="0.25">
      <c r="K28" s="1">
        <f>K27^(1/2)</f>
        <v>5.2540842297920998</v>
      </c>
      <c r="V28" s="1">
        <f>V27^(1/2)</f>
        <v>3.8638065144685996</v>
      </c>
    </row>
    <row r="30" spans="1:29" ht="14.4" thickBot="1" x14ac:dyDescent="0.3"/>
    <row r="31" spans="1:29" ht="15.6" x14ac:dyDescent="0.3">
      <c r="A31" s="29" t="s">
        <v>133</v>
      </c>
      <c r="B31" s="8"/>
      <c r="C31" s="9" t="s">
        <v>97</v>
      </c>
      <c r="D31" s="9" t="s">
        <v>98</v>
      </c>
      <c r="E31" s="9" t="s">
        <v>45</v>
      </c>
      <c r="F31" s="9" t="s">
        <v>47</v>
      </c>
      <c r="G31" s="9" t="s">
        <v>46</v>
      </c>
      <c r="H31" s="10" t="s">
        <v>99</v>
      </c>
      <c r="J31" s="9" t="s">
        <v>97</v>
      </c>
      <c r="K31" s="9" t="s">
        <v>98</v>
      </c>
      <c r="L31" s="9" t="s">
        <v>45</v>
      </c>
      <c r="M31" s="9" t="s">
        <v>47</v>
      </c>
      <c r="N31" s="9" t="s">
        <v>46</v>
      </c>
      <c r="P31" s="29" t="s">
        <v>135</v>
      </c>
      <c r="Q31" s="8"/>
      <c r="R31" s="9" t="s">
        <v>97</v>
      </c>
      <c r="S31" s="9" t="s">
        <v>98</v>
      </c>
      <c r="T31" s="9" t="s">
        <v>45</v>
      </c>
      <c r="U31" s="9" t="s">
        <v>47</v>
      </c>
      <c r="V31" s="9" t="s">
        <v>46</v>
      </c>
      <c r="W31" s="10" t="s">
        <v>99</v>
      </c>
      <c r="Y31" s="9" t="s">
        <v>97</v>
      </c>
      <c r="Z31" s="9" t="s">
        <v>98</v>
      </c>
      <c r="AA31" s="9" t="s">
        <v>45</v>
      </c>
      <c r="AB31" s="9" t="s">
        <v>47</v>
      </c>
      <c r="AC31" s="9" t="s">
        <v>46</v>
      </c>
    </row>
    <row r="32" spans="1:29" x14ac:dyDescent="0.25">
      <c r="A32" s="30"/>
      <c r="B32" s="32" t="s">
        <v>73</v>
      </c>
      <c r="C32" s="21">
        <v>102</v>
      </c>
      <c r="D32" s="21">
        <v>84</v>
      </c>
      <c r="E32" s="21">
        <v>95</v>
      </c>
      <c r="F32" s="21">
        <v>100</v>
      </c>
      <c r="G32" s="21">
        <v>86</v>
      </c>
      <c r="H32" s="22">
        <v>148</v>
      </c>
      <c r="J32" s="16">
        <f>C32/($H32+0.01)</f>
        <v>0.68914262549827721</v>
      </c>
      <c r="K32" s="16">
        <f t="shared" ref="K32:N47" si="25">D32/($H32+0.01)</f>
        <v>0.56752922099858116</v>
      </c>
      <c r="L32" s="16">
        <f t="shared" si="25"/>
        <v>0.64184852374839541</v>
      </c>
      <c r="M32" s="16">
        <f t="shared" si="25"/>
        <v>0.67563002499831093</v>
      </c>
      <c r="N32" s="16">
        <f t="shared" si="25"/>
        <v>0.58104182149854744</v>
      </c>
      <c r="P32" s="30"/>
      <c r="Q32" s="32" t="s">
        <v>73</v>
      </c>
      <c r="R32" s="21">
        <v>135</v>
      </c>
      <c r="S32" s="21">
        <v>134</v>
      </c>
      <c r="T32" s="21">
        <v>121</v>
      </c>
      <c r="U32" s="21">
        <v>155</v>
      </c>
      <c r="V32" s="21">
        <v>140</v>
      </c>
      <c r="W32" s="22">
        <v>192</v>
      </c>
      <c r="Y32" s="16">
        <f t="shared" ref="Y32:Y38" si="26">R32/($W32+0.01)</f>
        <v>0.70308838081349934</v>
      </c>
      <c r="Z32" s="16">
        <f t="shared" ref="Z32:AC37" si="27">S32/($W32+0.01)</f>
        <v>0.69788031873339929</v>
      </c>
      <c r="AA32" s="16">
        <f t="shared" si="27"/>
        <v>0.6301755116920994</v>
      </c>
      <c r="AB32" s="16">
        <f t="shared" si="27"/>
        <v>0.80724962241549925</v>
      </c>
      <c r="AC32" s="16">
        <f t="shared" si="27"/>
        <v>0.72912869121399926</v>
      </c>
    </row>
    <row r="33" spans="1:29" x14ac:dyDescent="0.25">
      <c r="A33" s="30"/>
      <c r="B33" s="33"/>
      <c r="C33" s="23">
        <v>164</v>
      </c>
      <c r="D33" s="23">
        <v>147</v>
      </c>
      <c r="E33" s="23">
        <v>163</v>
      </c>
      <c r="F33" s="23">
        <v>166</v>
      </c>
      <c r="G33" s="23">
        <v>171</v>
      </c>
      <c r="H33" s="24">
        <v>234</v>
      </c>
      <c r="J33" s="1">
        <f t="shared" ref="J33:N96" si="28">C33/($H33+0.01)</f>
        <v>0.70082475107901376</v>
      </c>
      <c r="K33" s="1">
        <f t="shared" si="25"/>
        <v>0.62817828297935985</v>
      </c>
      <c r="L33" s="1">
        <f t="shared" si="25"/>
        <v>0.69655142942609294</v>
      </c>
      <c r="M33" s="1">
        <f t="shared" si="25"/>
        <v>0.70937139438485541</v>
      </c>
      <c r="N33" s="1">
        <f t="shared" si="25"/>
        <v>0.73073800264945943</v>
      </c>
      <c r="P33" s="30"/>
      <c r="Q33" s="33"/>
      <c r="R33" s="23">
        <v>138</v>
      </c>
      <c r="S33" s="23">
        <v>113</v>
      </c>
      <c r="T33" s="23">
        <v>143</v>
      </c>
      <c r="U33" s="23">
        <v>121</v>
      </c>
      <c r="V33" s="23">
        <v>146</v>
      </c>
      <c r="W33" s="24">
        <v>189</v>
      </c>
      <c r="Y33" s="1">
        <f t="shared" si="26"/>
        <v>0.73012009946563683</v>
      </c>
      <c r="Z33" s="1">
        <f t="shared" si="27"/>
        <v>0.59785196550447073</v>
      </c>
      <c r="AA33" s="1">
        <f t="shared" si="27"/>
        <v>0.75657372625787001</v>
      </c>
      <c r="AB33" s="1">
        <f t="shared" si="27"/>
        <v>0.64017776837204388</v>
      </c>
      <c r="AC33" s="1">
        <f t="shared" si="27"/>
        <v>0.77244590233320987</v>
      </c>
    </row>
    <row r="34" spans="1:29" x14ac:dyDescent="0.25">
      <c r="A34" s="30"/>
      <c r="B34" s="33"/>
      <c r="C34" s="23">
        <v>164</v>
      </c>
      <c r="D34" s="23">
        <v>147</v>
      </c>
      <c r="E34" s="23">
        <v>163</v>
      </c>
      <c r="F34" s="23">
        <v>166</v>
      </c>
      <c r="G34" s="23">
        <v>171</v>
      </c>
      <c r="H34" s="24">
        <v>234</v>
      </c>
      <c r="J34" s="1">
        <f t="shared" si="28"/>
        <v>0.70082475107901376</v>
      </c>
      <c r="K34" s="1">
        <f t="shared" si="25"/>
        <v>0.62817828297935985</v>
      </c>
      <c r="L34" s="1">
        <f t="shared" si="25"/>
        <v>0.69655142942609294</v>
      </c>
      <c r="M34" s="1">
        <f t="shared" si="25"/>
        <v>0.70937139438485541</v>
      </c>
      <c r="N34" s="1">
        <f t="shared" si="25"/>
        <v>0.73073800264945943</v>
      </c>
      <c r="P34" s="30"/>
      <c r="Q34" s="33"/>
      <c r="R34" s="23">
        <v>164</v>
      </c>
      <c r="S34" s="23">
        <v>115</v>
      </c>
      <c r="T34" s="23">
        <v>141</v>
      </c>
      <c r="U34" s="23">
        <v>147</v>
      </c>
      <c r="V34" s="23">
        <v>148</v>
      </c>
      <c r="W34" s="24">
        <v>202</v>
      </c>
      <c r="Y34" s="1">
        <f t="shared" si="26"/>
        <v>0.81184099797039755</v>
      </c>
      <c r="Z34" s="1">
        <f t="shared" si="27"/>
        <v>0.56927874857680316</v>
      </c>
      <c r="AA34" s="1">
        <f t="shared" si="27"/>
        <v>0.69798524825503694</v>
      </c>
      <c r="AB34" s="1">
        <f t="shared" si="27"/>
        <v>0.72768674818078316</v>
      </c>
      <c r="AC34" s="1">
        <f t="shared" si="27"/>
        <v>0.73263699816840755</v>
      </c>
    </row>
    <row r="35" spans="1:29" x14ac:dyDescent="0.25">
      <c r="A35" s="30"/>
      <c r="B35" s="33"/>
      <c r="C35" s="23">
        <v>164</v>
      </c>
      <c r="D35" s="23">
        <v>147</v>
      </c>
      <c r="E35" s="23">
        <v>163</v>
      </c>
      <c r="F35" s="23">
        <v>166</v>
      </c>
      <c r="G35" s="23">
        <v>171</v>
      </c>
      <c r="H35" s="24">
        <v>234</v>
      </c>
      <c r="J35" s="1">
        <f t="shared" si="28"/>
        <v>0.70082475107901376</v>
      </c>
      <c r="K35" s="1">
        <f t="shared" si="25"/>
        <v>0.62817828297935985</v>
      </c>
      <c r="L35" s="1">
        <f t="shared" si="25"/>
        <v>0.69655142942609294</v>
      </c>
      <c r="M35" s="1">
        <f t="shared" si="25"/>
        <v>0.70937139438485541</v>
      </c>
      <c r="N35" s="1">
        <f t="shared" si="25"/>
        <v>0.73073800264945943</v>
      </c>
      <c r="P35" s="30"/>
      <c r="Q35" s="33"/>
      <c r="R35" s="23">
        <v>125</v>
      </c>
      <c r="S35" s="23">
        <v>119</v>
      </c>
      <c r="T35" s="23">
        <v>163</v>
      </c>
      <c r="U35" s="23">
        <v>117</v>
      </c>
      <c r="V35" s="23">
        <v>122</v>
      </c>
      <c r="W35" s="24">
        <v>185</v>
      </c>
      <c r="Y35" s="1">
        <f t="shared" si="26"/>
        <v>0.67563915464028979</v>
      </c>
      <c r="Z35" s="1">
        <f t="shared" si="27"/>
        <v>0.64320847521755586</v>
      </c>
      <c r="AA35" s="1">
        <f t="shared" si="27"/>
        <v>0.88103345765093788</v>
      </c>
      <c r="AB35" s="1">
        <f t="shared" si="27"/>
        <v>0.63239824874331119</v>
      </c>
      <c r="AC35" s="1">
        <f t="shared" si="27"/>
        <v>0.65942381492892277</v>
      </c>
    </row>
    <row r="36" spans="1:29" x14ac:dyDescent="0.25">
      <c r="A36" s="30"/>
      <c r="B36" s="34"/>
      <c r="C36" s="25">
        <v>102</v>
      </c>
      <c r="D36" s="25">
        <v>95</v>
      </c>
      <c r="E36" s="25">
        <v>102</v>
      </c>
      <c r="F36" s="25">
        <v>56</v>
      </c>
      <c r="G36" s="25">
        <v>61</v>
      </c>
      <c r="H36" s="26">
        <v>124</v>
      </c>
      <c r="J36" s="14">
        <f t="shared" si="28"/>
        <v>0.82251431336182568</v>
      </c>
      <c r="K36" s="14">
        <f t="shared" si="25"/>
        <v>0.76606725264091602</v>
      </c>
      <c r="L36" s="14">
        <f t="shared" si="25"/>
        <v>0.82251431336182568</v>
      </c>
      <c r="M36" s="14">
        <f t="shared" si="25"/>
        <v>0.45157648576727683</v>
      </c>
      <c r="N36" s="14">
        <f t="shared" si="25"/>
        <v>0.49189581485364081</v>
      </c>
      <c r="P36" s="30"/>
      <c r="Q36" s="34"/>
      <c r="R36" s="25">
        <v>143</v>
      </c>
      <c r="S36" s="25">
        <v>137</v>
      </c>
      <c r="T36" s="25">
        <v>142</v>
      </c>
      <c r="U36" s="25">
        <v>153</v>
      </c>
      <c r="V36" s="25">
        <v>143</v>
      </c>
      <c r="W36" s="26">
        <v>203</v>
      </c>
      <c r="Y36" s="14">
        <f t="shared" si="26"/>
        <v>0.70439879808876416</v>
      </c>
      <c r="Z36" s="14">
        <f t="shared" si="27"/>
        <v>0.67484360376336139</v>
      </c>
      <c r="AA36" s="14">
        <f t="shared" si="27"/>
        <v>0.69947293236786368</v>
      </c>
      <c r="AB36" s="14">
        <f t="shared" si="27"/>
        <v>0.75365745529776862</v>
      </c>
      <c r="AC36" s="14">
        <f t="shared" si="27"/>
        <v>0.70439879808876416</v>
      </c>
    </row>
    <row r="37" spans="1:29" x14ac:dyDescent="0.25">
      <c r="A37" s="30"/>
      <c r="B37" s="33" t="s">
        <v>74</v>
      </c>
      <c r="C37" s="23">
        <v>113</v>
      </c>
      <c r="D37" s="23">
        <v>114</v>
      </c>
      <c r="E37" s="23">
        <v>123</v>
      </c>
      <c r="F37" s="23">
        <v>100</v>
      </c>
      <c r="G37" s="23">
        <v>122</v>
      </c>
      <c r="H37" s="24">
        <v>148</v>
      </c>
      <c r="J37" s="1">
        <f t="shared" si="28"/>
        <v>0.76346192824809134</v>
      </c>
      <c r="K37" s="1">
        <f t="shared" si="25"/>
        <v>0.77021822849807453</v>
      </c>
      <c r="L37" s="1">
        <f t="shared" si="25"/>
        <v>0.8310249307479225</v>
      </c>
      <c r="M37" s="1">
        <f t="shared" si="25"/>
        <v>0.67563002499831093</v>
      </c>
      <c r="N37" s="1">
        <f t="shared" si="25"/>
        <v>0.82426863049793941</v>
      </c>
      <c r="O37" s="4"/>
      <c r="P37" s="30"/>
      <c r="Q37" s="33" t="s">
        <v>74</v>
      </c>
      <c r="R37" s="23">
        <v>121</v>
      </c>
      <c r="S37" s="23">
        <v>117</v>
      </c>
      <c r="T37" s="23">
        <v>149</v>
      </c>
      <c r="U37" s="23">
        <v>108</v>
      </c>
      <c r="V37" s="23">
        <v>138</v>
      </c>
      <c r="W37" s="24">
        <v>175</v>
      </c>
      <c r="Y37" s="1">
        <f t="shared" si="26"/>
        <v>0.69138906348208673</v>
      </c>
      <c r="Z37" s="1">
        <f t="shared" si="27"/>
        <v>0.6685332266727616</v>
      </c>
      <c r="AA37" s="1">
        <f t="shared" si="27"/>
        <v>0.85137992114736305</v>
      </c>
      <c r="AB37" s="1">
        <f t="shared" si="27"/>
        <v>0.61710759385177993</v>
      </c>
      <c r="AC37" s="1">
        <f t="shared" si="27"/>
        <v>0.78852636992171876</v>
      </c>
    </row>
    <row r="38" spans="1:29" x14ac:dyDescent="0.25">
      <c r="A38" s="30"/>
      <c r="B38" s="33"/>
      <c r="C38" s="23">
        <v>111</v>
      </c>
      <c r="D38" s="23">
        <v>88</v>
      </c>
      <c r="E38" s="23">
        <v>91</v>
      </c>
      <c r="F38" s="23">
        <v>92</v>
      </c>
      <c r="G38" s="23">
        <v>94</v>
      </c>
      <c r="H38" s="24">
        <v>131</v>
      </c>
      <c r="J38" s="1">
        <f t="shared" si="28"/>
        <v>0.84726356766659039</v>
      </c>
      <c r="K38" s="1">
        <f t="shared" si="25"/>
        <v>0.67170445004198154</v>
      </c>
      <c r="L38" s="1">
        <f t="shared" si="25"/>
        <v>0.69460346538432183</v>
      </c>
      <c r="M38" s="1">
        <f t="shared" si="25"/>
        <v>0.70223647049843529</v>
      </c>
      <c r="N38" s="1">
        <f t="shared" si="25"/>
        <v>0.71750248072666212</v>
      </c>
      <c r="P38" s="30"/>
      <c r="Q38" s="33"/>
      <c r="R38" s="23">
        <v>151</v>
      </c>
      <c r="S38" s="23">
        <v>135</v>
      </c>
      <c r="T38" s="23">
        <v>161</v>
      </c>
      <c r="U38" s="23">
        <v>135</v>
      </c>
      <c r="V38" s="23">
        <v>148</v>
      </c>
      <c r="W38" s="24">
        <v>205</v>
      </c>
      <c r="Y38" s="1">
        <f t="shared" si="26"/>
        <v>0.73654943661284822</v>
      </c>
      <c r="Z38" s="1">
        <f t="shared" ref="Z38" si="29">S38/($W38+0.01)</f>
        <v>0.65850446319691724</v>
      </c>
      <c r="AA38" s="1">
        <f t="shared" ref="AA38" si="30">T38/($W38+0.01)</f>
        <v>0.78532754499780499</v>
      </c>
      <c r="AB38" s="1">
        <f t="shared" ref="AB38" si="31">U38/($W38+0.01)</f>
        <v>0.65850446319691724</v>
      </c>
      <c r="AC38" s="1">
        <f t="shared" ref="AC38" si="32">V38/($W38+0.01)</f>
        <v>0.72191600409736112</v>
      </c>
    </row>
    <row r="39" spans="1:29" x14ac:dyDescent="0.25">
      <c r="A39" s="30"/>
      <c r="B39" s="33"/>
      <c r="C39" s="23">
        <v>176</v>
      </c>
      <c r="D39" s="23">
        <v>175</v>
      </c>
      <c r="E39" s="23">
        <v>171</v>
      </c>
      <c r="F39" s="23">
        <v>167</v>
      </c>
      <c r="G39" s="23">
        <v>179</v>
      </c>
      <c r="H39" s="24">
        <v>246</v>
      </c>
      <c r="J39" s="1">
        <f t="shared" si="28"/>
        <v>0.71541807243607991</v>
      </c>
      <c r="K39" s="1">
        <f t="shared" si="25"/>
        <v>0.71135319702451127</v>
      </c>
      <c r="L39" s="1">
        <f t="shared" si="25"/>
        <v>0.69509369537823673</v>
      </c>
      <c r="M39" s="1">
        <f t="shared" si="25"/>
        <v>0.67883419373196219</v>
      </c>
      <c r="N39" s="1">
        <f t="shared" si="25"/>
        <v>0.72761269867078582</v>
      </c>
      <c r="P39" s="30"/>
      <c r="Q39" s="33"/>
      <c r="R39" s="23">
        <v>153</v>
      </c>
      <c r="S39" s="23">
        <v>164</v>
      </c>
      <c r="T39" s="23">
        <v>147</v>
      </c>
      <c r="U39" s="23">
        <v>153</v>
      </c>
      <c r="V39" s="23">
        <v>179</v>
      </c>
      <c r="W39" s="24">
        <v>222</v>
      </c>
      <c r="Y39" s="1">
        <f t="shared" ref="Y39:Y40" si="33">R39/($W39+0.01)</f>
        <v>0.68915814602945813</v>
      </c>
      <c r="Z39" s="1">
        <f t="shared" ref="Z39:Z42" si="34">S39/($W39+0.01)</f>
        <v>0.73870546371785062</v>
      </c>
      <c r="AA39" s="1">
        <f t="shared" ref="AA39:AA42" si="35">T39/($W39+0.01)</f>
        <v>0.66213233638124414</v>
      </c>
      <c r="AB39" s="1">
        <f t="shared" ref="AB39:AB42" si="36">U39/($W39+0.01)</f>
        <v>0.68915814602945813</v>
      </c>
      <c r="AC39" s="1">
        <f t="shared" ref="AC39:AC42" si="37">V39/($W39+0.01)</f>
        <v>0.80626998783838566</v>
      </c>
    </row>
    <row r="40" spans="1:29" x14ac:dyDescent="0.25">
      <c r="A40" s="30"/>
      <c r="B40" s="33"/>
      <c r="C40" s="23">
        <v>176</v>
      </c>
      <c r="D40" s="23">
        <v>175</v>
      </c>
      <c r="E40" s="23">
        <v>171</v>
      </c>
      <c r="F40" s="23">
        <v>167</v>
      </c>
      <c r="G40" s="23">
        <v>179</v>
      </c>
      <c r="H40" s="24">
        <v>246</v>
      </c>
      <c r="J40" s="1">
        <f t="shared" si="28"/>
        <v>0.71541807243607991</v>
      </c>
      <c r="K40" s="1">
        <f t="shared" si="25"/>
        <v>0.71135319702451127</v>
      </c>
      <c r="L40" s="1">
        <f t="shared" si="25"/>
        <v>0.69509369537823673</v>
      </c>
      <c r="M40" s="1">
        <f t="shared" si="25"/>
        <v>0.67883419373196219</v>
      </c>
      <c r="N40" s="1">
        <f t="shared" si="25"/>
        <v>0.72761269867078582</v>
      </c>
      <c r="P40" s="30"/>
      <c r="Q40" s="33"/>
      <c r="R40" s="23">
        <v>127</v>
      </c>
      <c r="S40" s="23">
        <v>115</v>
      </c>
      <c r="T40" s="23">
        <v>129</v>
      </c>
      <c r="U40" s="23">
        <v>78</v>
      </c>
      <c r="V40" s="23">
        <v>89</v>
      </c>
      <c r="W40" s="24">
        <v>156</v>
      </c>
      <c r="Y40" s="1">
        <f t="shared" si="33"/>
        <v>0.81405038138580865</v>
      </c>
      <c r="Z40" s="1">
        <f t="shared" si="34"/>
        <v>0.73713223511313386</v>
      </c>
      <c r="AA40" s="1">
        <f t="shared" si="35"/>
        <v>0.82687007243125443</v>
      </c>
      <c r="AB40" s="1">
        <f t="shared" si="36"/>
        <v>0.49996795077238643</v>
      </c>
      <c r="AC40" s="1">
        <f t="shared" si="37"/>
        <v>0.57047625152233838</v>
      </c>
    </row>
    <row r="41" spans="1:29" x14ac:dyDescent="0.25">
      <c r="A41" s="30"/>
      <c r="B41" s="33"/>
      <c r="C41" s="23">
        <v>61</v>
      </c>
      <c r="D41" s="23">
        <v>54</v>
      </c>
      <c r="E41" s="23">
        <v>51</v>
      </c>
      <c r="F41" s="23">
        <v>57</v>
      </c>
      <c r="G41" s="23">
        <v>0</v>
      </c>
      <c r="H41" s="24">
        <v>67</v>
      </c>
      <c r="J41" s="1">
        <f t="shared" si="28"/>
        <v>0.91031189374720189</v>
      </c>
      <c r="K41" s="1">
        <f t="shared" si="25"/>
        <v>0.80584987315326062</v>
      </c>
      <c r="L41" s="1">
        <f t="shared" si="25"/>
        <v>0.76108043575585727</v>
      </c>
      <c r="M41" s="1">
        <f t="shared" si="25"/>
        <v>0.85061931055066398</v>
      </c>
      <c r="N41" s="1">
        <f t="shared" si="25"/>
        <v>0</v>
      </c>
      <c r="P41" s="30"/>
      <c r="Q41" s="33"/>
      <c r="R41" s="23">
        <v>151</v>
      </c>
      <c r="S41" s="23">
        <v>157</v>
      </c>
      <c r="T41" s="23">
        <v>165</v>
      </c>
      <c r="U41" s="23">
        <v>148</v>
      </c>
      <c r="V41" s="23">
        <v>154</v>
      </c>
      <c r="W41" s="24">
        <v>215</v>
      </c>
      <c r="Y41" s="14">
        <f>R41/($W41+0.01)</f>
        <v>0.70229291660852988</v>
      </c>
      <c r="Z41" s="14">
        <f t="shared" si="34"/>
        <v>0.73019859541416676</v>
      </c>
      <c r="AA41" s="14">
        <f t="shared" si="35"/>
        <v>0.76740616715501608</v>
      </c>
      <c r="AB41" s="14">
        <f t="shared" si="36"/>
        <v>0.68834007720571144</v>
      </c>
      <c r="AC41" s="14">
        <f t="shared" si="37"/>
        <v>0.71624575601134832</v>
      </c>
    </row>
    <row r="42" spans="1:29" x14ac:dyDescent="0.25">
      <c r="A42" s="30"/>
      <c r="B42" s="32" t="s">
        <v>75</v>
      </c>
      <c r="C42" s="21">
        <v>219</v>
      </c>
      <c r="D42" s="21">
        <v>194</v>
      </c>
      <c r="E42" s="21">
        <v>201</v>
      </c>
      <c r="F42" s="21">
        <v>197</v>
      </c>
      <c r="G42" s="21">
        <v>209</v>
      </c>
      <c r="H42" s="22">
        <v>268</v>
      </c>
      <c r="J42" s="16">
        <f t="shared" si="28"/>
        <v>0.81713368904145367</v>
      </c>
      <c r="K42" s="16">
        <f t="shared" si="25"/>
        <v>0.72385358755270324</v>
      </c>
      <c r="L42" s="16">
        <f t="shared" si="25"/>
        <v>0.74997201596955343</v>
      </c>
      <c r="M42" s="16">
        <f t="shared" si="25"/>
        <v>0.73504719973135335</v>
      </c>
      <c r="N42" s="16">
        <f t="shared" si="25"/>
        <v>0.77982164844595359</v>
      </c>
      <c r="P42" s="30"/>
      <c r="Q42" s="32" t="s">
        <v>75</v>
      </c>
      <c r="R42" s="21">
        <v>141</v>
      </c>
      <c r="S42" s="21">
        <v>118</v>
      </c>
      <c r="T42" s="21">
        <v>145</v>
      </c>
      <c r="U42" s="21">
        <v>116</v>
      </c>
      <c r="V42" s="21">
        <v>144</v>
      </c>
      <c r="W42" s="22">
        <v>193</v>
      </c>
      <c r="Y42" s="1">
        <f>R42/($W42+0.01)</f>
        <v>0.73053209678255016</v>
      </c>
      <c r="Z42" s="1">
        <f t="shared" si="34"/>
        <v>0.61136728666908458</v>
      </c>
      <c r="AA42" s="1">
        <f t="shared" si="35"/>
        <v>0.75125641158489198</v>
      </c>
      <c r="AB42" s="1">
        <f t="shared" si="36"/>
        <v>0.60100512926791361</v>
      </c>
      <c r="AC42" s="1">
        <f t="shared" si="37"/>
        <v>0.7460753328843065</v>
      </c>
    </row>
    <row r="43" spans="1:29" x14ac:dyDescent="0.25">
      <c r="A43" s="30"/>
      <c r="B43" s="33"/>
      <c r="C43" s="23">
        <v>153</v>
      </c>
      <c r="D43" s="23">
        <v>147</v>
      </c>
      <c r="E43" s="23">
        <v>153</v>
      </c>
      <c r="F43" s="23">
        <v>139</v>
      </c>
      <c r="G43" s="23">
        <v>164</v>
      </c>
      <c r="H43" s="24">
        <v>219</v>
      </c>
      <c r="J43" s="1">
        <f t="shared" si="28"/>
        <v>0.69859823752340078</v>
      </c>
      <c r="K43" s="1">
        <f t="shared" si="25"/>
        <v>0.67120222820875763</v>
      </c>
      <c r="L43" s="1">
        <f t="shared" si="25"/>
        <v>0.69859823752340078</v>
      </c>
      <c r="M43" s="1">
        <f t="shared" si="25"/>
        <v>0.63467421578923344</v>
      </c>
      <c r="N43" s="1">
        <f t="shared" si="25"/>
        <v>0.7488242546002466</v>
      </c>
      <c r="P43" s="30"/>
      <c r="Q43" s="33"/>
      <c r="R43" s="23">
        <v>109</v>
      </c>
      <c r="S43" s="23">
        <v>107</v>
      </c>
      <c r="T43" s="23">
        <v>119</v>
      </c>
      <c r="U43" s="23">
        <v>97</v>
      </c>
      <c r="V43" s="23">
        <v>145</v>
      </c>
      <c r="W43" s="24">
        <v>167</v>
      </c>
      <c r="Y43" s="1">
        <f t="shared" ref="Y43" si="38">R43/($W43+0.01)</f>
        <v>0.65265552960900552</v>
      </c>
      <c r="Z43" s="1">
        <f t="shared" ref="Z43" si="39">S43/($W43+0.01)</f>
        <v>0.64068019879049165</v>
      </c>
      <c r="AA43" s="1">
        <f t="shared" ref="AA43" si="40">T43/($W43+0.01)</f>
        <v>0.71253218370157478</v>
      </c>
      <c r="AB43" s="1">
        <f t="shared" ref="AB43" si="41">U43/($W43+0.01)</f>
        <v>0.58080354469792228</v>
      </c>
      <c r="AC43" s="1">
        <f t="shared" ref="AC43" si="42">V43/($W43+0.01)</f>
        <v>0.86821148434225504</v>
      </c>
    </row>
    <row r="44" spans="1:29" x14ac:dyDescent="0.25">
      <c r="A44" s="30"/>
      <c r="B44" s="33"/>
      <c r="C44" s="23">
        <v>143</v>
      </c>
      <c r="D44" s="23">
        <v>136</v>
      </c>
      <c r="E44" s="23">
        <v>159</v>
      </c>
      <c r="F44" s="23">
        <v>130</v>
      </c>
      <c r="G44" s="23">
        <v>144</v>
      </c>
      <c r="H44" s="24">
        <v>207</v>
      </c>
      <c r="J44" s="1">
        <f t="shared" si="28"/>
        <v>0.69078788464325402</v>
      </c>
      <c r="K44" s="1">
        <f t="shared" si="25"/>
        <v>0.65697309308729046</v>
      </c>
      <c r="L44" s="1">
        <f t="shared" si="25"/>
        <v>0.7680788367711705</v>
      </c>
      <c r="M44" s="1">
        <f t="shared" si="25"/>
        <v>0.62798898603932185</v>
      </c>
      <c r="N44" s="1">
        <f t="shared" si="25"/>
        <v>0.69561856915124876</v>
      </c>
      <c r="P44" s="30"/>
      <c r="Q44" s="33"/>
      <c r="R44" s="23">
        <v>135</v>
      </c>
      <c r="S44" s="23">
        <v>134</v>
      </c>
      <c r="T44" s="23">
        <v>126</v>
      </c>
      <c r="U44" s="23">
        <v>125</v>
      </c>
      <c r="V44" s="23">
        <v>164</v>
      </c>
      <c r="W44" s="24">
        <v>193</v>
      </c>
      <c r="Y44" s="1">
        <f>R44/($W44+0.01)</f>
        <v>0.69944562457903736</v>
      </c>
      <c r="Z44" s="1">
        <f>S44/($W44+0.01)</f>
        <v>0.69426454587845188</v>
      </c>
      <c r="AA44" s="1">
        <f t="shared" ref="AA44" si="43">T44/($W44+0.01)</f>
        <v>0.65281591627376823</v>
      </c>
      <c r="AB44" s="1">
        <f t="shared" ref="AB44" si="44">U44/($W44+0.01)</f>
        <v>0.64763483757318274</v>
      </c>
      <c r="AC44" s="1">
        <f t="shared" ref="AC44" si="45">V44/($W44+0.01)</f>
        <v>0.84969690689601574</v>
      </c>
    </row>
    <row r="45" spans="1:29" x14ac:dyDescent="0.25">
      <c r="A45" s="30"/>
      <c r="B45" s="33"/>
      <c r="C45" s="23">
        <v>164</v>
      </c>
      <c r="D45" s="23">
        <v>154</v>
      </c>
      <c r="E45" s="23">
        <v>163</v>
      </c>
      <c r="F45" s="23">
        <v>150</v>
      </c>
      <c r="G45" s="23">
        <v>164</v>
      </c>
      <c r="H45" s="24">
        <v>230</v>
      </c>
      <c r="J45" s="1">
        <f t="shared" si="28"/>
        <v>0.71301247771836007</v>
      </c>
      <c r="K45" s="1">
        <f t="shared" si="25"/>
        <v>0.66953610712577716</v>
      </c>
      <c r="L45" s="1">
        <f t="shared" si="25"/>
        <v>0.70866484065910185</v>
      </c>
      <c r="M45" s="1">
        <f t="shared" si="25"/>
        <v>0.65214555888874404</v>
      </c>
      <c r="N45" s="1">
        <f t="shared" si="25"/>
        <v>0.71301247771836007</v>
      </c>
      <c r="P45" s="30"/>
      <c r="Q45" s="33"/>
      <c r="R45" s="23">
        <v>61</v>
      </c>
      <c r="S45" s="23">
        <v>54</v>
      </c>
      <c r="T45" s="23">
        <v>57</v>
      </c>
      <c r="U45" s="23">
        <v>36</v>
      </c>
      <c r="V45" s="23">
        <v>58</v>
      </c>
      <c r="W45" s="24">
        <v>83</v>
      </c>
      <c r="Y45" s="1">
        <f t="shared" ref="Y45:Y71" si="46">R45/($W45+0.01)</f>
        <v>0.73485122274424763</v>
      </c>
      <c r="Z45" s="1">
        <f t="shared" ref="Z45:Z71" si="47">S45/($W45+0.01)</f>
        <v>0.6505240332490061</v>
      </c>
      <c r="AA45" s="1">
        <f t="shared" ref="AA45:AA71" si="48">T45/($W45+0.01)</f>
        <v>0.68666425731839531</v>
      </c>
      <c r="AB45" s="1">
        <f t="shared" ref="AB45:AB71" si="49">U45/($W45+0.01)</f>
        <v>0.43368268883267075</v>
      </c>
      <c r="AC45" s="1">
        <f t="shared" ref="AC45:AC71" si="50">V45/($W45+0.01)</f>
        <v>0.69871099867485842</v>
      </c>
    </row>
    <row r="46" spans="1:29" x14ac:dyDescent="0.25">
      <c r="A46" s="30"/>
      <c r="B46" s="34"/>
      <c r="C46" s="25">
        <v>58</v>
      </c>
      <c r="D46" s="25">
        <v>49</v>
      </c>
      <c r="E46" s="25">
        <v>54</v>
      </c>
      <c r="F46" s="25">
        <v>54</v>
      </c>
      <c r="G46" s="25">
        <v>0</v>
      </c>
      <c r="H46" s="26">
        <v>66</v>
      </c>
      <c r="J46" s="14">
        <f t="shared" si="28"/>
        <v>0.87865474928041198</v>
      </c>
      <c r="K46" s="14">
        <f t="shared" si="25"/>
        <v>0.7423117709437963</v>
      </c>
      <c r="L46" s="14">
        <f t="shared" si="25"/>
        <v>0.81805787001969388</v>
      </c>
      <c r="M46" s="14">
        <f t="shared" si="25"/>
        <v>0.81805787001969388</v>
      </c>
      <c r="N46" s="14">
        <f t="shared" si="25"/>
        <v>0</v>
      </c>
      <c r="P46" s="30"/>
      <c r="Q46" s="34"/>
      <c r="R46" s="25">
        <v>121</v>
      </c>
      <c r="S46" s="25">
        <v>118</v>
      </c>
      <c r="T46" s="25">
        <v>146</v>
      </c>
      <c r="U46" s="25">
        <v>126</v>
      </c>
      <c r="V46" s="25">
        <v>138</v>
      </c>
      <c r="W46" s="26">
        <v>187</v>
      </c>
      <c r="Y46" s="14">
        <f t="shared" si="46"/>
        <v>0.64702422330356668</v>
      </c>
      <c r="Z46" s="14">
        <f t="shared" si="47"/>
        <v>0.63098230041174275</v>
      </c>
      <c r="AA46" s="14">
        <f t="shared" si="48"/>
        <v>0.78070691406876647</v>
      </c>
      <c r="AB46" s="14">
        <f t="shared" si="49"/>
        <v>0.67376076145660668</v>
      </c>
      <c r="AC46" s="14">
        <f t="shared" si="50"/>
        <v>0.73792845302390253</v>
      </c>
    </row>
    <row r="47" spans="1:29" x14ac:dyDescent="0.25">
      <c r="A47" s="30"/>
      <c r="B47" s="33" t="s">
        <v>76</v>
      </c>
      <c r="C47" s="23">
        <v>151</v>
      </c>
      <c r="D47" s="23">
        <v>143</v>
      </c>
      <c r="E47" s="23">
        <v>152</v>
      </c>
      <c r="F47" s="23">
        <v>126</v>
      </c>
      <c r="G47" s="23">
        <v>141</v>
      </c>
      <c r="H47" s="24">
        <v>204</v>
      </c>
      <c r="J47" s="1">
        <f t="shared" si="28"/>
        <v>0.74015979608842708</v>
      </c>
      <c r="K47" s="1">
        <f t="shared" si="25"/>
        <v>0.70094603205725214</v>
      </c>
      <c r="L47" s="1">
        <f t="shared" si="25"/>
        <v>0.74506151659232389</v>
      </c>
      <c r="M47" s="1">
        <f t="shared" si="25"/>
        <v>0.61761678349100535</v>
      </c>
      <c r="N47" s="1">
        <f t="shared" si="25"/>
        <v>0.69114259104945841</v>
      </c>
      <c r="P47" s="30"/>
      <c r="Q47" s="33" t="s">
        <v>76</v>
      </c>
      <c r="R47" s="23">
        <v>154</v>
      </c>
      <c r="S47" s="23">
        <v>147</v>
      </c>
      <c r="T47" s="23">
        <v>160</v>
      </c>
      <c r="U47" s="23">
        <v>146</v>
      </c>
      <c r="V47" s="23">
        <v>141</v>
      </c>
      <c r="W47" s="24">
        <v>213</v>
      </c>
      <c r="Y47" s="1">
        <f t="shared" si="46"/>
        <v>0.72297075254682885</v>
      </c>
      <c r="Z47" s="1">
        <f t="shared" si="47"/>
        <v>0.69010844561288209</v>
      </c>
      <c r="AA47" s="1">
        <f t="shared" si="48"/>
        <v>0.75113844420449749</v>
      </c>
      <c r="AB47" s="1">
        <f t="shared" si="49"/>
        <v>0.68541383033660397</v>
      </c>
      <c r="AC47" s="1">
        <f t="shared" si="50"/>
        <v>0.66194075395521335</v>
      </c>
    </row>
    <row r="48" spans="1:29" x14ac:dyDescent="0.25">
      <c r="A48" s="30"/>
      <c r="B48" s="33"/>
      <c r="C48" s="23">
        <v>143</v>
      </c>
      <c r="D48" s="23">
        <v>173</v>
      </c>
      <c r="E48" s="23">
        <v>160</v>
      </c>
      <c r="F48" s="23">
        <v>126</v>
      </c>
      <c r="G48" s="23">
        <v>145</v>
      </c>
      <c r="H48" s="24">
        <v>217</v>
      </c>
      <c r="J48" s="1">
        <f t="shared" si="28"/>
        <v>0.6589558084880881</v>
      </c>
      <c r="K48" s="1">
        <f t="shared" si="28"/>
        <v>0.79719828579328145</v>
      </c>
      <c r="L48" s="1">
        <f t="shared" si="28"/>
        <v>0.7372932122943644</v>
      </c>
      <c r="M48" s="1">
        <f t="shared" si="28"/>
        <v>0.58061840468181192</v>
      </c>
      <c r="N48" s="1">
        <f t="shared" si="28"/>
        <v>0.66817197364176772</v>
      </c>
      <c r="P48" s="30"/>
      <c r="Q48" s="33"/>
      <c r="R48" s="23">
        <v>130</v>
      </c>
      <c r="S48" s="23">
        <v>142</v>
      </c>
      <c r="T48" s="23">
        <v>166</v>
      </c>
      <c r="U48" s="23">
        <v>106</v>
      </c>
      <c r="V48" s="23">
        <v>123</v>
      </c>
      <c r="W48" s="24">
        <v>194</v>
      </c>
      <c r="Y48" s="1">
        <f t="shared" si="46"/>
        <v>0.67006855316736258</v>
      </c>
      <c r="Z48" s="1">
        <f t="shared" si="47"/>
        <v>0.73192103499819605</v>
      </c>
      <c r="AA48" s="1">
        <f t="shared" si="48"/>
        <v>0.85562599865986289</v>
      </c>
      <c r="AB48" s="1">
        <f t="shared" si="49"/>
        <v>0.54636358950569563</v>
      </c>
      <c r="AC48" s="1">
        <f t="shared" si="50"/>
        <v>0.63398793876604298</v>
      </c>
    </row>
    <row r="49" spans="1:29" x14ac:dyDescent="0.25">
      <c r="A49" s="30"/>
      <c r="B49" s="33"/>
      <c r="C49" s="23">
        <v>178</v>
      </c>
      <c r="D49" s="23">
        <v>179</v>
      </c>
      <c r="E49" s="23">
        <v>176</v>
      </c>
      <c r="F49" s="23">
        <v>161</v>
      </c>
      <c r="G49" s="23">
        <v>180</v>
      </c>
      <c r="H49" s="24">
        <v>252</v>
      </c>
      <c r="J49" s="1">
        <f t="shared" si="28"/>
        <v>0.70632117773104242</v>
      </c>
      <c r="K49" s="1">
        <f t="shared" si="28"/>
        <v>0.71028927423514943</v>
      </c>
      <c r="L49" s="1">
        <f t="shared" si="28"/>
        <v>0.69838498472282851</v>
      </c>
      <c r="M49" s="1">
        <f t="shared" si="28"/>
        <v>0.63886353716122379</v>
      </c>
      <c r="N49" s="1">
        <f t="shared" si="28"/>
        <v>0.71425737073925644</v>
      </c>
      <c r="P49" s="30"/>
      <c r="Q49" s="33"/>
      <c r="R49" s="23">
        <v>112</v>
      </c>
      <c r="S49" s="23">
        <v>111</v>
      </c>
      <c r="T49" s="23">
        <v>84</v>
      </c>
      <c r="U49" s="23">
        <v>102</v>
      </c>
      <c r="V49" s="23">
        <v>97</v>
      </c>
      <c r="W49" s="24">
        <v>160</v>
      </c>
      <c r="Y49" s="1">
        <f t="shared" si="46"/>
        <v>0.69995625273420414</v>
      </c>
      <c r="Z49" s="1">
        <f t="shared" si="47"/>
        <v>0.6937066433347916</v>
      </c>
      <c r="AA49" s="1">
        <f t="shared" si="48"/>
        <v>0.52496718955065313</v>
      </c>
      <c r="AB49" s="1">
        <f t="shared" si="49"/>
        <v>0.63746015874007877</v>
      </c>
      <c r="AC49" s="1">
        <f t="shared" si="50"/>
        <v>0.60621211174301615</v>
      </c>
    </row>
    <row r="50" spans="1:29" x14ac:dyDescent="0.25">
      <c r="A50" s="30"/>
      <c r="B50" s="33"/>
      <c r="C50" s="23">
        <v>178</v>
      </c>
      <c r="D50" s="23">
        <v>179</v>
      </c>
      <c r="E50" s="23">
        <v>176</v>
      </c>
      <c r="F50" s="23">
        <v>161</v>
      </c>
      <c r="G50" s="23">
        <v>180</v>
      </c>
      <c r="H50" s="24">
        <v>252</v>
      </c>
      <c r="J50" s="1">
        <f t="shared" si="28"/>
        <v>0.70632117773104242</v>
      </c>
      <c r="K50" s="1">
        <f t="shared" si="28"/>
        <v>0.71028927423514943</v>
      </c>
      <c r="L50" s="1">
        <f t="shared" si="28"/>
        <v>0.69838498472282851</v>
      </c>
      <c r="M50" s="1">
        <f t="shared" si="28"/>
        <v>0.63886353716122379</v>
      </c>
      <c r="N50" s="1">
        <f t="shared" si="28"/>
        <v>0.71425737073925644</v>
      </c>
      <c r="P50" s="30"/>
      <c r="Q50" s="33"/>
      <c r="R50" s="23">
        <v>86</v>
      </c>
      <c r="S50" s="23">
        <v>85</v>
      </c>
      <c r="T50" s="23">
        <v>81</v>
      </c>
      <c r="U50" s="23">
        <v>76</v>
      </c>
      <c r="V50" s="23">
        <v>74</v>
      </c>
      <c r="W50" s="24">
        <v>134</v>
      </c>
      <c r="Y50" s="1">
        <f t="shared" si="46"/>
        <v>0.64174315349600786</v>
      </c>
      <c r="Z50" s="1">
        <f t="shared" si="47"/>
        <v>0.63428102380419371</v>
      </c>
      <c r="AA50" s="1">
        <f t="shared" si="48"/>
        <v>0.60443250503693757</v>
      </c>
      <c r="AB50" s="1">
        <f t="shared" si="49"/>
        <v>0.5671218565778674</v>
      </c>
      <c r="AC50" s="1">
        <f t="shared" si="50"/>
        <v>0.55219759719423922</v>
      </c>
    </row>
    <row r="51" spans="1:29" x14ac:dyDescent="0.25">
      <c r="A51" s="30"/>
      <c r="B51" s="33"/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4">
        <v>0</v>
      </c>
      <c r="J51" s="1">
        <f t="shared" si="28"/>
        <v>0</v>
      </c>
      <c r="K51" s="1">
        <f t="shared" si="28"/>
        <v>0</v>
      </c>
      <c r="L51" s="1">
        <f t="shared" si="28"/>
        <v>0</v>
      </c>
      <c r="M51" s="1">
        <f t="shared" si="28"/>
        <v>0</v>
      </c>
      <c r="N51" s="1">
        <f t="shared" si="28"/>
        <v>0</v>
      </c>
      <c r="P51" s="30"/>
      <c r="Q51" s="33"/>
      <c r="R51" s="23">
        <v>164</v>
      </c>
      <c r="S51" s="23">
        <v>139</v>
      </c>
      <c r="T51" s="23">
        <v>150</v>
      </c>
      <c r="U51" s="23">
        <v>121</v>
      </c>
      <c r="V51" s="23">
        <v>154</v>
      </c>
      <c r="W51" s="24">
        <v>212</v>
      </c>
      <c r="Y51" s="14">
        <f t="shared" si="46"/>
        <v>0.77354841752747516</v>
      </c>
      <c r="Z51" s="14">
        <f t="shared" si="47"/>
        <v>0.65562945144096985</v>
      </c>
      <c r="AA51" s="14">
        <f t="shared" si="48"/>
        <v>0.70751379651903212</v>
      </c>
      <c r="AB51" s="14">
        <f t="shared" si="49"/>
        <v>0.57072779585868594</v>
      </c>
      <c r="AC51" s="14">
        <f t="shared" si="50"/>
        <v>0.72638083109287299</v>
      </c>
    </row>
    <row r="52" spans="1:29" x14ac:dyDescent="0.25">
      <c r="A52" s="30"/>
      <c r="B52" s="32" t="s">
        <v>77</v>
      </c>
      <c r="C52" s="21">
        <v>165</v>
      </c>
      <c r="D52" s="21">
        <v>171</v>
      </c>
      <c r="E52" s="21">
        <v>169</v>
      </c>
      <c r="F52" s="21">
        <v>158</v>
      </c>
      <c r="G52" s="21">
        <v>168</v>
      </c>
      <c r="H52" s="22">
        <v>238</v>
      </c>
      <c r="J52" s="16">
        <f t="shared" si="28"/>
        <v>0.6932481828494601</v>
      </c>
      <c r="K52" s="16">
        <f t="shared" si="28"/>
        <v>0.7184572076803496</v>
      </c>
      <c r="L52" s="16">
        <f t="shared" si="28"/>
        <v>0.71005419940338643</v>
      </c>
      <c r="M52" s="16">
        <f t="shared" si="28"/>
        <v>0.66383765388008908</v>
      </c>
      <c r="N52" s="16">
        <f t="shared" si="28"/>
        <v>0.70585269526490491</v>
      </c>
      <c r="P52" s="30"/>
      <c r="Q52" s="32" t="s">
        <v>77</v>
      </c>
      <c r="R52" s="21">
        <v>143</v>
      </c>
      <c r="S52" s="21">
        <v>131</v>
      </c>
      <c r="T52" s="21">
        <v>141</v>
      </c>
      <c r="U52" s="21">
        <v>113</v>
      </c>
      <c r="V52" s="21">
        <v>128</v>
      </c>
      <c r="W52" s="22">
        <v>193</v>
      </c>
      <c r="Y52" s="1">
        <f t="shared" si="46"/>
        <v>0.74089425418372112</v>
      </c>
      <c r="Z52" s="1">
        <f t="shared" si="47"/>
        <v>0.67872130977669554</v>
      </c>
      <c r="AA52" s="1">
        <f t="shared" si="48"/>
        <v>0.73053209678255016</v>
      </c>
      <c r="AB52" s="1">
        <f t="shared" si="49"/>
        <v>0.58546189316615727</v>
      </c>
      <c r="AC52" s="1">
        <f t="shared" si="50"/>
        <v>0.66317807367493919</v>
      </c>
    </row>
    <row r="53" spans="1:29" x14ac:dyDescent="0.25">
      <c r="A53" s="30"/>
      <c r="B53" s="33"/>
      <c r="C53" s="23">
        <v>132</v>
      </c>
      <c r="D53" s="23">
        <v>144</v>
      </c>
      <c r="E53" s="23">
        <v>126</v>
      </c>
      <c r="F53" s="23">
        <v>114</v>
      </c>
      <c r="G53" s="23">
        <v>102</v>
      </c>
      <c r="H53" s="24">
        <v>167</v>
      </c>
      <c r="J53" s="1">
        <f t="shared" si="28"/>
        <v>0.79037183402191491</v>
      </c>
      <c r="K53" s="1">
        <f t="shared" si="28"/>
        <v>0.86222381893299804</v>
      </c>
      <c r="L53" s="1">
        <f t="shared" si="28"/>
        <v>0.75444584156637329</v>
      </c>
      <c r="M53" s="1">
        <f t="shared" si="28"/>
        <v>0.68259385665529015</v>
      </c>
      <c r="N53" s="1">
        <f t="shared" si="28"/>
        <v>0.61074187174420702</v>
      </c>
      <c r="P53" s="30"/>
      <c r="Q53" s="33"/>
      <c r="R53" s="23">
        <v>142</v>
      </c>
      <c r="S53" s="23">
        <v>171</v>
      </c>
      <c r="T53" s="23">
        <v>146</v>
      </c>
      <c r="U53" s="23">
        <v>135</v>
      </c>
      <c r="V53" s="23">
        <v>145</v>
      </c>
      <c r="W53" s="24">
        <v>215</v>
      </c>
      <c r="Y53" s="1">
        <f t="shared" si="46"/>
        <v>0.66043439840007445</v>
      </c>
      <c r="Z53" s="1">
        <f t="shared" si="47"/>
        <v>0.79531184596065307</v>
      </c>
      <c r="AA53" s="1">
        <f t="shared" si="48"/>
        <v>0.67903818427049911</v>
      </c>
      <c r="AB53" s="1">
        <f t="shared" si="49"/>
        <v>0.62787777312683135</v>
      </c>
      <c r="AC53" s="1">
        <f t="shared" si="50"/>
        <v>0.67438723780289289</v>
      </c>
    </row>
    <row r="54" spans="1:29" x14ac:dyDescent="0.25">
      <c r="A54" s="30"/>
      <c r="B54" s="33"/>
      <c r="C54" s="23">
        <v>165</v>
      </c>
      <c r="D54" s="23">
        <v>171</v>
      </c>
      <c r="E54" s="23">
        <v>169</v>
      </c>
      <c r="F54" s="23">
        <v>158</v>
      </c>
      <c r="G54" s="23">
        <v>168</v>
      </c>
      <c r="H54" s="24">
        <v>238</v>
      </c>
      <c r="J54" s="1">
        <f t="shared" si="28"/>
        <v>0.6932481828494601</v>
      </c>
      <c r="K54" s="1">
        <f t="shared" si="28"/>
        <v>0.7184572076803496</v>
      </c>
      <c r="L54" s="1">
        <f t="shared" si="28"/>
        <v>0.71005419940338643</v>
      </c>
      <c r="M54" s="1">
        <f t="shared" si="28"/>
        <v>0.66383765388008908</v>
      </c>
      <c r="N54" s="1">
        <f t="shared" si="28"/>
        <v>0.70585269526490491</v>
      </c>
      <c r="P54" s="30"/>
      <c r="Q54" s="33"/>
      <c r="R54" s="23">
        <v>38</v>
      </c>
      <c r="S54" s="23">
        <v>77</v>
      </c>
      <c r="T54" s="23">
        <v>38</v>
      </c>
      <c r="U54" s="23">
        <v>38</v>
      </c>
      <c r="V54" s="23">
        <v>40</v>
      </c>
      <c r="W54" s="24">
        <v>77</v>
      </c>
      <c r="Y54" s="1">
        <f t="shared" si="46"/>
        <v>0.49344241007661338</v>
      </c>
      <c r="Z54" s="1">
        <f t="shared" si="47"/>
        <v>0.99987014673419028</v>
      </c>
      <c r="AA54" s="1">
        <f t="shared" si="48"/>
        <v>0.49344241007661338</v>
      </c>
      <c r="AB54" s="1">
        <f t="shared" si="49"/>
        <v>0.49344241007661338</v>
      </c>
      <c r="AC54" s="1">
        <f t="shared" si="50"/>
        <v>0.51941306323854042</v>
      </c>
    </row>
    <row r="55" spans="1:29" x14ac:dyDescent="0.25">
      <c r="A55" s="30"/>
      <c r="B55" s="33"/>
      <c r="C55" s="23">
        <v>165</v>
      </c>
      <c r="D55" s="23">
        <v>171</v>
      </c>
      <c r="E55" s="23">
        <v>169</v>
      </c>
      <c r="F55" s="23">
        <v>158</v>
      </c>
      <c r="G55" s="23">
        <v>168</v>
      </c>
      <c r="H55" s="24">
        <v>238</v>
      </c>
      <c r="J55" s="1">
        <f t="shared" si="28"/>
        <v>0.6932481828494601</v>
      </c>
      <c r="K55" s="1">
        <f t="shared" si="28"/>
        <v>0.7184572076803496</v>
      </c>
      <c r="L55" s="1">
        <f t="shared" si="28"/>
        <v>0.71005419940338643</v>
      </c>
      <c r="M55" s="1">
        <f t="shared" si="28"/>
        <v>0.66383765388008908</v>
      </c>
      <c r="N55" s="1">
        <f t="shared" si="28"/>
        <v>0.70585269526490491</v>
      </c>
      <c r="P55" s="30"/>
      <c r="Q55" s="33"/>
      <c r="R55" s="23">
        <v>112</v>
      </c>
      <c r="S55" s="23">
        <v>154</v>
      </c>
      <c r="T55" s="23">
        <v>146</v>
      </c>
      <c r="U55" s="23">
        <v>105</v>
      </c>
      <c r="V55" s="23">
        <v>115</v>
      </c>
      <c r="W55" s="24">
        <v>185</v>
      </c>
      <c r="Y55" s="1">
        <f t="shared" si="46"/>
        <v>0.6053726825576996</v>
      </c>
      <c r="Z55" s="1">
        <f t="shared" si="47"/>
        <v>0.83238743851683694</v>
      </c>
      <c r="AA55" s="1">
        <f t="shared" si="48"/>
        <v>0.78914653261985845</v>
      </c>
      <c r="AB55" s="1">
        <f t="shared" si="49"/>
        <v>0.56753688989784334</v>
      </c>
      <c r="AC55" s="1">
        <f t="shared" si="50"/>
        <v>0.62158802226906662</v>
      </c>
    </row>
    <row r="56" spans="1:29" x14ac:dyDescent="0.25">
      <c r="A56" s="30"/>
      <c r="B56" s="34"/>
      <c r="C56" s="25">
        <v>112</v>
      </c>
      <c r="D56" s="25">
        <v>139</v>
      </c>
      <c r="E56" s="25">
        <v>135</v>
      </c>
      <c r="F56" s="25">
        <v>79</v>
      </c>
      <c r="G56" s="25">
        <v>89</v>
      </c>
      <c r="H56" s="26">
        <v>159</v>
      </c>
      <c r="J56" s="14">
        <f t="shared" si="28"/>
        <v>0.70435821646437335</v>
      </c>
      <c r="K56" s="14">
        <f t="shared" si="28"/>
        <v>0.87415885793346337</v>
      </c>
      <c r="L56" s="14">
        <f t="shared" si="28"/>
        <v>0.84900320734544998</v>
      </c>
      <c r="M56" s="14">
        <f t="shared" si="28"/>
        <v>0.49682409911326336</v>
      </c>
      <c r="N56" s="14">
        <f t="shared" si="28"/>
        <v>0.55971322558329673</v>
      </c>
      <c r="P56" s="30"/>
      <c r="Q56" s="34"/>
      <c r="R56" s="25">
        <v>145</v>
      </c>
      <c r="S56" s="25">
        <v>148</v>
      </c>
      <c r="T56" s="25">
        <v>126</v>
      </c>
      <c r="U56" s="25">
        <v>130</v>
      </c>
      <c r="V56" s="25">
        <v>130</v>
      </c>
      <c r="W56" s="26">
        <v>195</v>
      </c>
      <c r="Y56" s="14">
        <f t="shared" si="46"/>
        <v>0.74355161273780834</v>
      </c>
      <c r="Z56" s="14">
        <f t="shared" si="47"/>
        <v>0.7589354392082458</v>
      </c>
      <c r="AA56" s="14">
        <f t="shared" si="48"/>
        <v>0.64612071175837138</v>
      </c>
      <c r="AB56" s="14">
        <f t="shared" si="49"/>
        <v>0.66663248038562128</v>
      </c>
      <c r="AC56" s="14">
        <f t="shared" si="50"/>
        <v>0.66663248038562128</v>
      </c>
    </row>
    <row r="57" spans="1:29" x14ac:dyDescent="0.25">
      <c r="A57" s="30"/>
      <c r="B57" s="33" t="s">
        <v>78</v>
      </c>
      <c r="C57" s="23">
        <v>137</v>
      </c>
      <c r="D57" s="23">
        <v>118</v>
      </c>
      <c r="E57" s="23">
        <v>117</v>
      </c>
      <c r="F57" s="23">
        <v>134</v>
      </c>
      <c r="G57" s="23">
        <v>143</v>
      </c>
      <c r="H57" s="24">
        <v>175</v>
      </c>
      <c r="J57" s="1">
        <f t="shared" si="28"/>
        <v>0.78281241071938745</v>
      </c>
      <c r="K57" s="1">
        <f t="shared" si="28"/>
        <v>0.67424718587509291</v>
      </c>
      <c r="L57" s="1">
        <f t="shared" si="28"/>
        <v>0.6685332266727616</v>
      </c>
      <c r="M57" s="1">
        <f t="shared" si="28"/>
        <v>0.76567053311239364</v>
      </c>
      <c r="N57" s="1">
        <f t="shared" si="28"/>
        <v>0.81709616593337531</v>
      </c>
      <c r="P57" s="30"/>
      <c r="Q57" s="33" t="s">
        <v>78</v>
      </c>
      <c r="R57" s="23">
        <v>142</v>
      </c>
      <c r="S57" s="23">
        <v>120</v>
      </c>
      <c r="T57" s="23">
        <v>131</v>
      </c>
      <c r="U57" s="23">
        <v>151</v>
      </c>
      <c r="V57" s="23">
        <v>126</v>
      </c>
      <c r="W57" s="24">
        <v>182</v>
      </c>
      <c r="Y57" s="1">
        <f t="shared" si="46"/>
        <v>0.78017691335640904</v>
      </c>
      <c r="Z57" s="1">
        <f t="shared" si="47"/>
        <v>0.65930443382231751</v>
      </c>
      <c r="AA57" s="1">
        <f t="shared" si="48"/>
        <v>0.71974067358936322</v>
      </c>
      <c r="AB57" s="1">
        <f t="shared" si="49"/>
        <v>0.82962474589308288</v>
      </c>
      <c r="AC57" s="1">
        <f t="shared" si="50"/>
        <v>0.69226965551343334</v>
      </c>
    </row>
    <row r="58" spans="1:29" x14ac:dyDescent="0.25">
      <c r="A58" s="30"/>
      <c r="B58" s="33"/>
      <c r="C58" s="23">
        <v>177</v>
      </c>
      <c r="D58" s="23">
        <v>164</v>
      </c>
      <c r="E58" s="23">
        <v>161</v>
      </c>
      <c r="F58" s="23">
        <v>175</v>
      </c>
      <c r="G58" s="23">
        <v>155</v>
      </c>
      <c r="H58" s="24">
        <v>236</v>
      </c>
      <c r="J58" s="1">
        <f t="shared" si="28"/>
        <v>0.7499682216855218</v>
      </c>
      <c r="K58" s="1">
        <f t="shared" si="28"/>
        <v>0.6948858099233084</v>
      </c>
      <c r="L58" s="1">
        <f t="shared" si="28"/>
        <v>0.6821744841320283</v>
      </c>
      <c r="M58" s="1">
        <f t="shared" si="28"/>
        <v>0.74149400449133518</v>
      </c>
      <c r="N58" s="1">
        <f t="shared" si="28"/>
        <v>0.65675183254946823</v>
      </c>
      <c r="P58" s="30"/>
      <c r="Q58" s="33"/>
      <c r="R58" s="23">
        <v>162</v>
      </c>
      <c r="S58" s="23">
        <v>148</v>
      </c>
      <c r="T58" s="23">
        <v>137</v>
      </c>
      <c r="U58" s="23">
        <v>144</v>
      </c>
      <c r="V58" s="23">
        <v>148</v>
      </c>
      <c r="W58" s="24">
        <v>205</v>
      </c>
      <c r="Y58" s="1">
        <f t="shared" si="46"/>
        <v>0.79020535583630069</v>
      </c>
      <c r="Z58" s="1">
        <f t="shared" si="47"/>
        <v>0.72191600409736112</v>
      </c>
      <c r="AA58" s="1">
        <f t="shared" si="48"/>
        <v>0.66826008487390864</v>
      </c>
      <c r="AB58" s="1">
        <f t="shared" si="49"/>
        <v>0.70240476074337843</v>
      </c>
      <c r="AC58" s="1">
        <f t="shared" si="50"/>
        <v>0.72191600409736112</v>
      </c>
    </row>
    <row r="59" spans="1:29" x14ac:dyDescent="0.25">
      <c r="A59" s="30"/>
      <c r="B59" s="33"/>
      <c r="C59" s="23">
        <v>177</v>
      </c>
      <c r="D59" s="23">
        <v>164</v>
      </c>
      <c r="E59" s="23">
        <v>161</v>
      </c>
      <c r="F59" s="23">
        <v>175</v>
      </c>
      <c r="G59" s="23">
        <v>155</v>
      </c>
      <c r="H59" s="24">
        <v>236</v>
      </c>
      <c r="J59" s="1">
        <f t="shared" si="28"/>
        <v>0.7499682216855218</v>
      </c>
      <c r="K59" s="1">
        <f t="shared" si="28"/>
        <v>0.6948858099233084</v>
      </c>
      <c r="L59" s="1">
        <f t="shared" si="28"/>
        <v>0.6821744841320283</v>
      </c>
      <c r="M59" s="1">
        <f t="shared" si="28"/>
        <v>0.74149400449133518</v>
      </c>
      <c r="N59" s="1">
        <f t="shared" si="28"/>
        <v>0.65675183254946823</v>
      </c>
      <c r="P59" s="30"/>
      <c r="Q59" s="33"/>
      <c r="R59" s="23">
        <v>135</v>
      </c>
      <c r="S59" s="23">
        <v>120</v>
      </c>
      <c r="T59" s="23">
        <v>107</v>
      </c>
      <c r="U59" s="23">
        <v>143</v>
      </c>
      <c r="V59" s="23">
        <v>133</v>
      </c>
      <c r="W59" s="24">
        <v>182</v>
      </c>
      <c r="Y59" s="1">
        <f t="shared" si="46"/>
        <v>0.74171748805010718</v>
      </c>
      <c r="Z59" s="1">
        <f t="shared" si="47"/>
        <v>0.65930443382231751</v>
      </c>
      <c r="AA59" s="1">
        <f t="shared" si="48"/>
        <v>0.58787978682489972</v>
      </c>
      <c r="AB59" s="1">
        <f t="shared" si="49"/>
        <v>0.78567111697159497</v>
      </c>
      <c r="AC59" s="1">
        <f t="shared" si="50"/>
        <v>0.7307290808197352</v>
      </c>
    </row>
    <row r="60" spans="1:29" x14ac:dyDescent="0.25">
      <c r="A60" s="30"/>
      <c r="B60" s="33"/>
      <c r="C60" s="23">
        <v>177</v>
      </c>
      <c r="D60" s="23">
        <v>164</v>
      </c>
      <c r="E60" s="23">
        <v>161</v>
      </c>
      <c r="F60" s="23">
        <v>175</v>
      </c>
      <c r="G60" s="23">
        <v>155</v>
      </c>
      <c r="H60" s="24">
        <v>236</v>
      </c>
      <c r="J60" s="1">
        <f t="shared" si="28"/>
        <v>0.7499682216855218</v>
      </c>
      <c r="K60" s="1">
        <f t="shared" si="28"/>
        <v>0.6948858099233084</v>
      </c>
      <c r="L60" s="1">
        <f t="shared" si="28"/>
        <v>0.6821744841320283</v>
      </c>
      <c r="M60" s="1">
        <f t="shared" si="28"/>
        <v>0.74149400449133518</v>
      </c>
      <c r="N60" s="1">
        <f t="shared" si="28"/>
        <v>0.65675183254946823</v>
      </c>
      <c r="P60" s="30"/>
      <c r="Q60" s="33"/>
      <c r="R60" s="23">
        <v>135</v>
      </c>
      <c r="S60" s="23">
        <v>128</v>
      </c>
      <c r="T60" s="23">
        <v>137</v>
      </c>
      <c r="U60" s="23">
        <v>124</v>
      </c>
      <c r="V60" s="23">
        <v>128</v>
      </c>
      <c r="W60" s="24">
        <v>185</v>
      </c>
      <c r="Y60" s="1">
        <f t="shared" si="46"/>
        <v>0.72969028701151295</v>
      </c>
      <c r="Z60" s="1">
        <f t="shared" si="47"/>
        <v>0.69185449435165669</v>
      </c>
      <c r="AA60" s="1">
        <f t="shared" si="48"/>
        <v>0.74050051348575752</v>
      </c>
      <c r="AB60" s="1">
        <f t="shared" si="49"/>
        <v>0.67023404140316745</v>
      </c>
      <c r="AC60" s="1">
        <f t="shared" si="50"/>
        <v>0.69185449435165669</v>
      </c>
    </row>
    <row r="61" spans="1:29" x14ac:dyDescent="0.25">
      <c r="A61" s="30"/>
      <c r="B61" s="33"/>
      <c r="C61" s="23">
        <v>113</v>
      </c>
      <c r="D61" s="23">
        <v>109</v>
      </c>
      <c r="E61" s="23">
        <v>104</v>
      </c>
      <c r="F61" s="23">
        <v>73</v>
      </c>
      <c r="G61" s="23">
        <v>53</v>
      </c>
      <c r="H61" s="24">
        <v>134</v>
      </c>
      <c r="J61" s="1">
        <f t="shared" si="28"/>
        <v>0.84322065517498701</v>
      </c>
      <c r="K61" s="1">
        <f t="shared" si="28"/>
        <v>0.81337213640773087</v>
      </c>
      <c r="L61" s="1">
        <f t="shared" si="28"/>
        <v>0.77606148794866059</v>
      </c>
      <c r="M61" s="1">
        <f t="shared" si="28"/>
        <v>0.54473546750242519</v>
      </c>
      <c r="N61" s="1">
        <f t="shared" si="28"/>
        <v>0.39549287366614433</v>
      </c>
      <c r="P61" s="30"/>
      <c r="Q61" s="33"/>
      <c r="R61" s="23">
        <v>134</v>
      </c>
      <c r="S61" s="23">
        <v>132</v>
      </c>
      <c r="T61" s="23">
        <v>129</v>
      </c>
      <c r="U61" s="23">
        <v>132</v>
      </c>
      <c r="V61" s="23">
        <v>144</v>
      </c>
      <c r="W61" s="24">
        <v>193</v>
      </c>
      <c r="Y61" s="14">
        <f t="shared" si="46"/>
        <v>0.69426454587845188</v>
      </c>
      <c r="Z61" s="14">
        <f t="shared" si="47"/>
        <v>0.68390238847728102</v>
      </c>
      <c r="AA61" s="14">
        <f t="shared" si="48"/>
        <v>0.66835915237552457</v>
      </c>
      <c r="AB61" s="14">
        <f t="shared" si="49"/>
        <v>0.68390238847728102</v>
      </c>
      <c r="AC61" s="14">
        <f t="shared" si="50"/>
        <v>0.7460753328843065</v>
      </c>
    </row>
    <row r="62" spans="1:29" x14ac:dyDescent="0.25">
      <c r="A62" s="30"/>
      <c r="B62" s="32" t="s">
        <v>79</v>
      </c>
      <c r="C62" s="21">
        <v>137</v>
      </c>
      <c r="D62" s="21">
        <v>146</v>
      </c>
      <c r="E62" s="21">
        <v>110</v>
      </c>
      <c r="F62" s="21">
        <v>163</v>
      </c>
      <c r="G62" s="21">
        <v>146</v>
      </c>
      <c r="H62" s="22">
        <v>179</v>
      </c>
      <c r="J62" s="16">
        <f t="shared" si="28"/>
        <v>0.76532037316351043</v>
      </c>
      <c r="K62" s="16">
        <f t="shared" si="28"/>
        <v>0.81559689402826663</v>
      </c>
      <c r="L62" s="16">
        <f t="shared" si="28"/>
        <v>0.61449081056924193</v>
      </c>
      <c r="M62" s="16">
        <f t="shared" si="28"/>
        <v>0.91056365566169495</v>
      </c>
      <c r="N62" s="16">
        <f t="shared" si="28"/>
        <v>0.81559689402826663</v>
      </c>
      <c r="P62" s="30"/>
      <c r="Q62" s="32" t="s">
        <v>79</v>
      </c>
      <c r="R62" s="21">
        <v>199</v>
      </c>
      <c r="S62" s="21">
        <v>196</v>
      </c>
      <c r="T62" s="21">
        <v>191</v>
      </c>
      <c r="U62" s="21">
        <v>202</v>
      </c>
      <c r="V62" s="21">
        <v>209</v>
      </c>
      <c r="W62" s="22">
        <v>258</v>
      </c>
      <c r="Y62" s="1">
        <f t="shared" si="46"/>
        <v>0.77128793457617928</v>
      </c>
      <c r="Z62" s="1">
        <f t="shared" si="47"/>
        <v>0.75966047827603589</v>
      </c>
      <c r="AA62" s="1">
        <f t="shared" si="48"/>
        <v>0.7402813844424635</v>
      </c>
      <c r="AB62" s="1">
        <f t="shared" si="49"/>
        <v>0.78291539087632267</v>
      </c>
      <c r="AC62" s="1">
        <f t="shared" si="50"/>
        <v>0.81004612224332395</v>
      </c>
    </row>
    <row r="63" spans="1:29" x14ac:dyDescent="0.25">
      <c r="A63" s="30"/>
      <c r="B63" s="33"/>
      <c r="C63" s="23">
        <v>161</v>
      </c>
      <c r="D63" s="23">
        <v>158</v>
      </c>
      <c r="E63" s="23">
        <v>161</v>
      </c>
      <c r="F63" s="23">
        <v>167</v>
      </c>
      <c r="G63" s="23">
        <v>170</v>
      </c>
      <c r="H63" s="24">
        <v>230</v>
      </c>
      <c r="J63" s="1">
        <f t="shared" si="28"/>
        <v>0.69996956654058518</v>
      </c>
      <c r="K63" s="1">
        <f t="shared" si="28"/>
        <v>0.68692665536281039</v>
      </c>
      <c r="L63" s="1">
        <f t="shared" si="28"/>
        <v>0.69996956654058518</v>
      </c>
      <c r="M63" s="1">
        <f t="shared" si="28"/>
        <v>0.72605538889613497</v>
      </c>
      <c r="N63" s="1">
        <f t="shared" si="28"/>
        <v>0.73909830007390986</v>
      </c>
      <c r="P63" s="30"/>
      <c r="Q63" s="33"/>
      <c r="R63" s="23">
        <v>113</v>
      </c>
      <c r="S63" s="23">
        <v>112</v>
      </c>
      <c r="T63" s="23">
        <v>149</v>
      </c>
      <c r="U63" s="23">
        <v>111</v>
      </c>
      <c r="V63" s="23">
        <v>148</v>
      </c>
      <c r="W63" s="24">
        <v>180</v>
      </c>
      <c r="Y63" s="1">
        <f t="shared" si="46"/>
        <v>0.62774290317204606</v>
      </c>
      <c r="Z63" s="1">
        <f t="shared" si="47"/>
        <v>0.62218765624132</v>
      </c>
      <c r="AA63" s="1">
        <f t="shared" si="48"/>
        <v>0.82773179267818464</v>
      </c>
      <c r="AB63" s="1">
        <f t="shared" si="49"/>
        <v>0.61663240931059393</v>
      </c>
      <c r="AC63" s="1">
        <f t="shared" si="50"/>
        <v>0.82217654574745846</v>
      </c>
    </row>
    <row r="64" spans="1:29" x14ac:dyDescent="0.25">
      <c r="A64" s="30"/>
      <c r="B64" s="33"/>
      <c r="C64" s="23">
        <v>116</v>
      </c>
      <c r="D64" s="23">
        <v>136</v>
      </c>
      <c r="E64" s="23">
        <v>116</v>
      </c>
      <c r="F64" s="23">
        <v>145</v>
      </c>
      <c r="G64" s="23">
        <v>122</v>
      </c>
      <c r="H64" s="24">
        <v>185</v>
      </c>
      <c r="J64" s="1">
        <f t="shared" si="28"/>
        <v>0.62699313550618885</v>
      </c>
      <c r="K64" s="1">
        <f t="shared" si="28"/>
        <v>0.73509540024863529</v>
      </c>
      <c r="L64" s="1">
        <f t="shared" si="28"/>
        <v>0.62699313550618885</v>
      </c>
      <c r="M64" s="1">
        <f t="shared" si="28"/>
        <v>0.78374141938273612</v>
      </c>
      <c r="N64" s="1">
        <f t="shared" si="28"/>
        <v>0.65942381492892277</v>
      </c>
      <c r="P64" s="30"/>
      <c r="Q64" s="33"/>
      <c r="R64" s="23">
        <v>155</v>
      </c>
      <c r="S64" s="23">
        <v>155</v>
      </c>
      <c r="T64" s="23">
        <v>145</v>
      </c>
      <c r="U64" s="23">
        <v>166</v>
      </c>
      <c r="V64" s="23">
        <v>153</v>
      </c>
      <c r="W64" s="24">
        <v>214</v>
      </c>
      <c r="Y64" s="1">
        <f t="shared" si="46"/>
        <v>0.72426522125134341</v>
      </c>
      <c r="Z64" s="1">
        <f t="shared" si="47"/>
        <v>0.72426522125134341</v>
      </c>
      <c r="AA64" s="1">
        <f t="shared" si="48"/>
        <v>0.67753843278351478</v>
      </c>
      <c r="AB64" s="1">
        <f t="shared" si="49"/>
        <v>0.77566468856595494</v>
      </c>
      <c r="AC64" s="1">
        <f t="shared" si="50"/>
        <v>0.7149198635577777</v>
      </c>
    </row>
    <row r="65" spans="1:29" x14ac:dyDescent="0.25">
      <c r="A65" s="30"/>
      <c r="B65" s="33"/>
      <c r="C65" s="23">
        <v>71</v>
      </c>
      <c r="D65" s="23">
        <v>67</v>
      </c>
      <c r="E65" s="23">
        <v>68</v>
      </c>
      <c r="F65" s="23">
        <v>53</v>
      </c>
      <c r="G65" s="23">
        <v>27</v>
      </c>
      <c r="H65" s="24">
        <v>89</v>
      </c>
      <c r="J65" s="1">
        <f t="shared" si="28"/>
        <v>0.79766318391191993</v>
      </c>
      <c r="K65" s="1">
        <f t="shared" si="28"/>
        <v>0.75272441298730475</v>
      </c>
      <c r="L65" s="1">
        <f t="shared" si="28"/>
        <v>0.7639591057184586</v>
      </c>
      <c r="M65" s="1">
        <f t="shared" si="28"/>
        <v>0.59543871475115151</v>
      </c>
      <c r="N65" s="1">
        <f t="shared" si="28"/>
        <v>0.30333670374115268</v>
      </c>
      <c r="P65" s="30"/>
      <c r="Q65" s="33"/>
      <c r="R65" s="23">
        <v>106</v>
      </c>
      <c r="S65" s="23">
        <v>103</v>
      </c>
      <c r="T65" s="23">
        <v>148</v>
      </c>
      <c r="U65" s="23">
        <v>106</v>
      </c>
      <c r="V65" s="23">
        <v>145</v>
      </c>
      <c r="W65" s="24">
        <v>175</v>
      </c>
      <c r="Y65" s="1">
        <f t="shared" si="46"/>
        <v>0.60567967544711732</v>
      </c>
      <c r="Z65" s="1">
        <f t="shared" si="47"/>
        <v>0.5885377978401235</v>
      </c>
      <c r="AA65" s="1">
        <f t="shared" si="48"/>
        <v>0.84566596194503174</v>
      </c>
      <c r="AB65" s="1">
        <f t="shared" si="49"/>
        <v>0.60567967544711732</v>
      </c>
      <c r="AC65" s="1">
        <f t="shared" si="50"/>
        <v>0.82852408433803792</v>
      </c>
    </row>
    <row r="66" spans="1:29" x14ac:dyDescent="0.25">
      <c r="A66" s="30"/>
      <c r="B66" s="34"/>
      <c r="C66" s="25">
        <v>84</v>
      </c>
      <c r="D66" s="25">
        <v>77</v>
      </c>
      <c r="E66" s="25">
        <v>85</v>
      </c>
      <c r="F66" s="25">
        <v>87</v>
      </c>
      <c r="G66" s="25">
        <v>62</v>
      </c>
      <c r="H66" s="26">
        <v>125</v>
      </c>
      <c r="J66" s="14">
        <f t="shared" si="28"/>
        <v>0.67194624430045591</v>
      </c>
      <c r="K66" s="14">
        <f t="shared" si="28"/>
        <v>0.61595072394208461</v>
      </c>
      <c r="L66" s="14">
        <f t="shared" si="28"/>
        <v>0.67994560435165186</v>
      </c>
      <c r="M66" s="14">
        <f t="shared" si="28"/>
        <v>0.69594432445404364</v>
      </c>
      <c r="N66" s="14">
        <f t="shared" si="28"/>
        <v>0.49596032317414607</v>
      </c>
      <c r="P66" s="30"/>
      <c r="Q66" s="34"/>
      <c r="R66" s="25">
        <v>145</v>
      </c>
      <c r="S66" s="25">
        <v>148</v>
      </c>
      <c r="T66" s="25">
        <v>128</v>
      </c>
      <c r="U66" s="25">
        <v>147</v>
      </c>
      <c r="V66" s="25">
        <v>155</v>
      </c>
      <c r="W66" s="26">
        <v>197</v>
      </c>
      <c r="Y66" s="14">
        <f t="shared" si="46"/>
        <v>0.7360032485660627</v>
      </c>
      <c r="Z66" s="14">
        <f t="shared" si="47"/>
        <v>0.75123090198467091</v>
      </c>
      <c r="AA66" s="14">
        <f t="shared" si="48"/>
        <v>0.64971321252728287</v>
      </c>
      <c r="AB66" s="14">
        <f t="shared" si="49"/>
        <v>0.74615501751180147</v>
      </c>
      <c r="AC66" s="14">
        <f t="shared" si="50"/>
        <v>0.78676209329475666</v>
      </c>
    </row>
    <row r="67" spans="1:29" x14ac:dyDescent="0.25">
      <c r="A67" s="30"/>
      <c r="B67" s="33" t="s">
        <v>80</v>
      </c>
      <c r="C67" s="23">
        <v>237</v>
      </c>
      <c r="D67" s="23">
        <v>192</v>
      </c>
      <c r="E67" s="23">
        <v>196</v>
      </c>
      <c r="F67" s="23">
        <v>184</v>
      </c>
      <c r="G67" s="23">
        <v>197</v>
      </c>
      <c r="H67" s="24">
        <v>259</v>
      </c>
      <c r="J67" s="1">
        <f t="shared" si="28"/>
        <v>0.91502258600054054</v>
      </c>
      <c r="K67" s="1">
        <f t="shared" si="28"/>
        <v>0.74128412030423541</v>
      </c>
      <c r="L67" s="1">
        <f t="shared" si="28"/>
        <v>0.75672753947724025</v>
      </c>
      <c r="M67" s="1">
        <f t="shared" si="28"/>
        <v>0.7103972819582256</v>
      </c>
      <c r="N67" s="1">
        <f t="shared" si="28"/>
        <v>0.76058839427049152</v>
      </c>
      <c r="P67" s="30"/>
      <c r="Q67" s="33" t="s">
        <v>80</v>
      </c>
      <c r="R67" s="23">
        <v>155</v>
      </c>
      <c r="S67" s="23">
        <v>155</v>
      </c>
      <c r="T67" s="23">
        <v>136</v>
      </c>
      <c r="U67" s="23">
        <v>158</v>
      </c>
      <c r="V67" s="23">
        <v>133</v>
      </c>
      <c r="W67" s="24">
        <v>208</v>
      </c>
      <c r="Y67" s="1">
        <f t="shared" si="46"/>
        <v>0.7451564828614009</v>
      </c>
      <c r="Z67" s="1">
        <f t="shared" si="47"/>
        <v>0.7451564828614009</v>
      </c>
      <c r="AA67" s="1">
        <f t="shared" si="48"/>
        <v>0.65381472044613242</v>
      </c>
      <c r="AB67" s="1">
        <f t="shared" si="49"/>
        <v>0.75957886640065386</v>
      </c>
      <c r="AC67" s="1">
        <f t="shared" si="50"/>
        <v>0.63939233690687947</v>
      </c>
    </row>
    <row r="68" spans="1:29" x14ac:dyDescent="0.25">
      <c r="A68" s="30"/>
      <c r="B68" s="33"/>
      <c r="C68" s="23">
        <v>153</v>
      </c>
      <c r="D68" s="23">
        <v>141</v>
      </c>
      <c r="E68" s="23">
        <v>159</v>
      </c>
      <c r="F68" s="23">
        <v>158</v>
      </c>
      <c r="G68" s="23">
        <v>156</v>
      </c>
      <c r="H68" s="24">
        <v>218</v>
      </c>
      <c r="J68" s="1">
        <f t="shared" si="28"/>
        <v>0.70180266960231186</v>
      </c>
      <c r="K68" s="1">
        <f t="shared" si="28"/>
        <v>0.64675932296683636</v>
      </c>
      <c r="L68" s="1">
        <f t="shared" si="28"/>
        <v>0.72932434292004955</v>
      </c>
      <c r="M68" s="1">
        <f t="shared" si="28"/>
        <v>0.72473739736709331</v>
      </c>
      <c r="N68" s="1">
        <f t="shared" si="28"/>
        <v>0.7155635062611807</v>
      </c>
      <c r="P68" s="30"/>
      <c r="Q68" s="33"/>
      <c r="R68" s="23">
        <v>149</v>
      </c>
      <c r="S68" s="23">
        <v>137</v>
      </c>
      <c r="T68" s="23">
        <v>131</v>
      </c>
      <c r="U68" s="23">
        <v>98</v>
      </c>
      <c r="V68" s="23">
        <v>109</v>
      </c>
      <c r="W68" s="24">
        <v>184</v>
      </c>
      <c r="Y68" s="1">
        <f t="shared" si="46"/>
        <v>0.80973860116298035</v>
      </c>
      <c r="Z68" s="1">
        <f t="shared" si="47"/>
        <v>0.74452475408945173</v>
      </c>
      <c r="AA68" s="1">
        <f t="shared" si="48"/>
        <v>0.71191783055268743</v>
      </c>
      <c r="AB68" s="1">
        <f t="shared" si="49"/>
        <v>0.53257975110048372</v>
      </c>
      <c r="AC68" s="1">
        <f t="shared" si="50"/>
        <v>0.59235911091788496</v>
      </c>
    </row>
    <row r="69" spans="1:29" x14ac:dyDescent="0.25">
      <c r="A69" s="30"/>
      <c r="B69" s="33"/>
      <c r="C69" s="23">
        <v>0</v>
      </c>
      <c r="D69" s="23">
        <v>0</v>
      </c>
      <c r="E69" s="23">
        <v>7</v>
      </c>
      <c r="F69" s="23">
        <v>7</v>
      </c>
      <c r="G69" s="23">
        <v>7</v>
      </c>
      <c r="H69" s="24">
        <v>7</v>
      </c>
      <c r="J69" s="1">
        <f t="shared" si="28"/>
        <v>0</v>
      </c>
      <c r="K69" s="1">
        <f t="shared" si="28"/>
        <v>0</v>
      </c>
      <c r="L69" s="1">
        <f t="shared" si="28"/>
        <v>0.99857346647646228</v>
      </c>
      <c r="M69" s="1">
        <f t="shared" si="28"/>
        <v>0.99857346647646228</v>
      </c>
      <c r="N69" s="1">
        <f t="shared" si="28"/>
        <v>0.99857346647646228</v>
      </c>
      <c r="P69" s="30"/>
      <c r="Q69" s="33"/>
      <c r="R69" s="23">
        <v>132</v>
      </c>
      <c r="S69" s="23">
        <v>153</v>
      </c>
      <c r="T69" s="23">
        <v>128</v>
      </c>
      <c r="U69" s="23">
        <v>121</v>
      </c>
      <c r="V69" s="23">
        <v>121</v>
      </c>
      <c r="W69" s="24">
        <v>183</v>
      </c>
      <c r="Y69" s="1">
        <f t="shared" si="46"/>
        <v>0.72127206163597624</v>
      </c>
      <c r="Z69" s="1">
        <f t="shared" si="47"/>
        <v>0.83601988962351792</v>
      </c>
      <c r="AA69" s="1">
        <f t="shared" si="48"/>
        <v>0.69941533249549204</v>
      </c>
      <c r="AB69" s="1">
        <f t="shared" si="49"/>
        <v>0.66116605649964488</v>
      </c>
      <c r="AC69" s="1">
        <f t="shared" si="50"/>
        <v>0.66116605649964488</v>
      </c>
    </row>
    <row r="70" spans="1:29" x14ac:dyDescent="0.25">
      <c r="A70" s="30"/>
      <c r="B70" s="33"/>
      <c r="C70" s="23">
        <v>179</v>
      </c>
      <c r="D70" s="23">
        <v>167</v>
      </c>
      <c r="E70" s="23">
        <v>172</v>
      </c>
      <c r="F70" s="23">
        <v>158</v>
      </c>
      <c r="G70" s="23">
        <v>169</v>
      </c>
      <c r="H70" s="24">
        <v>244</v>
      </c>
      <c r="J70" s="1">
        <f t="shared" si="28"/>
        <v>0.7335764927666899</v>
      </c>
      <c r="K70" s="1">
        <f t="shared" si="28"/>
        <v>0.6843981804024426</v>
      </c>
      <c r="L70" s="1">
        <f t="shared" si="28"/>
        <v>0.70488914388754564</v>
      </c>
      <c r="M70" s="1">
        <f t="shared" si="28"/>
        <v>0.64751444612925702</v>
      </c>
      <c r="N70" s="1">
        <f t="shared" si="28"/>
        <v>0.69259456579648382</v>
      </c>
      <c r="P70" s="30"/>
      <c r="Q70" s="33"/>
      <c r="R70" s="23">
        <v>123</v>
      </c>
      <c r="S70" s="23">
        <v>111</v>
      </c>
      <c r="T70" s="23">
        <v>131</v>
      </c>
      <c r="U70" s="23">
        <v>72</v>
      </c>
      <c r="V70" s="23">
        <v>83</v>
      </c>
      <c r="W70" s="24">
        <v>158</v>
      </c>
      <c r="Y70" s="1">
        <f t="shared" si="46"/>
        <v>0.77843174482627686</v>
      </c>
      <c r="Z70" s="1">
        <f t="shared" si="47"/>
        <v>0.70248718435542057</v>
      </c>
      <c r="AA70" s="1">
        <f t="shared" si="48"/>
        <v>0.82906145180684776</v>
      </c>
      <c r="AB70" s="1">
        <f t="shared" si="49"/>
        <v>0.4556673628251377</v>
      </c>
      <c r="AC70" s="1">
        <f t="shared" si="50"/>
        <v>0.52528320992342259</v>
      </c>
    </row>
    <row r="71" spans="1:29" ht="14.4" thickBot="1" x14ac:dyDescent="0.3">
      <c r="A71" s="31"/>
      <c r="B71" s="35"/>
      <c r="C71" s="27">
        <v>123</v>
      </c>
      <c r="D71" s="27">
        <v>111</v>
      </c>
      <c r="E71" s="27">
        <v>121</v>
      </c>
      <c r="F71" s="27">
        <v>62</v>
      </c>
      <c r="G71" s="27">
        <v>73</v>
      </c>
      <c r="H71" s="28">
        <v>148</v>
      </c>
      <c r="J71" s="12">
        <f t="shared" si="28"/>
        <v>0.8310249307479225</v>
      </c>
      <c r="K71" s="12">
        <f t="shared" si="28"/>
        <v>0.74994932774812517</v>
      </c>
      <c r="L71" s="12">
        <f t="shared" si="28"/>
        <v>0.81751233024795622</v>
      </c>
      <c r="M71" s="12">
        <f t="shared" si="28"/>
        <v>0.41889061549895279</v>
      </c>
      <c r="N71" s="12">
        <f t="shared" si="28"/>
        <v>0.49320991824876703</v>
      </c>
      <c r="P71" s="31"/>
      <c r="Q71" s="35"/>
      <c r="R71" s="27">
        <v>167</v>
      </c>
      <c r="S71" s="27">
        <v>158</v>
      </c>
      <c r="T71" s="27">
        <v>160</v>
      </c>
      <c r="U71" s="27">
        <v>137</v>
      </c>
      <c r="V71" s="27">
        <v>160</v>
      </c>
      <c r="W71" s="28">
        <v>223</v>
      </c>
      <c r="Y71" s="12">
        <f t="shared" si="46"/>
        <v>0.74884534325814989</v>
      </c>
      <c r="Z71" s="12">
        <f t="shared" si="47"/>
        <v>0.70848840859154305</v>
      </c>
      <c r="AA71" s="12">
        <f t="shared" si="48"/>
        <v>0.71745661629523338</v>
      </c>
      <c r="AB71" s="12">
        <f t="shared" si="49"/>
        <v>0.61432222770279366</v>
      </c>
      <c r="AC71" s="12">
        <f t="shared" si="50"/>
        <v>0.71745661629523338</v>
      </c>
    </row>
    <row r="72" spans="1:29" ht="14.4" thickBot="1" x14ac:dyDescent="0.3"/>
    <row r="73" spans="1:29" ht="15.6" x14ac:dyDescent="0.3">
      <c r="A73" s="29" t="s">
        <v>134</v>
      </c>
      <c r="B73" s="8"/>
      <c r="C73" s="9" t="s">
        <v>97</v>
      </c>
      <c r="D73" s="9" t="s">
        <v>98</v>
      </c>
      <c r="E73" s="9" t="s">
        <v>45</v>
      </c>
      <c r="F73" s="9" t="s">
        <v>47</v>
      </c>
      <c r="G73" s="9" t="s">
        <v>46</v>
      </c>
      <c r="H73" s="10" t="s">
        <v>99</v>
      </c>
      <c r="P73" s="29" t="s">
        <v>136</v>
      </c>
      <c r="Q73" s="8"/>
      <c r="R73" s="9" t="s">
        <v>97</v>
      </c>
      <c r="S73" s="9" t="s">
        <v>98</v>
      </c>
      <c r="T73" s="9" t="s">
        <v>45</v>
      </c>
      <c r="U73" s="9" t="s">
        <v>47</v>
      </c>
      <c r="V73" s="9" t="s">
        <v>46</v>
      </c>
      <c r="W73" s="10" t="s">
        <v>99</v>
      </c>
    </row>
    <row r="74" spans="1:29" x14ac:dyDescent="0.25">
      <c r="A74" s="30"/>
      <c r="B74" s="32" t="s">
        <v>73</v>
      </c>
      <c r="C74" s="21">
        <v>17</v>
      </c>
      <c r="D74" s="21">
        <v>15</v>
      </c>
      <c r="E74" s="21">
        <v>18</v>
      </c>
      <c r="F74" s="21">
        <v>16</v>
      </c>
      <c r="G74" s="21">
        <v>12</v>
      </c>
      <c r="H74" s="22">
        <v>18</v>
      </c>
      <c r="J74" s="16">
        <f t="shared" si="28"/>
        <v>0.94392004441976674</v>
      </c>
      <c r="K74" s="16">
        <f t="shared" si="28"/>
        <v>0.83287062742920592</v>
      </c>
      <c r="L74" s="16">
        <f t="shared" si="28"/>
        <v>0.99944475291504709</v>
      </c>
      <c r="M74" s="16">
        <f t="shared" si="28"/>
        <v>0.88839533592448627</v>
      </c>
      <c r="N74" s="16">
        <f t="shared" si="28"/>
        <v>0.66629650194336476</v>
      </c>
      <c r="P74" s="30"/>
      <c r="Q74" s="32" t="s">
        <v>73</v>
      </c>
      <c r="R74" s="21">
        <v>1</v>
      </c>
      <c r="S74" s="21">
        <v>1</v>
      </c>
      <c r="T74" s="21">
        <v>1</v>
      </c>
      <c r="U74" s="21">
        <v>0</v>
      </c>
      <c r="V74" s="21">
        <v>0</v>
      </c>
      <c r="W74" s="22">
        <v>1</v>
      </c>
      <c r="Y74" s="16">
        <f t="shared" ref="Y74" si="51">R74/($W74+0.01)</f>
        <v>0.99009900990099009</v>
      </c>
      <c r="Z74" s="16">
        <f t="shared" ref="Z74" si="52">S74/($W74+0.01)</f>
        <v>0.99009900990099009</v>
      </c>
      <c r="AA74" s="16">
        <f t="shared" ref="AA74" si="53">T74/($W74+0.01)</f>
        <v>0.99009900990099009</v>
      </c>
      <c r="AB74" s="16">
        <f t="shared" ref="AB74" si="54">U74/($W74+0.01)</f>
        <v>0</v>
      </c>
      <c r="AC74" s="16">
        <f t="shared" ref="AC74" si="55">V74/($W74+0.01)</f>
        <v>0</v>
      </c>
    </row>
    <row r="75" spans="1:29" x14ac:dyDescent="0.25">
      <c r="A75" s="30"/>
      <c r="B75" s="33"/>
      <c r="C75" s="23">
        <v>1</v>
      </c>
      <c r="D75" s="23">
        <v>1</v>
      </c>
      <c r="E75" s="23">
        <v>1</v>
      </c>
      <c r="F75" s="23">
        <v>0</v>
      </c>
      <c r="G75" s="23">
        <v>0</v>
      </c>
      <c r="H75" s="24">
        <v>1</v>
      </c>
      <c r="J75" s="1">
        <f>C75/($H75+0.01)</f>
        <v>0.99009900990099009</v>
      </c>
      <c r="K75" s="1">
        <f t="shared" si="28"/>
        <v>0.99009900990099009</v>
      </c>
      <c r="L75" s="1">
        <f t="shared" si="28"/>
        <v>0.99009900990099009</v>
      </c>
      <c r="M75" s="1">
        <f t="shared" si="28"/>
        <v>0</v>
      </c>
      <c r="N75" s="1">
        <f t="shared" si="28"/>
        <v>0</v>
      </c>
      <c r="P75" s="30"/>
      <c r="Q75" s="33"/>
      <c r="R75" s="23">
        <v>3</v>
      </c>
      <c r="S75" s="23">
        <v>3</v>
      </c>
      <c r="T75" s="23">
        <v>3</v>
      </c>
      <c r="U75" s="23">
        <v>0</v>
      </c>
      <c r="V75" s="23">
        <v>0</v>
      </c>
      <c r="W75" s="24">
        <v>3</v>
      </c>
      <c r="Y75" s="1">
        <f t="shared" ref="Y75:Y113" si="56">R75/($W75+0.01)</f>
        <v>0.99667774086378746</v>
      </c>
      <c r="Z75" s="1">
        <f t="shared" ref="Z75:Z113" si="57">S75/($W75+0.01)</f>
        <v>0.99667774086378746</v>
      </c>
      <c r="AA75" s="1">
        <f t="shared" ref="AA75:AA113" si="58">T75/($W75+0.01)</f>
        <v>0.99667774086378746</v>
      </c>
      <c r="AB75" s="1">
        <f t="shared" ref="AB75:AB113" si="59">U75/($W75+0.01)</f>
        <v>0</v>
      </c>
      <c r="AC75" s="1">
        <f t="shared" ref="AC75:AC113" si="60">V75/($W75+0.01)</f>
        <v>0</v>
      </c>
    </row>
    <row r="76" spans="1:29" x14ac:dyDescent="0.25">
      <c r="A76" s="30"/>
      <c r="B76" s="33"/>
      <c r="C76" s="23">
        <v>38</v>
      </c>
      <c r="D76" s="23">
        <v>34</v>
      </c>
      <c r="E76" s="23">
        <v>32</v>
      </c>
      <c r="F76" s="23">
        <v>36</v>
      </c>
      <c r="G76" s="23">
        <v>26</v>
      </c>
      <c r="H76" s="24">
        <v>38</v>
      </c>
      <c r="J76" s="1">
        <f t="shared" si="28"/>
        <v>0.99973691133912135</v>
      </c>
      <c r="K76" s="1">
        <f t="shared" si="28"/>
        <v>0.8945014469876349</v>
      </c>
      <c r="L76" s="1">
        <f t="shared" si="28"/>
        <v>0.84188371481189161</v>
      </c>
      <c r="M76" s="1">
        <f t="shared" si="28"/>
        <v>0.94711917916337807</v>
      </c>
      <c r="N76" s="1">
        <f t="shared" si="28"/>
        <v>0.68403051828466199</v>
      </c>
      <c r="P76" s="30"/>
      <c r="Q76" s="33"/>
      <c r="R76" s="23">
        <v>4</v>
      </c>
      <c r="S76" s="23">
        <v>4</v>
      </c>
      <c r="T76" s="23">
        <v>4</v>
      </c>
      <c r="U76" s="23">
        <v>2</v>
      </c>
      <c r="V76" s="23">
        <v>0</v>
      </c>
      <c r="W76" s="24">
        <v>4</v>
      </c>
      <c r="Y76" s="1">
        <f t="shared" si="56"/>
        <v>0.99750623441396513</v>
      </c>
      <c r="Z76" s="1">
        <f t="shared" si="57"/>
        <v>0.99750623441396513</v>
      </c>
      <c r="AA76" s="1">
        <f t="shared" si="58"/>
        <v>0.99750623441396513</v>
      </c>
      <c r="AB76" s="1">
        <f t="shared" si="59"/>
        <v>0.49875311720698257</v>
      </c>
      <c r="AC76" s="1">
        <f t="shared" si="60"/>
        <v>0</v>
      </c>
    </row>
    <row r="77" spans="1:29" x14ac:dyDescent="0.25">
      <c r="A77" s="30"/>
      <c r="B77" s="33"/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4">
        <v>0</v>
      </c>
      <c r="J77" s="1">
        <f t="shared" si="28"/>
        <v>0</v>
      </c>
      <c r="K77" s="1">
        <f t="shared" si="28"/>
        <v>0</v>
      </c>
      <c r="L77" s="1">
        <f t="shared" si="28"/>
        <v>0</v>
      </c>
      <c r="M77" s="1">
        <f t="shared" si="28"/>
        <v>0</v>
      </c>
      <c r="N77" s="1">
        <f t="shared" si="28"/>
        <v>0</v>
      </c>
      <c r="P77" s="30"/>
      <c r="Q77" s="33"/>
      <c r="R77" s="23">
        <v>6</v>
      </c>
      <c r="S77" s="23">
        <v>6</v>
      </c>
      <c r="T77" s="23">
        <v>5</v>
      </c>
      <c r="U77" s="23">
        <v>7</v>
      </c>
      <c r="V77" s="23">
        <v>0</v>
      </c>
      <c r="W77" s="24">
        <v>7</v>
      </c>
      <c r="Y77" s="1">
        <f t="shared" si="56"/>
        <v>0.85592011412268187</v>
      </c>
      <c r="Z77" s="1">
        <f t="shared" si="57"/>
        <v>0.85592011412268187</v>
      </c>
      <c r="AA77" s="1">
        <f t="shared" si="58"/>
        <v>0.71326676176890158</v>
      </c>
      <c r="AB77" s="1">
        <f t="shared" si="59"/>
        <v>0.99857346647646228</v>
      </c>
      <c r="AC77" s="1">
        <f t="shared" si="60"/>
        <v>0</v>
      </c>
    </row>
    <row r="78" spans="1:29" x14ac:dyDescent="0.25">
      <c r="A78" s="30"/>
      <c r="B78" s="34"/>
      <c r="C78" s="25">
        <v>2</v>
      </c>
      <c r="D78" s="25">
        <v>2</v>
      </c>
      <c r="E78" s="25">
        <v>0</v>
      </c>
      <c r="F78" s="25">
        <v>2</v>
      </c>
      <c r="G78" s="25">
        <v>0</v>
      </c>
      <c r="H78" s="26">
        <v>2</v>
      </c>
      <c r="J78" s="14">
        <f t="shared" si="28"/>
        <v>0.99502487562189068</v>
      </c>
      <c r="K78" s="14">
        <f t="shared" si="28"/>
        <v>0.99502487562189068</v>
      </c>
      <c r="L78" s="14">
        <f t="shared" si="28"/>
        <v>0</v>
      </c>
      <c r="M78" s="14">
        <f t="shared" si="28"/>
        <v>0.99502487562189068</v>
      </c>
      <c r="N78" s="14">
        <f t="shared" si="28"/>
        <v>0</v>
      </c>
      <c r="P78" s="30"/>
      <c r="Q78" s="34"/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6">
        <v>0</v>
      </c>
      <c r="Y78" s="14">
        <f t="shared" si="56"/>
        <v>0</v>
      </c>
      <c r="Z78" s="14">
        <f t="shared" si="57"/>
        <v>0</v>
      </c>
      <c r="AA78" s="14">
        <f t="shared" si="58"/>
        <v>0</v>
      </c>
      <c r="AB78" s="14">
        <f t="shared" si="59"/>
        <v>0</v>
      </c>
      <c r="AC78" s="14">
        <f t="shared" si="60"/>
        <v>0</v>
      </c>
    </row>
    <row r="79" spans="1:29" x14ac:dyDescent="0.25">
      <c r="A79" s="30"/>
      <c r="B79" s="33" t="s">
        <v>74</v>
      </c>
      <c r="C79" s="23">
        <v>9</v>
      </c>
      <c r="D79" s="23">
        <v>9</v>
      </c>
      <c r="E79" s="23">
        <v>9</v>
      </c>
      <c r="F79" s="23">
        <v>0</v>
      </c>
      <c r="G79" s="23">
        <v>0</v>
      </c>
      <c r="H79" s="24">
        <v>9</v>
      </c>
      <c r="J79" s="1">
        <f t="shared" si="28"/>
        <v>0.99889012208657046</v>
      </c>
      <c r="K79" s="1">
        <f t="shared" si="28"/>
        <v>0.99889012208657046</v>
      </c>
      <c r="L79" s="1">
        <f t="shared" si="28"/>
        <v>0.99889012208657046</v>
      </c>
      <c r="M79" s="1">
        <f t="shared" si="28"/>
        <v>0</v>
      </c>
      <c r="N79" s="1">
        <f t="shared" si="28"/>
        <v>0</v>
      </c>
      <c r="O79" s="4"/>
      <c r="P79" s="30"/>
      <c r="Q79" s="33" t="s">
        <v>74</v>
      </c>
      <c r="R79" s="23">
        <v>71</v>
      </c>
      <c r="S79" s="23">
        <v>83</v>
      </c>
      <c r="T79" s="23">
        <v>76</v>
      </c>
      <c r="U79" s="23">
        <v>51</v>
      </c>
      <c r="V79" s="23">
        <v>65</v>
      </c>
      <c r="W79" s="24">
        <v>86</v>
      </c>
      <c r="Y79" s="1">
        <f t="shared" si="56"/>
        <v>0.82548540867341003</v>
      </c>
      <c r="Z79" s="1">
        <f t="shared" si="57"/>
        <v>0.96500406929426807</v>
      </c>
      <c r="AA79" s="1">
        <f t="shared" si="58"/>
        <v>0.8836181839321009</v>
      </c>
      <c r="AB79" s="1">
        <f t="shared" si="59"/>
        <v>0.59295430763864665</v>
      </c>
      <c r="AC79" s="1">
        <f t="shared" si="60"/>
        <v>0.755726078362981</v>
      </c>
    </row>
    <row r="80" spans="1:29" x14ac:dyDescent="0.25">
      <c r="A80" s="30"/>
      <c r="B80" s="33"/>
      <c r="C80" s="23">
        <v>9</v>
      </c>
      <c r="D80" s="23">
        <v>11</v>
      </c>
      <c r="E80" s="23">
        <v>11</v>
      </c>
      <c r="F80" s="23">
        <v>2</v>
      </c>
      <c r="G80" s="23">
        <v>0</v>
      </c>
      <c r="H80" s="24">
        <v>11</v>
      </c>
      <c r="J80" s="1">
        <f t="shared" si="28"/>
        <v>0.81743869209809261</v>
      </c>
      <c r="K80" s="1">
        <f t="shared" si="28"/>
        <v>0.99909173478655766</v>
      </c>
      <c r="L80" s="1">
        <f t="shared" si="28"/>
        <v>0.99909173478655766</v>
      </c>
      <c r="M80" s="1">
        <f t="shared" si="28"/>
        <v>0.18165304268846502</v>
      </c>
      <c r="N80" s="1">
        <f t="shared" si="28"/>
        <v>0</v>
      </c>
      <c r="P80" s="30"/>
      <c r="Q80" s="33"/>
      <c r="R80" s="23">
        <v>21</v>
      </c>
      <c r="S80" s="23">
        <v>14</v>
      </c>
      <c r="T80" s="23">
        <v>21</v>
      </c>
      <c r="U80" s="23">
        <v>13</v>
      </c>
      <c r="V80" s="23">
        <v>0</v>
      </c>
      <c r="W80" s="24">
        <v>21</v>
      </c>
      <c r="Y80" s="1">
        <f t="shared" si="56"/>
        <v>0.99952403617325081</v>
      </c>
      <c r="Z80" s="1">
        <f t="shared" si="57"/>
        <v>0.66634935744883383</v>
      </c>
      <c r="AA80" s="1">
        <f t="shared" si="58"/>
        <v>0.99952403617325081</v>
      </c>
      <c r="AB80" s="1">
        <f t="shared" si="59"/>
        <v>0.61875297477391711</v>
      </c>
      <c r="AC80" s="1">
        <f t="shared" si="60"/>
        <v>0</v>
      </c>
    </row>
    <row r="81" spans="1:29" x14ac:dyDescent="0.25">
      <c r="A81" s="30"/>
      <c r="B81" s="33"/>
      <c r="C81" s="23">
        <v>9</v>
      </c>
      <c r="D81" s="23">
        <v>9</v>
      </c>
      <c r="E81" s="23">
        <v>9</v>
      </c>
      <c r="F81" s="23">
        <v>0</v>
      </c>
      <c r="G81" s="23">
        <v>0</v>
      </c>
      <c r="H81" s="24">
        <v>9</v>
      </c>
      <c r="J81" s="1">
        <f t="shared" si="28"/>
        <v>0.99889012208657046</v>
      </c>
      <c r="K81" s="1">
        <f t="shared" si="28"/>
        <v>0.99889012208657046</v>
      </c>
      <c r="L81" s="1">
        <f t="shared" si="28"/>
        <v>0.99889012208657046</v>
      </c>
      <c r="M81" s="1">
        <f t="shared" si="28"/>
        <v>0</v>
      </c>
      <c r="N81" s="1">
        <f t="shared" si="28"/>
        <v>0</v>
      </c>
      <c r="P81" s="30"/>
      <c r="Q81" s="33"/>
      <c r="R81" s="23">
        <v>9</v>
      </c>
      <c r="S81" s="23">
        <v>9</v>
      </c>
      <c r="T81" s="23">
        <v>9</v>
      </c>
      <c r="U81" s="23">
        <v>0</v>
      </c>
      <c r="V81" s="23">
        <v>0</v>
      </c>
      <c r="W81" s="24">
        <v>9</v>
      </c>
      <c r="Y81" s="1">
        <f t="shared" si="56"/>
        <v>0.99889012208657046</v>
      </c>
      <c r="Z81" s="1">
        <f t="shared" si="57"/>
        <v>0.99889012208657046</v>
      </c>
      <c r="AA81" s="1">
        <f t="shared" si="58"/>
        <v>0.99889012208657046</v>
      </c>
      <c r="AB81" s="1">
        <f t="shared" si="59"/>
        <v>0</v>
      </c>
      <c r="AC81" s="1">
        <f t="shared" si="60"/>
        <v>0</v>
      </c>
    </row>
    <row r="82" spans="1:29" x14ac:dyDescent="0.25">
      <c r="A82" s="30"/>
      <c r="B82" s="33"/>
      <c r="C82" s="23">
        <v>9</v>
      </c>
      <c r="D82" s="23">
        <v>9</v>
      </c>
      <c r="E82" s="23">
        <v>9</v>
      </c>
      <c r="F82" s="23">
        <v>0</v>
      </c>
      <c r="G82" s="23">
        <v>0</v>
      </c>
      <c r="H82" s="24">
        <v>9</v>
      </c>
      <c r="J82" s="1">
        <f t="shared" si="28"/>
        <v>0.99889012208657046</v>
      </c>
      <c r="K82" s="1">
        <f t="shared" si="28"/>
        <v>0.99889012208657046</v>
      </c>
      <c r="L82" s="1">
        <f t="shared" si="28"/>
        <v>0.99889012208657046</v>
      </c>
      <c r="M82" s="1">
        <f t="shared" si="28"/>
        <v>0</v>
      </c>
      <c r="N82" s="1">
        <f t="shared" si="28"/>
        <v>0</v>
      </c>
      <c r="P82" s="30"/>
      <c r="Q82" s="33"/>
      <c r="R82" s="23">
        <v>9</v>
      </c>
      <c r="S82" s="23">
        <v>9</v>
      </c>
      <c r="T82" s="23">
        <v>9</v>
      </c>
      <c r="U82" s="23">
        <v>0</v>
      </c>
      <c r="V82" s="23">
        <v>0</v>
      </c>
      <c r="W82" s="24">
        <v>9</v>
      </c>
      <c r="Y82" s="1">
        <f t="shared" si="56"/>
        <v>0.99889012208657046</v>
      </c>
      <c r="Z82" s="1">
        <f t="shared" si="57"/>
        <v>0.99889012208657046</v>
      </c>
      <c r="AA82" s="1">
        <f t="shared" si="58"/>
        <v>0.99889012208657046</v>
      </c>
      <c r="AB82" s="1">
        <f t="shared" si="59"/>
        <v>0</v>
      </c>
      <c r="AC82" s="1">
        <f t="shared" si="60"/>
        <v>0</v>
      </c>
    </row>
    <row r="83" spans="1:29" x14ac:dyDescent="0.25">
      <c r="A83" s="30"/>
      <c r="B83" s="33"/>
      <c r="C83" s="23">
        <v>9</v>
      </c>
      <c r="D83" s="23">
        <v>9</v>
      </c>
      <c r="E83" s="23">
        <v>9</v>
      </c>
      <c r="F83" s="23">
        <v>0</v>
      </c>
      <c r="G83" s="23">
        <v>0</v>
      </c>
      <c r="H83" s="24">
        <v>9</v>
      </c>
      <c r="J83" s="1">
        <f t="shared" si="28"/>
        <v>0.99889012208657046</v>
      </c>
      <c r="K83" s="1">
        <f t="shared" si="28"/>
        <v>0.99889012208657046</v>
      </c>
      <c r="L83" s="1">
        <f t="shared" si="28"/>
        <v>0.99889012208657046</v>
      </c>
      <c r="M83" s="1">
        <f t="shared" si="28"/>
        <v>0</v>
      </c>
      <c r="N83" s="1">
        <f t="shared" si="28"/>
        <v>0</v>
      </c>
      <c r="P83" s="30"/>
      <c r="Q83" s="33"/>
      <c r="R83" s="23">
        <v>12</v>
      </c>
      <c r="S83" s="23">
        <v>14</v>
      </c>
      <c r="T83" s="23">
        <v>14</v>
      </c>
      <c r="U83" s="23">
        <v>5</v>
      </c>
      <c r="V83" s="23">
        <v>0</v>
      </c>
      <c r="W83" s="24">
        <v>14</v>
      </c>
      <c r="Y83" s="14">
        <f t="shared" si="56"/>
        <v>0.85653104925053536</v>
      </c>
      <c r="Z83" s="14">
        <f t="shared" si="57"/>
        <v>0.99928622412562462</v>
      </c>
      <c r="AA83" s="14">
        <f t="shared" si="58"/>
        <v>0.99928622412562462</v>
      </c>
      <c r="AB83" s="14">
        <f t="shared" si="59"/>
        <v>0.35688793718772305</v>
      </c>
      <c r="AC83" s="14">
        <f t="shared" si="60"/>
        <v>0</v>
      </c>
    </row>
    <row r="84" spans="1:29" x14ac:dyDescent="0.25">
      <c r="A84" s="30"/>
      <c r="B84" s="32" t="s">
        <v>75</v>
      </c>
      <c r="C84" s="21">
        <v>155</v>
      </c>
      <c r="D84" s="21">
        <v>134</v>
      </c>
      <c r="E84" s="21">
        <v>178</v>
      </c>
      <c r="F84" s="21">
        <v>143</v>
      </c>
      <c r="G84" s="21">
        <v>143</v>
      </c>
      <c r="H84" s="22">
        <v>183</v>
      </c>
      <c r="J84" s="16">
        <f>C84/($H84+0.01)</f>
        <v>0.84694825419375996</v>
      </c>
      <c r="K84" s="16">
        <f t="shared" si="28"/>
        <v>0.73220042620621828</v>
      </c>
      <c r="L84" s="16">
        <f t="shared" si="28"/>
        <v>0.97262444675154369</v>
      </c>
      <c r="M84" s="16">
        <f t="shared" si="28"/>
        <v>0.78137806677230759</v>
      </c>
      <c r="N84" s="16">
        <f t="shared" si="28"/>
        <v>0.78137806677230759</v>
      </c>
      <c r="P84" s="30"/>
      <c r="Q84" s="32" t="s">
        <v>75</v>
      </c>
      <c r="R84" s="21">
        <v>40</v>
      </c>
      <c r="S84" s="21">
        <v>36</v>
      </c>
      <c r="T84" s="21">
        <v>45</v>
      </c>
      <c r="U84" s="21">
        <v>34</v>
      </c>
      <c r="V84" s="21">
        <v>14</v>
      </c>
      <c r="W84" s="22">
        <v>46</v>
      </c>
      <c r="Y84" s="1">
        <f t="shared" si="56"/>
        <v>0.86937622256031299</v>
      </c>
      <c r="Z84" s="1">
        <f t="shared" si="57"/>
        <v>0.7824386003042817</v>
      </c>
      <c r="AA84" s="1">
        <f t="shared" si="58"/>
        <v>0.97804825038035215</v>
      </c>
      <c r="AB84" s="1">
        <f t="shared" si="59"/>
        <v>0.7389697891762661</v>
      </c>
      <c r="AC84" s="1">
        <f t="shared" si="60"/>
        <v>0.30428167789610955</v>
      </c>
    </row>
    <row r="85" spans="1:29" x14ac:dyDescent="0.25">
      <c r="A85" s="30"/>
      <c r="B85" s="33"/>
      <c r="C85" s="23">
        <v>4</v>
      </c>
      <c r="D85" s="23">
        <v>3</v>
      </c>
      <c r="E85" s="23">
        <v>3</v>
      </c>
      <c r="F85" s="23">
        <v>3</v>
      </c>
      <c r="G85" s="23">
        <v>0</v>
      </c>
      <c r="H85" s="24">
        <v>4</v>
      </c>
      <c r="J85" s="1">
        <f t="shared" si="28"/>
        <v>0.99750623441396513</v>
      </c>
      <c r="K85" s="1">
        <f t="shared" si="28"/>
        <v>0.74812967581047385</v>
      </c>
      <c r="L85" s="1">
        <f t="shared" si="28"/>
        <v>0.74812967581047385</v>
      </c>
      <c r="M85" s="1">
        <f t="shared" si="28"/>
        <v>0.74812967581047385</v>
      </c>
      <c r="N85" s="1">
        <f t="shared" si="28"/>
        <v>0</v>
      </c>
      <c r="P85" s="30"/>
      <c r="Q85" s="33"/>
      <c r="R85" s="23">
        <v>21</v>
      </c>
      <c r="S85" s="23">
        <v>17</v>
      </c>
      <c r="T85" s="23">
        <v>20</v>
      </c>
      <c r="U85" s="23">
        <v>20</v>
      </c>
      <c r="V85" s="23">
        <v>6</v>
      </c>
      <c r="W85" s="24">
        <v>22</v>
      </c>
      <c r="Y85" s="1">
        <f t="shared" si="56"/>
        <v>0.95411176737846426</v>
      </c>
      <c r="Z85" s="1">
        <f t="shared" si="57"/>
        <v>0.77237619263970914</v>
      </c>
      <c r="AA85" s="1">
        <f t="shared" si="58"/>
        <v>0.90867787369377551</v>
      </c>
      <c r="AB85" s="1">
        <f t="shared" si="59"/>
        <v>0.90867787369377551</v>
      </c>
      <c r="AC85" s="1">
        <f t="shared" si="60"/>
        <v>0.27260336210813263</v>
      </c>
    </row>
    <row r="86" spans="1:29" x14ac:dyDescent="0.25">
      <c r="A86" s="30"/>
      <c r="B86" s="33"/>
      <c r="C86" s="23">
        <v>1</v>
      </c>
      <c r="D86" s="23">
        <v>1</v>
      </c>
      <c r="E86" s="23">
        <v>1</v>
      </c>
      <c r="F86" s="23">
        <v>0</v>
      </c>
      <c r="G86" s="23">
        <v>0</v>
      </c>
      <c r="H86" s="24">
        <v>1</v>
      </c>
      <c r="J86" s="1">
        <f t="shared" si="28"/>
        <v>0.99009900990099009</v>
      </c>
      <c r="K86" s="1">
        <f t="shared" si="28"/>
        <v>0.99009900990099009</v>
      </c>
      <c r="L86" s="1">
        <f t="shared" si="28"/>
        <v>0.99009900990099009</v>
      </c>
      <c r="M86" s="1">
        <f t="shared" si="28"/>
        <v>0</v>
      </c>
      <c r="N86" s="1">
        <f t="shared" si="28"/>
        <v>0</v>
      </c>
      <c r="P86" s="30"/>
      <c r="Q86" s="33"/>
      <c r="R86" s="23">
        <v>1</v>
      </c>
      <c r="S86" s="23">
        <v>2</v>
      </c>
      <c r="T86" s="23">
        <v>2</v>
      </c>
      <c r="U86" s="23">
        <v>1</v>
      </c>
      <c r="V86" s="23">
        <v>0</v>
      </c>
      <c r="W86" s="24">
        <v>2</v>
      </c>
      <c r="Y86" s="1">
        <f t="shared" si="56"/>
        <v>0.49751243781094534</v>
      </c>
      <c r="Z86" s="1">
        <f t="shared" si="57"/>
        <v>0.99502487562189068</v>
      </c>
      <c r="AA86" s="1">
        <f t="shared" si="58"/>
        <v>0.99502487562189068</v>
      </c>
      <c r="AB86" s="1">
        <f t="shared" si="59"/>
        <v>0.49751243781094534</v>
      </c>
      <c r="AC86" s="1">
        <f t="shared" si="60"/>
        <v>0</v>
      </c>
    </row>
    <row r="87" spans="1:29" x14ac:dyDescent="0.25">
      <c r="A87" s="30"/>
      <c r="B87" s="33"/>
      <c r="C87" s="23">
        <v>2</v>
      </c>
      <c r="D87" s="23">
        <v>2</v>
      </c>
      <c r="E87" s="23">
        <v>0</v>
      </c>
      <c r="F87" s="23">
        <v>2</v>
      </c>
      <c r="G87" s="23">
        <v>0</v>
      </c>
      <c r="H87" s="24">
        <v>2</v>
      </c>
      <c r="J87" s="1">
        <f t="shared" si="28"/>
        <v>0.99502487562189068</v>
      </c>
      <c r="K87" s="1">
        <f t="shared" si="28"/>
        <v>0.99502487562189068</v>
      </c>
      <c r="L87" s="1">
        <f t="shared" si="28"/>
        <v>0</v>
      </c>
      <c r="M87" s="1">
        <f t="shared" si="28"/>
        <v>0.99502487562189068</v>
      </c>
      <c r="N87" s="1">
        <f t="shared" si="28"/>
        <v>0</v>
      </c>
      <c r="P87" s="30"/>
      <c r="Q87" s="33"/>
      <c r="R87" s="23">
        <v>1</v>
      </c>
      <c r="S87" s="23">
        <v>1</v>
      </c>
      <c r="T87" s="23">
        <v>1</v>
      </c>
      <c r="U87" s="23">
        <v>0</v>
      </c>
      <c r="V87" s="23">
        <v>0</v>
      </c>
      <c r="W87" s="24">
        <v>1</v>
      </c>
      <c r="Y87" s="1">
        <f t="shared" si="56"/>
        <v>0.99009900990099009</v>
      </c>
      <c r="Z87" s="1">
        <f t="shared" si="57"/>
        <v>0.99009900990099009</v>
      </c>
      <c r="AA87" s="1">
        <f t="shared" si="58"/>
        <v>0.99009900990099009</v>
      </c>
      <c r="AB87" s="1">
        <f t="shared" si="59"/>
        <v>0</v>
      </c>
      <c r="AC87" s="1">
        <f t="shared" si="60"/>
        <v>0</v>
      </c>
    </row>
    <row r="88" spans="1:29" x14ac:dyDescent="0.25">
      <c r="A88" s="30"/>
      <c r="B88" s="34"/>
      <c r="C88" s="25">
        <v>3</v>
      </c>
      <c r="D88" s="25">
        <v>3</v>
      </c>
      <c r="E88" s="25">
        <v>0</v>
      </c>
      <c r="F88" s="25">
        <v>3</v>
      </c>
      <c r="G88" s="25">
        <v>0</v>
      </c>
      <c r="H88" s="26">
        <v>3</v>
      </c>
      <c r="J88" s="14">
        <f t="shared" si="28"/>
        <v>0.99667774086378746</v>
      </c>
      <c r="K88" s="14">
        <f t="shared" si="28"/>
        <v>0.99667774086378746</v>
      </c>
      <c r="L88" s="14">
        <f t="shared" si="28"/>
        <v>0</v>
      </c>
      <c r="M88" s="14">
        <f t="shared" si="28"/>
        <v>0.99667774086378746</v>
      </c>
      <c r="N88" s="14">
        <f t="shared" si="28"/>
        <v>0</v>
      </c>
      <c r="P88" s="30"/>
      <c r="Q88" s="34"/>
      <c r="R88" s="25">
        <v>1</v>
      </c>
      <c r="S88" s="25">
        <v>1</v>
      </c>
      <c r="T88" s="25">
        <v>1</v>
      </c>
      <c r="U88" s="25">
        <v>0</v>
      </c>
      <c r="V88" s="25">
        <v>0</v>
      </c>
      <c r="W88" s="26">
        <v>1</v>
      </c>
      <c r="Y88" s="14">
        <f t="shared" si="56"/>
        <v>0.99009900990099009</v>
      </c>
      <c r="Z88" s="14">
        <f t="shared" si="57"/>
        <v>0.99009900990099009</v>
      </c>
      <c r="AA88" s="14">
        <f t="shared" si="58"/>
        <v>0.99009900990099009</v>
      </c>
      <c r="AB88" s="14">
        <f t="shared" si="59"/>
        <v>0</v>
      </c>
      <c r="AC88" s="14">
        <f t="shared" si="60"/>
        <v>0</v>
      </c>
    </row>
    <row r="89" spans="1:29" x14ac:dyDescent="0.25">
      <c r="A89" s="30"/>
      <c r="B89" s="33" t="s">
        <v>76</v>
      </c>
      <c r="C89" s="23">
        <v>9</v>
      </c>
      <c r="D89" s="23">
        <v>8</v>
      </c>
      <c r="E89" s="23">
        <v>5</v>
      </c>
      <c r="F89" s="23">
        <v>7</v>
      </c>
      <c r="G89" s="23">
        <v>0</v>
      </c>
      <c r="H89" s="24">
        <v>9</v>
      </c>
      <c r="J89" s="1">
        <f t="shared" si="28"/>
        <v>0.99889012208657046</v>
      </c>
      <c r="K89" s="1">
        <f t="shared" si="28"/>
        <v>0.88790233074361824</v>
      </c>
      <c r="L89" s="1">
        <f t="shared" si="28"/>
        <v>0.55493895671476134</v>
      </c>
      <c r="M89" s="1">
        <f t="shared" si="28"/>
        <v>0.7769145394006659</v>
      </c>
      <c r="N89" s="1">
        <f t="shared" si="28"/>
        <v>0</v>
      </c>
      <c r="P89" s="30"/>
      <c r="Q89" s="33" t="s">
        <v>76</v>
      </c>
      <c r="R89" s="23">
        <v>2</v>
      </c>
      <c r="S89" s="23">
        <v>5</v>
      </c>
      <c r="T89" s="23">
        <v>5</v>
      </c>
      <c r="U89" s="23">
        <v>3</v>
      </c>
      <c r="V89" s="23">
        <v>0</v>
      </c>
      <c r="W89" s="24">
        <v>5</v>
      </c>
      <c r="Y89" s="1">
        <f t="shared" si="56"/>
        <v>0.39920159680638723</v>
      </c>
      <c r="Z89" s="1">
        <f t="shared" si="57"/>
        <v>0.99800399201596812</v>
      </c>
      <c r="AA89" s="1">
        <f t="shared" si="58"/>
        <v>0.99800399201596812</v>
      </c>
      <c r="AB89" s="1">
        <f t="shared" si="59"/>
        <v>0.5988023952095809</v>
      </c>
      <c r="AC89" s="1">
        <f t="shared" si="60"/>
        <v>0</v>
      </c>
    </row>
    <row r="90" spans="1:29" x14ac:dyDescent="0.25">
      <c r="A90" s="30"/>
      <c r="B90" s="33"/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4">
        <v>0</v>
      </c>
      <c r="J90" s="1">
        <f t="shared" si="28"/>
        <v>0</v>
      </c>
      <c r="K90" s="1">
        <f t="shared" si="28"/>
        <v>0</v>
      </c>
      <c r="L90" s="1">
        <f t="shared" si="28"/>
        <v>0</v>
      </c>
      <c r="M90" s="1">
        <f t="shared" si="28"/>
        <v>0</v>
      </c>
      <c r="N90" s="1">
        <f t="shared" si="28"/>
        <v>0</v>
      </c>
      <c r="P90" s="30"/>
      <c r="Q90" s="33"/>
      <c r="R90" s="23">
        <v>2</v>
      </c>
      <c r="S90" s="23">
        <v>2</v>
      </c>
      <c r="T90" s="23">
        <v>0</v>
      </c>
      <c r="U90" s="23">
        <v>2</v>
      </c>
      <c r="V90" s="23">
        <v>0</v>
      </c>
      <c r="W90" s="24">
        <v>2</v>
      </c>
      <c r="Y90" s="1">
        <f t="shared" si="56"/>
        <v>0.99502487562189068</v>
      </c>
      <c r="Z90" s="1">
        <f t="shared" si="57"/>
        <v>0.99502487562189068</v>
      </c>
      <c r="AA90" s="1">
        <f t="shared" si="58"/>
        <v>0</v>
      </c>
      <c r="AB90" s="1">
        <f t="shared" si="59"/>
        <v>0.99502487562189068</v>
      </c>
      <c r="AC90" s="1">
        <f t="shared" si="60"/>
        <v>0</v>
      </c>
    </row>
    <row r="91" spans="1:29" x14ac:dyDescent="0.25">
      <c r="A91" s="30"/>
      <c r="B91" s="33"/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4">
        <v>0</v>
      </c>
      <c r="J91" s="1">
        <f t="shared" si="28"/>
        <v>0</v>
      </c>
      <c r="K91" s="1">
        <f t="shared" si="28"/>
        <v>0</v>
      </c>
      <c r="L91" s="1">
        <f t="shared" si="28"/>
        <v>0</v>
      </c>
      <c r="M91" s="1">
        <f t="shared" si="28"/>
        <v>0</v>
      </c>
      <c r="N91" s="1">
        <f t="shared" si="28"/>
        <v>0</v>
      </c>
      <c r="P91" s="30"/>
      <c r="Q91" s="33"/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4">
        <v>0</v>
      </c>
      <c r="Y91" s="1">
        <f t="shared" si="56"/>
        <v>0</v>
      </c>
      <c r="Z91" s="1">
        <f t="shared" si="57"/>
        <v>0</v>
      </c>
      <c r="AA91" s="1">
        <f t="shared" si="58"/>
        <v>0</v>
      </c>
      <c r="AB91" s="1">
        <f t="shared" si="59"/>
        <v>0</v>
      </c>
      <c r="AC91" s="1">
        <f t="shared" si="60"/>
        <v>0</v>
      </c>
    </row>
    <row r="92" spans="1:29" x14ac:dyDescent="0.25">
      <c r="A92" s="30"/>
      <c r="B92" s="33"/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4">
        <v>0</v>
      </c>
      <c r="J92" s="1">
        <f t="shared" si="28"/>
        <v>0</v>
      </c>
      <c r="K92" s="1">
        <f t="shared" si="28"/>
        <v>0</v>
      </c>
      <c r="L92" s="1">
        <f t="shared" si="28"/>
        <v>0</v>
      </c>
      <c r="M92" s="1">
        <f t="shared" si="28"/>
        <v>0</v>
      </c>
      <c r="N92" s="1">
        <f t="shared" si="28"/>
        <v>0</v>
      </c>
      <c r="P92" s="30"/>
      <c r="Q92" s="33"/>
      <c r="R92" s="23">
        <v>11</v>
      </c>
      <c r="S92" s="23">
        <v>11</v>
      </c>
      <c r="T92" s="23">
        <v>11</v>
      </c>
      <c r="U92" s="23">
        <v>0</v>
      </c>
      <c r="V92" s="23">
        <v>0</v>
      </c>
      <c r="W92" s="24">
        <v>11</v>
      </c>
      <c r="Y92" s="1">
        <f t="shared" si="56"/>
        <v>0.99909173478655766</v>
      </c>
      <c r="Z92" s="1">
        <f t="shared" si="57"/>
        <v>0.99909173478655766</v>
      </c>
      <c r="AA92" s="1">
        <f t="shared" si="58"/>
        <v>0.99909173478655766</v>
      </c>
      <c r="AB92" s="1">
        <f t="shared" si="59"/>
        <v>0</v>
      </c>
      <c r="AC92" s="1">
        <f t="shared" si="60"/>
        <v>0</v>
      </c>
    </row>
    <row r="93" spans="1:29" x14ac:dyDescent="0.25">
      <c r="A93" s="30"/>
      <c r="B93" s="33"/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4">
        <v>0</v>
      </c>
      <c r="J93" s="1">
        <f t="shared" si="28"/>
        <v>0</v>
      </c>
      <c r="K93" s="1">
        <f t="shared" si="28"/>
        <v>0</v>
      </c>
      <c r="L93" s="1">
        <f t="shared" si="28"/>
        <v>0</v>
      </c>
      <c r="M93" s="1">
        <f t="shared" si="28"/>
        <v>0</v>
      </c>
      <c r="N93" s="1">
        <f t="shared" si="28"/>
        <v>0</v>
      </c>
      <c r="P93" s="30"/>
      <c r="Q93" s="33"/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4">
        <v>0</v>
      </c>
      <c r="Y93" s="14">
        <f t="shared" si="56"/>
        <v>0</v>
      </c>
      <c r="Z93" s="14">
        <f t="shared" si="57"/>
        <v>0</v>
      </c>
      <c r="AA93" s="14">
        <f t="shared" si="58"/>
        <v>0</v>
      </c>
      <c r="AB93" s="14">
        <f t="shared" si="59"/>
        <v>0</v>
      </c>
      <c r="AC93" s="14">
        <f t="shared" si="60"/>
        <v>0</v>
      </c>
    </row>
    <row r="94" spans="1:29" x14ac:dyDescent="0.25">
      <c r="A94" s="30"/>
      <c r="B94" s="32" t="s">
        <v>77</v>
      </c>
      <c r="C94" s="21">
        <v>0</v>
      </c>
      <c r="D94" s="21">
        <v>2</v>
      </c>
      <c r="E94" s="21">
        <v>2</v>
      </c>
      <c r="F94" s="21">
        <v>2</v>
      </c>
      <c r="G94" s="21">
        <v>0</v>
      </c>
      <c r="H94" s="22">
        <v>2</v>
      </c>
      <c r="J94" s="16">
        <f t="shared" si="28"/>
        <v>0</v>
      </c>
      <c r="K94" s="16">
        <f t="shared" si="28"/>
        <v>0.99502487562189068</v>
      </c>
      <c r="L94" s="16">
        <f t="shared" si="28"/>
        <v>0.99502487562189068</v>
      </c>
      <c r="M94" s="16">
        <f t="shared" si="28"/>
        <v>0.99502487562189068</v>
      </c>
      <c r="N94" s="16">
        <f t="shared" si="28"/>
        <v>0</v>
      </c>
      <c r="P94" s="30"/>
      <c r="Q94" s="32" t="s">
        <v>77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2">
        <v>0</v>
      </c>
      <c r="Y94" s="1">
        <f t="shared" si="56"/>
        <v>0</v>
      </c>
      <c r="Z94" s="1">
        <f t="shared" si="57"/>
        <v>0</v>
      </c>
      <c r="AA94" s="1">
        <f t="shared" si="58"/>
        <v>0</v>
      </c>
      <c r="AB94" s="1">
        <f t="shared" si="59"/>
        <v>0</v>
      </c>
      <c r="AC94" s="1">
        <f t="shared" si="60"/>
        <v>0</v>
      </c>
    </row>
    <row r="95" spans="1:29" x14ac:dyDescent="0.25">
      <c r="A95" s="30"/>
      <c r="B95" s="33"/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4">
        <v>0</v>
      </c>
      <c r="J95" s="1">
        <f t="shared" si="28"/>
        <v>0</v>
      </c>
      <c r="K95" s="1">
        <f t="shared" si="28"/>
        <v>0</v>
      </c>
      <c r="L95" s="1">
        <f t="shared" si="28"/>
        <v>0</v>
      </c>
      <c r="M95" s="1">
        <f t="shared" si="28"/>
        <v>0</v>
      </c>
      <c r="N95" s="1">
        <f t="shared" si="28"/>
        <v>0</v>
      </c>
      <c r="P95" s="30"/>
      <c r="Q95" s="33"/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4">
        <v>0</v>
      </c>
      <c r="Y95" s="1">
        <f t="shared" si="56"/>
        <v>0</v>
      </c>
      <c r="Z95" s="1">
        <f t="shared" si="57"/>
        <v>0</v>
      </c>
      <c r="AA95" s="1">
        <f t="shared" si="58"/>
        <v>0</v>
      </c>
      <c r="AB95" s="1">
        <f t="shared" si="59"/>
        <v>0</v>
      </c>
      <c r="AC95" s="1">
        <f t="shared" si="60"/>
        <v>0</v>
      </c>
    </row>
    <row r="96" spans="1:29" x14ac:dyDescent="0.25">
      <c r="A96" s="30"/>
      <c r="B96" s="33"/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4">
        <v>0</v>
      </c>
      <c r="J96" s="1">
        <f t="shared" si="28"/>
        <v>0</v>
      </c>
      <c r="K96" s="1">
        <f t="shared" si="28"/>
        <v>0</v>
      </c>
      <c r="L96" s="1">
        <f t="shared" si="28"/>
        <v>0</v>
      </c>
      <c r="M96" s="1">
        <f t="shared" si="28"/>
        <v>0</v>
      </c>
      <c r="N96" s="1">
        <f t="shared" si="28"/>
        <v>0</v>
      </c>
      <c r="P96" s="30"/>
      <c r="Q96" s="33"/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4">
        <v>0</v>
      </c>
      <c r="Y96" s="1">
        <f t="shared" si="56"/>
        <v>0</v>
      </c>
      <c r="Z96" s="1">
        <f t="shared" si="57"/>
        <v>0</v>
      </c>
      <c r="AA96" s="1">
        <f t="shared" si="58"/>
        <v>0</v>
      </c>
      <c r="AB96" s="1">
        <f t="shared" si="59"/>
        <v>0</v>
      </c>
      <c r="AC96" s="1">
        <f t="shared" si="60"/>
        <v>0</v>
      </c>
    </row>
    <row r="97" spans="1:29" x14ac:dyDescent="0.25">
      <c r="A97" s="30"/>
      <c r="B97" s="33"/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4">
        <v>0</v>
      </c>
      <c r="J97" s="1">
        <f t="shared" ref="J97:N113" si="61">C97/($H97+0.01)</f>
        <v>0</v>
      </c>
      <c r="K97" s="1">
        <f t="shared" si="61"/>
        <v>0</v>
      </c>
      <c r="L97" s="1">
        <f t="shared" si="61"/>
        <v>0</v>
      </c>
      <c r="M97" s="1">
        <f t="shared" si="61"/>
        <v>0</v>
      </c>
      <c r="N97" s="1">
        <f t="shared" si="61"/>
        <v>0</v>
      </c>
      <c r="P97" s="30"/>
      <c r="Q97" s="33"/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4">
        <v>0</v>
      </c>
      <c r="Y97" s="1">
        <f t="shared" si="56"/>
        <v>0</v>
      </c>
      <c r="Z97" s="1">
        <f t="shared" si="57"/>
        <v>0</v>
      </c>
      <c r="AA97" s="1">
        <f t="shared" si="58"/>
        <v>0</v>
      </c>
      <c r="AB97" s="1">
        <f t="shared" si="59"/>
        <v>0</v>
      </c>
      <c r="AC97" s="1">
        <f t="shared" si="60"/>
        <v>0</v>
      </c>
    </row>
    <row r="98" spans="1:29" x14ac:dyDescent="0.25">
      <c r="A98" s="30"/>
      <c r="B98" s="34"/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J98" s="14">
        <f t="shared" si="61"/>
        <v>0</v>
      </c>
      <c r="K98" s="14">
        <f t="shared" si="61"/>
        <v>0</v>
      </c>
      <c r="L98" s="14">
        <f t="shared" si="61"/>
        <v>0</v>
      </c>
      <c r="M98" s="14">
        <f t="shared" si="61"/>
        <v>0</v>
      </c>
      <c r="N98" s="14">
        <f t="shared" si="61"/>
        <v>0</v>
      </c>
      <c r="P98" s="30"/>
      <c r="Q98" s="34"/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6">
        <v>0</v>
      </c>
      <c r="Y98" s="14">
        <f t="shared" si="56"/>
        <v>0</v>
      </c>
      <c r="Z98" s="14">
        <f t="shared" si="57"/>
        <v>0</v>
      </c>
      <c r="AA98" s="14">
        <f t="shared" si="58"/>
        <v>0</v>
      </c>
      <c r="AB98" s="14">
        <f t="shared" si="59"/>
        <v>0</v>
      </c>
      <c r="AC98" s="14">
        <f t="shared" si="60"/>
        <v>0</v>
      </c>
    </row>
    <row r="99" spans="1:29" x14ac:dyDescent="0.25">
      <c r="A99" s="30"/>
      <c r="B99" s="33" t="s">
        <v>78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4">
        <v>0</v>
      </c>
      <c r="J99" s="1">
        <f t="shared" si="61"/>
        <v>0</v>
      </c>
      <c r="K99" s="1">
        <f t="shared" si="61"/>
        <v>0</v>
      </c>
      <c r="L99" s="1">
        <f t="shared" si="61"/>
        <v>0</v>
      </c>
      <c r="M99" s="1">
        <f t="shared" si="61"/>
        <v>0</v>
      </c>
      <c r="N99" s="1">
        <f t="shared" si="61"/>
        <v>0</v>
      </c>
      <c r="P99" s="30"/>
      <c r="Q99" s="33" t="s">
        <v>78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2">
        <v>0</v>
      </c>
      <c r="Y99" s="1">
        <f t="shared" si="56"/>
        <v>0</v>
      </c>
      <c r="Z99" s="1">
        <f t="shared" si="57"/>
        <v>0</v>
      </c>
      <c r="AA99" s="1">
        <f t="shared" si="58"/>
        <v>0</v>
      </c>
      <c r="AB99" s="1">
        <f t="shared" si="59"/>
        <v>0</v>
      </c>
      <c r="AC99" s="1">
        <f t="shared" si="60"/>
        <v>0</v>
      </c>
    </row>
    <row r="100" spans="1:29" x14ac:dyDescent="0.25">
      <c r="A100" s="30"/>
      <c r="B100" s="33"/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4">
        <v>0</v>
      </c>
      <c r="J100" s="1">
        <f t="shared" si="61"/>
        <v>0</v>
      </c>
      <c r="K100" s="1">
        <f t="shared" si="61"/>
        <v>0</v>
      </c>
      <c r="L100" s="1">
        <f t="shared" si="61"/>
        <v>0</v>
      </c>
      <c r="M100" s="1">
        <f t="shared" si="61"/>
        <v>0</v>
      </c>
      <c r="N100" s="1">
        <f t="shared" si="61"/>
        <v>0</v>
      </c>
      <c r="P100" s="30"/>
      <c r="Q100" s="33"/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4">
        <v>0</v>
      </c>
      <c r="Y100" s="1">
        <f t="shared" si="56"/>
        <v>0</v>
      </c>
      <c r="Z100" s="1">
        <f t="shared" si="57"/>
        <v>0</v>
      </c>
      <c r="AA100" s="1">
        <f t="shared" si="58"/>
        <v>0</v>
      </c>
      <c r="AB100" s="1">
        <f t="shared" si="59"/>
        <v>0</v>
      </c>
      <c r="AC100" s="1">
        <f t="shared" si="60"/>
        <v>0</v>
      </c>
    </row>
    <row r="101" spans="1:29" x14ac:dyDescent="0.25">
      <c r="A101" s="30"/>
      <c r="B101" s="33"/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4">
        <v>0</v>
      </c>
      <c r="J101" s="1">
        <f t="shared" si="61"/>
        <v>0</v>
      </c>
      <c r="K101" s="1">
        <f t="shared" si="61"/>
        <v>0</v>
      </c>
      <c r="L101" s="1">
        <f t="shared" si="61"/>
        <v>0</v>
      </c>
      <c r="M101" s="1">
        <f t="shared" si="61"/>
        <v>0</v>
      </c>
      <c r="N101" s="1">
        <f t="shared" si="61"/>
        <v>0</v>
      </c>
      <c r="P101" s="30"/>
      <c r="Q101" s="33"/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4">
        <v>0</v>
      </c>
      <c r="Y101" s="1">
        <f t="shared" si="56"/>
        <v>0</v>
      </c>
      <c r="Z101" s="1">
        <f t="shared" si="57"/>
        <v>0</v>
      </c>
      <c r="AA101" s="1">
        <f t="shared" si="58"/>
        <v>0</v>
      </c>
      <c r="AB101" s="1">
        <f t="shared" si="59"/>
        <v>0</v>
      </c>
      <c r="AC101" s="1">
        <f t="shared" si="60"/>
        <v>0</v>
      </c>
    </row>
    <row r="102" spans="1:29" x14ac:dyDescent="0.25">
      <c r="A102" s="30"/>
      <c r="B102" s="33"/>
      <c r="C102" s="23">
        <v>8</v>
      </c>
      <c r="D102" s="23">
        <v>8</v>
      </c>
      <c r="E102" s="23">
        <v>8</v>
      </c>
      <c r="F102" s="23">
        <v>0</v>
      </c>
      <c r="G102" s="23">
        <v>0</v>
      </c>
      <c r="H102" s="24">
        <v>8</v>
      </c>
      <c r="J102" s="1">
        <f t="shared" si="61"/>
        <v>0.99875156054931336</v>
      </c>
      <c r="K102" s="1">
        <f t="shared" si="61"/>
        <v>0.99875156054931336</v>
      </c>
      <c r="L102" s="1">
        <f t="shared" si="61"/>
        <v>0.99875156054931336</v>
      </c>
      <c r="M102" s="1">
        <f t="shared" si="61"/>
        <v>0</v>
      </c>
      <c r="N102" s="1">
        <f t="shared" si="61"/>
        <v>0</v>
      </c>
      <c r="P102" s="30"/>
      <c r="Q102" s="33"/>
      <c r="R102" s="23">
        <v>1</v>
      </c>
      <c r="S102" s="23">
        <v>1</v>
      </c>
      <c r="T102" s="23">
        <v>1</v>
      </c>
      <c r="U102" s="23">
        <v>0</v>
      </c>
      <c r="V102" s="23">
        <v>0</v>
      </c>
      <c r="W102" s="24">
        <v>1</v>
      </c>
      <c r="Y102" s="1">
        <f t="shared" si="56"/>
        <v>0.99009900990099009</v>
      </c>
      <c r="Z102" s="1">
        <f t="shared" si="57"/>
        <v>0.99009900990099009</v>
      </c>
      <c r="AA102" s="1">
        <f t="shared" si="58"/>
        <v>0.99009900990099009</v>
      </c>
      <c r="AB102" s="1">
        <f t="shared" si="59"/>
        <v>0</v>
      </c>
      <c r="AC102" s="1">
        <f t="shared" si="60"/>
        <v>0</v>
      </c>
    </row>
    <row r="103" spans="1:29" x14ac:dyDescent="0.25">
      <c r="A103" s="30"/>
      <c r="B103" s="33"/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4">
        <v>0</v>
      </c>
      <c r="J103" s="1">
        <f t="shared" si="61"/>
        <v>0</v>
      </c>
      <c r="K103" s="1">
        <f t="shared" si="61"/>
        <v>0</v>
      </c>
      <c r="L103" s="1">
        <f t="shared" si="61"/>
        <v>0</v>
      </c>
      <c r="M103" s="1">
        <f t="shared" si="61"/>
        <v>0</v>
      </c>
      <c r="N103" s="1">
        <f t="shared" si="61"/>
        <v>0</v>
      </c>
      <c r="P103" s="30"/>
      <c r="Q103" s="33"/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4">
        <v>0</v>
      </c>
      <c r="Y103" s="14">
        <f>R103/($W103+0.01)</f>
        <v>0</v>
      </c>
      <c r="Z103" s="14">
        <f t="shared" si="57"/>
        <v>0</v>
      </c>
      <c r="AA103" s="14">
        <f t="shared" si="58"/>
        <v>0</v>
      </c>
      <c r="AB103" s="14">
        <f t="shared" si="59"/>
        <v>0</v>
      </c>
      <c r="AC103" s="14">
        <f t="shared" si="60"/>
        <v>0</v>
      </c>
    </row>
    <row r="104" spans="1:29" x14ac:dyDescent="0.25">
      <c r="A104" s="30"/>
      <c r="B104" s="32" t="s">
        <v>79</v>
      </c>
      <c r="C104" s="21">
        <v>0</v>
      </c>
      <c r="D104" s="21">
        <v>6</v>
      </c>
      <c r="E104" s="21">
        <v>6</v>
      </c>
      <c r="F104" s="21">
        <v>6</v>
      </c>
      <c r="G104" s="21">
        <v>0</v>
      </c>
      <c r="H104" s="22">
        <v>6</v>
      </c>
      <c r="J104" s="16">
        <f t="shared" si="61"/>
        <v>0</v>
      </c>
      <c r="K104" s="16">
        <f t="shared" si="61"/>
        <v>0.99833610648918469</v>
      </c>
      <c r="L104" s="16">
        <f t="shared" si="61"/>
        <v>0.99833610648918469</v>
      </c>
      <c r="M104" s="16">
        <f t="shared" si="61"/>
        <v>0.99833610648918469</v>
      </c>
      <c r="N104" s="16">
        <f t="shared" si="61"/>
        <v>0</v>
      </c>
      <c r="P104" s="30"/>
      <c r="Q104" s="32" t="s">
        <v>79</v>
      </c>
      <c r="R104" s="21">
        <v>0</v>
      </c>
      <c r="S104" s="21">
        <v>5</v>
      </c>
      <c r="T104" s="21">
        <v>5</v>
      </c>
      <c r="U104" s="21">
        <v>5</v>
      </c>
      <c r="V104" s="21">
        <v>0</v>
      </c>
      <c r="W104" s="22">
        <v>5</v>
      </c>
      <c r="Y104" s="1">
        <f t="shared" si="56"/>
        <v>0</v>
      </c>
      <c r="Z104" s="1">
        <f t="shared" si="57"/>
        <v>0.99800399201596812</v>
      </c>
      <c r="AA104" s="1">
        <f t="shared" si="58"/>
        <v>0.99800399201596812</v>
      </c>
      <c r="AB104" s="1">
        <f t="shared" si="59"/>
        <v>0.99800399201596812</v>
      </c>
      <c r="AC104" s="1">
        <f t="shared" si="60"/>
        <v>0</v>
      </c>
    </row>
    <row r="105" spans="1:29" x14ac:dyDescent="0.25">
      <c r="A105" s="30"/>
      <c r="B105" s="33"/>
      <c r="C105" s="23">
        <v>16</v>
      </c>
      <c r="D105" s="23">
        <v>13</v>
      </c>
      <c r="E105" s="23">
        <v>13</v>
      </c>
      <c r="F105" s="23">
        <v>14</v>
      </c>
      <c r="G105" s="23">
        <v>0</v>
      </c>
      <c r="H105" s="24">
        <v>16</v>
      </c>
      <c r="J105" s="1">
        <f t="shared" si="61"/>
        <v>0.99937539038101175</v>
      </c>
      <c r="K105" s="1">
        <f t="shared" si="61"/>
        <v>0.81199250468457207</v>
      </c>
      <c r="L105" s="1">
        <f t="shared" si="61"/>
        <v>0.81199250468457207</v>
      </c>
      <c r="M105" s="1">
        <f t="shared" si="61"/>
        <v>0.8744534665833853</v>
      </c>
      <c r="N105" s="1">
        <f t="shared" si="61"/>
        <v>0</v>
      </c>
      <c r="P105" s="30"/>
      <c r="Q105" s="33"/>
      <c r="R105" s="23">
        <v>45</v>
      </c>
      <c r="S105" s="23">
        <v>35</v>
      </c>
      <c r="T105" s="23">
        <v>39</v>
      </c>
      <c r="U105" s="23">
        <v>30</v>
      </c>
      <c r="V105" s="23">
        <v>32</v>
      </c>
      <c r="W105" s="24">
        <v>48</v>
      </c>
      <c r="Y105" s="1">
        <f t="shared" si="56"/>
        <v>0.93730472818162891</v>
      </c>
      <c r="Z105" s="1">
        <f t="shared" si="57"/>
        <v>0.72901478858571134</v>
      </c>
      <c r="AA105" s="1">
        <f t="shared" si="58"/>
        <v>0.81233076442407837</v>
      </c>
      <c r="AB105" s="1">
        <f t="shared" si="59"/>
        <v>0.62486981878775261</v>
      </c>
      <c r="AC105" s="1">
        <f t="shared" si="60"/>
        <v>0.66652780670693612</v>
      </c>
    </row>
    <row r="106" spans="1:29" x14ac:dyDescent="0.25">
      <c r="A106" s="30"/>
      <c r="B106" s="33"/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4">
        <v>0</v>
      </c>
      <c r="J106" s="1">
        <f t="shared" si="61"/>
        <v>0</v>
      </c>
      <c r="K106" s="1">
        <f t="shared" si="61"/>
        <v>0</v>
      </c>
      <c r="L106" s="1">
        <f t="shared" si="61"/>
        <v>0</v>
      </c>
      <c r="M106" s="1">
        <f t="shared" si="61"/>
        <v>0</v>
      </c>
      <c r="N106" s="1">
        <f t="shared" si="61"/>
        <v>0</v>
      </c>
      <c r="P106" s="30"/>
      <c r="Q106" s="33"/>
      <c r="R106" s="23">
        <v>14</v>
      </c>
      <c r="S106" s="23">
        <v>17</v>
      </c>
      <c r="T106" s="23">
        <v>23</v>
      </c>
      <c r="U106" s="23">
        <v>28</v>
      </c>
      <c r="V106" s="23">
        <v>11</v>
      </c>
      <c r="W106" s="24">
        <v>28</v>
      </c>
      <c r="Y106" s="1">
        <f t="shared" si="56"/>
        <v>0.49982149232416989</v>
      </c>
      <c r="Z106" s="1">
        <f t="shared" si="57"/>
        <v>0.6069260978222063</v>
      </c>
      <c r="AA106" s="1">
        <f t="shared" si="58"/>
        <v>0.82113530881827912</v>
      </c>
      <c r="AB106" s="1">
        <f t="shared" si="59"/>
        <v>0.99964298464833978</v>
      </c>
      <c r="AC106" s="1">
        <f t="shared" si="60"/>
        <v>0.39271688682613348</v>
      </c>
    </row>
    <row r="107" spans="1:29" x14ac:dyDescent="0.25">
      <c r="A107" s="30"/>
      <c r="B107" s="33"/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4">
        <v>0</v>
      </c>
      <c r="J107" s="1">
        <f t="shared" si="61"/>
        <v>0</v>
      </c>
      <c r="K107" s="1">
        <f t="shared" si="61"/>
        <v>0</v>
      </c>
      <c r="L107" s="1">
        <f t="shared" si="61"/>
        <v>0</v>
      </c>
      <c r="M107" s="1">
        <f t="shared" si="61"/>
        <v>0</v>
      </c>
      <c r="N107" s="1">
        <f t="shared" si="61"/>
        <v>0</v>
      </c>
      <c r="P107" s="30"/>
      <c r="Q107" s="33"/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4">
        <v>0</v>
      </c>
      <c r="Y107" s="1">
        <f t="shared" si="56"/>
        <v>0</v>
      </c>
      <c r="Z107" s="1">
        <f t="shared" si="57"/>
        <v>0</v>
      </c>
      <c r="AA107" s="1">
        <f t="shared" si="58"/>
        <v>0</v>
      </c>
      <c r="AB107" s="1">
        <f t="shared" si="59"/>
        <v>0</v>
      </c>
      <c r="AC107" s="1">
        <f t="shared" si="60"/>
        <v>0</v>
      </c>
    </row>
    <row r="108" spans="1:29" x14ac:dyDescent="0.25">
      <c r="A108" s="30"/>
      <c r="B108" s="34"/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6">
        <v>0</v>
      </c>
      <c r="J108" s="14">
        <f t="shared" si="61"/>
        <v>0</v>
      </c>
      <c r="K108" s="14">
        <f t="shared" si="61"/>
        <v>0</v>
      </c>
      <c r="L108" s="14">
        <f t="shared" si="61"/>
        <v>0</v>
      </c>
      <c r="M108" s="14">
        <f t="shared" si="61"/>
        <v>0</v>
      </c>
      <c r="N108" s="14">
        <f t="shared" si="61"/>
        <v>0</v>
      </c>
      <c r="P108" s="30"/>
      <c r="Q108" s="34"/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6">
        <v>0</v>
      </c>
      <c r="Y108" s="14">
        <f t="shared" si="56"/>
        <v>0</v>
      </c>
      <c r="Z108" s="14">
        <f t="shared" si="57"/>
        <v>0</v>
      </c>
      <c r="AA108" s="14">
        <f t="shared" si="58"/>
        <v>0</v>
      </c>
      <c r="AB108" s="14">
        <f t="shared" si="59"/>
        <v>0</v>
      </c>
      <c r="AC108" s="14">
        <f t="shared" si="60"/>
        <v>0</v>
      </c>
    </row>
    <row r="109" spans="1:29" x14ac:dyDescent="0.25">
      <c r="A109" s="30"/>
      <c r="B109" s="32" t="s">
        <v>80</v>
      </c>
      <c r="C109" s="21">
        <v>150</v>
      </c>
      <c r="D109" s="21">
        <v>124</v>
      </c>
      <c r="E109" s="21">
        <v>124</v>
      </c>
      <c r="F109" s="21">
        <v>119</v>
      </c>
      <c r="G109" s="21">
        <v>120</v>
      </c>
      <c r="H109" s="22">
        <v>157</v>
      </c>
      <c r="J109" s="16">
        <f t="shared" si="61"/>
        <v>0.95535316221896704</v>
      </c>
      <c r="K109" s="16">
        <f t="shared" si="61"/>
        <v>0.78975861410101267</v>
      </c>
      <c r="L109" s="16">
        <f t="shared" si="61"/>
        <v>0.78975861410101267</v>
      </c>
      <c r="M109" s="16">
        <f t="shared" si="61"/>
        <v>0.75791350869371377</v>
      </c>
      <c r="N109" s="16">
        <f t="shared" si="61"/>
        <v>0.76428252977517364</v>
      </c>
      <c r="P109" s="30"/>
      <c r="Q109" s="32" t="s">
        <v>80</v>
      </c>
      <c r="R109" s="21">
        <v>146</v>
      </c>
      <c r="S109" s="21">
        <v>113</v>
      </c>
      <c r="T109" s="21">
        <v>117</v>
      </c>
      <c r="U109" s="21">
        <v>113</v>
      </c>
      <c r="V109" s="21">
        <v>111</v>
      </c>
      <c r="W109" s="22">
        <v>146</v>
      </c>
      <c r="Y109" s="1">
        <f t="shared" si="56"/>
        <v>0.99993151154030557</v>
      </c>
      <c r="Z109" s="1">
        <f t="shared" si="57"/>
        <v>0.7739195945483186</v>
      </c>
      <c r="AA109" s="1">
        <f t="shared" si="58"/>
        <v>0.80131497842613519</v>
      </c>
      <c r="AB109" s="1">
        <f t="shared" si="59"/>
        <v>0.7739195945483186</v>
      </c>
      <c r="AC109" s="1">
        <f t="shared" si="60"/>
        <v>0.76022190260941036</v>
      </c>
    </row>
    <row r="110" spans="1:29" x14ac:dyDescent="0.25">
      <c r="A110" s="30"/>
      <c r="B110" s="33"/>
      <c r="C110" s="23">
        <v>4</v>
      </c>
      <c r="D110" s="23">
        <v>4</v>
      </c>
      <c r="E110" s="23">
        <v>4</v>
      </c>
      <c r="F110" s="23">
        <v>0</v>
      </c>
      <c r="G110" s="23">
        <v>0</v>
      </c>
      <c r="H110" s="24">
        <v>4</v>
      </c>
      <c r="J110" s="1">
        <f t="shared" si="61"/>
        <v>0.99750623441396513</v>
      </c>
      <c r="K110" s="1">
        <f t="shared" si="61"/>
        <v>0.99750623441396513</v>
      </c>
      <c r="L110" s="1">
        <f t="shared" si="61"/>
        <v>0.99750623441396513</v>
      </c>
      <c r="M110" s="1">
        <f t="shared" si="61"/>
        <v>0</v>
      </c>
      <c r="N110" s="1">
        <f t="shared" si="61"/>
        <v>0</v>
      </c>
      <c r="P110" s="30"/>
      <c r="Q110" s="33"/>
      <c r="R110" s="23">
        <v>5</v>
      </c>
      <c r="S110" s="23">
        <v>6</v>
      </c>
      <c r="T110" s="23">
        <v>6</v>
      </c>
      <c r="U110" s="23">
        <v>2</v>
      </c>
      <c r="V110" s="23">
        <v>0</v>
      </c>
      <c r="W110" s="24">
        <v>6</v>
      </c>
      <c r="Y110" s="1">
        <f t="shared" si="56"/>
        <v>0.83194675540765395</v>
      </c>
      <c r="Z110" s="1">
        <f t="shared" si="57"/>
        <v>0.99833610648918469</v>
      </c>
      <c r="AA110" s="1">
        <f t="shared" si="58"/>
        <v>0.99833610648918469</v>
      </c>
      <c r="AB110" s="1">
        <f t="shared" si="59"/>
        <v>0.3327787021630616</v>
      </c>
      <c r="AC110" s="1">
        <f t="shared" si="60"/>
        <v>0</v>
      </c>
    </row>
    <row r="111" spans="1:29" x14ac:dyDescent="0.25">
      <c r="A111" s="30"/>
      <c r="B111" s="33"/>
      <c r="C111" s="23">
        <v>17</v>
      </c>
      <c r="D111" s="23">
        <v>18</v>
      </c>
      <c r="E111" s="23">
        <v>15</v>
      </c>
      <c r="F111" s="23">
        <v>16</v>
      </c>
      <c r="G111" s="23">
        <v>5</v>
      </c>
      <c r="H111" s="24">
        <v>19</v>
      </c>
      <c r="J111" s="1">
        <f t="shared" si="61"/>
        <v>0.89426617569700151</v>
      </c>
      <c r="K111" s="1">
        <f t="shared" si="61"/>
        <v>0.94687006838506038</v>
      </c>
      <c r="L111" s="1">
        <f t="shared" si="61"/>
        <v>0.78905839032088365</v>
      </c>
      <c r="M111" s="1">
        <f t="shared" si="61"/>
        <v>0.84166228300894264</v>
      </c>
      <c r="N111" s="1">
        <f t="shared" si="61"/>
        <v>0.26301946344029459</v>
      </c>
      <c r="P111" s="30"/>
      <c r="Q111" s="33"/>
      <c r="R111" s="23">
        <v>12</v>
      </c>
      <c r="S111" s="23">
        <v>13</v>
      </c>
      <c r="T111" s="23">
        <v>10</v>
      </c>
      <c r="U111" s="23">
        <v>11</v>
      </c>
      <c r="V111" s="23">
        <v>0</v>
      </c>
      <c r="W111" s="24">
        <v>14</v>
      </c>
      <c r="Y111" s="1">
        <f t="shared" si="56"/>
        <v>0.85653104925053536</v>
      </c>
      <c r="Z111" s="1">
        <f t="shared" si="57"/>
        <v>0.92790863668807999</v>
      </c>
      <c r="AA111" s="1">
        <f t="shared" si="58"/>
        <v>0.7137758743754461</v>
      </c>
      <c r="AB111" s="1">
        <f t="shared" si="59"/>
        <v>0.78515346181299073</v>
      </c>
      <c r="AC111" s="1">
        <f t="shared" si="60"/>
        <v>0</v>
      </c>
    </row>
    <row r="112" spans="1:29" x14ac:dyDescent="0.25">
      <c r="A112" s="30"/>
      <c r="B112" s="33"/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4">
        <v>0</v>
      </c>
      <c r="J112" s="1">
        <f t="shared" si="61"/>
        <v>0</v>
      </c>
      <c r="K112" s="1">
        <f t="shared" si="61"/>
        <v>0</v>
      </c>
      <c r="L112" s="1">
        <f t="shared" si="61"/>
        <v>0</v>
      </c>
      <c r="M112" s="1">
        <f t="shared" si="61"/>
        <v>0</v>
      </c>
      <c r="N112" s="1">
        <f t="shared" si="61"/>
        <v>0</v>
      </c>
      <c r="P112" s="30"/>
      <c r="Q112" s="33"/>
      <c r="R112" s="23">
        <v>1</v>
      </c>
      <c r="S112" s="23">
        <v>1</v>
      </c>
      <c r="T112" s="23">
        <v>1</v>
      </c>
      <c r="U112" s="23">
        <v>0</v>
      </c>
      <c r="V112" s="23">
        <v>0</v>
      </c>
      <c r="W112" s="24">
        <v>1</v>
      </c>
      <c r="Y112" s="1">
        <f t="shared" si="56"/>
        <v>0.99009900990099009</v>
      </c>
      <c r="Z112" s="1">
        <f t="shared" si="57"/>
        <v>0.99009900990099009</v>
      </c>
      <c r="AA112" s="1">
        <f t="shared" si="58"/>
        <v>0.99009900990099009</v>
      </c>
      <c r="AB112" s="1">
        <f t="shared" si="59"/>
        <v>0</v>
      </c>
      <c r="AC112" s="1">
        <f t="shared" si="60"/>
        <v>0</v>
      </c>
    </row>
    <row r="113" spans="1:29" ht="14.4" thickBot="1" x14ac:dyDescent="0.3">
      <c r="A113" s="31"/>
      <c r="B113" s="35"/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8">
        <v>0</v>
      </c>
      <c r="J113" s="12">
        <f t="shared" si="61"/>
        <v>0</v>
      </c>
      <c r="K113" s="12">
        <f t="shared" si="61"/>
        <v>0</v>
      </c>
      <c r="L113" s="12">
        <f t="shared" si="61"/>
        <v>0</v>
      </c>
      <c r="M113" s="12">
        <f t="shared" si="61"/>
        <v>0</v>
      </c>
      <c r="N113" s="12">
        <f t="shared" si="61"/>
        <v>0</v>
      </c>
      <c r="P113" s="31"/>
      <c r="Q113" s="35"/>
      <c r="R113" s="27">
        <v>0</v>
      </c>
      <c r="S113" s="27">
        <v>1</v>
      </c>
      <c r="T113" s="27">
        <v>1</v>
      </c>
      <c r="U113" s="27">
        <v>1</v>
      </c>
      <c r="V113" s="27">
        <v>0</v>
      </c>
      <c r="W113" s="28">
        <v>1</v>
      </c>
      <c r="Y113" s="12">
        <f t="shared" si="56"/>
        <v>0</v>
      </c>
      <c r="Z113" s="12">
        <f t="shared" si="57"/>
        <v>0.99009900990099009</v>
      </c>
      <c r="AA113" s="12">
        <f t="shared" si="58"/>
        <v>0.99009900990099009</v>
      </c>
      <c r="AB113" s="12">
        <f t="shared" si="59"/>
        <v>0.99009900990099009</v>
      </c>
      <c r="AC113" s="12">
        <f t="shared" si="60"/>
        <v>0</v>
      </c>
    </row>
  </sheetData>
  <mergeCells count="36">
    <mergeCell ref="P73:P113"/>
    <mergeCell ref="Q74:Q78"/>
    <mergeCell ref="Q79:Q83"/>
    <mergeCell ref="Q84:Q88"/>
    <mergeCell ref="Q89:Q93"/>
    <mergeCell ref="Q94:Q98"/>
    <mergeCell ref="Q99:Q103"/>
    <mergeCell ref="Q104:Q108"/>
    <mergeCell ref="Q109:Q113"/>
    <mergeCell ref="P31:P71"/>
    <mergeCell ref="Q32:Q36"/>
    <mergeCell ref="Q37:Q41"/>
    <mergeCell ref="Q42:Q46"/>
    <mergeCell ref="Q47:Q51"/>
    <mergeCell ref="Q52:Q56"/>
    <mergeCell ref="Q57:Q61"/>
    <mergeCell ref="Q62:Q66"/>
    <mergeCell ref="Q67:Q71"/>
    <mergeCell ref="A73:A113"/>
    <mergeCell ref="B74:B78"/>
    <mergeCell ref="B79:B83"/>
    <mergeCell ref="B84:B88"/>
    <mergeCell ref="B89:B93"/>
    <mergeCell ref="B94:B98"/>
    <mergeCell ref="B99:B103"/>
    <mergeCell ref="B104:B108"/>
    <mergeCell ref="B109:B113"/>
    <mergeCell ref="A31:A71"/>
    <mergeCell ref="B32:B36"/>
    <mergeCell ref="B37:B41"/>
    <mergeCell ref="B42:B46"/>
    <mergeCell ref="B47:B51"/>
    <mergeCell ref="B52:B56"/>
    <mergeCell ref="B57:B61"/>
    <mergeCell ref="B62:B66"/>
    <mergeCell ref="B67:B7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3646-FCB5-401B-8E42-2EC7A2518C26}">
  <dimension ref="A1:V56"/>
  <sheetViews>
    <sheetView zoomScale="62" zoomScaleNormal="55" workbookViewId="0">
      <selection activeCell="K7" sqref="K7:K8"/>
    </sheetView>
  </sheetViews>
  <sheetFormatPr defaultRowHeight="13.8" x14ac:dyDescent="0.25"/>
  <cols>
    <col min="1" max="1" width="30.33203125" style="1" customWidth="1"/>
    <col min="2" max="2" width="14.44140625" style="1" bestFit="1" customWidth="1"/>
    <col min="3" max="3" width="11.33203125" style="1" bestFit="1" customWidth="1"/>
    <col min="4" max="4" width="8.88671875" style="1"/>
    <col min="5" max="5" width="11" style="1" bestFit="1" customWidth="1"/>
    <col min="6" max="6" width="14.44140625" style="1" bestFit="1" customWidth="1"/>
    <col min="7" max="7" width="11" style="1" bestFit="1" customWidth="1"/>
    <col min="8" max="8" width="7.88671875" style="1" customWidth="1"/>
    <col min="9" max="9" width="13.109375" style="1" bestFit="1" customWidth="1"/>
    <col min="10" max="10" width="10.109375" style="1" bestFit="1" customWidth="1"/>
    <col min="11" max="11" width="9.88671875" style="1" bestFit="1" customWidth="1"/>
    <col min="12" max="12" width="30.33203125" style="1" customWidth="1"/>
    <col min="13" max="14" width="11.6640625" style="1" bestFit="1" customWidth="1"/>
    <col min="15" max="15" width="8.88671875" style="1"/>
    <col min="16" max="16" width="16.109375" style="1" customWidth="1"/>
    <col min="17" max="17" width="15" style="1" bestFit="1" customWidth="1"/>
    <col min="18" max="18" width="11.21875" style="1" bestFit="1" customWidth="1"/>
    <col min="19" max="19" width="8.88671875" style="1"/>
    <col min="20" max="20" width="13.109375" style="1" bestFit="1" customWidth="1"/>
    <col min="21" max="16384" width="8.88671875" style="1"/>
  </cols>
  <sheetData>
    <row r="1" spans="1:22" s="4" customFormat="1" x14ac:dyDescent="0.25">
      <c r="A1" s="4" t="s">
        <v>137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L1" s="4" t="s">
        <v>138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2" x14ac:dyDescent="0.25">
      <c r="A2" s="1" t="s">
        <v>127</v>
      </c>
      <c r="B2" s="1">
        <v>100</v>
      </c>
      <c r="C2" s="1">
        <v>100</v>
      </c>
      <c r="D2" s="1">
        <v>91.67</v>
      </c>
      <c r="E2" s="1">
        <v>75</v>
      </c>
      <c r="F2" s="1">
        <v>100</v>
      </c>
      <c r="G2" s="1">
        <v>100</v>
      </c>
      <c r="H2" s="1">
        <v>61.39</v>
      </c>
      <c r="I2" s="1">
        <v>100</v>
      </c>
      <c r="J2" s="1">
        <f>AVERAGE(B2:I2)</f>
        <v>91.007500000000007</v>
      </c>
      <c r="L2" s="1" t="s">
        <v>127</v>
      </c>
      <c r="M2" s="1">
        <v>100</v>
      </c>
      <c r="N2" s="1">
        <v>91.67</v>
      </c>
      <c r="O2" s="1">
        <v>96.11</v>
      </c>
      <c r="P2" s="1">
        <v>100</v>
      </c>
      <c r="Q2" s="1">
        <v>100</v>
      </c>
      <c r="R2" s="1">
        <v>100</v>
      </c>
      <c r="S2" s="1">
        <v>100</v>
      </c>
      <c r="T2" s="1">
        <v>91.67</v>
      </c>
      <c r="U2" s="1">
        <f>AVERAGE(M2:T2)</f>
        <v>97.431249999999991</v>
      </c>
    </row>
    <row r="3" spans="1:22" x14ac:dyDescent="0.25"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91.67</v>
      </c>
      <c r="I3" s="1">
        <v>100</v>
      </c>
      <c r="J3" s="1">
        <f t="shared" ref="J3:J13" si="0">AVERAGE(B3:I3)</f>
        <v>98.958749999999995</v>
      </c>
      <c r="M3" s="1">
        <v>100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91.67</v>
      </c>
      <c r="T3" s="1">
        <v>100</v>
      </c>
      <c r="U3" s="1">
        <f t="shared" ref="U3:U7" si="1">AVERAGE(M3:T3)</f>
        <v>98.958749999999995</v>
      </c>
    </row>
    <row r="4" spans="1:22" x14ac:dyDescent="0.25"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f t="shared" si="0"/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f t="shared" si="1"/>
        <v>100</v>
      </c>
    </row>
    <row r="5" spans="1:22" x14ac:dyDescent="0.25"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f t="shared" si="0"/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f t="shared" si="1"/>
        <v>100</v>
      </c>
    </row>
    <row r="6" spans="1:22" x14ac:dyDescent="0.25"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f t="shared" si="0"/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f t="shared" si="1"/>
        <v>100</v>
      </c>
    </row>
    <row r="7" spans="1:22" s="3" customFormat="1" x14ac:dyDescent="0.25">
      <c r="B7" s="3">
        <f>AVERAGE(B2:B6)</f>
        <v>100</v>
      </c>
      <c r="C7" s="3">
        <f t="shared" ref="C7:E7" si="2">AVERAGE(C2:C6)</f>
        <v>100</v>
      </c>
      <c r="D7" s="3">
        <f t="shared" si="2"/>
        <v>98.334000000000003</v>
      </c>
      <c r="E7" s="3">
        <f t="shared" si="2"/>
        <v>95</v>
      </c>
      <c r="F7" s="3">
        <f>AVERAGE(F2:F6)</f>
        <v>100</v>
      </c>
      <c r="G7" s="3">
        <f>AVERAGE(G2:G6)</f>
        <v>100</v>
      </c>
      <c r="H7" s="3">
        <f t="shared" ref="H7:I7" si="3">AVERAGE(H2:H6)</f>
        <v>90.611999999999995</v>
      </c>
      <c r="I7" s="3">
        <f t="shared" si="3"/>
        <v>100</v>
      </c>
      <c r="J7" s="3">
        <f t="shared" si="0"/>
        <v>97.993250000000003</v>
      </c>
      <c r="K7" s="3">
        <f>VAR(J2:J6)</f>
        <v>15.45350749999997</v>
      </c>
      <c r="M7" s="3">
        <f>AVERAGE(M2:M6)</f>
        <v>100</v>
      </c>
      <c r="N7" s="3">
        <f t="shared" ref="N7:P7" si="4">AVERAGE(N2:N6)</f>
        <v>98.334000000000003</v>
      </c>
      <c r="O7" s="3">
        <f t="shared" si="4"/>
        <v>99.222000000000008</v>
      </c>
      <c r="P7" s="3">
        <f t="shared" si="4"/>
        <v>100</v>
      </c>
      <c r="Q7" s="3">
        <f>AVERAGE(Q2:Q6)</f>
        <v>100</v>
      </c>
      <c r="R7" s="3">
        <f>AVERAGE(R2:R6)</f>
        <v>100</v>
      </c>
      <c r="S7" s="3">
        <f t="shared" ref="S7:T7" si="5">AVERAGE(S2:S6)</f>
        <v>98.334000000000003</v>
      </c>
      <c r="T7" s="3">
        <f t="shared" si="5"/>
        <v>98.334000000000003</v>
      </c>
      <c r="U7" s="3">
        <f t="shared" si="1"/>
        <v>99.27800000000002</v>
      </c>
      <c r="V7" s="3">
        <f>VAR(U2:U6)</f>
        <v>1.2690645312500086</v>
      </c>
    </row>
    <row r="8" spans="1:22" x14ac:dyDescent="0.25">
      <c r="A8" s="1" t="s">
        <v>128</v>
      </c>
      <c r="B8" s="1">
        <v>47.5</v>
      </c>
      <c r="C8" s="1">
        <v>66.11</v>
      </c>
      <c r="D8" s="1">
        <v>61.11</v>
      </c>
      <c r="E8" s="1">
        <v>48.33</v>
      </c>
      <c r="F8" s="1">
        <v>40.28</v>
      </c>
      <c r="G8" s="1">
        <v>47.22</v>
      </c>
      <c r="H8" s="1">
        <v>39.72</v>
      </c>
      <c r="I8" s="1">
        <v>41.94</v>
      </c>
      <c r="J8" s="1">
        <f>AVERAGE(B8:I8)</f>
        <v>49.026250000000012</v>
      </c>
      <c r="K8" s="1">
        <f>K7^(1/2)</f>
        <v>3.9310949492475973</v>
      </c>
      <c r="L8" s="1" t="s">
        <v>128</v>
      </c>
      <c r="M8" s="1">
        <v>99.17</v>
      </c>
      <c r="N8" s="1">
        <v>91.11</v>
      </c>
      <c r="O8" s="1">
        <v>86.39</v>
      </c>
      <c r="P8" s="1">
        <v>94.72</v>
      </c>
      <c r="Q8" s="1">
        <v>98.61</v>
      </c>
      <c r="R8" s="1">
        <v>97.78</v>
      </c>
      <c r="S8" s="1">
        <v>98.61</v>
      </c>
      <c r="T8" s="1">
        <v>96.94</v>
      </c>
      <c r="U8" s="1">
        <f>AVERAGE(M8:T8)</f>
        <v>95.416249999999991</v>
      </c>
      <c r="V8" s="1">
        <f>V7^(1/2)</f>
        <v>1.1265276433581239</v>
      </c>
    </row>
    <row r="9" spans="1:22" x14ac:dyDescent="0.25">
      <c r="B9" s="1">
        <v>46.67</v>
      </c>
      <c r="C9" s="1">
        <v>58.61</v>
      </c>
      <c r="D9" s="1">
        <v>54.44</v>
      </c>
      <c r="E9" s="1">
        <v>48.89</v>
      </c>
      <c r="F9" s="1">
        <v>45.28</v>
      </c>
      <c r="G9" s="1">
        <v>68.06</v>
      </c>
      <c r="H9" s="1">
        <v>51.67</v>
      </c>
      <c r="I9" s="1">
        <v>41.39</v>
      </c>
      <c r="J9" s="1">
        <f t="shared" si="0"/>
        <v>51.876250000000006</v>
      </c>
      <c r="M9" s="1">
        <v>99.17</v>
      </c>
      <c r="N9" s="1">
        <v>99.17</v>
      </c>
      <c r="O9" s="1">
        <v>95.83</v>
      </c>
      <c r="P9" s="1">
        <v>99.44</v>
      </c>
      <c r="Q9" s="1">
        <v>100</v>
      </c>
      <c r="R9" s="1">
        <v>100</v>
      </c>
      <c r="S9" s="1">
        <v>91.39</v>
      </c>
      <c r="T9" s="1">
        <v>98.33</v>
      </c>
      <c r="U9" s="1">
        <f t="shared" ref="U9:U13" si="6">AVERAGE(M9:T9)</f>
        <v>97.916250000000005</v>
      </c>
    </row>
    <row r="10" spans="1:22" x14ac:dyDescent="0.25">
      <c r="B10" s="1">
        <v>47.78</v>
      </c>
      <c r="C10" s="1">
        <v>56.11</v>
      </c>
      <c r="D10" s="1">
        <v>46.39</v>
      </c>
      <c r="E10" s="1">
        <v>43.06</v>
      </c>
      <c r="F10" s="1">
        <v>50.83</v>
      </c>
      <c r="G10" s="1">
        <v>57.22</v>
      </c>
      <c r="H10" s="1">
        <v>56.67</v>
      </c>
      <c r="I10" s="1">
        <v>56.67</v>
      </c>
      <c r="J10" s="1">
        <f t="shared" si="0"/>
        <v>51.841250000000002</v>
      </c>
      <c r="M10" s="1">
        <v>96.39</v>
      </c>
      <c r="N10" s="1">
        <v>100</v>
      </c>
      <c r="O10" s="1">
        <v>98.89</v>
      </c>
      <c r="P10" s="1">
        <v>100</v>
      </c>
      <c r="Q10" s="1">
        <v>100</v>
      </c>
      <c r="R10" s="1">
        <v>97.78</v>
      </c>
      <c r="S10" s="1">
        <v>99.44</v>
      </c>
      <c r="T10" s="1">
        <v>99.17</v>
      </c>
      <c r="U10" s="1">
        <f t="shared" si="6"/>
        <v>98.958749999999995</v>
      </c>
    </row>
    <row r="11" spans="1:22" x14ac:dyDescent="0.25">
      <c r="B11" s="1">
        <v>52.5</v>
      </c>
      <c r="C11" s="1">
        <v>61.39</v>
      </c>
      <c r="D11" s="1">
        <v>78.33</v>
      </c>
      <c r="E11" s="1">
        <v>80.28</v>
      </c>
      <c r="F11" s="1">
        <v>40.28</v>
      </c>
      <c r="G11" s="1">
        <v>54.44</v>
      </c>
      <c r="H11" s="1">
        <v>61.67</v>
      </c>
      <c r="I11" s="1">
        <v>49.17</v>
      </c>
      <c r="J11" s="1">
        <f t="shared" si="0"/>
        <v>59.7575</v>
      </c>
      <c r="M11" s="1">
        <v>99.72</v>
      </c>
      <c r="N11" s="1">
        <v>97.5</v>
      </c>
      <c r="O11" s="1">
        <v>93.89</v>
      </c>
      <c r="P11" s="1">
        <v>100</v>
      </c>
      <c r="Q11" s="1">
        <v>100</v>
      </c>
      <c r="R11" s="1">
        <v>99.72</v>
      </c>
      <c r="S11" s="1">
        <v>100</v>
      </c>
      <c r="T11" s="1">
        <v>99.72</v>
      </c>
      <c r="U11" s="1">
        <f t="shared" si="6"/>
        <v>98.818750000000009</v>
      </c>
    </row>
    <row r="12" spans="1:22" x14ac:dyDescent="0.25">
      <c r="B12" s="1">
        <v>48.33</v>
      </c>
      <c r="C12" s="1">
        <v>44.17</v>
      </c>
      <c r="D12" s="1">
        <v>41.39</v>
      </c>
      <c r="E12" s="1">
        <v>36.39</v>
      </c>
      <c r="F12" s="1">
        <v>50.56</v>
      </c>
      <c r="G12" s="1">
        <v>50.56</v>
      </c>
      <c r="H12" s="1">
        <v>48.06</v>
      </c>
      <c r="I12" s="1">
        <v>52.5</v>
      </c>
      <c r="J12" s="1">
        <f t="shared" si="0"/>
        <v>46.494999999999997</v>
      </c>
      <c r="M12" s="1">
        <v>98.61</v>
      </c>
      <c r="N12" s="1">
        <v>97.5</v>
      </c>
      <c r="O12" s="1">
        <v>98.89</v>
      </c>
      <c r="P12" s="1">
        <v>96.11</v>
      </c>
      <c r="Q12" s="1">
        <v>100</v>
      </c>
      <c r="R12" s="1">
        <v>100</v>
      </c>
      <c r="S12" s="1">
        <v>99.72</v>
      </c>
      <c r="T12" s="1">
        <v>99.72</v>
      </c>
      <c r="U12" s="1">
        <f t="shared" si="6"/>
        <v>98.818750000000009</v>
      </c>
    </row>
    <row r="13" spans="1:22" s="3" customFormat="1" x14ac:dyDescent="0.25">
      <c r="B13" s="3">
        <f>AVERAGE(B8:B12)</f>
        <v>48.555999999999997</v>
      </c>
      <c r="C13" s="3">
        <f>AVERAGE(C8:C12)</f>
        <v>57.277999999999999</v>
      </c>
      <c r="D13" s="3">
        <f t="shared" ref="D13:E13" si="7">AVERAGE(D8:D12)</f>
        <v>56.331999999999994</v>
      </c>
      <c r="E13" s="3">
        <f t="shared" si="7"/>
        <v>51.39</v>
      </c>
      <c r="F13" s="3">
        <f>AVERAGE(F8:F12)</f>
        <v>45.445999999999998</v>
      </c>
      <c r="G13" s="3">
        <f>AVERAGE(G8:G12)</f>
        <v>55.5</v>
      </c>
      <c r="H13" s="3">
        <f t="shared" ref="H13:I13" si="8">AVERAGE(H8:H12)</f>
        <v>51.558000000000007</v>
      </c>
      <c r="I13" s="3">
        <f t="shared" si="8"/>
        <v>48.334000000000003</v>
      </c>
      <c r="J13" s="3">
        <f t="shared" si="0"/>
        <v>51.799249999999994</v>
      </c>
      <c r="K13" s="3">
        <f>VAR(J8:J12)</f>
        <v>24.791508281249993</v>
      </c>
      <c r="M13" s="3">
        <f>AVERAGE(M8:M12)</f>
        <v>98.612000000000009</v>
      </c>
      <c r="N13" s="3">
        <f>AVERAGE(N8:N12)</f>
        <v>97.055999999999997</v>
      </c>
      <c r="O13" s="3">
        <f t="shared" ref="O13:P13" si="9">AVERAGE(O8:O12)</f>
        <v>94.777999999999992</v>
      </c>
      <c r="P13" s="3">
        <f t="shared" si="9"/>
        <v>98.054000000000002</v>
      </c>
      <c r="Q13" s="3">
        <f>AVERAGE(Q8:Q12)</f>
        <v>99.722000000000008</v>
      </c>
      <c r="R13" s="3">
        <f>AVERAGE(R8:R12)</f>
        <v>99.055999999999997</v>
      </c>
      <c r="S13" s="3">
        <f t="shared" ref="S13:T13" si="10">AVERAGE(S8:S12)</f>
        <v>97.831999999999994</v>
      </c>
      <c r="T13" s="3">
        <f t="shared" si="10"/>
        <v>98.775999999999996</v>
      </c>
      <c r="U13" s="3">
        <f t="shared" si="6"/>
        <v>97.985749999999996</v>
      </c>
      <c r="V13" s="3">
        <f>VAR(U8:U12)</f>
        <v>2.2354168750000158</v>
      </c>
    </row>
    <row r="14" spans="1:22" x14ac:dyDescent="0.25">
      <c r="K14" s="1">
        <f>K13^(1/2)</f>
        <v>4.9791071771202109</v>
      </c>
      <c r="V14" s="1">
        <f>V13^(1/2)</f>
        <v>1.4951310561285307</v>
      </c>
    </row>
    <row r="15" spans="1:22" s="4" customFormat="1" x14ac:dyDescent="0.25">
      <c r="A15" s="4" t="s">
        <v>139</v>
      </c>
      <c r="B15" s="4" t="s">
        <v>73</v>
      </c>
      <c r="C15" s="4" t="s">
        <v>74</v>
      </c>
      <c r="D15" s="4" t="s">
        <v>75</v>
      </c>
      <c r="E15" s="4" t="s">
        <v>76</v>
      </c>
      <c r="F15" s="4" t="s">
        <v>77</v>
      </c>
      <c r="G15" s="4" t="s">
        <v>78</v>
      </c>
      <c r="H15" s="4" t="s">
        <v>79</v>
      </c>
      <c r="I15" s="4" t="s">
        <v>80</v>
      </c>
      <c r="L15" s="4" t="s">
        <v>140</v>
      </c>
      <c r="M15" s="4" t="s">
        <v>73</v>
      </c>
      <c r="N15" s="4" t="s">
        <v>74</v>
      </c>
      <c r="O15" s="4" t="s">
        <v>75</v>
      </c>
      <c r="P15" s="4" t="s">
        <v>76</v>
      </c>
      <c r="Q15" s="4" t="s">
        <v>77</v>
      </c>
      <c r="R15" s="4" t="s">
        <v>78</v>
      </c>
      <c r="S15" s="4" t="s">
        <v>79</v>
      </c>
      <c r="T15" s="4" t="s">
        <v>80</v>
      </c>
    </row>
    <row r="16" spans="1:22" x14ac:dyDescent="0.25">
      <c r="A16" s="1" t="s">
        <v>127</v>
      </c>
      <c r="B16" s="1">
        <v>100</v>
      </c>
      <c r="C16" s="1">
        <v>100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f>AVERAGE(B16:I16)</f>
        <v>100</v>
      </c>
      <c r="L16" s="1" t="s">
        <v>127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100</v>
      </c>
      <c r="T16" s="1">
        <v>100</v>
      </c>
      <c r="U16" s="1">
        <f>AVERAGE(M16:T16)</f>
        <v>100</v>
      </c>
    </row>
    <row r="17" spans="1:22" x14ac:dyDescent="0.25">
      <c r="B17" s="1">
        <v>100</v>
      </c>
      <c r="C17" s="1">
        <v>91.67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f t="shared" ref="J17:J21" si="11">AVERAGE(B17:I17)</f>
        <v>98.958750000000009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91.67</v>
      </c>
      <c r="T17" s="1">
        <v>100</v>
      </c>
      <c r="U17" s="1">
        <f t="shared" ref="U17:U21" si="12">AVERAGE(M17:T17)</f>
        <v>98.958749999999995</v>
      </c>
    </row>
    <row r="18" spans="1:22" x14ac:dyDescent="0.25"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f t="shared" si="11"/>
        <v>100</v>
      </c>
      <c r="M18" s="1">
        <v>83.33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f t="shared" si="12"/>
        <v>97.916249999999991</v>
      </c>
    </row>
    <row r="19" spans="1:22" x14ac:dyDescent="0.25"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f t="shared" si="11"/>
        <v>100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f t="shared" si="12"/>
        <v>100</v>
      </c>
    </row>
    <row r="20" spans="1:22" x14ac:dyDescent="0.25">
      <c r="B20" s="1">
        <v>100</v>
      </c>
      <c r="C20" s="1">
        <v>91.67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f t="shared" si="11"/>
        <v>98.958750000000009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f t="shared" si="12"/>
        <v>100</v>
      </c>
    </row>
    <row r="21" spans="1:22" s="3" customFormat="1" x14ac:dyDescent="0.25">
      <c r="B21" s="3">
        <f>AVERAGE(B16:B20)</f>
        <v>100</v>
      </c>
      <c r="C21" s="3">
        <f t="shared" ref="C21:E21" si="13">AVERAGE(C16:C20)</f>
        <v>96.668000000000006</v>
      </c>
      <c r="D21" s="3">
        <f t="shared" si="13"/>
        <v>100</v>
      </c>
      <c r="E21" s="3">
        <f t="shared" si="13"/>
        <v>100</v>
      </c>
      <c r="F21" s="3">
        <f>AVERAGE(F16:F20)</f>
        <v>100</v>
      </c>
      <c r="G21" s="3">
        <f>AVERAGE(G16:G20)</f>
        <v>100</v>
      </c>
      <c r="H21" s="3">
        <f t="shared" ref="H21:I21" si="14">AVERAGE(H16:H20)</f>
        <v>100</v>
      </c>
      <c r="I21" s="3">
        <f t="shared" si="14"/>
        <v>100</v>
      </c>
      <c r="J21" s="3">
        <f t="shared" si="11"/>
        <v>99.583500000000001</v>
      </c>
      <c r="K21" s="3">
        <f>VAR(J16:J20)</f>
        <v>0.32526046874999431</v>
      </c>
      <c r="M21" s="3">
        <f>AVERAGE(M16:M20)</f>
        <v>96.665999999999997</v>
      </c>
      <c r="N21" s="3">
        <f t="shared" ref="N21:P21" si="15">AVERAGE(N16:N20)</f>
        <v>100</v>
      </c>
      <c r="O21" s="3">
        <f t="shared" si="15"/>
        <v>100</v>
      </c>
      <c r="P21" s="3">
        <f t="shared" si="15"/>
        <v>100</v>
      </c>
      <c r="Q21" s="3">
        <f>AVERAGE(Q16:Q20)</f>
        <v>100</v>
      </c>
      <c r="R21" s="3">
        <f>AVERAGE(R16:R20)</f>
        <v>100</v>
      </c>
      <c r="S21" s="3">
        <f t="shared" ref="S21:T21" si="16">AVERAGE(S16:S20)</f>
        <v>98.334000000000003</v>
      </c>
      <c r="T21" s="3">
        <f t="shared" si="16"/>
        <v>100</v>
      </c>
      <c r="U21" s="3">
        <f t="shared" si="12"/>
        <v>99.375</v>
      </c>
      <c r="V21" s="3">
        <f>VAR(U16:U20)</f>
        <v>0.86827265625000771</v>
      </c>
    </row>
    <row r="22" spans="1:22" x14ac:dyDescent="0.25">
      <c r="A22" s="1" t="s">
        <v>128</v>
      </c>
      <c r="B22">
        <v>35</v>
      </c>
      <c r="C22">
        <v>31.67</v>
      </c>
      <c r="D22">
        <v>36.11</v>
      </c>
      <c r="E22">
        <v>100</v>
      </c>
      <c r="F22">
        <v>33.89</v>
      </c>
      <c r="G22">
        <v>34.44</v>
      </c>
      <c r="H22">
        <v>99.72</v>
      </c>
      <c r="I22">
        <v>32.22</v>
      </c>
      <c r="J22" s="1">
        <f>AVERAGE(B22:I22)</f>
        <v>50.381250000000009</v>
      </c>
      <c r="K22" s="1">
        <f>K21^(1/2)</f>
        <v>0.57031611300224927</v>
      </c>
      <c r="L22" s="1" t="s">
        <v>128</v>
      </c>
      <c r="M22" s="1">
        <v>98.89</v>
      </c>
      <c r="N22" s="1">
        <v>90.56</v>
      </c>
      <c r="O22" s="1">
        <v>88.61</v>
      </c>
      <c r="P22" s="1">
        <v>95.56</v>
      </c>
      <c r="Q22" s="1">
        <v>100</v>
      </c>
      <c r="R22" s="1">
        <v>99.72</v>
      </c>
      <c r="S22" s="1">
        <v>95.56</v>
      </c>
      <c r="T22" s="1">
        <v>95.56</v>
      </c>
      <c r="U22" s="1">
        <f>AVERAGE(M22:T22)</f>
        <v>95.557500000000005</v>
      </c>
      <c r="V22" s="1">
        <f>V21^(1/2)</f>
        <v>0.93181149179971356</v>
      </c>
    </row>
    <row r="23" spans="1:22" x14ac:dyDescent="0.25">
      <c r="B23" s="1">
        <v>94.44</v>
      </c>
      <c r="C23" s="1">
        <v>39.17</v>
      </c>
      <c r="D23" s="1">
        <v>67.78</v>
      </c>
      <c r="E23" s="1">
        <v>62.22</v>
      </c>
      <c r="F23" s="1">
        <v>74.44</v>
      </c>
      <c r="G23" s="1">
        <v>34.44</v>
      </c>
      <c r="H23" s="1">
        <v>65.28</v>
      </c>
      <c r="I23" s="1">
        <v>32.22</v>
      </c>
      <c r="J23" s="1">
        <f>AVERAGE(B23:I23)</f>
        <v>58.748750000000001</v>
      </c>
      <c r="M23" s="1">
        <v>99.72</v>
      </c>
      <c r="N23" s="1">
        <v>92.5</v>
      </c>
      <c r="O23" s="1">
        <v>98.33</v>
      </c>
      <c r="P23" s="1">
        <v>94.72</v>
      </c>
      <c r="Q23" s="1">
        <v>100</v>
      </c>
      <c r="R23" s="1">
        <v>100</v>
      </c>
      <c r="S23" s="1">
        <v>91.94</v>
      </c>
      <c r="T23" s="1">
        <v>98.89</v>
      </c>
      <c r="U23" s="1">
        <f t="shared" ref="U23:U27" si="17">AVERAGE(M23:T23)</f>
        <v>97.012500000000003</v>
      </c>
    </row>
    <row r="24" spans="1:22" x14ac:dyDescent="0.25">
      <c r="B24" s="1">
        <v>63.06</v>
      </c>
      <c r="C24" s="1">
        <v>63.89</v>
      </c>
      <c r="D24" s="1">
        <v>36.11</v>
      </c>
      <c r="E24" s="1">
        <v>80</v>
      </c>
      <c r="F24" s="1">
        <v>33.89</v>
      </c>
      <c r="G24" s="1">
        <v>42.22</v>
      </c>
      <c r="H24" s="1">
        <v>80</v>
      </c>
      <c r="I24" s="1">
        <v>32.22</v>
      </c>
      <c r="J24" s="1">
        <f t="shared" ref="J24:J27" si="18">AVERAGE(B24:I24)</f>
        <v>53.923749999999998</v>
      </c>
      <c r="M24" s="1">
        <v>84.72</v>
      </c>
      <c r="N24" s="1">
        <v>99.44</v>
      </c>
      <c r="O24" s="1">
        <v>92.78</v>
      </c>
      <c r="P24" s="1">
        <v>100</v>
      </c>
      <c r="Q24" s="1">
        <v>96.67</v>
      </c>
      <c r="R24" s="1">
        <v>97.78</v>
      </c>
      <c r="S24" s="1">
        <v>99.17</v>
      </c>
      <c r="T24" s="1">
        <v>98.61</v>
      </c>
      <c r="U24" s="1">
        <f t="shared" si="17"/>
        <v>96.146249999999995</v>
      </c>
    </row>
    <row r="25" spans="1:22" x14ac:dyDescent="0.25">
      <c r="B25" s="1">
        <v>35</v>
      </c>
      <c r="C25" s="1">
        <v>31.67</v>
      </c>
      <c r="D25" s="1">
        <v>50.28</v>
      </c>
      <c r="E25" s="1">
        <v>30</v>
      </c>
      <c r="F25" s="1">
        <v>33.89</v>
      </c>
      <c r="G25" s="1">
        <v>34.44</v>
      </c>
      <c r="H25" s="1">
        <v>68.89</v>
      </c>
      <c r="I25" s="1">
        <v>32.22</v>
      </c>
      <c r="J25" s="1">
        <f t="shared" si="18"/>
        <v>39.548749999999998</v>
      </c>
      <c r="M25" s="1">
        <v>100</v>
      </c>
      <c r="N25" s="1">
        <v>93.06</v>
      </c>
      <c r="O25" s="1">
        <v>96.39</v>
      </c>
      <c r="P25" s="1">
        <v>100</v>
      </c>
      <c r="Q25" s="1">
        <v>100</v>
      </c>
      <c r="R25" s="1">
        <v>97.78</v>
      </c>
      <c r="S25" s="1">
        <v>100</v>
      </c>
      <c r="T25" s="1">
        <v>99.72</v>
      </c>
      <c r="U25" s="1">
        <f t="shared" si="17"/>
        <v>98.368750000000006</v>
      </c>
    </row>
    <row r="26" spans="1:22" x14ac:dyDescent="0.25">
      <c r="B26" s="1">
        <v>35</v>
      </c>
      <c r="C26" s="1">
        <v>55.83</v>
      </c>
      <c r="D26" s="1">
        <v>63.06</v>
      </c>
      <c r="E26" s="1">
        <v>43.33</v>
      </c>
      <c r="F26" s="1">
        <v>33.89</v>
      </c>
      <c r="G26" s="1">
        <v>56.67</v>
      </c>
      <c r="H26" s="1">
        <v>64.17</v>
      </c>
      <c r="I26" s="1">
        <v>32.22</v>
      </c>
      <c r="J26" s="1">
        <f t="shared" si="18"/>
        <v>48.021249999999995</v>
      </c>
      <c r="M26" s="1">
        <v>99.44</v>
      </c>
      <c r="N26" s="1">
        <v>97.22</v>
      </c>
      <c r="O26" s="1">
        <v>100</v>
      </c>
      <c r="P26" s="1">
        <v>96.94</v>
      </c>
      <c r="Q26" s="1">
        <v>100</v>
      </c>
      <c r="R26" s="1">
        <v>97.78</v>
      </c>
      <c r="S26" s="1">
        <v>100</v>
      </c>
      <c r="T26" s="1">
        <v>100</v>
      </c>
      <c r="U26" s="1">
        <f t="shared" si="17"/>
        <v>98.922499999999999</v>
      </c>
    </row>
    <row r="27" spans="1:22" s="3" customFormat="1" x14ac:dyDescent="0.25">
      <c r="B27" s="3">
        <f>AVERAGE(B22:B26)</f>
        <v>52.5</v>
      </c>
      <c r="C27" s="3">
        <f>AVERAGE(C22:C26)</f>
        <v>44.446000000000005</v>
      </c>
      <c r="D27" s="3">
        <f t="shared" ref="D27:E27" si="19">AVERAGE(D22:D26)</f>
        <v>50.667999999999999</v>
      </c>
      <c r="E27" s="3">
        <f t="shared" si="19"/>
        <v>63.11</v>
      </c>
      <c r="F27" s="3">
        <f>AVERAGE(F22:F26)</f>
        <v>42</v>
      </c>
      <c r="G27" s="3">
        <f>AVERAGE(G22:G26)</f>
        <v>40.441999999999993</v>
      </c>
      <c r="H27" s="3">
        <f t="shared" ref="H27:I27" si="20">AVERAGE(H22:H26)</f>
        <v>75.611999999999995</v>
      </c>
      <c r="I27" s="3">
        <f t="shared" si="20"/>
        <v>32.22</v>
      </c>
      <c r="J27" s="3">
        <f t="shared" si="18"/>
        <v>50.124750000000006</v>
      </c>
      <c r="K27" s="3">
        <f>VAR(J22:J26)</f>
        <v>51.287014374998762</v>
      </c>
      <c r="M27" s="3">
        <f>AVERAGE(M22:M26)</f>
        <v>96.554000000000002</v>
      </c>
      <c r="N27" s="3">
        <f>AVERAGE(N22:N26)</f>
        <v>94.555999999999997</v>
      </c>
      <c r="O27" s="3">
        <f t="shared" ref="O27:P27" si="21">AVERAGE(O22:O26)</f>
        <v>95.222000000000008</v>
      </c>
      <c r="P27" s="3">
        <f t="shared" si="21"/>
        <v>97.443999999999988</v>
      </c>
      <c r="Q27" s="3">
        <f>AVERAGE(Q22:Q26)</f>
        <v>99.334000000000003</v>
      </c>
      <c r="R27" s="3">
        <f>AVERAGE(R22:R26)</f>
        <v>98.611999999999995</v>
      </c>
      <c r="S27" s="3">
        <f t="shared" ref="S27:T27" si="22">AVERAGE(S22:S26)</f>
        <v>97.334000000000003</v>
      </c>
      <c r="T27" s="3">
        <f t="shared" si="22"/>
        <v>98.555999999999997</v>
      </c>
      <c r="U27" s="3">
        <f t="shared" si="17"/>
        <v>97.20150000000001</v>
      </c>
      <c r="V27" s="3">
        <f>VAR(U22:U26)</f>
        <v>2.0440807812500017</v>
      </c>
    </row>
    <row r="28" spans="1:22" x14ac:dyDescent="0.25">
      <c r="K28" s="1">
        <f>K27^(1/2)</f>
        <v>7.1614952611168263</v>
      </c>
      <c r="V28" s="1">
        <f>V27^(1/2)</f>
        <v>1.429713531183783</v>
      </c>
    </row>
    <row r="29" spans="1:22" x14ac:dyDescent="0.25">
      <c r="A29" s="4" t="s">
        <v>141</v>
      </c>
      <c r="B29" s="4" t="s">
        <v>73</v>
      </c>
      <c r="C29" s="4" t="s">
        <v>74</v>
      </c>
      <c r="D29" s="4" t="s">
        <v>75</v>
      </c>
      <c r="E29" s="4" t="s">
        <v>76</v>
      </c>
      <c r="F29" s="4" t="s">
        <v>77</v>
      </c>
      <c r="G29" s="4" t="s">
        <v>78</v>
      </c>
      <c r="H29" s="4" t="s">
        <v>79</v>
      </c>
      <c r="I29" s="4" t="s">
        <v>80</v>
      </c>
      <c r="J29" s="4"/>
      <c r="K29" s="4"/>
      <c r="L29" s="4" t="s">
        <v>142</v>
      </c>
      <c r="M29" s="4" t="s">
        <v>73</v>
      </c>
      <c r="N29" s="4" t="s">
        <v>74</v>
      </c>
      <c r="O29" s="4" t="s">
        <v>75</v>
      </c>
      <c r="P29" s="4" t="s">
        <v>76</v>
      </c>
      <c r="Q29" s="4" t="s">
        <v>77</v>
      </c>
      <c r="R29" s="4" t="s">
        <v>78</v>
      </c>
      <c r="S29" s="4" t="s">
        <v>79</v>
      </c>
      <c r="T29" s="4" t="s">
        <v>80</v>
      </c>
      <c r="U29" s="4"/>
      <c r="V29" s="4"/>
    </row>
    <row r="30" spans="1:22" x14ac:dyDescent="0.25">
      <c r="A30" s="1" t="s">
        <v>127</v>
      </c>
      <c r="B30" s="1">
        <v>91.67</v>
      </c>
      <c r="C30" s="1">
        <v>75</v>
      </c>
      <c r="D30" s="1">
        <v>41.39</v>
      </c>
      <c r="E30" s="1">
        <v>75</v>
      </c>
      <c r="F30" s="1">
        <v>100</v>
      </c>
      <c r="G30" s="1">
        <v>100</v>
      </c>
      <c r="H30" s="1">
        <v>53.06</v>
      </c>
      <c r="I30" s="1">
        <v>100</v>
      </c>
      <c r="J30" s="1">
        <f>AVERAGE(B30:I30)</f>
        <v>79.515000000000001</v>
      </c>
      <c r="L30" s="1" t="s">
        <v>127</v>
      </c>
      <c r="M30" s="1">
        <v>83.33</v>
      </c>
      <c r="N30" s="1">
        <v>100</v>
      </c>
      <c r="O30" s="1">
        <v>46.11</v>
      </c>
      <c r="P30" s="1">
        <v>100</v>
      </c>
      <c r="Q30" s="1">
        <v>100</v>
      </c>
      <c r="R30" s="1">
        <v>100</v>
      </c>
      <c r="S30" s="1">
        <v>100</v>
      </c>
      <c r="T30" s="1">
        <v>50</v>
      </c>
      <c r="U30" s="1">
        <f>AVERAGE(M30:T30)</f>
        <v>84.93</v>
      </c>
    </row>
    <row r="31" spans="1:22" x14ac:dyDescent="0.25">
      <c r="J31" s="1" t="e">
        <f t="shared" ref="J31:J35" si="23">AVERAGE(B31:I31)</f>
        <v>#DIV/0!</v>
      </c>
      <c r="U31" s="1" t="e">
        <f t="shared" ref="U31:U35" si="24">AVERAGE(M31:T31)</f>
        <v>#DIV/0!</v>
      </c>
    </row>
    <row r="32" spans="1:22" x14ac:dyDescent="0.25">
      <c r="J32" s="1" t="e">
        <f t="shared" si="23"/>
        <v>#DIV/0!</v>
      </c>
      <c r="U32" s="1" t="e">
        <f t="shared" si="24"/>
        <v>#DIV/0!</v>
      </c>
    </row>
    <row r="33" spans="1:22" x14ac:dyDescent="0.25">
      <c r="J33" s="1" t="e">
        <f t="shared" si="23"/>
        <v>#DIV/0!</v>
      </c>
      <c r="U33" s="1" t="e">
        <f t="shared" si="24"/>
        <v>#DIV/0!</v>
      </c>
    </row>
    <row r="34" spans="1:22" x14ac:dyDescent="0.25">
      <c r="J34" s="1" t="e">
        <f t="shared" si="23"/>
        <v>#DIV/0!</v>
      </c>
      <c r="U34" s="1" t="e">
        <f t="shared" si="24"/>
        <v>#DIV/0!</v>
      </c>
    </row>
    <row r="35" spans="1:22" x14ac:dyDescent="0.25">
      <c r="A35" s="3"/>
      <c r="B35" s="3">
        <f>AVERAGE(B30:B34)</f>
        <v>91.67</v>
      </c>
      <c r="C35" s="3">
        <f t="shared" ref="C35:E35" si="25">AVERAGE(C30:C34)</f>
        <v>75</v>
      </c>
      <c r="D35" s="3">
        <f t="shared" si="25"/>
        <v>41.39</v>
      </c>
      <c r="E35" s="3">
        <f t="shared" si="25"/>
        <v>75</v>
      </c>
      <c r="F35" s="3">
        <f>AVERAGE(F30:F34)</f>
        <v>100</v>
      </c>
      <c r="G35" s="3">
        <f>AVERAGE(G30:G34)</f>
        <v>100</v>
      </c>
      <c r="H35" s="3">
        <f t="shared" ref="H35:I35" si="26">AVERAGE(H30:H34)</f>
        <v>53.06</v>
      </c>
      <c r="I35" s="3">
        <f t="shared" si="26"/>
        <v>100</v>
      </c>
      <c r="J35" s="3">
        <f t="shared" si="23"/>
        <v>79.515000000000001</v>
      </c>
      <c r="K35" s="3" t="e">
        <f>VAR(J30:J34)</f>
        <v>#DIV/0!</v>
      </c>
      <c r="L35" s="3"/>
      <c r="M35" s="3">
        <f>AVERAGE(M30:M34)</f>
        <v>83.33</v>
      </c>
      <c r="N35" s="3">
        <f t="shared" ref="N35:P35" si="27">AVERAGE(N30:N34)</f>
        <v>100</v>
      </c>
      <c r="O35" s="3">
        <f t="shared" si="27"/>
        <v>46.11</v>
      </c>
      <c r="P35" s="3">
        <f t="shared" si="27"/>
        <v>100</v>
      </c>
      <c r="Q35" s="3">
        <f>AVERAGE(Q30:Q34)</f>
        <v>100</v>
      </c>
      <c r="R35" s="3">
        <f>AVERAGE(R30:R34)</f>
        <v>100</v>
      </c>
      <c r="S35" s="3">
        <f t="shared" ref="S35:T35" si="28">AVERAGE(S30:S34)</f>
        <v>100</v>
      </c>
      <c r="T35" s="3">
        <f t="shared" si="28"/>
        <v>50</v>
      </c>
      <c r="U35" s="3">
        <f t="shared" si="24"/>
        <v>84.93</v>
      </c>
      <c r="V35" s="3" t="e">
        <f>VAR(U30:U34)</f>
        <v>#DIV/0!</v>
      </c>
    </row>
    <row r="36" spans="1:22" x14ac:dyDescent="0.25">
      <c r="A36" s="1" t="s">
        <v>128</v>
      </c>
      <c r="B36" s="1">
        <v>77.78</v>
      </c>
      <c r="C36" s="1">
        <v>32.78</v>
      </c>
      <c r="D36" s="1">
        <v>16.940000000000001</v>
      </c>
      <c r="E36" s="1">
        <v>38.61</v>
      </c>
      <c r="F36" s="1">
        <v>85.83</v>
      </c>
      <c r="G36" s="1">
        <v>52.5</v>
      </c>
      <c r="H36" s="1">
        <v>28.61</v>
      </c>
      <c r="I36" s="1">
        <v>59.72</v>
      </c>
      <c r="J36" s="1">
        <f>AVERAGE(B36:I36)</f>
        <v>49.096249999999998</v>
      </c>
      <c r="K36" s="1" t="e">
        <f>K35^(1/2)</f>
        <v>#DIV/0!</v>
      </c>
      <c r="L36" s="1" t="s">
        <v>128</v>
      </c>
      <c r="M36" s="1">
        <v>77.22</v>
      </c>
      <c r="N36" s="1">
        <v>95.56</v>
      </c>
      <c r="O36" s="1">
        <v>52.22</v>
      </c>
      <c r="P36" s="1">
        <v>91.94</v>
      </c>
      <c r="Q36" s="1">
        <v>98.61</v>
      </c>
      <c r="R36" s="1">
        <v>98.06</v>
      </c>
      <c r="S36" s="1">
        <v>95.28</v>
      </c>
      <c r="T36" s="1">
        <v>59.44</v>
      </c>
      <c r="U36" s="1">
        <f>AVERAGE(M36:T36)</f>
        <v>83.541249999999991</v>
      </c>
      <c r="V36" s="1" t="e">
        <f>V35^(1/2)</f>
        <v>#DIV/0!</v>
      </c>
    </row>
    <row r="37" spans="1:22" x14ac:dyDescent="0.25">
      <c r="J37" s="1" t="e">
        <f>AVERAGE(B37:I37)</f>
        <v>#DIV/0!</v>
      </c>
      <c r="U37" s="1" t="e">
        <f t="shared" ref="U37:U41" si="29">AVERAGE(M37:T37)</f>
        <v>#DIV/0!</v>
      </c>
    </row>
    <row r="38" spans="1:22" x14ac:dyDescent="0.25">
      <c r="J38" s="1" t="e">
        <f t="shared" ref="J38:J41" si="30">AVERAGE(B38:I38)</f>
        <v>#DIV/0!</v>
      </c>
      <c r="U38" s="1" t="e">
        <f t="shared" si="29"/>
        <v>#DIV/0!</v>
      </c>
    </row>
    <row r="39" spans="1:22" x14ac:dyDescent="0.25">
      <c r="J39" s="1" t="e">
        <f t="shared" si="30"/>
        <v>#DIV/0!</v>
      </c>
      <c r="U39" s="1" t="e">
        <f t="shared" si="29"/>
        <v>#DIV/0!</v>
      </c>
    </row>
    <row r="40" spans="1:22" x14ac:dyDescent="0.25">
      <c r="J40" s="1" t="e">
        <f t="shared" si="30"/>
        <v>#DIV/0!</v>
      </c>
      <c r="U40" s="1" t="e">
        <f t="shared" si="29"/>
        <v>#DIV/0!</v>
      </c>
    </row>
    <row r="41" spans="1:22" x14ac:dyDescent="0.25">
      <c r="A41" s="3"/>
      <c r="B41" s="3">
        <f>AVERAGE(B36:B40)</f>
        <v>77.78</v>
      </c>
      <c r="C41" s="3">
        <f>AVERAGE(C36:C40)</f>
        <v>32.78</v>
      </c>
      <c r="D41" s="3">
        <f t="shared" ref="D41:E41" si="31">AVERAGE(D36:D40)</f>
        <v>16.940000000000001</v>
      </c>
      <c r="E41" s="3">
        <f t="shared" si="31"/>
        <v>38.61</v>
      </c>
      <c r="F41" s="3">
        <f>AVERAGE(F36:F40)</f>
        <v>85.83</v>
      </c>
      <c r="G41" s="3">
        <f>AVERAGE(G36:G40)</f>
        <v>52.5</v>
      </c>
      <c r="H41" s="3">
        <f t="shared" ref="H41:I41" si="32">AVERAGE(H36:H40)</f>
        <v>28.61</v>
      </c>
      <c r="I41" s="3">
        <f t="shared" si="32"/>
        <v>59.72</v>
      </c>
      <c r="J41" s="3">
        <f t="shared" si="30"/>
        <v>49.096249999999998</v>
      </c>
      <c r="K41" s="3" t="e">
        <f>VAR(J36:J40)</f>
        <v>#DIV/0!</v>
      </c>
      <c r="L41" s="3"/>
      <c r="M41" s="3">
        <f>AVERAGE(M36:M40)</f>
        <v>77.22</v>
      </c>
      <c r="N41" s="3">
        <f>AVERAGE(N36:N40)</f>
        <v>95.56</v>
      </c>
      <c r="O41" s="3">
        <f t="shared" ref="O41:P41" si="33">AVERAGE(O36:O40)</f>
        <v>52.22</v>
      </c>
      <c r="P41" s="3">
        <f t="shared" si="33"/>
        <v>91.94</v>
      </c>
      <c r="Q41" s="3">
        <f>AVERAGE(Q36:Q40)</f>
        <v>98.61</v>
      </c>
      <c r="R41" s="3">
        <f>AVERAGE(R36:R40)</f>
        <v>98.06</v>
      </c>
      <c r="S41" s="3">
        <f t="shared" ref="S41:T41" si="34">AVERAGE(S36:S40)</f>
        <v>95.28</v>
      </c>
      <c r="T41" s="3">
        <f t="shared" si="34"/>
        <v>59.44</v>
      </c>
      <c r="U41" s="3">
        <f t="shared" si="29"/>
        <v>83.541249999999991</v>
      </c>
      <c r="V41" s="3" t="e">
        <f>VAR(U36:U40)</f>
        <v>#DIV/0!</v>
      </c>
    </row>
    <row r="42" spans="1:22" x14ac:dyDescent="0.25">
      <c r="K42" s="1" t="e">
        <f>K41^(1/2)</f>
        <v>#DIV/0!</v>
      </c>
      <c r="V42" s="1" t="e">
        <f>V41^(1/2)</f>
        <v>#DIV/0!</v>
      </c>
    </row>
    <row r="43" spans="1:22" x14ac:dyDescent="0.25">
      <c r="A43" s="4" t="s">
        <v>143</v>
      </c>
      <c r="B43" s="4" t="s">
        <v>73</v>
      </c>
      <c r="C43" s="4" t="s">
        <v>74</v>
      </c>
      <c r="D43" s="4" t="s">
        <v>75</v>
      </c>
      <c r="E43" s="4" t="s">
        <v>76</v>
      </c>
      <c r="F43" s="4" t="s">
        <v>77</v>
      </c>
      <c r="G43" s="4" t="s">
        <v>78</v>
      </c>
      <c r="H43" s="4" t="s">
        <v>79</v>
      </c>
      <c r="I43" s="4" t="s">
        <v>80</v>
      </c>
      <c r="J43" s="4"/>
      <c r="K43" s="4"/>
      <c r="L43" s="4" t="s">
        <v>144</v>
      </c>
      <c r="M43" s="4" t="s">
        <v>73</v>
      </c>
      <c r="N43" s="4" t="s">
        <v>74</v>
      </c>
      <c r="O43" s="4" t="s">
        <v>75</v>
      </c>
      <c r="P43" s="4" t="s">
        <v>76</v>
      </c>
      <c r="Q43" s="4" t="s">
        <v>77</v>
      </c>
      <c r="R43" s="4" t="s">
        <v>78</v>
      </c>
      <c r="S43" s="4" t="s">
        <v>79</v>
      </c>
      <c r="T43" s="4" t="s">
        <v>80</v>
      </c>
      <c r="U43" s="4"/>
      <c r="V43" s="4"/>
    </row>
    <row r="44" spans="1:22" x14ac:dyDescent="0.25">
      <c r="A44" s="1" t="s">
        <v>127</v>
      </c>
      <c r="B44" s="1">
        <v>100</v>
      </c>
      <c r="C44" s="1">
        <v>91.67</v>
      </c>
      <c r="D44" s="1">
        <v>57.5</v>
      </c>
      <c r="E44" s="1">
        <v>100</v>
      </c>
      <c r="F44" s="1">
        <v>100</v>
      </c>
      <c r="G44" s="1">
        <v>100</v>
      </c>
      <c r="H44" s="1">
        <v>61.39</v>
      </c>
      <c r="I44" s="1">
        <v>50</v>
      </c>
      <c r="J44" s="1">
        <f>AVERAGE(B44:I44)</f>
        <v>82.570000000000007</v>
      </c>
      <c r="L44" s="1" t="s">
        <v>127</v>
      </c>
      <c r="M44" s="1">
        <v>100</v>
      </c>
      <c r="N44" s="1">
        <v>100</v>
      </c>
      <c r="O44" s="1">
        <v>91.67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f>AVERAGE(M44:T44)</f>
        <v>98.958750000000009</v>
      </c>
    </row>
    <row r="45" spans="1:22" x14ac:dyDescent="0.25">
      <c r="B45" s="1">
        <v>100</v>
      </c>
      <c r="C45" s="1">
        <v>100</v>
      </c>
      <c r="D45" s="1">
        <v>76.39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f t="shared" ref="J45:J49" si="35">AVERAGE(B45:I45)</f>
        <v>97.048749999999998</v>
      </c>
      <c r="M45" s="1">
        <v>100</v>
      </c>
      <c r="N45" s="1">
        <v>100</v>
      </c>
      <c r="O45" s="1">
        <v>95.28</v>
      </c>
      <c r="P45" s="1">
        <v>100</v>
      </c>
      <c r="Q45" s="1">
        <v>100</v>
      </c>
      <c r="R45" s="1">
        <v>100</v>
      </c>
      <c r="S45" s="1">
        <v>91.67</v>
      </c>
      <c r="T45" s="1">
        <v>100</v>
      </c>
      <c r="U45" s="1">
        <f t="shared" ref="U45:U49" si="36">AVERAGE(M45:T45)</f>
        <v>98.368749999999991</v>
      </c>
    </row>
    <row r="46" spans="1:22" x14ac:dyDescent="0.25">
      <c r="B46" s="1">
        <v>100</v>
      </c>
      <c r="C46" s="1">
        <v>100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f t="shared" si="35"/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f t="shared" si="36"/>
        <v>100</v>
      </c>
    </row>
    <row r="47" spans="1:22" x14ac:dyDescent="0.25">
      <c r="B47" s="1">
        <v>100</v>
      </c>
      <c r="C47" s="1">
        <v>100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f t="shared" si="35"/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f t="shared" si="36"/>
        <v>100</v>
      </c>
    </row>
    <row r="48" spans="1:22" x14ac:dyDescent="0.25">
      <c r="B48" s="1">
        <v>100</v>
      </c>
      <c r="C48" s="1">
        <v>100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f t="shared" si="35"/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f t="shared" si="36"/>
        <v>100</v>
      </c>
    </row>
    <row r="49" spans="1:22" x14ac:dyDescent="0.25">
      <c r="A49" s="3"/>
      <c r="B49" s="3">
        <f>AVERAGE(B44:B48)</f>
        <v>100</v>
      </c>
      <c r="C49" s="3">
        <f t="shared" ref="C49:E49" si="37">AVERAGE(C44:C48)</f>
        <v>98.334000000000003</v>
      </c>
      <c r="D49" s="3">
        <f t="shared" si="37"/>
        <v>86.777999999999992</v>
      </c>
      <c r="E49" s="3">
        <f t="shared" si="37"/>
        <v>100</v>
      </c>
      <c r="F49" s="3">
        <f>AVERAGE(F44:F48)</f>
        <v>100</v>
      </c>
      <c r="G49" s="3">
        <f>AVERAGE(G44:G48)</f>
        <v>100</v>
      </c>
      <c r="H49" s="3">
        <f t="shared" ref="H49:I49" si="38">AVERAGE(H44:H48)</f>
        <v>92.277999999999992</v>
      </c>
      <c r="I49" s="3">
        <f t="shared" si="38"/>
        <v>90</v>
      </c>
      <c r="J49" s="3">
        <f t="shared" si="35"/>
        <v>95.923749999999998</v>
      </c>
      <c r="K49" s="3">
        <f>VAR(J44:J48)</f>
        <v>57.358926562499953</v>
      </c>
      <c r="L49" s="3"/>
      <c r="M49" s="3">
        <f>AVERAGE(M44:M48)</f>
        <v>100</v>
      </c>
      <c r="N49" s="3">
        <f t="shared" ref="N49:P49" si="39">AVERAGE(N44:N48)</f>
        <v>100</v>
      </c>
      <c r="O49" s="3">
        <f t="shared" si="39"/>
        <v>97.39</v>
      </c>
      <c r="P49" s="3">
        <f t="shared" si="39"/>
        <v>100</v>
      </c>
      <c r="Q49" s="3">
        <f>AVERAGE(Q44:Q48)</f>
        <v>100</v>
      </c>
      <c r="R49" s="3">
        <f>AVERAGE(R44:R48)</f>
        <v>100</v>
      </c>
      <c r="S49" s="3">
        <f t="shared" ref="S49:T49" si="40">AVERAGE(S44:S48)</f>
        <v>98.334000000000003</v>
      </c>
      <c r="T49" s="3">
        <f t="shared" si="40"/>
        <v>100</v>
      </c>
      <c r="U49" s="3">
        <f t="shared" si="36"/>
        <v>99.465499999999992</v>
      </c>
      <c r="V49" s="3">
        <f>VAR(U44:U48)</f>
        <v>0.57918171875000235</v>
      </c>
    </row>
    <row r="50" spans="1:22" x14ac:dyDescent="0.25">
      <c r="A50" s="1" t="s">
        <v>128</v>
      </c>
      <c r="B50" s="1">
        <v>60.56</v>
      </c>
      <c r="C50" s="1">
        <v>50.28</v>
      </c>
      <c r="D50" s="1">
        <v>36.67</v>
      </c>
      <c r="E50" s="1">
        <v>58.06</v>
      </c>
      <c r="F50" s="1">
        <v>33.89</v>
      </c>
      <c r="G50" s="1">
        <v>74.72</v>
      </c>
      <c r="H50" s="1">
        <v>45.28</v>
      </c>
      <c r="I50" s="1">
        <v>46.11</v>
      </c>
      <c r="J50" s="1">
        <f>AVERAGE(B50:I50)</f>
        <v>50.696249999999992</v>
      </c>
      <c r="K50" s="1">
        <f>K49^(1/2)</f>
        <v>7.5735676244752677</v>
      </c>
      <c r="L50" s="1" t="s">
        <v>128</v>
      </c>
      <c r="M50" s="1">
        <v>98.33</v>
      </c>
      <c r="N50" s="1">
        <v>92.22</v>
      </c>
      <c r="O50" s="1">
        <v>92.22</v>
      </c>
      <c r="P50" s="1">
        <v>100</v>
      </c>
      <c r="Q50" s="1">
        <v>98.33</v>
      </c>
      <c r="R50" s="1">
        <v>97.78</v>
      </c>
      <c r="S50" s="1">
        <v>99.17</v>
      </c>
      <c r="T50" s="1">
        <v>96.39</v>
      </c>
      <c r="U50" s="1">
        <f>AVERAGE(M50:T50)</f>
        <v>96.804999999999993</v>
      </c>
      <c r="V50" s="1">
        <f>V49^(1/2)</f>
        <v>0.76103989300824593</v>
      </c>
    </row>
    <row r="51" spans="1:22" x14ac:dyDescent="0.25">
      <c r="B51" s="1">
        <v>50</v>
      </c>
      <c r="C51" s="1">
        <v>31.67</v>
      </c>
      <c r="D51" s="1">
        <v>46.67</v>
      </c>
      <c r="E51" s="1">
        <v>62.22</v>
      </c>
      <c r="F51" s="1">
        <v>33.89</v>
      </c>
      <c r="G51" s="1">
        <v>34.44</v>
      </c>
      <c r="H51" s="1">
        <v>60.56</v>
      </c>
      <c r="I51" s="1">
        <v>32.22</v>
      </c>
      <c r="J51" s="1">
        <f>AVERAGE(B51:I51)</f>
        <v>43.958749999999995</v>
      </c>
      <c r="M51" s="1">
        <v>99.72</v>
      </c>
      <c r="N51" s="1">
        <v>97.78</v>
      </c>
      <c r="O51" s="1">
        <v>92.78</v>
      </c>
      <c r="P51" s="1">
        <v>97.78</v>
      </c>
      <c r="Q51" s="1">
        <v>100</v>
      </c>
      <c r="R51" s="1">
        <v>97.78</v>
      </c>
      <c r="S51" s="1">
        <v>93.61</v>
      </c>
      <c r="T51" s="1">
        <v>96.39</v>
      </c>
      <c r="U51" s="1">
        <f t="shared" ref="U51:U55" si="41">AVERAGE(M51:T51)</f>
        <v>96.97999999999999</v>
      </c>
    </row>
    <row r="52" spans="1:22" x14ac:dyDescent="0.25">
      <c r="B52" s="1">
        <v>44.72</v>
      </c>
      <c r="C52" s="1">
        <v>50.56</v>
      </c>
      <c r="D52" s="1">
        <v>72.22</v>
      </c>
      <c r="E52" s="1">
        <v>94.17</v>
      </c>
      <c r="F52" s="1">
        <v>33.89</v>
      </c>
      <c r="G52" s="1">
        <v>34.44</v>
      </c>
      <c r="H52" s="1">
        <v>54.17</v>
      </c>
      <c r="I52" s="1">
        <v>32.22</v>
      </c>
      <c r="J52" s="1">
        <f t="shared" ref="J52:J55" si="42">AVERAGE(B52:I52)</f>
        <v>52.048749999999998</v>
      </c>
      <c r="M52" s="1">
        <v>100</v>
      </c>
      <c r="N52" s="1">
        <v>93.61</v>
      </c>
      <c r="O52" s="1">
        <v>98.06</v>
      </c>
      <c r="P52" s="1">
        <v>99.17</v>
      </c>
      <c r="Q52" s="1">
        <v>100</v>
      </c>
      <c r="R52" s="1">
        <v>100</v>
      </c>
      <c r="S52" s="1">
        <v>99.72</v>
      </c>
      <c r="T52" s="1">
        <v>98.33</v>
      </c>
      <c r="U52" s="1">
        <f t="shared" si="41"/>
        <v>98.611250000000013</v>
      </c>
    </row>
    <row r="53" spans="1:22" x14ac:dyDescent="0.25">
      <c r="B53" s="1">
        <v>46.94</v>
      </c>
      <c r="C53" s="1">
        <v>65.28</v>
      </c>
      <c r="D53" s="1">
        <v>71.39</v>
      </c>
      <c r="E53" s="1">
        <v>96.94</v>
      </c>
      <c r="F53" s="1">
        <v>65</v>
      </c>
      <c r="G53" s="1">
        <v>55.56</v>
      </c>
      <c r="H53" s="1">
        <v>48.61</v>
      </c>
      <c r="I53" s="1">
        <v>50.28</v>
      </c>
      <c r="J53" s="1">
        <f t="shared" si="42"/>
        <v>62.5</v>
      </c>
      <c r="M53" s="1">
        <v>100</v>
      </c>
      <c r="N53" s="1">
        <v>97.22</v>
      </c>
      <c r="O53" s="1">
        <v>98.89</v>
      </c>
      <c r="P53" s="1">
        <v>99.44</v>
      </c>
      <c r="Q53" s="1">
        <v>100</v>
      </c>
      <c r="R53" s="1">
        <v>98.06</v>
      </c>
      <c r="S53" s="1">
        <v>100</v>
      </c>
      <c r="T53" s="1">
        <v>100</v>
      </c>
      <c r="U53" s="1">
        <f t="shared" si="41"/>
        <v>99.201250000000002</v>
      </c>
    </row>
    <row r="54" spans="1:22" x14ac:dyDescent="0.25">
      <c r="B54" s="1">
        <v>46.39</v>
      </c>
      <c r="C54" s="1">
        <v>47.22</v>
      </c>
      <c r="D54" s="1">
        <v>60.83</v>
      </c>
      <c r="E54" s="1">
        <v>76.39</v>
      </c>
      <c r="F54" s="1">
        <v>33.89</v>
      </c>
      <c r="G54" s="1">
        <v>34.44</v>
      </c>
      <c r="H54" s="1">
        <v>60.83</v>
      </c>
      <c r="I54" s="1">
        <v>32.22</v>
      </c>
      <c r="J54" s="1">
        <f t="shared" si="42"/>
        <v>49.02624999999999</v>
      </c>
      <c r="M54" s="1">
        <v>99.72</v>
      </c>
      <c r="N54" s="1">
        <v>95.56</v>
      </c>
      <c r="O54" s="1">
        <v>99.17</v>
      </c>
      <c r="P54" s="1">
        <v>100</v>
      </c>
      <c r="Q54" s="1">
        <v>100</v>
      </c>
      <c r="R54" s="1">
        <v>100</v>
      </c>
      <c r="S54" s="1">
        <v>98.89</v>
      </c>
      <c r="T54" s="1">
        <v>100</v>
      </c>
      <c r="U54" s="1">
        <f t="shared" si="41"/>
        <v>99.167500000000004</v>
      </c>
    </row>
    <row r="55" spans="1:22" x14ac:dyDescent="0.25">
      <c r="A55" s="3"/>
      <c r="B55" s="3">
        <f>AVERAGE(B50:B54)</f>
        <v>49.722000000000001</v>
      </c>
      <c r="C55" s="3">
        <f>AVERAGE(C50:C54)</f>
        <v>49.001999999999995</v>
      </c>
      <c r="D55" s="3">
        <f t="shared" ref="D55:E55" si="43">AVERAGE(D50:D54)</f>
        <v>57.555999999999997</v>
      </c>
      <c r="E55" s="3">
        <f t="shared" si="43"/>
        <v>77.555999999999997</v>
      </c>
      <c r="F55" s="3">
        <f>AVERAGE(F50:F54)</f>
        <v>40.112000000000002</v>
      </c>
      <c r="G55" s="3">
        <f>AVERAGE(G50:G54)</f>
        <v>46.72</v>
      </c>
      <c r="H55" s="3">
        <f t="shared" ref="H55:I55" si="44">AVERAGE(H50:H54)</f>
        <v>53.89</v>
      </c>
      <c r="I55" s="3">
        <f t="shared" si="44"/>
        <v>38.61</v>
      </c>
      <c r="J55" s="3">
        <f t="shared" si="42"/>
        <v>51.646000000000001</v>
      </c>
      <c r="K55" s="3">
        <f>VAR(J50:J54)</f>
        <v>46.207612812500884</v>
      </c>
      <c r="L55" s="3"/>
      <c r="M55" s="3">
        <f>AVERAGE(M50:M54)</f>
        <v>99.554000000000002</v>
      </c>
      <c r="N55" s="3">
        <f>AVERAGE(N50:N54)</f>
        <v>95.278000000000006</v>
      </c>
      <c r="O55" s="3">
        <f t="shared" ref="O55:P55" si="45">AVERAGE(O50:O54)</f>
        <v>96.224000000000004</v>
      </c>
      <c r="P55" s="3">
        <f t="shared" si="45"/>
        <v>99.277999999999992</v>
      </c>
      <c r="Q55" s="3">
        <f>AVERAGE(Q50:Q54)</f>
        <v>99.665999999999997</v>
      </c>
      <c r="R55" s="3">
        <f>AVERAGE(R50:R54)</f>
        <v>98.724000000000004</v>
      </c>
      <c r="S55" s="3">
        <f t="shared" ref="S55:T55" si="46">AVERAGE(S50:S54)</f>
        <v>98.277999999999992</v>
      </c>
      <c r="T55" s="3">
        <f t="shared" si="46"/>
        <v>98.222000000000008</v>
      </c>
      <c r="U55" s="3">
        <f t="shared" si="41"/>
        <v>98.152999999999992</v>
      </c>
      <c r="V55" s="3">
        <f>VAR(U50:U54)</f>
        <v>1.3827660937500168</v>
      </c>
    </row>
    <row r="56" spans="1:22" x14ac:dyDescent="0.25">
      <c r="K56" s="1">
        <f>K55^(1/2)</f>
        <v>6.7976181720144364</v>
      </c>
      <c r="V56" s="1">
        <f>V55^(1/2)</f>
        <v>1.1759107507587541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7AA4-AC90-4935-AC44-6658CB4CE303}">
  <dimension ref="A1:K18"/>
  <sheetViews>
    <sheetView tabSelected="1" workbookViewId="0">
      <selection activeCell="N16" sqref="N16"/>
    </sheetView>
  </sheetViews>
  <sheetFormatPr defaultRowHeight="13.8" x14ac:dyDescent="0.25"/>
  <cols>
    <col min="1" max="1" width="18.109375" customWidth="1"/>
    <col min="2" max="2" width="14.21875" customWidth="1"/>
    <col min="3" max="3" width="13.109375" customWidth="1"/>
    <col min="4" max="4" width="11.44140625" customWidth="1"/>
    <col min="5" max="5" width="10.88671875" customWidth="1"/>
    <col min="6" max="6" width="14.44140625" bestFit="1" customWidth="1"/>
    <col min="7" max="7" width="11" bestFit="1" customWidth="1"/>
    <col min="9" max="9" width="13.109375" bestFit="1" customWidth="1"/>
  </cols>
  <sheetData>
    <row r="1" spans="1:11" x14ac:dyDescent="0.25">
      <c r="B1">
        <v>7</v>
      </c>
      <c r="C1">
        <v>2</v>
      </c>
      <c r="D1">
        <v>1</v>
      </c>
      <c r="E1">
        <v>0</v>
      </c>
      <c r="F1">
        <v>4</v>
      </c>
      <c r="G1">
        <v>3</v>
      </c>
      <c r="H1">
        <v>5</v>
      </c>
      <c r="I1">
        <v>6</v>
      </c>
    </row>
    <row r="2" spans="1:11" x14ac:dyDescent="0.25">
      <c r="A2" s="4" t="s">
        <v>145</v>
      </c>
      <c r="B2" s="4" t="s">
        <v>73</v>
      </c>
      <c r="C2" s="4" t="s">
        <v>74</v>
      </c>
      <c r="D2" s="4" t="s">
        <v>75</v>
      </c>
      <c r="E2" s="4" t="s">
        <v>76</v>
      </c>
      <c r="F2" s="4" t="s">
        <v>77</v>
      </c>
      <c r="G2" s="4" t="s">
        <v>78</v>
      </c>
      <c r="H2" s="4" t="s">
        <v>79</v>
      </c>
      <c r="I2" s="4" t="s">
        <v>80</v>
      </c>
    </row>
    <row r="3" spans="1:11" x14ac:dyDescent="0.2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f>AVERAGE(B3:I3)</f>
        <v>0</v>
      </c>
    </row>
    <row r="4" spans="1:11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ref="J4:J8" si="0">AVERAGE(B4:I4)</f>
        <v>0</v>
      </c>
    </row>
    <row r="5" spans="1:11" x14ac:dyDescent="0.25">
      <c r="B5" s="1">
        <v>0</v>
      </c>
      <c r="C5" s="1">
        <v>25</v>
      </c>
      <c r="D5" s="1">
        <v>25</v>
      </c>
      <c r="E5" s="1">
        <v>41.67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11.45875</v>
      </c>
    </row>
    <row r="6" spans="1:11" x14ac:dyDescent="0.25">
      <c r="B6" s="1">
        <v>0</v>
      </c>
      <c r="C6" s="1">
        <v>25</v>
      </c>
      <c r="D6" s="1">
        <v>33.33</v>
      </c>
      <c r="E6" s="1">
        <v>41.67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12.5</v>
      </c>
    </row>
    <row r="7" spans="1:11" x14ac:dyDescent="0.25">
      <c r="B7" s="1">
        <v>0</v>
      </c>
      <c r="C7" s="1">
        <v>8.33</v>
      </c>
      <c r="D7" s="1">
        <v>8.33</v>
      </c>
      <c r="E7" s="1">
        <v>8.33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3.1237500000000002</v>
      </c>
    </row>
    <row r="8" spans="1:11" x14ac:dyDescent="0.25">
      <c r="B8" s="3">
        <f>AVERAGE(B3:B7)</f>
        <v>0</v>
      </c>
      <c r="C8" s="3">
        <f t="shared" ref="C8:E8" si="1">AVERAGE(C3:C7)</f>
        <v>11.666</v>
      </c>
      <c r="D8" s="3">
        <f t="shared" si="1"/>
        <v>13.331999999999999</v>
      </c>
      <c r="E8" s="3">
        <f t="shared" si="1"/>
        <v>18.334</v>
      </c>
      <c r="F8" s="3">
        <f>AVERAGE(F3:F7)</f>
        <v>0</v>
      </c>
      <c r="G8" s="3">
        <f>AVERAGE(G3:G7)</f>
        <v>0</v>
      </c>
      <c r="H8" s="3">
        <f t="shared" ref="H8:I8" si="2">AVERAGE(H3:H7)</f>
        <v>0</v>
      </c>
      <c r="I8" s="3">
        <f t="shared" si="2"/>
        <v>0</v>
      </c>
      <c r="J8" s="3">
        <f t="shared" si="0"/>
        <v>5.4164999999999992</v>
      </c>
      <c r="K8" s="3">
        <f>VAR(J3:J7)</f>
        <v>37.654601093749989</v>
      </c>
    </row>
    <row r="9" spans="1:11" x14ac:dyDescent="0.25">
      <c r="K9" s="1">
        <f>K8^(1/2)</f>
        <v>6.1363344998256073</v>
      </c>
    </row>
    <row r="11" spans="1:11" x14ac:dyDescent="0.25">
      <c r="A11" s="4" t="s">
        <v>146</v>
      </c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  <c r="G11" s="4" t="s">
        <v>78</v>
      </c>
      <c r="H11" s="4" t="s">
        <v>79</v>
      </c>
      <c r="I11" s="4" t="s">
        <v>80</v>
      </c>
    </row>
    <row r="12" spans="1:11" x14ac:dyDescent="0.25">
      <c r="B12" s="1">
        <v>0</v>
      </c>
      <c r="C12" s="1">
        <v>8.33</v>
      </c>
      <c r="D12" s="1">
        <v>8.33</v>
      </c>
      <c r="E12" s="1">
        <v>25</v>
      </c>
      <c r="F12" s="1">
        <v>0</v>
      </c>
      <c r="G12" s="1">
        <v>0</v>
      </c>
      <c r="H12" s="1">
        <v>0</v>
      </c>
      <c r="I12" s="1">
        <v>0</v>
      </c>
      <c r="J12" s="1">
        <f>AVERAGE(B12:I12)</f>
        <v>5.2074999999999996</v>
      </c>
    </row>
    <row r="13" spans="1:11" x14ac:dyDescent="0.25">
      <c r="B13" s="1">
        <v>0</v>
      </c>
      <c r="C13" s="1">
        <v>0</v>
      </c>
      <c r="D13" s="1">
        <v>16.670000000000002</v>
      </c>
      <c r="E13" s="1">
        <v>33.33</v>
      </c>
      <c r="F13" s="1">
        <v>0</v>
      </c>
      <c r="G13" s="1">
        <v>0</v>
      </c>
      <c r="H13" s="1">
        <v>0</v>
      </c>
      <c r="I13" s="1">
        <v>0</v>
      </c>
      <c r="J13" s="1">
        <f t="shared" ref="J13:J17" si="3">AVERAGE(B13:I13)</f>
        <v>6.25</v>
      </c>
    </row>
    <row r="14" spans="1:11" x14ac:dyDescent="0.25">
      <c r="B14" s="1">
        <v>8.33</v>
      </c>
      <c r="C14" s="1">
        <v>25</v>
      </c>
      <c r="D14" s="1">
        <v>25</v>
      </c>
      <c r="E14" s="1">
        <v>41.67</v>
      </c>
      <c r="F14" s="1">
        <v>25</v>
      </c>
      <c r="G14" s="1">
        <v>25</v>
      </c>
      <c r="H14" s="1">
        <v>16.670000000000002</v>
      </c>
      <c r="I14" s="1">
        <v>16.670000000000002</v>
      </c>
      <c r="J14" s="1">
        <f t="shared" si="3"/>
        <v>22.917500000000004</v>
      </c>
    </row>
    <row r="15" spans="1:11" x14ac:dyDescent="0.25">
      <c r="B15" s="1">
        <v>16.670000000000002</v>
      </c>
      <c r="C15" s="1">
        <v>25</v>
      </c>
      <c r="D15" s="1">
        <v>33.33</v>
      </c>
      <c r="E15" s="1">
        <v>41.67</v>
      </c>
      <c r="F15" s="1">
        <v>25</v>
      </c>
      <c r="G15" s="1">
        <v>25</v>
      </c>
      <c r="H15" s="1">
        <v>25</v>
      </c>
      <c r="I15" s="1">
        <v>25</v>
      </c>
      <c r="J15" s="1">
        <f t="shared" si="3"/>
        <v>27.083750000000002</v>
      </c>
    </row>
    <row r="16" spans="1:11" x14ac:dyDescent="0.25">
      <c r="B16" s="1">
        <v>8.33</v>
      </c>
      <c r="C16" s="1">
        <v>41.67</v>
      </c>
      <c r="D16" s="1">
        <v>66.67</v>
      </c>
      <c r="E16" s="1">
        <v>75</v>
      </c>
      <c r="F16" s="1">
        <v>33.33</v>
      </c>
      <c r="G16" s="1">
        <v>33.33</v>
      </c>
      <c r="H16" s="1">
        <v>33.33</v>
      </c>
      <c r="I16" s="1">
        <v>33.33</v>
      </c>
      <c r="J16" s="1">
        <f t="shared" si="3"/>
        <v>40.623749999999994</v>
      </c>
    </row>
    <row r="17" spans="2:11" x14ac:dyDescent="0.25">
      <c r="B17" s="3">
        <f>AVERAGE(B12:B16)</f>
        <v>6.6659999999999995</v>
      </c>
      <c r="C17" s="3">
        <f t="shared" ref="C17:E17" si="4">AVERAGE(C12:C16)</f>
        <v>20</v>
      </c>
      <c r="D17" s="3">
        <f t="shared" si="4"/>
        <v>30</v>
      </c>
      <c r="E17" s="3">
        <f t="shared" si="4"/>
        <v>43.334000000000003</v>
      </c>
      <c r="F17" s="3">
        <f>AVERAGE(F12:F16)</f>
        <v>16.666</v>
      </c>
      <c r="G17" s="3">
        <f>AVERAGE(G12:G16)</f>
        <v>16.666</v>
      </c>
      <c r="H17" s="3">
        <f t="shared" ref="H17:I17" si="5">AVERAGE(H12:H16)</f>
        <v>15</v>
      </c>
      <c r="I17" s="3">
        <f t="shared" si="5"/>
        <v>15</v>
      </c>
      <c r="J17" s="3">
        <f t="shared" si="3"/>
        <v>20.416499999999999</v>
      </c>
      <c r="K17" s="3">
        <f>VAR(J12:J16)</f>
        <v>222.76089484375007</v>
      </c>
    </row>
    <row r="18" spans="2:11" x14ac:dyDescent="0.25">
      <c r="K18" s="1">
        <f>K17^(1/2)</f>
        <v>14.925176543135095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21BB-5F41-4D9E-A5E3-32977640DEBC}">
  <dimension ref="A1:N23"/>
  <sheetViews>
    <sheetView workbookViewId="0">
      <selection activeCell="Q6" sqref="Q6"/>
    </sheetView>
  </sheetViews>
  <sheetFormatPr defaultRowHeight="13.8" x14ac:dyDescent="0.25"/>
  <cols>
    <col min="1" max="1" width="20.88671875" style="1" customWidth="1"/>
    <col min="2" max="7" width="8.88671875" style="1"/>
    <col min="8" max="8" width="20.6640625" style="1" customWidth="1"/>
    <col min="9" max="16384" width="8.88671875" style="1"/>
  </cols>
  <sheetData>
    <row r="1" spans="1:14" x14ac:dyDescent="0.25">
      <c r="A1" s="1" t="s">
        <v>8</v>
      </c>
      <c r="H1" s="1" t="s">
        <v>9</v>
      </c>
    </row>
    <row r="2" spans="1:14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H2" s="1" t="s">
        <v>1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</row>
    <row r="3" spans="1:14" s="3" customFormat="1" x14ac:dyDescent="0.25"/>
    <row r="4" spans="1:14" x14ac:dyDescent="0.25">
      <c r="A4" s="1" t="s">
        <v>2</v>
      </c>
      <c r="B4" s="1">
        <v>100</v>
      </c>
      <c r="C4" s="1">
        <v>100</v>
      </c>
      <c r="D4" s="1">
        <v>98.9</v>
      </c>
      <c r="E4" s="1">
        <v>100</v>
      </c>
      <c r="F4" s="1">
        <v>100</v>
      </c>
      <c r="H4" s="1" t="s">
        <v>2</v>
      </c>
      <c r="I4" s="1">
        <v>96.8</v>
      </c>
      <c r="J4" s="1">
        <v>100</v>
      </c>
      <c r="K4" s="1">
        <v>100</v>
      </c>
      <c r="L4" s="1">
        <v>100</v>
      </c>
      <c r="M4" s="1">
        <v>100</v>
      </c>
    </row>
    <row r="5" spans="1:14" x14ac:dyDescent="0.25">
      <c r="B5" s="1">
        <v>100</v>
      </c>
      <c r="C5" s="1">
        <v>100</v>
      </c>
      <c r="D5" s="1">
        <v>99.4</v>
      </c>
      <c r="E5" s="1">
        <v>100</v>
      </c>
      <c r="F5" s="1">
        <v>100</v>
      </c>
      <c r="I5" s="1">
        <v>96.9</v>
      </c>
      <c r="J5" s="1">
        <v>100</v>
      </c>
      <c r="K5" s="1">
        <v>100</v>
      </c>
      <c r="L5" s="1">
        <v>100</v>
      </c>
      <c r="M5" s="1">
        <v>100</v>
      </c>
    </row>
    <row r="6" spans="1:14" x14ac:dyDescent="0.25">
      <c r="B6" s="1">
        <v>100</v>
      </c>
      <c r="C6" s="1">
        <v>100</v>
      </c>
      <c r="D6" s="1">
        <v>99.4</v>
      </c>
      <c r="E6" s="1">
        <v>100</v>
      </c>
      <c r="F6" s="1">
        <v>99.9</v>
      </c>
      <c r="I6" s="1">
        <v>96.3</v>
      </c>
      <c r="J6" s="1">
        <v>100</v>
      </c>
      <c r="K6" s="1">
        <v>100</v>
      </c>
      <c r="L6" s="1">
        <v>100</v>
      </c>
      <c r="M6" s="1">
        <v>100</v>
      </c>
    </row>
    <row r="7" spans="1:14" s="3" customFormat="1" x14ac:dyDescent="0.25">
      <c r="B7" s="3">
        <f>AVERAGE(B4:B6)</f>
        <v>100</v>
      </c>
      <c r="C7" s="3">
        <f t="shared" ref="C7:M7" si="0">AVERAGE(C4:C6)</f>
        <v>100</v>
      </c>
      <c r="D7" s="3">
        <f t="shared" si="0"/>
        <v>99.233333333333348</v>
      </c>
      <c r="E7" s="3">
        <f t="shared" si="0"/>
        <v>100</v>
      </c>
      <c r="F7" s="3">
        <f t="shared" si="0"/>
        <v>99.966666666666654</v>
      </c>
      <c r="G7" s="3">
        <f>AVERAGE(B7:F7)</f>
        <v>99.84</v>
      </c>
      <c r="I7" s="3">
        <f t="shared" si="0"/>
        <v>96.666666666666671</v>
      </c>
      <c r="J7" s="3">
        <f t="shared" si="0"/>
        <v>100</v>
      </c>
      <c r="K7" s="3">
        <f t="shared" si="0"/>
        <v>100</v>
      </c>
      <c r="L7" s="3">
        <f t="shared" si="0"/>
        <v>100</v>
      </c>
      <c r="M7" s="3">
        <f t="shared" si="0"/>
        <v>100</v>
      </c>
      <c r="N7" s="3">
        <f>AVERAGE(I7:M7)</f>
        <v>99.333333333333343</v>
      </c>
    </row>
    <row r="8" spans="1:14" x14ac:dyDescent="0.25">
      <c r="A8" s="1" t="s">
        <v>3</v>
      </c>
      <c r="B8" s="1">
        <v>100</v>
      </c>
      <c r="C8" s="1">
        <v>78.099999999999994</v>
      </c>
      <c r="D8" s="1">
        <v>100</v>
      </c>
      <c r="E8" s="1">
        <v>87.6</v>
      </c>
      <c r="F8" s="1">
        <v>95.5</v>
      </c>
      <c r="H8" s="1" t="s">
        <v>3</v>
      </c>
      <c r="I8" s="1">
        <v>86.5</v>
      </c>
      <c r="J8" s="1">
        <v>84.5</v>
      </c>
      <c r="K8" s="1">
        <v>100</v>
      </c>
      <c r="L8" s="1">
        <v>72.400000000000006</v>
      </c>
      <c r="M8" s="1">
        <v>89.4</v>
      </c>
    </row>
    <row r="9" spans="1:14" x14ac:dyDescent="0.25">
      <c r="B9" s="1">
        <v>100</v>
      </c>
      <c r="C9" s="1">
        <v>79.599999999999994</v>
      </c>
      <c r="D9" s="1">
        <v>100</v>
      </c>
      <c r="E9" s="1">
        <v>85.9</v>
      </c>
      <c r="F9" s="1">
        <v>95.7</v>
      </c>
      <c r="I9" s="1">
        <v>87.1</v>
      </c>
      <c r="J9" s="1">
        <v>84.1</v>
      </c>
      <c r="K9" s="1">
        <v>100</v>
      </c>
      <c r="L9" s="1">
        <v>77.099999999999994</v>
      </c>
      <c r="M9" s="1">
        <v>87.7</v>
      </c>
    </row>
    <row r="10" spans="1:14" x14ac:dyDescent="0.25">
      <c r="B10" s="1">
        <v>100</v>
      </c>
      <c r="C10" s="1">
        <v>79.599999999999994</v>
      </c>
      <c r="D10" s="1">
        <v>100</v>
      </c>
      <c r="E10" s="1">
        <v>87.9</v>
      </c>
      <c r="F10" s="1">
        <v>96</v>
      </c>
      <c r="I10" s="1">
        <v>85.2</v>
      </c>
      <c r="J10" s="1">
        <v>85</v>
      </c>
      <c r="K10" s="1">
        <v>100</v>
      </c>
      <c r="L10" s="1">
        <v>73.8</v>
      </c>
      <c r="M10" s="1">
        <v>89.1</v>
      </c>
    </row>
    <row r="11" spans="1:14" s="3" customFormat="1" x14ac:dyDescent="0.25">
      <c r="B11" s="3">
        <f>AVERAGE(B8:B10)</f>
        <v>100</v>
      </c>
      <c r="C11" s="3">
        <f t="shared" ref="C11:M11" si="1">AVERAGE(C8:C10)</f>
        <v>79.099999999999994</v>
      </c>
      <c r="D11" s="3">
        <f t="shared" si="1"/>
        <v>100</v>
      </c>
      <c r="E11" s="3">
        <f t="shared" si="1"/>
        <v>87.133333333333326</v>
      </c>
      <c r="F11" s="3">
        <f t="shared" si="1"/>
        <v>95.733333333333334</v>
      </c>
      <c r="G11" s="3">
        <f>AVERAGE(B11:F11)</f>
        <v>92.393333333333345</v>
      </c>
      <c r="I11" s="3">
        <f t="shared" si="1"/>
        <v>86.266666666666666</v>
      </c>
      <c r="J11" s="3">
        <f t="shared" si="1"/>
        <v>84.533333333333331</v>
      </c>
      <c r="K11" s="3">
        <f t="shared" si="1"/>
        <v>100</v>
      </c>
      <c r="L11" s="3">
        <f t="shared" si="1"/>
        <v>74.433333333333337</v>
      </c>
      <c r="M11" s="3">
        <f t="shared" si="1"/>
        <v>88.733333333333348</v>
      </c>
      <c r="N11" s="3">
        <f>AVERAGE(I11:M11)</f>
        <v>86.793333333333337</v>
      </c>
    </row>
    <row r="12" spans="1:14" x14ac:dyDescent="0.25">
      <c r="A12" s="1" t="s">
        <v>4</v>
      </c>
      <c r="B12" s="1">
        <v>100</v>
      </c>
      <c r="C12" s="1">
        <v>80</v>
      </c>
      <c r="D12" s="1">
        <v>89</v>
      </c>
      <c r="E12" s="1">
        <v>87.4</v>
      </c>
      <c r="F12" s="1">
        <v>87.4</v>
      </c>
      <c r="H12" s="1" t="s">
        <v>4</v>
      </c>
      <c r="I12" s="1">
        <v>77.8</v>
      </c>
      <c r="J12" s="1">
        <v>90.9</v>
      </c>
      <c r="K12" s="1">
        <v>96.5</v>
      </c>
      <c r="L12" s="1">
        <v>75.400000000000006</v>
      </c>
      <c r="M12" s="1">
        <v>84.2</v>
      </c>
    </row>
    <row r="13" spans="1:14" x14ac:dyDescent="0.25">
      <c r="B13" s="1">
        <v>100</v>
      </c>
      <c r="C13" s="1">
        <v>80.5</v>
      </c>
      <c r="D13" s="1">
        <v>88.1</v>
      </c>
      <c r="E13" s="1">
        <v>88.4</v>
      </c>
      <c r="F13" s="1">
        <v>88.4</v>
      </c>
      <c r="I13" s="1">
        <v>73.7</v>
      </c>
      <c r="J13" s="1">
        <v>90.6</v>
      </c>
      <c r="K13" s="1">
        <v>97.6</v>
      </c>
      <c r="L13" s="1">
        <v>74.7</v>
      </c>
      <c r="M13" s="1">
        <v>83.7</v>
      </c>
    </row>
    <row r="14" spans="1:14" x14ac:dyDescent="0.25">
      <c r="B14" s="1">
        <v>100</v>
      </c>
      <c r="C14" s="1">
        <v>80.5</v>
      </c>
      <c r="D14" s="1">
        <v>88.5</v>
      </c>
      <c r="E14" s="1">
        <v>86.6</v>
      </c>
      <c r="F14" s="1">
        <v>88.6</v>
      </c>
      <c r="I14" s="1">
        <v>75.099999999999994</v>
      </c>
      <c r="J14" s="1">
        <v>91.2</v>
      </c>
      <c r="K14" s="1">
        <v>96.8</v>
      </c>
      <c r="L14" s="1">
        <v>75.400000000000006</v>
      </c>
      <c r="M14" s="1">
        <v>82.6</v>
      </c>
    </row>
    <row r="15" spans="1:14" s="3" customFormat="1" x14ac:dyDescent="0.25">
      <c r="B15" s="3">
        <f>AVERAGE(B12:B14)</f>
        <v>100</v>
      </c>
      <c r="C15" s="3">
        <f t="shared" ref="C15:M15" si="2">AVERAGE(C12:C14)</f>
        <v>80.333333333333329</v>
      </c>
      <c r="D15" s="3">
        <f t="shared" si="2"/>
        <v>88.533333333333346</v>
      </c>
      <c r="E15" s="3">
        <f t="shared" si="2"/>
        <v>87.466666666666654</v>
      </c>
      <c r="F15" s="3">
        <f t="shared" si="2"/>
        <v>88.133333333333326</v>
      </c>
      <c r="G15" s="3">
        <f>AVERAGE(B15:F15)</f>
        <v>88.893333333333331</v>
      </c>
      <c r="I15" s="3">
        <f t="shared" si="2"/>
        <v>75.533333333333331</v>
      </c>
      <c r="J15" s="3">
        <f t="shared" si="2"/>
        <v>90.899999999999991</v>
      </c>
      <c r="K15" s="3">
        <f t="shared" si="2"/>
        <v>96.966666666666654</v>
      </c>
      <c r="L15" s="3">
        <f t="shared" si="2"/>
        <v>75.166666666666671</v>
      </c>
      <c r="M15" s="3">
        <f t="shared" si="2"/>
        <v>83.5</v>
      </c>
      <c r="N15" s="3">
        <f>AVERAGE(I15:M15)</f>
        <v>84.413333333333327</v>
      </c>
    </row>
    <row r="16" spans="1:14" x14ac:dyDescent="0.25">
      <c r="A16" s="1" t="s">
        <v>5</v>
      </c>
      <c r="B16" s="1">
        <v>87.9</v>
      </c>
      <c r="C16" s="1">
        <v>54.9</v>
      </c>
      <c r="D16" s="1">
        <v>77.3</v>
      </c>
      <c r="E16" s="1">
        <v>67.2</v>
      </c>
      <c r="F16" s="1">
        <v>72.099999999999994</v>
      </c>
      <c r="H16" s="1" t="s">
        <v>5</v>
      </c>
      <c r="I16" s="1">
        <v>61.3</v>
      </c>
      <c r="J16" s="1">
        <v>65.400000000000006</v>
      </c>
      <c r="K16" s="1">
        <v>81.2</v>
      </c>
      <c r="L16" s="1">
        <v>52.8</v>
      </c>
      <c r="M16" s="1">
        <v>81.7</v>
      </c>
    </row>
    <row r="17" spans="1:14" x14ac:dyDescent="0.25">
      <c r="B17" s="1">
        <v>87.3</v>
      </c>
      <c r="C17" s="1">
        <v>56.5</v>
      </c>
      <c r="D17" s="1">
        <v>76.3</v>
      </c>
      <c r="E17" s="1">
        <v>65.3</v>
      </c>
      <c r="F17" s="1">
        <v>71.2</v>
      </c>
      <c r="I17" s="1">
        <v>57.9</v>
      </c>
      <c r="J17" s="1">
        <v>67.7</v>
      </c>
      <c r="K17" s="1">
        <v>79.900000000000006</v>
      </c>
      <c r="L17" s="1">
        <v>52.5</v>
      </c>
      <c r="M17" s="1">
        <v>80.8</v>
      </c>
    </row>
    <row r="18" spans="1:14" x14ac:dyDescent="0.25">
      <c r="B18" s="1">
        <v>87.4</v>
      </c>
      <c r="C18" s="1">
        <v>55.4</v>
      </c>
      <c r="D18" s="1">
        <v>76.3</v>
      </c>
      <c r="E18" s="1">
        <v>65.599999999999994</v>
      </c>
      <c r="F18" s="1">
        <v>70.7</v>
      </c>
      <c r="I18" s="1">
        <v>60.9</v>
      </c>
      <c r="J18" s="1">
        <v>66.3</v>
      </c>
      <c r="K18" s="1">
        <v>80.400000000000006</v>
      </c>
      <c r="L18" s="1">
        <v>57</v>
      </c>
      <c r="M18" s="1">
        <v>81.400000000000006</v>
      </c>
    </row>
    <row r="19" spans="1:14" s="3" customFormat="1" x14ac:dyDescent="0.25">
      <c r="B19" s="3">
        <f>AVERAGE(B16:B18)</f>
        <v>87.533333333333346</v>
      </c>
      <c r="C19" s="3">
        <f t="shared" ref="C19:M19" si="3">AVERAGE(C16:C18)</f>
        <v>55.6</v>
      </c>
      <c r="D19" s="3">
        <f t="shared" si="3"/>
        <v>76.633333333333326</v>
      </c>
      <c r="E19" s="3">
        <f t="shared" si="3"/>
        <v>66.033333333333331</v>
      </c>
      <c r="F19" s="3">
        <f t="shared" si="3"/>
        <v>71.333333333333329</v>
      </c>
      <c r="G19" s="3">
        <f>AVERAGE(B19:F19)</f>
        <v>71.426666666666662</v>
      </c>
      <c r="I19" s="3">
        <f t="shared" si="3"/>
        <v>60.033333333333331</v>
      </c>
      <c r="J19" s="3">
        <f t="shared" si="3"/>
        <v>66.466666666666683</v>
      </c>
      <c r="K19" s="3">
        <f t="shared" si="3"/>
        <v>80.500000000000014</v>
      </c>
      <c r="L19" s="3">
        <f t="shared" si="3"/>
        <v>54.1</v>
      </c>
      <c r="M19" s="3">
        <f t="shared" si="3"/>
        <v>81.3</v>
      </c>
      <c r="N19" s="3">
        <f>AVERAGE(I19:M19)</f>
        <v>68.48</v>
      </c>
    </row>
    <row r="20" spans="1:14" x14ac:dyDescent="0.25">
      <c r="A20" s="1" t="s">
        <v>6</v>
      </c>
      <c r="B20" s="1">
        <v>94.1</v>
      </c>
      <c r="C20" s="1">
        <v>65.2</v>
      </c>
      <c r="D20" s="1">
        <v>80.400000000000006</v>
      </c>
      <c r="E20" s="1">
        <v>75.900000000000006</v>
      </c>
      <c r="F20" s="1">
        <v>80.2</v>
      </c>
      <c r="H20" s="1" t="s">
        <v>6</v>
      </c>
      <c r="I20" s="1">
        <v>65.2</v>
      </c>
      <c r="J20" s="1">
        <v>79.599999999999994</v>
      </c>
      <c r="K20" s="1">
        <v>87.7</v>
      </c>
      <c r="L20" s="1">
        <v>64.3</v>
      </c>
      <c r="M20" s="1">
        <v>80.400000000000006</v>
      </c>
    </row>
    <row r="21" spans="1:14" x14ac:dyDescent="0.25">
      <c r="B21" s="1">
        <v>94.6</v>
      </c>
      <c r="C21" s="1">
        <v>66.3</v>
      </c>
      <c r="D21" s="1">
        <v>80.5</v>
      </c>
      <c r="E21" s="1">
        <v>77.599999999999994</v>
      </c>
      <c r="F21" s="1">
        <v>77.7</v>
      </c>
      <c r="I21" s="1">
        <v>65.599999999999994</v>
      </c>
      <c r="J21" s="1">
        <v>77.099999999999994</v>
      </c>
      <c r="K21" s="1">
        <v>89.3</v>
      </c>
      <c r="L21" s="1">
        <v>64.400000000000006</v>
      </c>
      <c r="M21" s="1">
        <v>79.400000000000006</v>
      </c>
    </row>
    <row r="22" spans="1:14" x14ac:dyDescent="0.25">
      <c r="B22" s="1">
        <v>94.9</v>
      </c>
      <c r="C22" s="1">
        <v>67.7</v>
      </c>
      <c r="D22" s="1">
        <v>83</v>
      </c>
      <c r="E22" s="1">
        <v>76.3</v>
      </c>
      <c r="F22" s="1">
        <v>79.5</v>
      </c>
      <c r="I22" s="1">
        <v>69.099999999999994</v>
      </c>
      <c r="J22" s="1">
        <v>78.8</v>
      </c>
      <c r="K22" s="1">
        <v>87.6</v>
      </c>
      <c r="L22" s="1">
        <v>67.3</v>
      </c>
      <c r="M22" s="1">
        <v>79.7</v>
      </c>
    </row>
    <row r="23" spans="1:14" s="3" customFormat="1" x14ac:dyDescent="0.25">
      <c r="B23" s="3">
        <f>AVERAGE(B20:B22)</f>
        <v>94.533333333333346</v>
      </c>
      <c r="C23" s="3">
        <f t="shared" ref="C23:M23" si="4">AVERAGE(C20:C22)</f>
        <v>66.399999999999991</v>
      </c>
      <c r="D23" s="3">
        <f t="shared" si="4"/>
        <v>81.3</v>
      </c>
      <c r="E23" s="3">
        <f t="shared" si="4"/>
        <v>76.600000000000009</v>
      </c>
      <c r="F23" s="3">
        <f t="shared" si="4"/>
        <v>79.13333333333334</v>
      </c>
      <c r="G23" s="3">
        <f>AVERAGE(B23:F23)</f>
        <v>79.593333333333334</v>
      </c>
      <c r="I23" s="3">
        <f t="shared" si="4"/>
        <v>66.63333333333334</v>
      </c>
      <c r="J23" s="3">
        <f t="shared" si="4"/>
        <v>78.5</v>
      </c>
      <c r="K23" s="3">
        <f t="shared" si="4"/>
        <v>88.2</v>
      </c>
      <c r="L23" s="3">
        <f t="shared" si="4"/>
        <v>65.333333333333329</v>
      </c>
      <c r="M23" s="3">
        <f t="shared" si="4"/>
        <v>79.833333333333329</v>
      </c>
      <c r="N23" s="3">
        <f>AVERAGE(I23:M23)</f>
        <v>75.699999999999989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F5C1-CC30-41E3-9CCD-A6B0540441AB}">
  <dimension ref="A1:AQ23"/>
  <sheetViews>
    <sheetView workbookViewId="0">
      <selection activeCell="A2" sqref="A2"/>
    </sheetView>
  </sheetViews>
  <sheetFormatPr defaultRowHeight="13.8" x14ac:dyDescent="0.25"/>
  <cols>
    <col min="1" max="1" width="20.88671875" style="1" customWidth="1"/>
    <col min="2" max="7" width="8.88671875" style="1"/>
    <col min="8" max="8" width="20.6640625" style="1" customWidth="1"/>
    <col min="9" max="14" width="8.88671875" style="1"/>
    <col min="15" max="15" width="20.77734375" style="1" customWidth="1"/>
    <col min="16" max="21" width="8.88671875" style="1"/>
    <col min="22" max="22" width="21.77734375" style="1" customWidth="1"/>
    <col min="23" max="28" width="8.88671875" style="1"/>
    <col min="29" max="29" width="22.33203125" style="1" bestFit="1" customWidth="1"/>
    <col min="30" max="35" width="8.88671875" style="1"/>
    <col min="36" max="36" width="22.33203125" style="1" bestFit="1" customWidth="1"/>
    <col min="37" max="16384" width="8.88671875" style="1"/>
  </cols>
  <sheetData>
    <row r="1" spans="1:43" x14ac:dyDescent="0.25">
      <c r="A1" s="1" t="s">
        <v>10</v>
      </c>
      <c r="H1" s="1" t="s">
        <v>11</v>
      </c>
      <c r="O1" s="1" t="s">
        <v>12</v>
      </c>
      <c r="V1" s="1" t="s">
        <v>13</v>
      </c>
      <c r="AC1" s="1" t="s">
        <v>28</v>
      </c>
      <c r="AJ1" s="1" t="s">
        <v>29</v>
      </c>
    </row>
    <row r="2" spans="1:43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H2" s="1" t="s">
        <v>1</v>
      </c>
      <c r="I2" s="1">
        <v>97.7</v>
      </c>
      <c r="J2" s="1">
        <v>0</v>
      </c>
      <c r="K2" s="1">
        <v>0</v>
      </c>
      <c r="L2" s="1">
        <v>100</v>
      </c>
      <c r="M2" s="1">
        <v>0</v>
      </c>
      <c r="O2" s="1" t="s">
        <v>1</v>
      </c>
      <c r="P2" s="1">
        <v>100</v>
      </c>
      <c r="Q2" s="1">
        <v>0</v>
      </c>
      <c r="R2" s="1">
        <v>0</v>
      </c>
      <c r="S2" s="1">
        <v>100</v>
      </c>
      <c r="T2" s="1">
        <v>0</v>
      </c>
      <c r="V2" s="1" t="s">
        <v>1</v>
      </c>
      <c r="W2" s="1">
        <v>0</v>
      </c>
      <c r="X2" s="1">
        <v>0.1</v>
      </c>
      <c r="Y2" s="1">
        <v>0</v>
      </c>
      <c r="Z2" s="1">
        <v>0</v>
      </c>
      <c r="AA2" s="1">
        <v>100</v>
      </c>
      <c r="AC2" s="1" t="s">
        <v>1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J2" s="1" t="s">
        <v>1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</row>
    <row r="3" spans="1:43" s="3" customFormat="1" x14ac:dyDescent="0.25"/>
    <row r="4" spans="1:43" x14ac:dyDescent="0.25">
      <c r="A4" s="1" t="s">
        <v>2</v>
      </c>
      <c r="B4" s="1">
        <v>100</v>
      </c>
      <c r="C4" s="1">
        <v>49.9</v>
      </c>
      <c r="D4" s="1">
        <v>100</v>
      </c>
      <c r="E4" s="1">
        <v>100</v>
      </c>
      <c r="F4" s="1">
        <v>98.7</v>
      </c>
      <c r="H4" s="1" t="s">
        <v>2</v>
      </c>
      <c r="I4" s="1">
        <v>12.5</v>
      </c>
      <c r="J4" s="1">
        <v>0</v>
      </c>
      <c r="K4" s="1">
        <v>0</v>
      </c>
      <c r="L4" s="1">
        <v>100</v>
      </c>
      <c r="M4" s="1">
        <v>0</v>
      </c>
      <c r="O4" s="1" t="s">
        <v>2</v>
      </c>
      <c r="P4" s="1">
        <v>96.9</v>
      </c>
      <c r="Q4" s="1">
        <v>0.5</v>
      </c>
      <c r="R4" s="1">
        <v>0</v>
      </c>
      <c r="S4" s="1">
        <v>100</v>
      </c>
      <c r="T4" s="1">
        <v>0</v>
      </c>
      <c r="V4" s="1" t="s">
        <v>2</v>
      </c>
      <c r="W4" s="1">
        <v>0</v>
      </c>
      <c r="X4" s="1">
        <v>16.3</v>
      </c>
      <c r="Y4" s="1">
        <v>0</v>
      </c>
      <c r="Z4" s="1">
        <v>0</v>
      </c>
      <c r="AA4" s="1">
        <v>99.9</v>
      </c>
      <c r="AC4" s="1" t="s">
        <v>2</v>
      </c>
      <c r="AJ4" s="1" t="s">
        <v>2</v>
      </c>
    </row>
    <row r="5" spans="1:43" x14ac:dyDescent="0.25">
      <c r="B5" s="1">
        <v>100</v>
      </c>
      <c r="C5" s="1">
        <v>53.3</v>
      </c>
      <c r="D5" s="1">
        <v>100</v>
      </c>
      <c r="E5" s="1">
        <v>100</v>
      </c>
      <c r="F5" s="1">
        <v>98.7</v>
      </c>
      <c r="I5" s="1">
        <v>12.2</v>
      </c>
      <c r="J5" s="1">
        <v>0</v>
      </c>
      <c r="K5" s="1">
        <v>0</v>
      </c>
      <c r="L5" s="1">
        <v>100</v>
      </c>
      <c r="M5" s="1">
        <v>0</v>
      </c>
    </row>
    <row r="6" spans="1:43" x14ac:dyDescent="0.25">
      <c r="B6" s="1">
        <v>100</v>
      </c>
      <c r="C6" s="1">
        <v>53.4</v>
      </c>
      <c r="D6" s="1">
        <v>100</v>
      </c>
      <c r="E6" s="1">
        <v>100</v>
      </c>
      <c r="F6" s="1">
        <v>98.8</v>
      </c>
    </row>
    <row r="7" spans="1:43" s="3" customFormat="1" x14ac:dyDescent="0.25">
      <c r="B7" s="3">
        <f>AVERAGE(B4:B6)</f>
        <v>100</v>
      </c>
      <c r="C7" s="3">
        <f t="shared" ref="C7:M7" si="0">AVERAGE(C4:C6)</f>
        <v>52.199999999999996</v>
      </c>
      <c r="D7" s="3">
        <f t="shared" si="0"/>
        <v>100</v>
      </c>
      <c r="E7" s="3">
        <f t="shared" si="0"/>
        <v>100</v>
      </c>
      <c r="F7" s="3">
        <f t="shared" si="0"/>
        <v>98.733333333333334</v>
      </c>
      <c r="I7" s="3">
        <f t="shared" si="0"/>
        <v>12.35</v>
      </c>
      <c r="J7" s="3">
        <f t="shared" si="0"/>
        <v>0</v>
      </c>
      <c r="K7" s="3">
        <f t="shared" si="0"/>
        <v>0</v>
      </c>
      <c r="L7" s="3">
        <f t="shared" si="0"/>
        <v>100</v>
      </c>
      <c r="M7" s="3">
        <f t="shared" si="0"/>
        <v>0</v>
      </c>
      <c r="P7" s="3">
        <f t="shared" ref="P7:T7" si="1">AVERAGE(P4:P6)</f>
        <v>96.9</v>
      </c>
      <c r="Q7" s="3">
        <f t="shared" si="1"/>
        <v>0.5</v>
      </c>
      <c r="R7" s="3">
        <f t="shared" si="1"/>
        <v>0</v>
      </c>
      <c r="S7" s="3">
        <f t="shared" si="1"/>
        <v>100</v>
      </c>
      <c r="T7" s="3">
        <f t="shared" si="1"/>
        <v>0</v>
      </c>
      <c r="W7" s="3">
        <f t="shared" ref="W7:AA7" si="2">AVERAGE(W4:W6)</f>
        <v>0</v>
      </c>
      <c r="X7" s="3">
        <f t="shared" si="2"/>
        <v>16.3</v>
      </c>
      <c r="Y7" s="3">
        <f t="shared" si="2"/>
        <v>0</v>
      </c>
      <c r="Z7" s="3">
        <f t="shared" si="2"/>
        <v>0</v>
      </c>
      <c r="AA7" s="3">
        <f t="shared" si="2"/>
        <v>99.9</v>
      </c>
      <c r="AD7" s="3" t="e">
        <f t="shared" ref="AD7:AH7" si="3">AVERAGE(AD4:AD6)</f>
        <v>#DIV/0!</v>
      </c>
      <c r="AE7" s="3" t="e">
        <f t="shared" si="3"/>
        <v>#DIV/0!</v>
      </c>
      <c r="AF7" s="3" t="e">
        <f t="shared" si="3"/>
        <v>#DIV/0!</v>
      </c>
      <c r="AG7" s="3" t="e">
        <f t="shared" si="3"/>
        <v>#DIV/0!</v>
      </c>
      <c r="AH7" s="3" t="e">
        <f t="shared" si="3"/>
        <v>#DIV/0!</v>
      </c>
      <c r="AK7" s="3" t="e">
        <f t="shared" ref="AK7:AO7" si="4">AVERAGE(AK4:AK6)</f>
        <v>#DIV/0!</v>
      </c>
      <c r="AL7" s="3" t="e">
        <f t="shared" si="4"/>
        <v>#DIV/0!</v>
      </c>
      <c r="AM7" s="3" t="e">
        <f t="shared" si="4"/>
        <v>#DIV/0!</v>
      </c>
      <c r="AN7" s="3" t="e">
        <f t="shared" si="4"/>
        <v>#DIV/0!</v>
      </c>
      <c r="AO7" s="3" t="e">
        <f t="shared" si="4"/>
        <v>#DIV/0!</v>
      </c>
    </row>
    <row r="8" spans="1:43" x14ac:dyDescent="0.25">
      <c r="A8" s="1" t="s">
        <v>3</v>
      </c>
      <c r="B8" s="1">
        <v>0</v>
      </c>
      <c r="C8" s="1">
        <v>74</v>
      </c>
      <c r="D8" s="1">
        <v>90</v>
      </c>
      <c r="E8" s="1">
        <v>50</v>
      </c>
      <c r="F8" s="1">
        <v>59</v>
      </c>
      <c r="H8" s="1" t="s">
        <v>3</v>
      </c>
      <c r="I8" s="1">
        <v>0</v>
      </c>
      <c r="J8" s="1">
        <v>0.2</v>
      </c>
      <c r="K8" s="1">
        <v>26.7</v>
      </c>
      <c r="L8" s="1">
        <v>100</v>
      </c>
      <c r="M8" s="1">
        <v>0</v>
      </c>
      <c r="O8" s="1" t="s">
        <v>3</v>
      </c>
      <c r="P8" s="1">
        <v>96.9</v>
      </c>
      <c r="Q8" s="1">
        <v>0.5</v>
      </c>
      <c r="R8" s="1">
        <v>0</v>
      </c>
      <c r="S8" s="1">
        <v>100</v>
      </c>
      <c r="T8" s="1">
        <v>0</v>
      </c>
      <c r="V8" s="1" t="s">
        <v>3</v>
      </c>
      <c r="W8" s="1">
        <v>1.9</v>
      </c>
      <c r="X8" s="1">
        <v>100</v>
      </c>
      <c r="Y8" s="1">
        <v>0.5</v>
      </c>
      <c r="Z8" s="1">
        <v>0</v>
      </c>
      <c r="AA8" s="1">
        <v>0</v>
      </c>
      <c r="AC8" s="1" t="s">
        <v>3</v>
      </c>
      <c r="AJ8" s="1" t="s">
        <v>3</v>
      </c>
    </row>
    <row r="9" spans="1:43" x14ac:dyDescent="0.25">
      <c r="B9" s="1">
        <v>0</v>
      </c>
      <c r="C9" s="1">
        <v>74.3</v>
      </c>
      <c r="D9" s="1">
        <v>89.8</v>
      </c>
      <c r="E9" s="1">
        <v>49.5</v>
      </c>
      <c r="F9" s="1">
        <v>59.1</v>
      </c>
    </row>
    <row r="10" spans="1:43" x14ac:dyDescent="0.25">
      <c r="B10" s="1">
        <v>0</v>
      </c>
      <c r="C10" s="1">
        <v>77.099999999999994</v>
      </c>
      <c r="D10" s="1">
        <v>90.3</v>
      </c>
      <c r="E10" s="1">
        <v>49.7</v>
      </c>
      <c r="F10" s="1">
        <v>59.5</v>
      </c>
    </row>
    <row r="11" spans="1:43" s="3" customFormat="1" x14ac:dyDescent="0.25">
      <c r="B11" s="3">
        <f>AVERAGE(B8:B10)</f>
        <v>0</v>
      </c>
      <c r="C11" s="3">
        <f t="shared" ref="C11:M11" si="5">AVERAGE(C8:C10)</f>
        <v>75.13333333333334</v>
      </c>
      <c r="D11" s="3">
        <f t="shared" si="5"/>
        <v>90.033333333333346</v>
      </c>
      <c r="E11" s="3">
        <f t="shared" si="5"/>
        <v>49.733333333333327</v>
      </c>
      <c r="F11" s="3">
        <f t="shared" si="5"/>
        <v>59.199999999999996</v>
      </c>
      <c r="I11" s="3">
        <f t="shared" si="5"/>
        <v>0</v>
      </c>
      <c r="J11" s="3">
        <f t="shared" si="5"/>
        <v>0.2</v>
      </c>
      <c r="K11" s="3">
        <f t="shared" si="5"/>
        <v>26.7</v>
      </c>
      <c r="L11" s="3">
        <f t="shared" si="5"/>
        <v>100</v>
      </c>
      <c r="M11" s="3">
        <f t="shared" si="5"/>
        <v>0</v>
      </c>
      <c r="P11" s="3">
        <f t="shared" ref="P11:T11" si="6">AVERAGE(P8:P10)</f>
        <v>96.9</v>
      </c>
      <c r="Q11" s="3">
        <f t="shared" si="6"/>
        <v>0.5</v>
      </c>
      <c r="R11" s="3">
        <f t="shared" si="6"/>
        <v>0</v>
      </c>
      <c r="S11" s="3">
        <f t="shared" si="6"/>
        <v>100</v>
      </c>
      <c r="T11" s="3">
        <f t="shared" si="6"/>
        <v>0</v>
      </c>
      <c r="W11" s="3">
        <f t="shared" ref="W11:AA11" si="7">AVERAGE(W8:W10)</f>
        <v>1.9</v>
      </c>
      <c r="X11" s="3">
        <f t="shared" si="7"/>
        <v>100</v>
      </c>
      <c r="Y11" s="3">
        <f t="shared" si="7"/>
        <v>0.5</v>
      </c>
      <c r="Z11" s="3">
        <f t="shared" si="7"/>
        <v>0</v>
      </c>
      <c r="AA11" s="3">
        <f t="shared" si="7"/>
        <v>0</v>
      </c>
      <c r="AD11" s="3" t="e">
        <f t="shared" ref="AD11:AH11" si="8">AVERAGE(AD8:AD10)</f>
        <v>#DIV/0!</v>
      </c>
      <c r="AE11" s="3" t="e">
        <f t="shared" si="8"/>
        <v>#DIV/0!</v>
      </c>
      <c r="AF11" s="3" t="e">
        <f t="shared" si="8"/>
        <v>#DIV/0!</v>
      </c>
      <c r="AG11" s="3" t="e">
        <f t="shared" si="8"/>
        <v>#DIV/0!</v>
      </c>
      <c r="AH11" s="3" t="e">
        <f t="shared" si="8"/>
        <v>#DIV/0!</v>
      </c>
      <c r="AK11" s="3" t="e">
        <f t="shared" ref="AK11:AO11" si="9">AVERAGE(AK8:AK10)</f>
        <v>#DIV/0!</v>
      </c>
      <c r="AL11" s="3" t="e">
        <f t="shared" si="9"/>
        <v>#DIV/0!</v>
      </c>
      <c r="AM11" s="3" t="e">
        <f t="shared" si="9"/>
        <v>#DIV/0!</v>
      </c>
      <c r="AN11" s="3" t="e">
        <f t="shared" si="9"/>
        <v>#DIV/0!</v>
      </c>
      <c r="AO11" s="3" t="e">
        <f t="shared" si="9"/>
        <v>#DIV/0!</v>
      </c>
    </row>
    <row r="12" spans="1:43" x14ac:dyDescent="0.25">
      <c r="A12" s="1" t="s">
        <v>4</v>
      </c>
      <c r="B12" s="1">
        <v>0</v>
      </c>
      <c r="C12" s="1">
        <v>73.7</v>
      </c>
      <c r="D12" s="1">
        <v>61.4</v>
      </c>
      <c r="E12" s="1">
        <v>46.8</v>
      </c>
      <c r="F12" s="1">
        <v>62.1</v>
      </c>
      <c r="H12" s="1" t="s">
        <v>4</v>
      </c>
      <c r="I12" s="1">
        <v>0</v>
      </c>
      <c r="J12" s="1">
        <v>0</v>
      </c>
      <c r="K12" s="1">
        <v>22.1</v>
      </c>
      <c r="L12" s="1">
        <v>99.7</v>
      </c>
      <c r="M12" s="1">
        <v>0.1</v>
      </c>
      <c r="O12" s="1" t="s">
        <v>4</v>
      </c>
      <c r="P12" s="1">
        <v>76</v>
      </c>
      <c r="Q12" s="1">
        <v>32</v>
      </c>
      <c r="R12" s="1">
        <v>3.6</v>
      </c>
      <c r="S12" s="1">
        <v>52.1</v>
      </c>
      <c r="T12" s="1">
        <v>43.9</v>
      </c>
      <c r="V12" s="1" t="s">
        <v>4</v>
      </c>
      <c r="W12" s="1">
        <v>0</v>
      </c>
      <c r="X12" s="1">
        <v>100</v>
      </c>
      <c r="Y12" s="1">
        <v>0</v>
      </c>
      <c r="Z12" s="1">
        <v>0</v>
      </c>
      <c r="AA12" s="1">
        <v>0</v>
      </c>
      <c r="AC12" s="1" t="s">
        <v>4</v>
      </c>
      <c r="AJ12" s="1" t="s">
        <v>4</v>
      </c>
    </row>
    <row r="13" spans="1:43" x14ac:dyDescent="0.25">
      <c r="B13" s="1">
        <v>0</v>
      </c>
      <c r="C13" s="1">
        <v>74.3</v>
      </c>
      <c r="D13" s="1">
        <v>60.8</v>
      </c>
      <c r="E13" s="1">
        <v>53.3</v>
      </c>
      <c r="F13" s="1">
        <v>59.5</v>
      </c>
      <c r="AQ13" s="1" t="s">
        <v>30</v>
      </c>
    </row>
    <row r="15" spans="1:43" s="3" customFormat="1" x14ac:dyDescent="0.25">
      <c r="B15" s="3">
        <f>AVERAGE(B12:B14)</f>
        <v>0</v>
      </c>
      <c r="C15" s="3">
        <f t="shared" ref="C15:M15" si="10">AVERAGE(C12:C14)</f>
        <v>74</v>
      </c>
      <c r="D15" s="3">
        <f t="shared" si="10"/>
        <v>61.099999999999994</v>
      </c>
      <c r="E15" s="3">
        <f t="shared" si="10"/>
        <v>50.05</v>
      </c>
      <c r="F15" s="3">
        <f t="shared" si="10"/>
        <v>60.8</v>
      </c>
      <c r="I15" s="3">
        <f t="shared" si="10"/>
        <v>0</v>
      </c>
      <c r="J15" s="3">
        <f t="shared" si="10"/>
        <v>0</v>
      </c>
      <c r="K15" s="3">
        <f t="shared" si="10"/>
        <v>22.1</v>
      </c>
      <c r="L15" s="3">
        <f t="shared" si="10"/>
        <v>99.7</v>
      </c>
      <c r="M15" s="3">
        <f t="shared" si="10"/>
        <v>0.1</v>
      </c>
      <c r="P15" s="3">
        <f t="shared" ref="P15:T15" si="11">AVERAGE(P12:P14)</f>
        <v>76</v>
      </c>
      <c r="Q15" s="3">
        <f t="shared" si="11"/>
        <v>32</v>
      </c>
      <c r="R15" s="3">
        <f t="shared" si="11"/>
        <v>3.6</v>
      </c>
      <c r="S15" s="3">
        <f t="shared" si="11"/>
        <v>52.1</v>
      </c>
      <c r="T15" s="3">
        <f t="shared" si="11"/>
        <v>43.9</v>
      </c>
      <c r="W15" s="3">
        <f t="shared" ref="W15:AA15" si="12">AVERAGE(W12:W14)</f>
        <v>0</v>
      </c>
      <c r="X15" s="3">
        <f t="shared" si="12"/>
        <v>100</v>
      </c>
      <c r="Y15" s="3">
        <f t="shared" si="12"/>
        <v>0</v>
      </c>
      <c r="Z15" s="3">
        <f t="shared" si="12"/>
        <v>0</v>
      </c>
      <c r="AA15" s="3">
        <f t="shared" si="12"/>
        <v>0</v>
      </c>
      <c r="AD15" s="3" t="e">
        <f t="shared" ref="AD15:AH15" si="13">AVERAGE(AD12:AD14)</f>
        <v>#DIV/0!</v>
      </c>
      <c r="AE15" s="3" t="e">
        <f t="shared" si="13"/>
        <v>#DIV/0!</v>
      </c>
      <c r="AF15" s="3" t="e">
        <f t="shared" si="13"/>
        <v>#DIV/0!</v>
      </c>
      <c r="AG15" s="3" t="e">
        <f t="shared" si="13"/>
        <v>#DIV/0!</v>
      </c>
      <c r="AH15" s="3" t="e">
        <f t="shared" si="13"/>
        <v>#DIV/0!</v>
      </c>
      <c r="AK15" s="3" t="e">
        <f t="shared" ref="AK15:AO15" si="14">AVERAGE(AK12:AK14)</f>
        <v>#DIV/0!</v>
      </c>
      <c r="AL15" s="3" t="e">
        <f t="shared" si="14"/>
        <v>#DIV/0!</v>
      </c>
      <c r="AM15" s="3" t="e">
        <f t="shared" si="14"/>
        <v>#DIV/0!</v>
      </c>
      <c r="AN15" s="3" t="e">
        <f t="shared" si="14"/>
        <v>#DIV/0!</v>
      </c>
      <c r="AO15" s="3" t="e">
        <f t="shared" si="14"/>
        <v>#DIV/0!</v>
      </c>
    </row>
    <row r="16" spans="1:43" x14ac:dyDescent="0.25">
      <c r="A16" s="1" t="s">
        <v>5</v>
      </c>
      <c r="B16" s="1">
        <v>0</v>
      </c>
      <c r="C16" s="1">
        <v>27.6</v>
      </c>
      <c r="D16" s="1">
        <v>100</v>
      </c>
      <c r="E16" s="1">
        <v>0</v>
      </c>
      <c r="F16" s="1">
        <v>0</v>
      </c>
      <c r="H16" s="1" t="s">
        <v>5</v>
      </c>
      <c r="I16" s="1">
        <v>0</v>
      </c>
      <c r="J16" s="1">
        <v>24.2</v>
      </c>
      <c r="K16" s="1">
        <v>46.5</v>
      </c>
      <c r="L16" s="1">
        <v>15.3</v>
      </c>
      <c r="M16" s="1">
        <v>38.1</v>
      </c>
      <c r="O16" s="1" t="s">
        <v>5</v>
      </c>
      <c r="P16" s="1">
        <v>99.9</v>
      </c>
      <c r="Q16" s="1">
        <v>11.6</v>
      </c>
      <c r="R16" s="1">
        <v>51.3</v>
      </c>
      <c r="S16" s="1">
        <v>15.9</v>
      </c>
      <c r="T16" s="1">
        <v>16.600000000000001</v>
      </c>
      <c r="V16" s="1" t="s">
        <v>5</v>
      </c>
      <c r="W16" s="1">
        <v>61.58</v>
      </c>
      <c r="X16" s="1">
        <v>34.200000000000003</v>
      </c>
      <c r="Y16" s="1">
        <v>28.4</v>
      </c>
      <c r="Z16" s="1">
        <v>0</v>
      </c>
      <c r="AA16" s="1">
        <v>0</v>
      </c>
      <c r="AC16" s="1" t="s">
        <v>5</v>
      </c>
      <c r="AJ16" s="1" t="s">
        <v>5</v>
      </c>
    </row>
    <row r="19" spans="1:41" s="3" customFormat="1" x14ac:dyDescent="0.25">
      <c r="B19" s="3">
        <f>AVERAGE(B16:B18)</f>
        <v>0</v>
      </c>
      <c r="C19" s="3">
        <f t="shared" ref="C19:M19" si="15">AVERAGE(C16:C18)</f>
        <v>27.6</v>
      </c>
      <c r="D19" s="3">
        <f t="shared" si="15"/>
        <v>100</v>
      </c>
      <c r="E19" s="3">
        <f t="shared" si="15"/>
        <v>0</v>
      </c>
      <c r="F19" s="3">
        <f t="shared" si="15"/>
        <v>0</v>
      </c>
      <c r="I19" s="3">
        <f t="shared" si="15"/>
        <v>0</v>
      </c>
      <c r="J19" s="3">
        <f t="shared" si="15"/>
        <v>24.2</v>
      </c>
      <c r="K19" s="3">
        <f t="shared" si="15"/>
        <v>46.5</v>
      </c>
      <c r="L19" s="3">
        <f t="shared" si="15"/>
        <v>15.3</v>
      </c>
      <c r="M19" s="3">
        <f t="shared" si="15"/>
        <v>38.1</v>
      </c>
      <c r="P19" s="3">
        <f t="shared" ref="P19:T19" si="16">AVERAGE(P16:P18)</f>
        <v>99.9</v>
      </c>
      <c r="Q19" s="3">
        <f t="shared" si="16"/>
        <v>11.6</v>
      </c>
      <c r="R19" s="3">
        <f t="shared" si="16"/>
        <v>51.3</v>
      </c>
      <c r="S19" s="3">
        <f t="shared" si="16"/>
        <v>15.9</v>
      </c>
      <c r="T19" s="3">
        <f t="shared" si="16"/>
        <v>16.600000000000001</v>
      </c>
      <c r="W19" s="3">
        <f t="shared" ref="W19:AA19" si="17">AVERAGE(W16:W18)</f>
        <v>61.58</v>
      </c>
      <c r="X19" s="3">
        <f t="shared" si="17"/>
        <v>34.200000000000003</v>
      </c>
      <c r="Y19" s="3">
        <f t="shared" si="17"/>
        <v>28.4</v>
      </c>
      <c r="Z19" s="3">
        <f t="shared" si="17"/>
        <v>0</v>
      </c>
      <c r="AA19" s="3">
        <f t="shared" si="17"/>
        <v>0</v>
      </c>
      <c r="AD19" s="3" t="e">
        <f t="shared" ref="AD19:AH19" si="18">AVERAGE(AD16:AD18)</f>
        <v>#DIV/0!</v>
      </c>
      <c r="AE19" s="3" t="e">
        <f t="shared" si="18"/>
        <v>#DIV/0!</v>
      </c>
      <c r="AF19" s="3" t="e">
        <f t="shared" si="18"/>
        <v>#DIV/0!</v>
      </c>
      <c r="AG19" s="3" t="e">
        <f t="shared" si="18"/>
        <v>#DIV/0!</v>
      </c>
      <c r="AH19" s="3" t="e">
        <f t="shared" si="18"/>
        <v>#DIV/0!</v>
      </c>
      <c r="AK19" s="3" t="e">
        <f t="shared" ref="AK19:AO19" si="19">AVERAGE(AK16:AK18)</f>
        <v>#DIV/0!</v>
      </c>
      <c r="AL19" s="3" t="e">
        <f t="shared" si="19"/>
        <v>#DIV/0!</v>
      </c>
      <c r="AM19" s="3" t="e">
        <f t="shared" si="19"/>
        <v>#DIV/0!</v>
      </c>
      <c r="AN19" s="3" t="e">
        <f t="shared" si="19"/>
        <v>#DIV/0!</v>
      </c>
      <c r="AO19" s="3" t="e">
        <f t="shared" si="19"/>
        <v>#DIV/0!</v>
      </c>
    </row>
    <row r="20" spans="1:41" x14ac:dyDescent="0.25">
      <c r="A20" s="1" t="s">
        <v>6</v>
      </c>
      <c r="B20" s="1">
        <v>0</v>
      </c>
      <c r="C20" s="1">
        <v>48.9</v>
      </c>
      <c r="D20" s="1">
        <v>81.5</v>
      </c>
      <c r="E20" s="1">
        <v>26.2</v>
      </c>
      <c r="F20" s="1">
        <v>31.8</v>
      </c>
      <c r="H20" s="1" t="s">
        <v>6</v>
      </c>
      <c r="I20" s="1">
        <v>0</v>
      </c>
      <c r="J20" s="1">
        <v>24.2</v>
      </c>
      <c r="K20" s="1">
        <v>46.5</v>
      </c>
      <c r="L20" s="1">
        <v>15.3</v>
      </c>
      <c r="M20" s="1">
        <v>38.1</v>
      </c>
      <c r="O20" s="1" t="s">
        <v>6</v>
      </c>
      <c r="P20" s="1">
        <v>90.9</v>
      </c>
      <c r="Q20" s="1">
        <v>24.9</v>
      </c>
      <c r="R20" s="1">
        <v>26.7</v>
      </c>
      <c r="S20" s="1">
        <v>35.6</v>
      </c>
      <c r="T20" s="1">
        <v>33.200000000000003</v>
      </c>
      <c r="V20" s="1" t="s">
        <v>6</v>
      </c>
      <c r="W20" s="1">
        <v>29.8</v>
      </c>
      <c r="X20" s="1">
        <v>65.2</v>
      </c>
      <c r="Y20" s="1">
        <v>16</v>
      </c>
      <c r="Z20" s="1">
        <v>0</v>
      </c>
      <c r="AA20" s="1">
        <v>0</v>
      </c>
      <c r="AC20" s="1" t="s">
        <v>6</v>
      </c>
      <c r="AD20" s="1">
        <v>69.599999999999994</v>
      </c>
      <c r="AE20" s="1">
        <v>45.3</v>
      </c>
      <c r="AF20" s="1">
        <v>68</v>
      </c>
      <c r="AG20" s="1">
        <v>48.6</v>
      </c>
      <c r="AH20" s="1">
        <v>45.3</v>
      </c>
      <c r="AJ20" s="1" t="s">
        <v>6</v>
      </c>
      <c r="AK20" s="1">
        <v>48</v>
      </c>
      <c r="AL20" s="1">
        <v>44.1</v>
      </c>
      <c r="AM20" s="1">
        <v>52.1</v>
      </c>
      <c r="AN20" s="1">
        <v>43.7</v>
      </c>
      <c r="AO20" s="1">
        <v>44</v>
      </c>
    </row>
    <row r="21" spans="1:41" x14ac:dyDescent="0.25">
      <c r="AD21" s="1">
        <v>64.599999999999994</v>
      </c>
      <c r="AE21" s="1">
        <v>44.4</v>
      </c>
      <c r="AF21" s="1">
        <v>70.099999999999994</v>
      </c>
      <c r="AG21" s="1">
        <v>44.1</v>
      </c>
      <c r="AH21" s="1">
        <v>44.5</v>
      </c>
    </row>
    <row r="23" spans="1:41" s="3" customFormat="1" x14ac:dyDescent="0.25">
      <c r="B23" s="3">
        <f>AVERAGE(B20:B22)</f>
        <v>0</v>
      </c>
      <c r="C23" s="3">
        <f t="shared" ref="C23:M23" si="20">AVERAGE(C20:C22)</f>
        <v>48.9</v>
      </c>
      <c r="D23" s="3">
        <f t="shared" si="20"/>
        <v>81.5</v>
      </c>
      <c r="E23" s="3">
        <f t="shared" si="20"/>
        <v>26.2</v>
      </c>
      <c r="F23" s="3">
        <f t="shared" si="20"/>
        <v>31.8</v>
      </c>
      <c r="I23" s="3">
        <f t="shared" si="20"/>
        <v>0</v>
      </c>
      <c r="J23" s="3">
        <f t="shared" si="20"/>
        <v>24.2</v>
      </c>
      <c r="K23" s="3">
        <f t="shared" si="20"/>
        <v>46.5</v>
      </c>
      <c r="L23" s="3">
        <f t="shared" si="20"/>
        <v>15.3</v>
      </c>
      <c r="M23" s="3">
        <f t="shared" si="20"/>
        <v>38.1</v>
      </c>
      <c r="P23" s="3">
        <f t="shared" ref="P23:T23" si="21">AVERAGE(P20:P22)</f>
        <v>90.9</v>
      </c>
      <c r="Q23" s="3">
        <f t="shared" si="21"/>
        <v>24.9</v>
      </c>
      <c r="R23" s="3">
        <f t="shared" si="21"/>
        <v>26.7</v>
      </c>
      <c r="S23" s="3">
        <f t="shared" si="21"/>
        <v>35.6</v>
      </c>
      <c r="T23" s="3">
        <f t="shared" si="21"/>
        <v>33.200000000000003</v>
      </c>
      <c r="W23" s="3">
        <f t="shared" ref="W23:AA23" si="22">AVERAGE(W20:W22)</f>
        <v>29.8</v>
      </c>
      <c r="X23" s="3">
        <f t="shared" si="22"/>
        <v>65.2</v>
      </c>
      <c r="Y23" s="3">
        <f t="shared" si="22"/>
        <v>16</v>
      </c>
      <c r="Z23" s="3">
        <f t="shared" si="22"/>
        <v>0</v>
      </c>
      <c r="AA23" s="3">
        <f t="shared" si="22"/>
        <v>0</v>
      </c>
      <c r="AD23" s="3">
        <f t="shared" ref="AD23:AH23" si="23">AVERAGE(AD20:AD22)</f>
        <v>67.099999999999994</v>
      </c>
      <c r="AE23" s="3">
        <f t="shared" si="23"/>
        <v>44.849999999999994</v>
      </c>
      <c r="AF23" s="3">
        <f t="shared" si="23"/>
        <v>69.05</v>
      </c>
      <c r="AG23" s="3">
        <f t="shared" si="23"/>
        <v>46.35</v>
      </c>
      <c r="AH23" s="3">
        <f t="shared" si="23"/>
        <v>44.9</v>
      </c>
      <c r="AK23" s="3">
        <f t="shared" ref="AK23:AO23" si="24">AVERAGE(AK20:AK22)</f>
        <v>48</v>
      </c>
      <c r="AL23" s="3">
        <f t="shared" si="24"/>
        <v>44.1</v>
      </c>
      <c r="AM23" s="3">
        <f t="shared" si="24"/>
        <v>52.1</v>
      </c>
      <c r="AN23" s="3">
        <f t="shared" si="24"/>
        <v>43.7</v>
      </c>
      <c r="AO23" s="3">
        <f t="shared" si="24"/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CD9-D55B-420E-A776-BA9BEFED3B15}">
  <dimension ref="A1:AA23"/>
  <sheetViews>
    <sheetView workbookViewId="0">
      <selection activeCell="U24" sqref="U24"/>
    </sheetView>
  </sheetViews>
  <sheetFormatPr defaultRowHeight="13.8" x14ac:dyDescent="0.25"/>
  <cols>
    <col min="1" max="1" width="20.88671875" style="1" customWidth="1"/>
    <col min="2" max="7" width="8.88671875" style="1"/>
    <col min="8" max="8" width="20.6640625" style="1" customWidth="1"/>
    <col min="9" max="14" width="8.88671875" style="1"/>
    <col min="15" max="15" width="20.77734375" style="1" customWidth="1"/>
    <col min="16" max="21" width="8.88671875" style="1"/>
    <col min="22" max="22" width="21.77734375" style="1" customWidth="1"/>
    <col min="23" max="16384" width="8.88671875" style="1"/>
  </cols>
  <sheetData>
    <row r="1" spans="1:27" x14ac:dyDescent="0.25">
      <c r="A1" s="1" t="s">
        <v>14</v>
      </c>
      <c r="H1" s="1" t="s">
        <v>15</v>
      </c>
      <c r="O1" s="1" t="s">
        <v>16</v>
      </c>
      <c r="V1" s="1" t="s">
        <v>17</v>
      </c>
    </row>
    <row r="2" spans="1:27" x14ac:dyDescent="0.25">
      <c r="A2" s="1" t="s">
        <v>1</v>
      </c>
      <c r="B2" s="1">
        <v>100</v>
      </c>
      <c r="C2" s="1">
        <v>100</v>
      </c>
      <c r="D2" s="1">
        <v>100</v>
      </c>
      <c r="E2" s="1">
        <v>99.9</v>
      </c>
      <c r="F2" s="1">
        <v>98.9</v>
      </c>
      <c r="H2" s="1" t="s">
        <v>1</v>
      </c>
      <c r="I2" s="1">
        <v>0.6</v>
      </c>
      <c r="J2" s="1">
        <v>99.9</v>
      </c>
      <c r="K2" s="1">
        <v>100</v>
      </c>
      <c r="L2" s="1">
        <v>11.5</v>
      </c>
      <c r="M2" s="1">
        <v>96.4</v>
      </c>
      <c r="O2" s="1" t="s">
        <v>1</v>
      </c>
      <c r="P2" s="1">
        <v>100</v>
      </c>
      <c r="Q2" s="1">
        <v>0</v>
      </c>
      <c r="R2" s="1">
        <v>0</v>
      </c>
      <c r="S2" s="1">
        <v>0.1</v>
      </c>
      <c r="T2" s="1">
        <v>0</v>
      </c>
      <c r="V2" s="1" t="s">
        <v>1</v>
      </c>
      <c r="W2" s="1">
        <v>100</v>
      </c>
      <c r="X2" s="1">
        <v>0</v>
      </c>
      <c r="Y2" s="1">
        <v>100</v>
      </c>
      <c r="Z2" s="1">
        <v>3.8</v>
      </c>
      <c r="AA2" s="1">
        <v>0</v>
      </c>
    </row>
    <row r="3" spans="1:27" s="3" customFormat="1" x14ac:dyDescent="0.25"/>
    <row r="4" spans="1:27" x14ac:dyDescent="0.25">
      <c r="A4" s="1" t="s">
        <v>2</v>
      </c>
      <c r="B4" s="1">
        <v>99.6</v>
      </c>
      <c r="C4" s="1">
        <v>41.5</v>
      </c>
      <c r="D4" s="1">
        <v>75.8</v>
      </c>
      <c r="E4" s="1">
        <v>31.6</v>
      </c>
      <c r="F4" s="1">
        <v>6.2</v>
      </c>
      <c r="H4" s="1" t="s">
        <v>2</v>
      </c>
      <c r="I4" s="1">
        <v>99.2</v>
      </c>
      <c r="J4" s="1">
        <v>16.5</v>
      </c>
      <c r="K4" s="1">
        <v>93.5</v>
      </c>
      <c r="L4" s="1">
        <v>0.1</v>
      </c>
      <c r="M4" s="1">
        <v>29.6</v>
      </c>
      <c r="O4" s="1" t="s">
        <v>2</v>
      </c>
      <c r="P4" s="1">
        <v>100</v>
      </c>
      <c r="Q4" s="1">
        <v>0</v>
      </c>
      <c r="R4" s="1">
        <v>66.900000000000006</v>
      </c>
      <c r="S4" s="1">
        <v>0</v>
      </c>
      <c r="T4" s="1">
        <v>0</v>
      </c>
      <c r="V4" s="1" t="s">
        <v>2</v>
      </c>
      <c r="W4" s="1">
        <v>100</v>
      </c>
      <c r="X4" s="1">
        <v>0</v>
      </c>
      <c r="Y4" s="1">
        <v>100</v>
      </c>
      <c r="Z4" s="1">
        <v>0</v>
      </c>
      <c r="AA4" s="1">
        <v>0</v>
      </c>
    </row>
    <row r="7" spans="1:27" s="3" customFormat="1" x14ac:dyDescent="0.25">
      <c r="B7" s="3">
        <f>AVERAGE(B4:B6)</f>
        <v>99.6</v>
      </c>
      <c r="C7" s="3">
        <f t="shared" ref="C7:M7" si="0">AVERAGE(C4:C6)</f>
        <v>41.5</v>
      </c>
      <c r="D7" s="3">
        <f t="shared" si="0"/>
        <v>75.8</v>
      </c>
      <c r="E7" s="3">
        <f t="shared" si="0"/>
        <v>31.6</v>
      </c>
      <c r="F7" s="3">
        <f t="shared" si="0"/>
        <v>6.2</v>
      </c>
      <c r="I7" s="3">
        <f t="shared" si="0"/>
        <v>99.2</v>
      </c>
      <c r="J7" s="3">
        <f t="shared" si="0"/>
        <v>16.5</v>
      </c>
      <c r="K7" s="3">
        <f t="shared" si="0"/>
        <v>93.5</v>
      </c>
      <c r="L7" s="3">
        <f t="shared" si="0"/>
        <v>0.1</v>
      </c>
      <c r="M7" s="3">
        <f t="shared" si="0"/>
        <v>29.6</v>
      </c>
      <c r="P7" s="3">
        <f t="shared" ref="P7:T7" si="1">AVERAGE(P4:P6)</f>
        <v>100</v>
      </c>
      <c r="Q7" s="3">
        <f t="shared" si="1"/>
        <v>0</v>
      </c>
      <c r="R7" s="3">
        <f t="shared" si="1"/>
        <v>66.900000000000006</v>
      </c>
      <c r="S7" s="3">
        <f t="shared" si="1"/>
        <v>0</v>
      </c>
      <c r="T7" s="3">
        <f t="shared" si="1"/>
        <v>0</v>
      </c>
      <c r="W7" s="3">
        <f t="shared" ref="W7:AA7" si="2">AVERAGE(W4:W6)</f>
        <v>100</v>
      </c>
      <c r="X7" s="3">
        <f t="shared" si="2"/>
        <v>0</v>
      </c>
      <c r="Y7" s="3">
        <f t="shared" si="2"/>
        <v>100</v>
      </c>
      <c r="Z7" s="3">
        <f t="shared" si="2"/>
        <v>0</v>
      </c>
      <c r="AA7" s="3">
        <f t="shared" si="2"/>
        <v>0</v>
      </c>
    </row>
    <row r="8" spans="1:27" x14ac:dyDescent="0.25">
      <c r="A8" s="1" t="s">
        <v>3</v>
      </c>
      <c r="B8" s="1">
        <v>67</v>
      </c>
      <c r="C8" s="1">
        <v>50.2</v>
      </c>
      <c r="D8" s="1">
        <v>69.2</v>
      </c>
      <c r="E8" s="1">
        <v>73.900000000000006</v>
      </c>
      <c r="F8" s="1">
        <v>38.799999999999997</v>
      </c>
      <c r="H8" s="1" t="s">
        <v>3</v>
      </c>
      <c r="I8" s="1">
        <v>70.3</v>
      </c>
      <c r="J8" s="1">
        <v>75.400000000000006</v>
      </c>
      <c r="K8" s="1">
        <v>48.6</v>
      </c>
      <c r="L8" s="1">
        <v>38.5</v>
      </c>
      <c r="M8" s="1">
        <v>75.400000000000006</v>
      </c>
      <c r="O8" s="1" t="s">
        <v>3</v>
      </c>
      <c r="P8" s="1">
        <v>100</v>
      </c>
      <c r="Q8" s="1">
        <v>23.1</v>
      </c>
      <c r="R8" s="1">
        <v>24.3</v>
      </c>
      <c r="S8" s="1">
        <v>23.8</v>
      </c>
      <c r="T8" s="1">
        <v>0</v>
      </c>
      <c r="V8" s="1" t="s">
        <v>3</v>
      </c>
      <c r="W8" s="1">
        <v>100</v>
      </c>
      <c r="X8" s="1">
        <v>34.6</v>
      </c>
      <c r="Y8" s="1">
        <v>58.4</v>
      </c>
      <c r="Z8" s="1">
        <v>55.8</v>
      </c>
      <c r="AA8" s="1">
        <v>36</v>
      </c>
    </row>
    <row r="11" spans="1:27" s="3" customFormat="1" x14ac:dyDescent="0.25">
      <c r="B11" s="3">
        <f>AVERAGE(B8:B10)</f>
        <v>67</v>
      </c>
      <c r="C11" s="3">
        <f t="shared" ref="C11:M11" si="3">AVERAGE(C8:C10)</f>
        <v>50.2</v>
      </c>
      <c r="D11" s="3">
        <f t="shared" si="3"/>
        <v>69.2</v>
      </c>
      <c r="E11" s="3">
        <f t="shared" si="3"/>
        <v>73.900000000000006</v>
      </c>
      <c r="F11" s="3">
        <f t="shared" si="3"/>
        <v>38.799999999999997</v>
      </c>
      <c r="I11" s="3">
        <f t="shared" si="3"/>
        <v>70.3</v>
      </c>
      <c r="J11" s="3">
        <f t="shared" si="3"/>
        <v>75.400000000000006</v>
      </c>
      <c r="K11" s="3">
        <f t="shared" si="3"/>
        <v>48.6</v>
      </c>
      <c r="L11" s="3">
        <f t="shared" si="3"/>
        <v>38.5</v>
      </c>
      <c r="M11" s="3">
        <f t="shared" si="3"/>
        <v>75.400000000000006</v>
      </c>
      <c r="P11" s="3">
        <f t="shared" ref="P11:T11" si="4">AVERAGE(P8:P10)</f>
        <v>100</v>
      </c>
      <c r="Q11" s="3">
        <f t="shared" si="4"/>
        <v>23.1</v>
      </c>
      <c r="R11" s="3">
        <f t="shared" si="4"/>
        <v>24.3</v>
      </c>
      <c r="S11" s="3">
        <f t="shared" si="4"/>
        <v>23.8</v>
      </c>
      <c r="T11" s="3">
        <f t="shared" si="4"/>
        <v>0</v>
      </c>
      <c r="W11" s="3">
        <f t="shared" ref="W11:AA11" si="5">AVERAGE(W8:W10)</f>
        <v>100</v>
      </c>
      <c r="X11" s="3">
        <f t="shared" si="5"/>
        <v>34.6</v>
      </c>
      <c r="Y11" s="3">
        <f t="shared" si="5"/>
        <v>58.4</v>
      </c>
      <c r="Z11" s="3">
        <f t="shared" si="5"/>
        <v>55.8</v>
      </c>
      <c r="AA11" s="3">
        <f t="shared" si="5"/>
        <v>36</v>
      </c>
    </row>
    <row r="12" spans="1:27" x14ac:dyDescent="0.25">
      <c r="A12" s="1" t="s">
        <v>4</v>
      </c>
      <c r="B12" s="1">
        <v>63.2</v>
      </c>
      <c r="C12" s="1">
        <v>8.6999999999999993</v>
      </c>
      <c r="D12" s="1">
        <v>56.7</v>
      </c>
      <c r="E12" s="1">
        <v>12.8</v>
      </c>
      <c r="F12" s="1">
        <v>0.3</v>
      </c>
      <c r="H12" s="1" t="s">
        <v>4</v>
      </c>
      <c r="I12" s="1">
        <v>52.1</v>
      </c>
      <c r="J12" s="1">
        <v>46</v>
      </c>
      <c r="K12" s="1">
        <v>60.7</v>
      </c>
      <c r="L12" s="1">
        <v>20.100000000000001</v>
      </c>
      <c r="M12" s="1">
        <v>61</v>
      </c>
      <c r="O12" s="1" t="s">
        <v>4</v>
      </c>
      <c r="P12" s="1">
        <v>98.9</v>
      </c>
      <c r="Q12" s="1">
        <v>4.0999999999999996</v>
      </c>
      <c r="R12" s="1">
        <v>58.5</v>
      </c>
      <c r="S12" s="1">
        <v>0</v>
      </c>
      <c r="T12" s="1">
        <v>0</v>
      </c>
      <c r="V12" s="1" t="s">
        <v>4</v>
      </c>
      <c r="W12" s="1">
        <v>75.900000000000006</v>
      </c>
      <c r="X12" s="1">
        <v>22.6</v>
      </c>
      <c r="Y12" s="1">
        <v>85.2</v>
      </c>
      <c r="Z12" s="1">
        <v>12.5</v>
      </c>
      <c r="AA12" s="1">
        <v>1</v>
      </c>
    </row>
    <row r="15" spans="1:27" s="3" customFormat="1" x14ac:dyDescent="0.25">
      <c r="B15" s="3">
        <f>AVERAGE(B12:B14)</f>
        <v>63.2</v>
      </c>
      <c r="C15" s="3">
        <f t="shared" ref="C15:M15" si="6">AVERAGE(C12:C14)</f>
        <v>8.6999999999999993</v>
      </c>
      <c r="D15" s="3">
        <f t="shared" si="6"/>
        <v>56.7</v>
      </c>
      <c r="E15" s="3">
        <f t="shared" si="6"/>
        <v>12.8</v>
      </c>
      <c r="F15" s="3">
        <f t="shared" si="6"/>
        <v>0.3</v>
      </c>
      <c r="I15" s="3">
        <f t="shared" si="6"/>
        <v>52.1</v>
      </c>
      <c r="J15" s="3">
        <f t="shared" si="6"/>
        <v>46</v>
      </c>
      <c r="K15" s="3">
        <f t="shared" si="6"/>
        <v>60.7</v>
      </c>
      <c r="L15" s="3">
        <f t="shared" si="6"/>
        <v>20.100000000000001</v>
      </c>
      <c r="M15" s="3">
        <f t="shared" si="6"/>
        <v>61</v>
      </c>
      <c r="P15" s="3">
        <f t="shared" ref="P15:T15" si="7">AVERAGE(P12:P14)</f>
        <v>98.9</v>
      </c>
      <c r="Q15" s="3">
        <f t="shared" si="7"/>
        <v>4.0999999999999996</v>
      </c>
      <c r="R15" s="3">
        <f t="shared" si="7"/>
        <v>58.5</v>
      </c>
      <c r="S15" s="3">
        <f t="shared" si="7"/>
        <v>0</v>
      </c>
      <c r="T15" s="3">
        <f t="shared" si="7"/>
        <v>0</v>
      </c>
      <c r="W15" s="3">
        <f t="shared" ref="W15:AA15" si="8">AVERAGE(W12:W14)</f>
        <v>75.900000000000006</v>
      </c>
      <c r="X15" s="3">
        <f t="shared" si="8"/>
        <v>22.6</v>
      </c>
      <c r="Y15" s="3">
        <f t="shared" si="8"/>
        <v>85.2</v>
      </c>
      <c r="Z15" s="3">
        <f t="shared" si="8"/>
        <v>12.5</v>
      </c>
      <c r="AA15" s="3">
        <f t="shared" si="8"/>
        <v>1</v>
      </c>
    </row>
    <row r="16" spans="1:27" x14ac:dyDescent="0.25">
      <c r="A16" s="1" t="s">
        <v>5</v>
      </c>
      <c r="B16" s="1">
        <v>33.6</v>
      </c>
      <c r="C16" s="1">
        <v>15</v>
      </c>
      <c r="D16" s="1">
        <v>8.3000000000000007</v>
      </c>
      <c r="E16" s="1">
        <v>27</v>
      </c>
      <c r="F16" s="1">
        <v>14.6</v>
      </c>
      <c r="H16" s="1" t="s">
        <v>5</v>
      </c>
      <c r="I16" s="1">
        <v>52.3</v>
      </c>
      <c r="J16" s="1">
        <v>60.4</v>
      </c>
      <c r="K16" s="1">
        <v>29.6</v>
      </c>
      <c r="L16" s="1">
        <v>30.1</v>
      </c>
      <c r="M16" s="1">
        <v>45.7</v>
      </c>
      <c r="O16" s="1" t="s">
        <v>5</v>
      </c>
      <c r="P16" s="1">
        <v>81.400000000000006</v>
      </c>
      <c r="Q16" s="1">
        <v>17.899999999999999</v>
      </c>
      <c r="R16" s="1">
        <v>62.7</v>
      </c>
      <c r="S16" s="1">
        <v>1</v>
      </c>
      <c r="T16" s="1">
        <v>0</v>
      </c>
      <c r="V16" s="1" t="s">
        <v>5</v>
      </c>
      <c r="W16" s="1">
        <v>61.3</v>
      </c>
      <c r="X16" s="1">
        <v>21.7</v>
      </c>
      <c r="Y16" s="1">
        <v>59.8</v>
      </c>
      <c r="Z16" s="1">
        <v>24.6</v>
      </c>
      <c r="AA16" s="1">
        <v>11.7</v>
      </c>
    </row>
    <row r="19" spans="1:27" s="3" customFormat="1" x14ac:dyDescent="0.25">
      <c r="B19" s="3">
        <f>AVERAGE(B16:B18)</f>
        <v>33.6</v>
      </c>
      <c r="C19" s="3">
        <f t="shared" ref="C19:M19" si="9">AVERAGE(C16:C18)</f>
        <v>15</v>
      </c>
      <c r="D19" s="3">
        <f t="shared" si="9"/>
        <v>8.3000000000000007</v>
      </c>
      <c r="E19" s="3">
        <f t="shared" si="9"/>
        <v>27</v>
      </c>
      <c r="F19" s="3">
        <f t="shared" si="9"/>
        <v>14.6</v>
      </c>
      <c r="I19" s="3">
        <f t="shared" si="9"/>
        <v>52.3</v>
      </c>
      <c r="J19" s="3">
        <f t="shared" si="9"/>
        <v>60.4</v>
      </c>
      <c r="K19" s="3">
        <f t="shared" si="9"/>
        <v>29.6</v>
      </c>
      <c r="L19" s="3">
        <f t="shared" si="9"/>
        <v>30.1</v>
      </c>
      <c r="M19" s="3">
        <f t="shared" si="9"/>
        <v>45.7</v>
      </c>
      <c r="P19" s="3">
        <f t="shared" ref="P19:T19" si="10">AVERAGE(P16:P18)</f>
        <v>81.400000000000006</v>
      </c>
      <c r="Q19" s="3">
        <f t="shared" si="10"/>
        <v>17.899999999999999</v>
      </c>
      <c r="R19" s="3">
        <f t="shared" si="10"/>
        <v>62.7</v>
      </c>
      <c r="S19" s="3">
        <f t="shared" si="10"/>
        <v>1</v>
      </c>
      <c r="T19" s="3">
        <f t="shared" si="10"/>
        <v>0</v>
      </c>
      <c r="W19" s="3">
        <f t="shared" ref="W19:AA19" si="11">AVERAGE(W16:W18)</f>
        <v>61.3</v>
      </c>
      <c r="X19" s="3">
        <f t="shared" si="11"/>
        <v>21.7</v>
      </c>
      <c r="Y19" s="3">
        <f t="shared" si="11"/>
        <v>59.8</v>
      </c>
      <c r="Z19" s="3">
        <f t="shared" si="11"/>
        <v>24.6</v>
      </c>
      <c r="AA19" s="3">
        <f t="shared" si="11"/>
        <v>11.7</v>
      </c>
    </row>
    <row r="20" spans="1:27" x14ac:dyDescent="0.25">
      <c r="A20" s="1" t="s">
        <v>6</v>
      </c>
      <c r="B20" s="1">
        <v>50.4</v>
      </c>
      <c r="C20" s="1">
        <v>14.6</v>
      </c>
      <c r="D20" s="1">
        <v>35.700000000000003</v>
      </c>
      <c r="E20" s="1">
        <v>18.7</v>
      </c>
      <c r="F20" s="1">
        <v>6.8</v>
      </c>
      <c r="H20" s="1" t="s">
        <v>6</v>
      </c>
      <c r="I20" s="1">
        <v>54.4</v>
      </c>
      <c r="J20" s="1">
        <v>53.4</v>
      </c>
      <c r="K20" s="1">
        <v>43.9</v>
      </c>
      <c r="L20" s="1">
        <v>26.9</v>
      </c>
      <c r="M20" s="1">
        <v>53.7</v>
      </c>
      <c r="O20" s="1" t="s">
        <v>6</v>
      </c>
      <c r="P20" s="1">
        <v>86.2</v>
      </c>
      <c r="Q20" s="1">
        <v>12</v>
      </c>
      <c r="R20" s="1">
        <v>60.7</v>
      </c>
      <c r="S20" s="1">
        <v>0.6</v>
      </c>
      <c r="T20" s="1">
        <v>0</v>
      </c>
      <c r="V20" s="1" t="s">
        <v>6</v>
      </c>
      <c r="W20" s="1">
        <v>68.599999999999994</v>
      </c>
      <c r="X20" s="1">
        <v>23.9</v>
      </c>
      <c r="Y20" s="1">
        <v>71.099999999999994</v>
      </c>
      <c r="Z20" s="1">
        <v>21</v>
      </c>
      <c r="AA20" s="1">
        <v>6.6</v>
      </c>
    </row>
    <row r="23" spans="1:27" s="3" customFormat="1" x14ac:dyDescent="0.25">
      <c r="B23" s="3">
        <f>AVERAGE(B20:B22)</f>
        <v>50.4</v>
      </c>
      <c r="C23" s="3">
        <f t="shared" ref="C23:M23" si="12">AVERAGE(C20:C22)</f>
        <v>14.6</v>
      </c>
      <c r="D23" s="3">
        <f t="shared" si="12"/>
        <v>35.700000000000003</v>
      </c>
      <c r="E23" s="3">
        <f t="shared" si="12"/>
        <v>18.7</v>
      </c>
      <c r="F23" s="3">
        <f t="shared" si="12"/>
        <v>6.8</v>
      </c>
      <c r="I23" s="3">
        <f t="shared" si="12"/>
        <v>54.4</v>
      </c>
      <c r="J23" s="3">
        <f t="shared" si="12"/>
        <v>53.4</v>
      </c>
      <c r="K23" s="3">
        <f t="shared" si="12"/>
        <v>43.9</v>
      </c>
      <c r="L23" s="3">
        <f t="shared" si="12"/>
        <v>26.9</v>
      </c>
      <c r="M23" s="3">
        <f t="shared" si="12"/>
        <v>53.7</v>
      </c>
      <c r="P23" s="3">
        <f t="shared" ref="P23:T23" si="13">AVERAGE(P20:P22)</f>
        <v>86.2</v>
      </c>
      <c r="Q23" s="3">
        <f t="shared" si="13"/>
        <v>12</v>
      </c>
      <c r="R23" s="3">
        <f t="shared" si="13"/>
        <v>60.7</v>
      </c>
      <c r="S23" s="3">
        <f t="shared" si="13"/>
        <v>0.6</v>
      </c>
      <c r="T23" s="3">
        <f t="shared" si="13"/>
        <v>0</v>
      </c>
      <c r="W23" s="3">
        <f t="shared" ref="W23:AA23" si="14">AVERAGE(W20:W22)</f>
        <v>68.599999999999994</v>
      </c>
      <c r="X23" s="3">
        <f t="shared" si="14"/>
        <v>23.9</v>
      </c>
      <c r="Y23" s="3">
        <f t="shared" si="14"/>
        <v>71.099999999999994</v>
      </c>
      <c r="Z23" s="3">
        <f t="shared" si="14"/>
        <v>21</v>
      </c>
      <c r="AA23" s="3">
        <f t="shared" si="14"/>
        <v>6.6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BE6A-D7E3-4F54-8351-8D71FE3C3014}">
  <dimension ref="A1:AP23"/>
  <sheetViews>
    <sheetView topLeftCell="W1" workbookViewId="0">
      <selection activeCell="AN28" sqref="AN28"/>
    </sheetView>
  </sheetViews>
  <sheetFormatPr defaultRowHeight="13.8" x14ac:dyDescent="0.25"/>
  <cols>
    <col min="1" max="1" width="21.5546875" style="1" customWidth="1"/>
    <col min="2" max="7" width="8.88671875" style="1"/>
    <col min="8" max="8" width="21.109375" style="1" customWidth="1"/>
    <col min="9" max="14" width="8.88671875" style="1"/>
    <col min="15" max="15" width="21.109375" style="1" customWidth="1"/>
    <col min="16" max="21" width="8.88671875" style="1"/>
    <col min="22" max="22" width="21.44140625" style="1" customWidth="1"/>
    <col min="23" max="28" width="8.88671875" style="1"/>
    <col min="29" max="29" width="20.88671875" style="1" customWidth="1"/>
    <col min="30" max="35" width="8.88671875" style="1"/>
    <col min="36" max="36" width="22.33203125" style="1" bestFit="1" customWidth="1"/>
    <col min="37" max="16384" width="8.88671875" style="1"/>
  </cols>
  <sheetData>
    <row r="1" spans="1:42" x14ac:dyDescent="0.25">
      <c r="A1" s="1" t="s">
        <v>18</v>
      </c>
      <c r="H1" s="1" t="s">
        <v>19</v>
      </c>
      <c r="O1" s="1" t="s">
        <v>20</v>
      </c>
      <c r="V1" s="1" t="s">
        <v>21</v>
      </c>
      <c r="AC1" s="1" t="s">
        <v>22</v>
      </c>
      <c r="AJ1" s="1" t="s">
        <v>23</v>
      </c>
    </row>
    <row r="2" spans="1:42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H2" s="1" t="s">
        <v>1</v>
      </c>
      <c r="I2" s="1">
        <v>100</v>
      </c>
      <c r="J2" s="1">
        <v>100</v>
      </c>
      <c r="K2" s="1">
        <v>100</v>
      </c>
      <c r="L2" s="1">
        <v>100</v>
      </c>
      <c r="M2" s="1">
        <v>99.9</v>
      </c>
      <c r="O2" s="1" t="s">
        <v>1</v>
      </c>
      <c r="P2" s="1">
        <v>100</v>
      </c>
      <c r="Q2" s="1">
        <v>100</v>
      </c>
      <c r="R2" s="1">
        <v>22</v>
      </c>
      <c r="S2" s="1">
        <v>98.3</v>
      </c>
      <c r="T2" s="1">
        <v>81</v>
      </c>
      <c r="V2" s="1" t="s">
        <v>1</v>
      </c>
      <c r="W2" s="1">
        <v>100</v>
      </c>
      <c r="X2" s="1">
        <v>98.1</v>
      </c>
      <c r="Y2" s="1">
        <v>99.9</v>
      </c>
      <c r="Z2" s="1">
        <v>99.8</v>
      </c>
      <c r="AA2" s="1">
        <v>100</v>
      </c>
      <c r="AC2" s="1" t="s">
        <v>1</v>
      </c>
      <c r="AD2" s="1">
        <v>100</v>
      </c>
      <c r="AE2" s="1">
        <v>99.9</v>
      </c>
      <c r="AF2" s="1">
        <v>100</v>
      </c>
      <c r="AG2" s="1">
        <v>100</v>
      </c>
      <c r="AH2" s="1">
        <v>100</v>
      </c>
      <c r="AJ2" s="1" t="s">
        <v>1</v>
      </c>
      <c r="AK2" s="1">
        <v>100</v>
      </c>
      <c r="AL2" s="1">
        <v>100</v>
      </c>
      <c r="AM2" s="1">
        <v>100</v>
      </c>
      <c r="AN2" s="1">
        <v>100</v>
      </c>
      <c r="AO2" s="1">
        <v>99.9</v>
      </c>
    </row>
    <row r="3" spans="1:42" s="2" customFormat="1" x14ac:dyDescent="0.25"/>
    <row r="4" spans="1:42" x14ac:dyDescent="0.25">
      <c r="A4" s="1" t="s">
        <v>2</v>
      </c>
      <c r="B4" s="1">
        <v>99.1</v>
      </c>
      <c r="C4" s="1">
        <v>98.7</v>
      </c>
      <c r="D4" s="1">
        <v>84.4</v>
      </c>
      <c r="E4" s="1">
        <v>100</v>
      </c>
      <c r="F4" s="1">
        <v>99.4</v>
      </c>
      <c r="H4" s="1" t="s">
        <v>2</v>
      </c>
      <c r="I4" s="1">
        <v>43.8</v>
      </c>
      <c r="J4" s="1">
        <v>100</v>
      </c>
      <c r="K4" s="1">
        <v>30.1</v>
      </c>
      <c r="L4" s="1">
        <v>99.6</v>
      </c>
      <c r="M4" s="1">
        <v>99</v>
      </c>
      <c r="O4" s="1" t="s">
        <v>2</v>
      </c>
      <c r="P4" s="1">
        <v>28.5</v>
      </c>
      <c r="Q4" s="1">
        <v>100</v>
      </c>
      <c r="R4" s="1">
        <v>0.7</v>
      </c>
      <c r="S4" s="1">
        <v>99.8</v>
      </c>
      <c r="T4" s="1">
        <v>98.2</v>
      </c>
      <c r="V4" s="1" t="s">
        <v>2</v>
      </c>
      <c r="W4" s="1">
        <v>13</v>
      </c>
      <c r="X4" s="1">
        <v>99.8</v>
      </c>
      <c r="Y4" s="1">
        <v>34.4</v>
      </c>
      <c r="Z4" s="1">
        <v>99</v>
      </c>
      <c r="AA4" s="1">
        <v>97.9</v>
      </c>
      <c r="AC4" s="1" t="s">
        <v>2</v>
      </c>
      <c r="AD4" s="1">
        <v>99.5</v>
      </c>
      <c r="AE4" s="1">
        <v>30.3</v>
      </c>
      <c r="AF4" s="1">
        <v>72.7</v>
      </c>
      <c r="AG4" s="1">
        <v>69.900000000000006</v>
      </c>
      <c r="AH4" s="1">
        <v>83.5</v>
      </c>
      <c r="AJ4" s="1" t="s">
        <v>2</v>
      </c>
      <c r="AK4" s="1">
        <v>100</v>
      </c>
      <c r="AL4" s="1">
        <v>100</v>
      </c>
      <c r="AM4" s="1">
        <v>100</v>
      </c>
      <c r="AN4" s="1">
        <v>100</v>
      </c>
      <c r="AO4" s="1">
        <v>99.8</v>
      </c>
    </row>
    <row r="5" spans="1:42" x14ac:dyDescent="0.25">
      <c r="I5" s="1">
        <v>45.6</v>
      </c>
      <c r="J5" s="1">
        <v>100</v>
      </c>
      <c r="K5" s="1">
        <v>32.9</v>
      </c>
      <c r="L5" s="1">
        <v>99.5</v>
      </c>
      <c r="M5" s="1">
        <v>98.7</v>
      </c>
    </row>
    <row r="7" spans="1:42" s="3" customFormat="1" x14ac:dyDescent="0.25">
      <c r="B7" s="3">
        <f>AVERAGE(B4:B6)</f>
        <v>99.1</v>
      </c>
      <c r="C7" s="3">
        <f t="shared" ref="C7:F7" si="0">AVERAGE(C4:C6)</f>
        <v>98.7</v>
      </c>
      <c r="D7" s="3">
        <f t="shared" si="0"/>
        <v>84.4</v>
      </c>
      <c r="E7" s="3">
        <f t="shared" si="0"/>
        <v>100</v>
      </c>
      <c r="F7" s="3">
        <f t="shared" si="0"/>
        <v>99.4</v>
      </c>
      <c r="I7" s="3">
        <f>AVERAGE(I4:I6)</f>
        <v>44.7</v>
      </c>
      <c r="J7" s="3">
        <f t="shared" ref="J7:M7" si="1">AVERAGE(J4:J6)</f>
        <v>100</v>
      </c>
      <c r="K7" s="3">
        <f t="shared" si="1"/>
        <v>31.5</v>
      </c>
      <c r="L7" s="3">
        <f t="shared" si="1"/>
        <v>99.55</v>
      </c>
      <c r="M7" s="3">
        <f t="shared" si="1"/>
        <v>98.85</v>
      </c>
      <c r="P7" s="3">
        <f>AVERAGE(P4:P6)</f>
        <v>28.5</v>
      </c>
      <c r="Q7" s="3">
        <f t="shared" ref="Q7:T7" si="2">AVERAGE(Q4:Q6)</f>
        <v>100</v>
      </c>
      <c r="R7" s="3">
        <f t="shared" si="2"/>
        <v>0.7</v>
      </c>
      <c r="S7" s="3">
        <f t="shared" si="2"/>
        <v>99.8</v>
      </c>
      <c r="T7" s="3">
        <f t="shared" si="2"/>
        <v>98.2</v>
      </c>
      <c r="W7" s="3">
        <f>AVERAGE(W4:W6)</f>
        <v>13</v>
      </c>
      <c r="X7" s="3">
        <f t="shared" ref="X7:AA7" si="3">AVERAGE(X4:X6)</f>
        <v>99.8</v>
      </c>
      <c r="Y7" s="3">
        <f t="shared" si="3"/>
        <v>34.4</v>
      </c>
      <c r="Z7" s="3">
        <f t="shared" si="3"/>
        <v>99</v>
      </c>
      <c r="AA7" s="3">
        <f t="shared" si="3"/>
        <v>97.9</v>
      </c>
      <c r="AD7" s="3">
        <f>AVERAGE(AD4:AD6)</f>
        <v>99.5</v>
      </c>
      <c r="AE7" s="3">
        <f t="shared" ref="AE7:AH7" si="4">AVERAGE(AE4:AE6)</f>
        <v>30.3</v>
      </c>
      <c r="AF7" s="3">
        <f t="shared" si="4"/>
        <v>72.7</v>
      </c>
      <c r="AG7" s="3">
        <f t="shared" si="4"/>
        <v>69.900000000000006</v>
      </c>
      <c r="AH7" s="3">
        <f t="shared" si="4"/>
        <v>83.5</v>
      </c>
      <c r="AK7" s="3">
        <f>AVERAGE(AK4:AK6)</f>
        <v>100</v>
      </c>
      <c r="AL7" s="3">
        <f t="shared" ref="AL7:AO7" si="5">AVERAGE(AL4:AL6)</f>
        <v>100</v>
      </c>
      <c r="AM7" s="3">
        <f t="shared" si="5"/>
        <v>100</v>
      </c>
      <c r="AN7" s="3">
        <f t="shared" si="5"/>
        <v>100</v>
      </c>
      <c r="AO7" s="3">
        <f t="shared" si="5"/>
        <v>99.8</v>
      </c>
      <c r="AP7" s="3">
        <f>AVERAGE(AK7:AO7)</f>
        <v>99.960000000000008</v>
      </c>
    </row>
    <row r="8" spans="1:42" x14ac:dyDescent="0.25">
      <c r="A8" s="1" t="s">
        <v>3</v>
      </c>
      <c r="B8" s="1">
        <v>100</v>
      </c>
      <c r="C8" s="1">
        <v>54.3</v>
      </c>
      <c r="D8" s="1">
        <v>76.5</v>
      </c>
      <c r="E8" s="1">
        <v>50.3</v>
      </c>
      <c r="F8" s="1">
        <v>1.4</v>
      </c>
      <c r="H8" s="1" t="s">
        <v>3</v>
      </c>
      <c r="I8" s="1">
        <v>0</v>
      </c>
      <c r="J8" s="1">
        <v>0</v>
      </c>
      <c r="K8" s="1">
        <v>23.8</v>
      </c>
      <c r="L8" s="1">
        <v>23.1</v>
      </c>
      <c r="M8" s="1">
        <v>0</v>
      </c>
      <c r="O8" s="1" t="s">
        <v>3</v>
      </c>
      <c r="P8" s="1">
        <v>100</v>
      </c>
      <c r="Q8" s="1">
        <v>1.8</v>
      </c>
      <c r="R8" s="1">
        <v>0.4</v>
      </c>
      <c r="S8" s="1">
        <v>0</v>
      </c>
      <c r="T8" s="1">
        <v>25.4</v>
      </c>
      <c r="V8" s="1" t="s">
        <v>3</v>
      </c>
      <c r="W8" s="1">
        <v>29</v>
      </c>
      <c r="X8" s="1">
        <v>39.6</v>
      </c>
      <c r="Y8" s="1">
        <v>37.799999999999997</v>
      </c>
      <c r="Z8" s="1">
        <v>67.7</v>
      </c>
      <c r="AA8" s="1">
        <v>42.4</v>
      </c>
      <c r="AC8" s="1" t="s">
        <v>3</v>
      </c>
      <c r="AD8" s="1">
        <v>75.7</v>
      </c>
      <c r="AE8" s="1">
        <v>13.7</v>
      </c>
      <c r="AF8" s="1">
        <v>29.5</v>
      </c>
      <c r="AG8" s="1">
        <v>50.6</v>
      </c>
      <c r="AH8" s="1">
        <v>23.3</v>
      </c>
      <c r="AJ8" s="1" t="s">
        <v>3</v>
      </c>
      <c r="AK8" s="1">
        <v>100</v>
      </c>
      <c r="AL8" s="1">
        <v>86.2</v>
      </c>
      <c r="AM8" s="1">
        <v>100</v>
      </c>
      <c r="AN8" s="1">
        <v>86.2</v>
      </c>
      <c r="AO8" s="1">
        <v>92.2</v>
      </c>
    </row>
    <row r="11" spans="1:42" s="3" customFormat="1" x14ac:dyDescent="0.25">
      <c r="B11" s="3">
        <f>AVERAGE(B8:B10)</f>
        <v>100</v>
      </c>
      <c r="C11" s="3">
        <f t="shared" ref="C11:F11" si="6">AVERAGE(C8:C10)</f>
        <v>54.3</v>
      </c>
      <c r="D11" s="3">
        <f t="shared" si="6"/>
        <v>76.5</v>
      </c>
      <c r="E11" s="3">
        <f t="shared" si="6"/>
        <v>50.3</v>
      </c>
      <c r="F11" s="3">
        <f t="shared" si="6"/>
        <v>1.4</v>
      </c>
      <c r="I11" s="3">
        <f>AVERAGE(I8:I10)</f>
        <v>0</v>
      </c>
      <c r="J11" s="3">
        <f t="shared" ref="J11:M11" si="7">AVERAGE(J8:J10)</f>
        <v>0</v>
      </c>
      <c r="K11" s="3">
        <f t="shared" si="7"/>
        <v>23.8</v>
      </c>
      <c r="L11" s="3">
        <f t="shared" si="7"/>
        <v>23.1</v>
      </c>
      <c r="M11" s="3">
        <f t="shared" si="7"/>
        <v>0</v>
      </c>
      <c r="P11" s="3">
        <f>AVERAGE(P8:P10)</f>
        <v>100</v>
      </c>
      <c r="Q11" s="3">
        <f t="shared" ref="Q11:T11" si="8">AVERAGE(Q8:Q10)</f>
        <v>1.8</v>
      </c>
      <c r="R11" s="3">
        <f t="shared" si="8"/>
        <v>0.4</v>
      </c>
      <c r="S11" s="3">
        <f t="shared" si="8"/>
        <v>0</v>
      </c>
      <c r="T11" s="3">
        <f t="shared" si="8"/>
        <v>25.4</v>
      </c>
      <c r="W11" s="3">
        <f>AVERAGE(W8:W10)</f>
        <v>29</v>
      </c>
      <c r="X11" s="3">
        <f t="shared" ref="X11:AA11" si="9">AVERAGE(X8:X10)</f>
        <v>39.6</v>
      </c>
      <c r="Y11" s="3">
        <f t="shared" si="9"/>
        <v>37.799999999999997</v>
      </c>
      <c r="Z11" s="3">
        <f t="shared" si="9"/>
        <v>67.7</v>
      </c>
      <c r="AA11" s="3">
        <f t="shared" si="9"/>
        <v>42.4</v>
      </c>
      <c r="AD11" s="3">
        <f>AVERAGE(AD8:AD10)</f>
        <v>75.7</v>
      </c>
      <c r="AE11" s="3">
        <f t="shared" ref="AE11:AH11" si="10">AVERAGE(AE8:AE10)</f>
        <v>13.7</v>
      </c>
      <c r="AF11" s="3">
        <f t="shared" si="10"/>
        <v>29.5</v>
      </c>
      <c r="AG11" s="3">
        <f t="shared" si="10"/>
        <v>50.6</v>
      </c>
      <c r="AH11" s="3">
        <f t="shared" si="10"/>
        <v>23.3</v>
      </c>
      <c r="AK11" s="3">
        <f>AVERAGE(AK8:AK10)</f>
        <v>100</v>
      </c>
      <c r="AL11" s="3">
        <f t="shared" ref="AL11:AO11" si="11">AVERAGE(AL8:AL10)</f>
        <v>86.2</v>
      </c>
      <c r="AM11" s="3">
        <f t="shared" si="11"/>
        <v>100</v>
      </c>
      <c r="AN11" s="3">
        <f t="shared" si="11"/>
        <v>86.2</v>
      </c>
      <c r="AO11" s="3">
        <f t="shared" si="11"/>
        <v>92.2</v>
      </c>
      <c r="AP11" s="3">
        <f>AVERAGE(AK11:AO11)</f>
        <v>92.919999999999987</v>
      </c>
    </row>
    <row r="12" spans="1:42" x14ac:dyDescent="0.25">
      <c r="A12" s="1" t="s">
        <v>4</v>
      </c>
      <c r="B12" s="1">
        <v>81.7</v>
      </c>
      <c r="C12" s="1">
        <v>48.8</v>
      </c>
      <c r="D12" s="1">
        <v>61.5</v>
      </c>
      <c r="E12" s="1">
        <v>54.4</v>
      </c>
      <c r="F12" s="1">
        <v>35.799999999999997</v>
      </c>
      <c r="H12" s="1" t="s">
        <v>4</v>
      </c>
      <c r="I12" s="1">
        <v>0</v>
      </c>
      <c r="J12" s="1">
        <v>0</v>
      </c>
      <c r="K12" s="1">
        <v>7.1</v>
      </c>
      <c r="L12" s="1">
        <v>25.5</v>
      </c>
      <c r="M12" s="1">
        <v>0.4</v>
      </c>
      <c r="O12" s="1" t="s">
        <v>4</v>
      </c>
      <c r="P12" s="1">
        <v>55.9</v>
      </c>
      <c r="Q12" s="1">
        <v>43.6</v>
      </c>
      <c r="R12" s="1">
        <v>18.7</v>
      </c>
      <c r="S12" s="1">
        <v>34.200000000000003</v>
      </c>
      <c r="T12" s="1">
        <v>46.4</v>
      </c>
      <c r="V12" s="1" t="s">
        <v>4</v>
      </c>
      <c r="W12" s="1">
        <v>27.7</v>
      </c>
      <c r="X12" s="1">
        <v>37.5</v>
      </c>
      <c r="Y12" s="1">
        <v>11.5</v>
      </c>
      <c r="Z12" s="1">
        <v>67.099999999999994</v>
      </c>
      <c r="AA12" s="1">
        <v>43.4</v>
      </c>
      <c r="AC12" s="1" t="s">
        <v>4</v>
      </c>
      <c r="AD12" s="1">
        <v>57</v>
      </c>
      <c r="AE12" s="1">
        <v>10.4</v>
      </c>
      <c r="AF12" s="1">
        <v>42.3</v>
      </c>
      <c r="AG12" s="1">
        <v>16.3</v>
      </c>
      <c r="AH12" s="1">
        <v>42.9</v>
      </c>
      <c r="AJ12" s="1" t="s">
        <v>4</v>
      </c>
      <c r="AK12" s="1">
        <v>88.1</v>
      </c>
      <c r="AL12" s="1">
        <v>85.4</v>
      </c>
      <c r="AM12" s="1">
        <v>81.099999999999994</v>
      </c>
      <c r="AN12" s="1">
        <v>90</v>
      </c>
      <c r="AO12" s="1">
        <v>89.3</v>
      </c>
    </row>
    <row r="15" spans="1:42" s="3" customFormat="1" x14ac:dyDescent="0.25">
      <c r="B15" s="3">
        <f>AVERAGE(B12:B14)</f>
        <v>81.7</v>
      </c>
      <c r="C15" s="3">
        <f t="shared" ref="C15:F15" si="12">AVERAGE(C12:C14)</f>
        <v>48.8</v>
      </c>
      <c r="D15" s="3">
        <f t="shared" si="12"/>
        <v>61.5</v>
      </c>
      <c r="E15" s="3">
        <f t="shared" si="12"/>
        <v>54.4</v>
      </c>
      <c r="F15" s="3">
        <f t="shared" si="12"/>
        <v>35.799999999999997</v>
      </c>
      <c r="I15" s="3">
        <f>AVERAGE(I12:I14)</f>
        <v>0</v>
      </c>
      <c r="J15" s="3">
        <f t="shared" ref="J15:M15" si="13">AVERAGE(J12:J14)</f>
        <v>0</v>
      </c>
      <c r="K15" s="3">
        <f t="shared" si="13"/>
        <v>7.1</v>
      </c>
      <c r="L15" s="3">
        <f t="shared" si="13"/>
        <v>25.5</v>
      </c>
      <c r="M15" s="3">
        <f t="shared" si="13"/>
        <v>0.4</v>
      </c>
      <c r="P15" s="3">
        <f>AVERAGE(P12:P14)</f>
        <v>55.9</v>
      </c>
      <c r="Q15" s="3">
        <f t="shared" ref="Q15:T15" si="14">AVERAGE(Q12:Q14)</f>
        <v>43.6</v>
      </c>
      <c r="R15" s="3">
        <f t="shared" si="14"/>
        <v>18.7</v>
      </c>
      <c r="S15" s="3">
        <f t="shared" si="14"/>
        <v>34.200000000000003</v>
      </c>
      <c r="T15" s="3">
        <f t="shared" si="14"/>
        <v>46.4</v>
      </c>
      <c r="W15" s="3">
        <f>AVERAGE(W12:W14)</f>
        <v>27.7</v>
      </c>
      <c r="X15" s="3">
        <f t="shared" ref="X15:AA15" si="15">AVERAGE(X12:X14)</f>
        <v>37.5</v>
      </c>
      <c r="Y15" s="3">
        <f t="shared" si="15"/>
        <v>11.5</v>
      </c>
      <c r="Z15" s="3">
        <f t="shared" si="15"/>
        <v>67.099999999999994</v>
      </c>
      <c r="AA15" s="3">
        <f t="shared" si="15"/>
        <v>43.4</v>
      </c>
      <c r="AD15" s="3">
        <f>AVERAGE(AD12:AD14)</f>
        <v>57</v>
      </c>
      <c r="AE15" s="3">
        <f t="shared" ref="AE15:AH15" si="16">AVERAGE(AE12:AE14)</f>
        <v>10.4</v>
      </c>
      <c r="AF15" s="3">
        <f t="shared" si="16"/>
        <v>42.3</v>
      </c>
      <c r="AG15" s="3">
        <f t="shared" si="16"/>
        <v>16.3</v>
      </c>
      <c r="AH15" s="3">
        <f t="shared" si="16"/>
        <v>42.9</v>
      </c>
      <c r="AK15" s="3">
        <f>AVERAGE(AK12:AK14)</f>
        <v>88.1</v>
      </c>
      <c r="AL15" s="3">
        <f t="shared" ref="AL15:AO15" si="17">AVERAGE(AL12:AL14)</f>
        <v>85.4</v>
      </c>
      <c r="AM15" s="3">
        <f t="shared" si="17"/>
        <v>81.099999999999994</v>
      </c>
      <c r="AN15" s="3">
        <f t="shared" si="17"/>
        <v>90</v>
      </c>
      <c r="AO15" s="3">
        <f t="shared" si="17"/>
        <v>89.3</v>
      </c>
      <c r="AP15" s="3">
        <f>AVERAGE(AK15:AO15)</f>
        <v>86.78</v>
      </c>
    </row>
    <row r="16" spans="1:42" x14ac:dyDescent="0.25">
      <c r="A16" s="1" t="s">
        <v>5</v>
      </c>
      <c r="B16" s="1">
        <v>97.1</v>
      </c>
      <c r="C16" s="1">
        <v>27</v>
      </c>
      <c r="D16" s="1">
        <v>8.1</v>
      </c>
      <c r="E16" s="1">
        <v>48.1</v>
      </c>
      <c r="F16" s="1">
        <v>31.5</v>
      </c>
      <c r="H16" s="1" t="s">
        <v>5</v>
      </c>
      <c r="I16" s="1">
        <v>17.7</v>
      </c>
      <c r="J16" s="1">
        <v>0</v>
      </c>
      <c r="K16" s="1">
        <v>4.8</v>
      </c>
      <c r="L16" s="1">
        <v>32.200000000000003</v>
      </c>
      <c r="M16" s="1">
        <v>0</v>
      </c>
      <c r="O16" s="1" t="s">
        <v>5</v>
      </c>
      <c r="P16" s="1">
        <v>56.9</v>
      </c>
      <c r="Q16" s="1">
        <v>32.9</v>
      </c>
      <c r="R16" s="1">
        <v>14.5</v>
      </c>
      <c r="S16" s="1">
        <v>65.2</v>
      </c>
      <c r="T16" s="1">
        <v>18.899999999999999</v>
      </c>
      <c r="V16" s="1" t="s">
        <v>5</v>
      </c>
      <c r="W16" s="1">
        <v>44.5</v>
      </c>
      <c r="X16" s="1">
        <v>0.4</v>
      </c>
      <c r="Y16" s="1">
        <v>0</v>
      </c>
      <c r="Z16" s="1">
        <v>30.2</v>
      </c>
      <c r="AA16" s="1">
        <v>8.1</v>
      </c>
      <c r="AC16" s="1" t="s">
        <v>5</v>
      </c>
      <c r="AD16" s="1">
        <v>48.6</v>
      </c>
      <c r="AE16" s="1">
        <v>5.6</v>
      </c>
      <c r="AF16" s="1">
        <v>31.8</v>
      </c>
      <c r="AG16" s="1">
        <v>5</v>
      </c>
      <c r="AH16" s="1">
        <v>13.6</v>
      </c>
      <c r="AJ16" s="1" t="s">
        <v>5</v>
      </c>
      <c r="AK16" s="1">
        <v>72.8</v>
      </c>
      <c r="AL16" s="1">
        <v>63.2</v>
      </c>
      <c r="AM16" s="1">
        <v>61.7</v>
      </c>
      <c r="AN16" s="1">
        <v>72.7</v>
      </c>
      <c r="AO16" s="1">
        <v>77.599999999999994</v>
      </c>
    </row>
    <row r="19" spans="1:42" s="3" customFormat="1" x14ac:dyDescent="0.25">
      <c r="B19" s="3">
        <f>AVERAGE(B16:B18)</f>
        <v>97.1</v>
      </c>
      <c r="C19" s="3">
        <f t="shared" ref="C19:F19" si="18">AVERAGE(C16:C18)</f>
        <v>27</v>
      </c>
      <c r="D19" s="3">
        <f t="shared" si="18"/>
        <v>8.1</v>
      </c>
      <c r="E19" s="3">
        <f t="shared" si="18"/>
        <v>48.1</v>
      </c>
      <c r="F19" s="3">
        <f t="shared" si="18"/>
        <v>31.5</v>
      </c>
      <c r="I19" s="3">
        <f>AVERAGE(I16:I18)</f>
        <v>17.7</v>
      </c>
      <c r="J19" s="3">
        <f t="shared" ref="J19:M19" si="19">AVERAGE(J16:J18)</f>
        <v>0</v>
      </c>
      <c r="K19" s="3">
        <f t="shared" si="19"/>
        <v>4.8</v>
      </c>
      <c r="L19" s="3">
        <f t="shared" si="19"/>
        <v>32.200000000000003</v>
      </c>
      <c r="M19" s="3">
        <f t="shared" si="19"/>
        <v>0</v>
      </c>
      <c r="P19" s="3">
        <f>AVERAGE(P16:P18)</f>
        <v>56.9</v>
      </c>
      <c r="Q19" s="3">
        <f t="shared" ref="Q19:T19" si="20">AVERAGE(Q16:Q18)</f>
        <v>32.9</v>
      </c>
      <c r="R19" s="3">
        <f t="shared" si="20"/>
        <v>14.5</v>
      </c>
      <c r="S19" s="3">
        <f t="shared" si="20"/>
        <v>65.2</v>
      </c>
      <c r="T19" s="3">
        <f t="shared" si="20"/>
        <v>18.899999999999999</v>
      </c>
      <c r="W19" s="3">
        <f>AVERAGE(W16:W18)</f>
        <v>44.5</v>
      </c>
      <c r="X19" s="3">
        <f t="shared" ref="X19:AA19" si="21">AVERAGE(X16:X18)</f>
        <v>0.4</v>
      </c>
      <c r="Y19" s="3">
        <f t="shared" si="21"/>
        <v>0</v>
      </c>
      <c r="Z19" s="3">
        <f t="shared" si="21"/>
        <v>30.2</v>
      </c>
      <c r="AA19" s="3">
        <f t="shared" si="21"/>
        <v>8.1</v>
      </c>
      <c r="AD19" s="3">
        <f>AVERAGE(AD16:AD18)</f>
        <v>48.6</v>
      </c>
      <c r="AE19" s="3">
        <f t="shared" ref="AE19:AH19" si="22">AVERAGE(AE16:AE18)</f>
        <v>5.6</v>
      </c>
      <c r="AF19" s="3">
        <f t="shared" si="22"/>
        <v>31.8</v>
      </c>
      <c r="AG19" s="3">
        <f t="shared" si="22"/>
        <v>5</v>
      </c>
      <c r="AH19" s="3">
        <f t="shared" si="22"/>
        <v>13.6</v>
      </c>
      <c r="AK19" s="3">
        <f>AVERAGE(AK16:AK18)</f>
        <v>72.8</v>
      </c>
      <c r="AL19" s="3">
        <f t="shared" ref="AL19:AO19" si="23">AVERAGE(AL16:AL18)</f>
        <v>63.2</v>
      </c>
      <c r="AM19" s="3">
        <f t="shared" si="23"/>
        <v>61.7</v>
      </c>
      <c r="AN19" s="3">
        <f t="shared" si="23"/>
        <v>72.7</v>
      </c>
      <c r="AO19" s="3">
        <f t="shared" si="23"/>
        <v>77.599999999999994</v>
      </c>
      <c r="AP19" s="3">
        <f>AVERAGE(AK19:AO19)</f>
        <v>69.599999999999994</v>
      </c>
    </row>
    <row r="20" spans="1:42" x14ac:dyDescent="0.25">
      <c r="A20" s="1" t="s">
        <v>6</v>
      </c>
      <c r="B20" s="1">
        <v>89.6</v>
      </c>
      <c r="C20" s="1">
        <v>38.799999999999997</v>
      </c>
      <c r="D20" s="1">
        <v>37.5</v>
      </c>
      <c r="E20" s="1">
        <v>50.2</v>
      </c>
      <c r="F20" s="1">
        <v>34</v>
      </c>
      <c r="H20" s="1" t="s">
        <v>6</v>
      </c>
      <c r="I20" s="1">
        <v>8.6999999999999993</v>
      </c>
      <c r="J20" s="1">
        <v>0</v>
      </c>
      <c r="K20" s="1">
        <v>5.7</v>
      </c>
      <c r="L20" s="1">
        <v>28.1</v>
      </c>
      <c r="M20" s="1">
        <v>0</v>
      </c>
      <c r="O20" s="1" t="s">
        <v>6</v>
      </c>
      <c r="P20" s="1">
        <v>55</v>
      </c>
      <c r="Q20" s="1">
        <v>38.6</v>
      </c>
      <c r="R20" s="1">
        <v>17.7</v>
      </c>
      <c r="S20" s="1">
        <v>50.4</v>
      </c>
      <c r="T20" s="1">
        <v>34</v>
      </c>
      <c r="V20" s="1" t="s">
        <v>6</v>
      </c>
      <c r="W20" s="1">
        <v>39.799999999999997</v>
      </c>
      <c r="X20" s="1">
        <v>18</v>
      </c>
      <c r="Y20" s="1">
        <v>5</v>
      </c>
      <c r="Z20" s="1">
        <v>49.4</v>
      </c>
      <c r="AA20" s="1">
        <v>26.5</v>
      </c>
      <c r="AC20" s="1" t="s">
        <v>6</v>
      </c>
      <c r="AD20" s="1">
        <v>54.8</v>
      </c>
      <c r="AE20" s="1">
        <v>8.1</v>
      </c>
      <c r="AF20" s="1">
        <v>36</v>
      </c>
      <c r="AG20" s="1">
        <v>10.3</v>
      </c>
      <c r="AH20" s="1">
        <v>27.2</v>
      </c>
      <c r="AJ20" s="1" t="s">
        <v>6</v>
      </c>
      <c r="AK20" s="1">
        <v>82</v>
      </c>
      <c r="AL20" s="1">
        <v>74.8</v>
      </c>
      <c r="AM20" s="1">
        <v>71</v>
      </c>
      <c r="AN20" s="1">
        <v>83.1</v>
      </c>
      <c r="AO20" s="1">
        <v>82.2</v>
      </c>
    </row>
    <row r="23" spans="1:42" s="3" customFormat="1" x14ac:dyDescent="0.25">
      <c r="B23" s="3">
        <f>AVERAGE(B20:B22)</f>
        <v>89.6</v>
      </c>
      <c r="C23" s="3">
        <f t="shared" ref="C23:F23" si="24">AVERAGE(C20:C22)</f>
        <v>38.799999999999997</v>
      </c>
      <c r="D23" s="3">
        <f t="shared" si="24"/>
        <v>37.5</v>
      </c>
      <c r="E23" s="3">
        <f t="shared" si="24"/>
        <v>50.2</v>
      </c>
      <c r="F23" s="3">
        <f t="shared" si="24"/>
        <v>34</v>
      </c>
      <c r="I23" s="3">
        <f>AVERAGE(I20:I22)</f>
        <v>8.6999999999999993</v>
      </c>
      <c r="J23" s="3">
        <f t="shared" ref="J23:M23" si="25">AVERAGE(J20:J22)</f>
        <v>0</v>
      </c>
      <c r="K23" s="3">
        <f t="shared" si="25"/>
        <v>5.7</v>
      </c>
      <c r="L23" s="3">
        <f t="shared" si="25"/>
        <v>28.1</v>
      </c>
      <c r="M23" s="3">
        <f t="shared" si="25"/>
        <v>0</v>
      </c>
      <c r="P23" s="3">
        <f>AVERAGE(P20:P22)</f>
        <v>55</v>
      </c>
      <c r="Q23" s="3">
        <f t="shared" ref="Q23:T23" si="26">AVERAGE(Q20:Q22)</f>
        <v>38.6</v>
      </c>
      <c r="R23" s="3">
        <f t="shared" si="26"/>
        <v>17.7</v>
      </c>
      <c r="S23" s="3">
        <f t="shared" si="26"/>
        <v>50.4</v>
      </c>
      <c r="T23" s="3">
        <f t="shared" si="26"/>
        <v>34</v>
      </c>
      <c r="W23" s="3">
        <f>AVERAGE(W20:W22)</f>
        <v>39.799999999999997</v>
      </c>
      <c r="X23" s="3">
        <f t="shared" ref="X23:AA23" si="27">AVERAGE(X20:X22)</f>
        <v>18</v>
      </c>
      <c r="Y23" s="3">
        <f t="shared" si="27"/>
        <v>5</v>
      </c>
      <c r="Z23" s="3">
        <f t="shared" si="27"/>
        <v>49.4</v>
      </c>
      <c r="AA23" s="3">
        <f t="shared" si="27"/>
        <v>26.5</v>
      </c>
      <c r="AD23" s="3">
        <f>AVERAGE(AD20:AD22)</f>
        <v>54.8</v>
      </c>
      <c r="AE23" s="3">
        <f t="shared" ref="AE23:AH23" si="28">AVERAGE(AE20:AE22)</f>
        <v>8.1</v>
      </c>
      <c r="AF23" s="3">
        <f t="shared" si="28"/>
        <v>36</v>
      </c>
      <c r="AG23" s="3">
        <f t="shared" si="28"/>
        <v>10.3</v>
      </c>
      <c r="AH23" s="3">
        <f t="shared" si="28"/>
        <v>27.2</v>
      </c>
      <c r="AK23" s="3">
        <f>AVERAGE(AK20:AK22)</f>
        <v>82</v>
      </c>
      <c r="AL23" s="3">
        <f t="shared" ref="AL23:AO23" si="29">AVERAGE(AL20:AL22)</f>
        <v>74.8</v>
      </c>
      <c r="AM23" s="3">
        <f t="shared" si="29"/>
        <v>71</v>
      </c>
      <c r="AN23" s="3">
        <f t="shared" si="29"/>
        <v>83.1</v>
      </c>
      <c r="AO23" s="3">
        <f t="shared" si="29"/>
        <v>82.2</v>
      </c>
      <c r="AP23" s="3">
        <f>AVERAGE(AK23:AO23)</f>
        <v>78.61999999999999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4F79-C73A-4C16-B72A-A9BBEDFEEE3A}">
  <dimension ref="A1:V23"/>
  <sheetViews>
    <sheetView workbookViewId="0">
      <selection activeCell="H28" sqref="H28"/>
    </sheetView>
  </sheetViews>
  <sheetFormatPr defaultRowHeight="13.8" x14ac:dyDescent="0.25"/>
  <cols>
    <col min="1" max="1" width="21.5546875" style="1" customWidth="1"/>
    <col min="2" max="7" width="8.88671875" style="1"/>
    <col min="8" max="8" width="21.109375" style="1" customWidth="1"/>
    <col min="9" max="15" width="8.88671875" style="1"/>
    <col min="16" max="16" width="22.33203125" style="1" bestFit="1" customWidth="1"/>
    <col min="17" max="16384" width="8.88671875" style="1"/>
  </cols>
  <sheetData>
    <row r="1" spans="1:22" x14ac:dyDescent="0.25">
      <c r="A1" s="1" t="s">
        <v>24</v>
      </c>
      <c r="H1" s="1" t="s">
        <v>25</v>
      </c>
      <c r="P1" s="1" t="s">
        <v>27</v>
      </c>
    </row>
    <row r="2" spans="1:22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H2" s="1" t="s">
        <v>1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P2" s="1" t="s">
        <v>1</v>
      </c>
    </row>
    <row r="3" spans="1:22" s="2" customFormat="1" x14ac:dyDescent="0.25"/>
    <row r="4" spans="1:22" x14ac:dyDescent="0.25">
      <c r="A4" s="1" t="s">
        <v>2</v>
      </c>
      <c r="B4" s="1">
        <v>100</v>
      </c>
      <c r="C4" s="1">
        <v>100</v>
      </c>
      <c r="D4" s="1">
        <v>100</v>
      </c>
      <c r="E4" s="1">
        <v>99.9</v>
      </c>
      <c r="F4" s="1">
        <v>99.8</v>
      </c>
      <c r="H4" s="1" t="s">
        <v>2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P4" s="1" t="s">
        <v>2</v>
      </c>
    </row>
    <row r="7" spans="1:22" s="3" customFormat="1" x14ac:dyDescent="0.25">
      <c r="B7" s="3">
        <f>AVERAGE(B4:B6)</f>
        <v>100</v>
      </c>
      <c r="C7" s="3">
        <f>AVERAGE(C4:C6)</f>
        <v>100</v>
      </c>
      <c r="D7" s="3">
        <f>AVERAGE(D4:D6)</f>
        <v>100</v>
      </c>
      <c r="E7" s="3">
        <f>AVERAGE(E4:E6)</f>
        <v>99.9</v>
      </c>
      <c r="F7" s="3">
        <f>AVERAGE(F4:F6)</f>
        <v>99.8</v>
      </c>
      <c r="G7" s="3">
        <f>AVERAGE(B7:F7)</f>
        <v>99.94</v>
      </c>
      <c r="I7" s="3">
        <f t="shared" ref="I7:M7" si="0">AVERAGE(I4:I6)</f>
        <v>100</v>
      </c>
      <c r="J7" s="3">
        <f t="shared" si="0"/>
        <v>100</v>
      </c>
      <c r="K7" s="3">
        <f t="shared" si="0"/>
        <v>100</v>
      </c>
      <c r="L7" s="3">
        <f t="shared" si="0"/>
        <v>100</v>
      </c>
      <c r="M7" s="3">
        <f t="shared" si="0"/>
        <v>100</v>
      </c>
      <c r="N7" s="3">
        <f>AVERAGE(I7:M7)</f>
        <v>100</v>
      </c>
      <c r="Q7" s="3" t="e">
        <f t="shared" ref="Q7:U7" si="1">AVERAGE(Q4:Q6)</f>
        <v>#DIV/0!</v>
      </c>
      <c r="R7" s="3" t="e">
        <f t="shared" si="1"/>
        <v>#DIV/0!</v>
      </c>
      <c r="S7" s="3" t="e">
        <f t="shared" si="1"/>
        <v>#DIV/0!</v>
      </c>
      <c r="T7" s="3" t="e">
        <f t="shared" si="1"/>
        <v>#DIV/0!</v>
      </c>
      <c r="U7" s="3" t="e">
        <f t="shared" si="1"/>
        <v>#DIV/0!</v>
      </c>
      <c r="V7" s="3" t="e">
        <f>AVERAGE(Q7:U7)</f>
        <v>#DIV/0!</v>
      </c>
    </row>
    <row r="8" spans="1:22" x14ac:dyDescent="0.25">
      <c r="A8" s="1" t="s">
        <v>3</v>
      </c>
      <c r="B8" s="1">
        <v>100</v>
      </c>
      <c r="C8" s="1">
        <v>90.3</v>
      </c>
      <c r="D8" s="1">
        <v>98.6</v>
      </c>
      <c r="E8" s="1">
        <v>89.6</v>
      </c>
      <c r="F8" s="1">
        <v>74.900000000000006</v>
      </c>
      <c r="H8" s="1" t="s">
        <v>3</v>
      </c>
      <c r="I8" s="1">
        <v>100</v>
      </c>
      <c r="J8" s="1">
        <v>82.2</v>
      </c>
      <c r="K8" s="1">
        <v>89.1</v>
      </c>
      <c r="L8" s="1">
        <v>92</v>
      </c>
      <c r="M8" s="1">
        <v>79.099999999999994</v>
      </c>
      <c r="P8" s="1" t="s">
        <v>3</v>
      </c>
    </row>
    <row r="11" spans="1:22" s="3" customFormat="1" x14ac:dyDescent="0.25">
      <c r="B11" s="3">
        <f>AVERAGE(B8:B10)</f>
        <v>100</v>
      </c>
      <c r="C11" s="3">
        <f t="shared" ref="C11:M11" si="2">AVERAGE(C8:C10)</f>
        <v>90.3</v>
      </c>
      <c r="D11" s="3">
        <f t="shared" si="2"/>
        <v>98.6</v>
      </c>
      <c r="E11" s="3">
        <f t="shared" si="2"/>
        <v>89.6</v>
      </c>
      <c r="F11" s="3">
        <f t="shared" si="2"/>
        <v>74.900000000000006</v>
      </c>
      <c r="G11" s="3">
        <f>AVERAGE(B11:F11)</f>
        <v>90.679999999999993</v>
      </c>
      <c r="I11" s="3">
        <f t="shared" si="2"/>
        <v>100</v>
      </c>
      <c r="J11" s="3">
        <f t="shared" si="2"/>
        <v>82.2</v>
      </c>
      <c r="K11" s="3">
        <f t="shared" si="2"/>
        <v>89.1</v>
      </c>
      <c r="L11" s="3">
        <f t="shared" si="2"/>
        <v>92</v>
      </c>
      <c r="M11" s="3">
        <f t="shared" si="2"/>
        <v>79.099999999999994</v>
      </c>
      <c r="N11" s="3">
        <f>AVERAGE(I11:M11)</f>
        <v>88.47999999999999</v>
      </c>
      <c r="Q11" s="3" t="e">
        <f t="shared" ref="Q11:U11" si="3">AVERAGE(Q8:Q10)</f>
        <v>#DIV/0!</v>
      </c>
      <c r="R11" s="3" t="e">
        <f t="shared" si="3"/>
        <v>#DIV/0!</v>
      </c>
      <c r="S11" s="3" t="e">
        <f t="shared" si="3"/>
        <v>#DIV/0!</v>
      </c>
      <c r="T11" s="3" t="e">
        <f t="shared" si="3"/>
        <v>#DIV/0!</v>
      </c>
      <c r="U11" s="3" t="e">
        <f t="shared" si="3"/>
        <v>#DIV/0!</v>
      </c>
      <c r="V11" s="3" t="e">
        <f>AVERAGE(Q11:U11)</f>
        <v>#DIV/0!</v>
      </c>
    </row>
    <row r="12" spans="1:22" x14ac:dyDescent="0.25">
      <c r="A12" s="1" t="s">
        <v>4</v>
      </c>
      <c r="B12" s="1">
        <v>100</v>
      </c>
      <c r="C12" s="1">
        <v>89.3</v>
      </c>
      <c r="D12" s="1">
        <v>98.2</v>
      </c>
      <c r="E12" s="1">
        <v>81.2</v>
      </c>
      <c r="F12" s="1">
        <v>74.900000000000006</v>
      </c>
      <c r="H12" s="1" t="s">
        <v>4</v>
      </c>
      <c r="I12" s="1">
        <v>100</v>
      </c>
      <c r="J12" s="1">
        <v>85.4</v>
      </c>
      <c r="K12" s="1">
        <v>94</v>
      </c>
      <c r="L12" s="1">
        <v>82</v>
      </c>
      <c r="M12" s="1">
        <v>78.3</v>
      </c>
      <c r="P12" s="1" t="s">
        <v>4</v>
      </c>
    </row>
    <row r="15" spans="1:22" s="3" customFormat="1" x14ac:dyDescent="0.25">
      <c r="B15" s="3">
        <f>AVERAGE(B12:B14)</f>
        <v>100</v>
      </c>
      <c r="C15" s="3">
        <f t="shared" ref="C15:M15" si="4">AVERAGE(C12:C14)</f>
        <v>89.3</v>
      </c>
      <c r="D15" s="3">
        <f t="shared" si="4"/>
        <v>98.2</v>
      </c>
      <c r="E15" s="3">
        <f t="shared" si="4"/>
        <v>81.2</v>
      </c>
      <c r="F15" s="3">
        <f t="shared" si="4"/>
        <v>74.900000000000006</v>
      </c>
      <c r="G15" s="3">
        <f>AVERAGE(B15:F15)</f>
        <v>88.72</v>
      </c>
      <c r="I15" s="3">
        <f t="shared" si="4"/>
        <v>100</v>
      </c>
      <c r="J15" s="3">
        <f t="shared" si="4"/>
        <v>85.4</v>
      </c>
      <c r="K15" s="3">
        <f t="shared" si="4"/>
        <v>94</v>
      </c>
      <c r="L15" s="3">
        <f t="shared" si="4"/>
        <v>82</v>
      </c>
      <c r="M15" s="3">
        <f t="shared" si="4"/>
        <v>78.3</v>
      </c>
      <c r="N15" s="3">
        <f>AVERAGE(I15:M15)</f>
        <v>87.94</v>
      </c>
      <c r="Q15" s="3" t="e">
        <f t="shared" ref="Q15:U15" si="5">AVERAGE(Q12:Q14)</f>
        <v>#DIV/0!</v>
      </c>
      <c r="R15" s="3" t="e">
        <f t="shared" si="5"/>
        <v>#DIV/0!</v>
      </c>
      <c r="S15" s="3" t="e">
        <f t="shared" si="5"/>
        <v>#DIV/0!</v>
      </c>
      <c r="T15" s="3" t="e">
        <f t="shared" si="5"/>
        <v>#DIV/0!</v>
      </c>
      <c r="U15" s="3" t="e">
        <f t="shared" si="5"/>
        <v>#DIV/0!</v>
      </c>
      <c r="V15" s="3" t="e">
        <f>AVERAGE(Q15:U15)</f>
        <v>#DIV/0!</v>
      </c>
    </row>
    <row r="16" spans="1:22" x14ac:dyDescent="0.25">
      <c r="A16" s="1" t="s">
        <v>5</v>
      </c>
      <c r="B16" s="1">
        <v>93.5</v>
      </c>
      <c r="C16" s="1">
        <v>74.900000000000006</v>
      </c>
      <c r="D16" s="1">
        <v>88.2</v>
      </c>
      <c r="E16" s="1">
        <v>65</v>
      </c>
      <c r="F16" s="1">
        <v>54.6</v>
      </c>
      <c r="H16" s="1" t="s">
        <v>5</v>
      </c>
      <c r="I16" s="1">
        <v>98</v>
      </c>
      <c r="J16" s="1">
        <v>70.400000000000006</v>
      </c>
      <c r="K16" s="1">
        <v>85.7</v>
      </c>
      <c r="L16" s="1">
        <v>66.7</v>
      </c>
      <c r="M16" s="1">
        <v>54.5</v>
      </c>
      <c r="P16" s="1" t="s">
        <v>5</v>
      </c>
    </row>
    <row r="19" spans="1:22" s="3" customFormat="1" x14ac:dyDescent="0.25">
      <c r="B19" s="3">
        <f>AVERAGE(B16:B18)</f>
        <v>93.5</v>
      </c>
      <c r="C19" s="3">
        <f t="shared" ref="C19:M19" si="6">AVERAGE(C16:C18)</f>
        <v>74.900000000000006</v>
      </c>
      <c r="D19" s="3">
        <f t="shared" si="6"/>
        <v>88.2</v>
      </c>
      <c r="E19" s="3">
        <f t="shared" si="6"/>
        <v>65</v>
      </c>
      <c r="F19" s="3">
        <f t="shared" si="6"/>
        <v>54.6</v>
      </c>
      <c r="G19" s="3">
        <f>AVERAGE(B19:F19)</f>
        <v>75.240000000000009</v>
      </c>
      <c r="I19" s="3">
        <f t="shared" si="6"/>
        <v>98</v>
      </c>
      <c r="J19" s="3">
        <f t="shared" si="6"/>
        <v>70.400000000000006</v>
      </c>
      <c r="K19" s="3">
        <f t="shared" si="6"/>
        <v>85.7</v>
      </c>
      <c r="L19" s="3">
        <f t="shared" si="6"/>
        <v>66.7</v>
      </c>
      <c r="M19" s="3">
        <f t="shared" si="6"/>
        <v>54.5</v>
      </c>
      <c r="N19" s="3">
        <f>AVERAGE(I19:M19)</f>
        <v>75.06</v>
      </c>
      <c r="Q19" s="3" t="e">
        <f t="shared" ref="Q19:U19" si="7">AVERAGE(Q16:Q18)</f>
        <v>#DIV/0!</v>
      </c>
      <c r="R19" s="3" t="e">
        <f t="shared" si="7"/>
        <v>#DIV/0!</v>
      </c>
      <c r="S19" s="3" t="e">
        <f t="shared" si="7"/>
        <v>#DIV/0!</v>
      </c>
      <c r="T19" s="3" t="e">
        <f t="shared" si="7"/>
        <v>#DIV/0!</v>
      </c>
      <c r="U19" s="3" t="e">
        <f t="shared" si="7"/>
        <v>#DIV/0!</v>
      </c>
      <c r="V19" s="3" t="e">
        <f>AVERAGE(Q19:U19)</f>
        <v>#DIV/0!</v>
      </c>
    </row>
    <row r="20" spans="1:22" x14ac:dyDescent="0.25">
      <c r="A20" s="1" t="s">
        <v>6</v>
      </c>
      <c r="B20" s="1">
        <v>96.7</v>
      </c>
      <c r="C20" s="1">
        <v>81.3</v>
      </c>
      <c r="D20" s="1">
        <v>93.9</v>
      </c>
      <c r="E20" s="1">
        <v>71.5</v>
      </c>
      <c r="F20" s="1">
        <v>63.7</v>
      </c>
      <c r="H20" s="1" t="s">
        <v>6</v>
      </c>
      <c r="I20" s="1">
        <v>98.3</v>
      </c>
      <c r="J20" s="1">
        <v>77.5</v>
      </c>
      <c r="K20" s="1">
        <v>87.4</v>
      </c>
      <c r="L20" s="1">
        <v>75.3</v>
      </c>
      <c r="M20" s="1">
        <v>69.099999999999994</v>
      </c>
      <c r="P20" s="1" t="s">
        <v>6</v>
      </c>
      <c r="Q20" s="1">
        <v>99</v>
      </c>
      <c r="R20" s="1">
        <v>83.3</v>
      </c>
      <c r="S20" s="1">
        <v>84.5</v>
      </c>
      <c r="T20" s="1">
        <v>67.5</v>
      </c>
      <c r="U20" s="1">
        <v>62.6</v>
      </c>
    </row>
    <row r="21" spans="1:22" x14ac:dyDescent="0.25">
      <c r="B21" s="1">
        <v>96.9</v>
      </c>
      <c r="C21" s="1">
        <v>82.5</v>
      </c>
      <c r="D21" s="1">
        <v>93.5</v>
      </c>
      <c r="E21" s="1">
        <v>71</v>
      </c>
      <c r="F21" s="1">
        <v>64.8</v>
      </c>
      <c r="I21" s="1">
        <v>97.7</v>
      </c>
      <c r="J21" s="1">
        <v>79</v>
      </c>
      <c r="K21" s="1">
        <v>89.1</v>
      </c>
      <c r="L21" s="1">
        <v>72.7</v>
      </c>
      <c r="M21" s="1">
        <v>65.5</v>
      </c>
    </row>
    <row r="22" spans="1:22" x14ac:dyDescent="0.25">
      <c r="B22" s="1">
        <v>97.2</v>
      </c>
      <c r="C22" s="1">
        <v>80.8</v>
      </c>
      <c r="D22" s="1">
        <v>94.5</v>
      </c>
      <c r="E22" s="1">
        <v>71.900000000000006</v>
      </c>
      <c r="F22" s="1">
        <v>61.1</v>
      </c>
      <c r="I22" s="1">
        <v>97.9</v>
      </c>
      <c r="J22" s="1">
        <v>79.099999999999994</v>
      </c>
      <c r="K22" s="1">
        <v>87.8</v>
      </c>
      <c r="L22" s="1">
        <v>72.2</v>
      </c>
      <c r="M22" s="1">
        <v>67.900000000000006</v>
      </c>
    </row>
    <row r="23" spans="1:22" s="3" customFormat="1" x14ac:dyDescent="0.25">
      <c r="B23" s="3">
        <f>AVERAGE(B20:B22)</f>
        <v>96.933333333333337</v>
      </c>
      <c r="C23" s="3">
        <f t="shared" ref="C23:M23" si="8">AVERAGE(C20:C22)</f>
        <v>81.533333333333346</v>
      </c>
      <c r="D23" s="3">
        <f t="shared" si="8"/>
        <v>93.966666666666654</v>
      </c>
      <c r="E23" s="3">
        <f t="shared" si="8"/>
        <v>71.466666666666669</v>
      </c>
      <c r="F23" s="3">
        <f t="shared" si="8"/>
        <v>63.199999999999996</v>
      </c>
      <c r="G23" s="3">
        <f>AVERAGE(B23:F23)</f>
        <v>81.419999999999987</v>
      </c>
      <c r="I23" s="3">
        <f t="shared" si="8"/>
        <v>97.966666666666654</v>
      </c>
      <c r="J23" s="3">
        <f t="shared" si="8"/>
        <v>78.533333333333331</v>
      </c>
      <c r="K23" s="3">
        <f t="shared" si="8"/>
        <v>88.100000000000009</v>
      </c>
      <c r="L23" s="3">
        <f t="shared" si="8"/>
        <v>73.399999999999991</v>
      </c>
      <c r="M23" s="3">
        <f t="shared" si="8"/>
        <v>67.5</v>
      </c>
      <c r="N23" s="3">
        <f>AVERAGE(I23:M23)</f>
        <v>81.099999999999994</v>
      </c>
      <c r="Q23" s="3">
        <f t="shared" ref="Q23:U23" si="9">AVERAGE(Q20:Q22)</f>
        <v>99</v>
      </c>
      <c r="R23" s="3">
        <f t="shared" si="9"/>
        <v>83.3</v>
      </c>
      <c r="S23" s="3">
        <f t="shared" si="9"/>
        <v>84.5</v>
      </c>
      <c r="T23" s="3">
        <f t="shared" si="9"/>
        <v>67.5</v>
      </c>
      <c r="U23" s="3">
        <f t="shared" si="9"/>
        <v>62.6</v>
      </c>
      <c r="V23" s="3">
        <f>AVERAGE(Q23:U23)</f>
        <v>79.38000000000001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DA41-5660-48B2-A6A8-30B9040F4C6F}">
  <dimension ref="A1:O13"/>
  <sheetViews>
    <sheetView workbookViewId="0">
      <selection activeCell="J13" sqref="J13:N13"/>
    </sheetView>
  </sheetViews>
  <sheetFormatPr defaultRowHeight="13.8" x14ac:dyDescent="0.25"/>
  <cols>
    <col min="1" max="1" width="20.88671875" style="1" customWidth="1"/>
    <col min="2" max="2" width="10.109375" style="1" bestFit="1" customWidth="1"/>
    <col min="3" max="3" width="9.88671875" style="1" bestFit="1" customWidth="1"/>
    <col min="4" max="5" width="8.88671875" style="1"/>
    <col min="6" max="6" width="11.5546875" style="1" bestFit="1" customWidth="1"/>
    <col min="7" max="7" width="8.88671875" style="1"/>
    <col min="8" max="8" width="7.88671875" style="1" customWidth="1"/>
    <col min="9" max="9" width="22.33203125" style="1" bestFit="1" customWidth="1"/>
    <col min="10" max="10" width="10.109375" style="1" bestFit="1" customWidth="1"/>
    <col min="11" max="11" width="9.88671875" style="1" bestFit="1" customWidth="1"/>
    <col min="12" max="13" width="8.88671875" style="1"/>
    <col min="14" max="14" width="11.5546875" style="1" bestFit="1" customWidth="1"/>
    <col min="15" max="16384" width="8.88671875" style="1"/>
  </cols>
  <sheetData>
    <row r="1" spans="1:15" s="4" customFormat="1" ht="14.4" x14ac:dyDescent="0.25">
      <c r="A1" s="4" t="s">
        <v>40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I1" s="4" t="s">
        <v>36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</row>
    <row r="2" spans="1:15" x14ac:dyDescent="0.25">
      <c r="A2" s="1" t="s">
        <v>1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I2" s="1" t="s">
        <v>1</v>
      </c>
      <c r="J2" s="1">
        <v>99</v>
      </c>
      <c r="K2" s="1">
        <v>99</v>
      </c>
      <c r="L2" s="1">
        <v>99</v>
      </c>
      <c r="M2" s="1">
        <v>98</v>
      </c>
      <c r="N2" s="1">
        <v>98</v>
      </c>
    </row>
    <row r="3" spans="1:15" x14ac:dyDescent="0.25">
      <c r="B3" s="1">
        <v>100</v>
      </c>
      <c r="C3" s="1">
        <v>100</v>
      </c>
      <c r="D3" s="1">
        <v>100</v>
      </c>
      <c r="E3" s="1">
        <v>100</v>
      </c>
      <c r="F3" s="1">
        <v>100</v>
      </c>
      <c r="J3" s="1">
        <v>95</v>
      </c>
      <c r="K3" s="1">
        <v>95</v>
      </c>
      <c r="L3" s="1">
        <v>95</v>
      </c>
      <c r="M3" s="1">
        <v>95</v>
      </c>
      <c r="N3" s="1">
        <v>95</v>
      </c>
    </row>
    <row r="4" spans="1:15" x14ac:dyDescent="0.25">
      <c r="B4" s="1">
        <v>100</v>
      </c>
      <c r="C4" s="1">
        <v>100</v>
      </c>
      <c r="D4" s="1">
        <v>100</v>
      </c>
      <c r="E4" s="1">
        <v>100</v>
      </c>
      <c r="F4" s="1">
        <v>100</v>
      </c>
      <c r="J4" s="1">
        <v>99</v>
      </c>
      <c r="K4" s="1">
        <v>99</v>
      </c>
      <c r="L4" s="1">
        <v>99</v>
      </c>
      <c r="M4" s="1">
        <v>99</v>
      </c>
      <c r="N4" s="1">
        <v>99</v>
      </c>
    </row>
    <row r="5" spans="1:15" x14ac:dyDescent="0.25">
      <c r="B5" s="1">
        <v>100</v>
      </c>
      <c r="C5" s="1">
        <v>100</v>
      </c>
      <c r="D5" s="1">
        <v>100</v>
      </c>
      <c r="E5" s="1">
        <v>100</v>
      </c>
      <c r="F5" s="1">
        <v>100</v>
      </c>
      <c r="J5" s="1">
        <v>97</v>
      </c>
      <c r="K5" s="1">
        <v>97</v>
      </c>
      <c r="L5" s="1">
        <v>97</v>
      </c>
      <c r="M5" s="1">
        <v>97</v>
      </c>
      <c r="N5" s="1">
        <v>96</v>
      </c>
    </row>
    <row r="6" spans="1:15" x14ac:dyDescent="0.25">
      <c r="B6" s="1">
        <v>100</v>
      </c>
      <c r="C6" s="1">
        <v>100</v>
      </c>
      <c r="D6" s="1">
        <v>100</v>
      </c>
      <c r="E6" s="1">
        <v>100</v>
      </c>
      <c r="F6" s="1">
        <v>100</v>
      </c>
      <c r="J6" s="1">
        <v>98</v>
      </c>
      <c r="K6" s="1">
        <v>98</v>
      </c>
      <c r="L6" s="1">
        <v>98</v>
      </c>
      <c r="M6" s="1">
        <v>98</v>
      </c>
      <c r="N6" s="1">
        <v>98</v>
      </c>
    </row>
    <row r="7" spans="1:15" s="3" customFormat="1" x14ac:dyDescent="0.25">
      <c r="B7" s="3">
        <f>AVERAGE(B2:B6)</f>
        <v>100</v>
      </c>
      <c r="C7" s="3">
        <f t="shared" ref="C7" si="0">AVERAGE(C2:C6)</f>
        <v>100</v>
      </c>
      <c r="D7" s="3">
        <f t="shared" ref="D7" si="1">AVERAGE(D2:D6)</f>
        <v>100</v>
      </c>
      <c r="E7" s="3">
        <f t="shared" ref="E7" si="2">AVERAGE(E2:E6)</f>
        <v>100</v>
      </c>
      <c r="F7" s="3">
        <f>AVERAGE(F2:F6)</f>
        <v>100</v>
      </c>
      <c r="G7" s="3">
        <f>AVERAGE(B7:F7)</f>
        <v>100</v>
      </c>
      <c r="J7" s="3">
        <f>AVERAGE(J2:J6)</f>
        <v>97.6</v>
      </c>
      <c r="K7" s="3">
        <f t="shared" ref="K7" si="3">AVERAGE(K2:K6)</f>
        <v>97.6</v>
      </c>
      <c r="L7" s="3">
        <f t="shared" ref="L7" si="4">AVERAGE(L2:L6)</f>
        <v>97.6</v>
      </c>
      <c r="M7" s="3">
        <f t="shared" ref="M7" si="5">AVERAGE(M2:M6)</f>
        <v>97.4</v>
      </c>
      <c r="N7" s="3">
        <f>AVERAGE(N2:N6)</f>
        <v>97.2</v>
      </c>
      <c r="O7" s="3">
        <f>AVERAGE(J7:N7)</f>
        <v>97.47999999999999</v>
      </c>
    </row>
    <row r="8" spans="1:15" x14ac:dyDescent="0.25">
      <c r="A8" s="1" t="s">
        <v>2</v>
      </c>
      <c r="B8" s="1">
        <v>100</v>
      </c>
      <c r="C8" s="1">
        <v>15.5</v>
      </c>
      <c r="D8" s="1">
        <v>98.8</v>
      </c>
      <c r="E8" s="1">
        <v>23.2</v>
      </c>
      <c r="F8" s="1">
        <v>52.8</v>
      </c>
      <c r="I8" s="1" t="s">
        <v>37</v>
      </c>
      <c r="J8" s="1">
        <v>58</v>
      </c>
      <c r="K8" s="1">
        <v>58</v>
      </c>
      <c r="L8" s="1">
        <v>58</v>
      </c>
      <c r="M8" s="1">
        <v>58</v>
      </c>
      <c r="N8" s="1">
        <v>58</v>
      </c>
    </row>
    <row r="9" spans="1:15" x14ac:dyDescent="0.25">
      <c r="B9" s="1">
        <v>47.9</v>
      </c>
      <c r="C9" s="1">
        <v>92.1</v>
      </c>
      <c r="D9" s="1">
        <v>34.799999999999997</v>
      </c>
      <c r="E9" s="1">
        <v>97.8</v>
      </c>
      <c r="F9" s="1">
        <v>100</v>
      </c>
      <c r="J9" s="1">
        <v>45</v>
      </c>
      <c r="K9" s="1">
        <v>45</v>
      </c>
      <c r="L9" s="1">
        <v>45</v>
      </c>
      <c r="M9" s="1">
        <v>45</v>
      </c>
      <c r="N9" s="1">
        <v>45</v>
      </c>
    </row>
    <row r="10" spans="1:15" x14ac:dyDescent="0.25"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J10" s="1">
        <v>55</v>
      </c>
      <c r="K10" s="1">
        <v>55</v>
      </c>
      <c r="L10" s="1">
        <v>55</v>
      </c>
      <c r="M10" s="1">
        <v>55</v>
      </c>
      <c r="N10" s="1">
        <v>55</v>
      </c>
    </row>
    <row r="11" spans="1:15" x14ac:dyDescent="0.25">
      <c r="B11" s="1">
        <v>100</v>
      </c>
      <c r="C11" s="1">
        <v>1.9</v>
      </c>
      <c r="D11" s="1">
        <v>28.2</v>
      </c>
      <c r="E11" s="1">
        <v>23.1</v>
      </c>
      <c r="F11" s="1">
        <v>30.9</v>
      </c>
      <c r="J11" s="1">
        <v>58</v>
      </c>
      <c r="K11" s="1">
        <v>58</v>
      </c>
      <c r="L11" s="1">
        <v>58</v>
      </c>
      <c r="M11" s="1">
        <v>58</v>
      </c>
      <c r="N11" s="1">
        <v>57</v>
      </c>
    </row>
    <row r="12" spans="1:15" x14ac:dyDescent="0.25">
      <c r="B12" s="1">
        <v>100</v>
      </c>
      <c r="C12" s="1">
        <v>100</v>
      </c>
      <c r="D12" s="1">
        <v>33.799999999999997</v>
      </c>
      <c r="E12" s="1">
        <v>100</v>
      </c>
      <c r="F12" s="1">
        <v>100</v>
      </c>
      <c r="J12" s="1">
        <v>52</v>
      </c>
      <c r="K12" s="1">
        <v>52</v>
      </c>
      <c r="L12" s="1">
        <v>52</v>
      </c>
      <c r="M12" s="1">
        <v>52</v>
      </c>
      <c r="N12" s="1">
        <v>52</v>
      </c>
    </row>
    <row r="13" spans="1:15" s="3" customFormat="1" x14ac:dyDescent="0.25">
      <c r="B13" s="3">
        <f>AVERAGE(B8:B12)</f>
        <v>89.58</v>
      </c>
      <c r="C13" s="3">
        <f t="shared" ref="C13:E13" si="6">AVERAGE(C8:C12)</f>
        <v>61.9</v>
      </c>
      <c r="D13" s="3">
        <f t="shared" si="6"/>
        <v>59.120000000000005</v>
      </c>
      <c r="E13" s="3">
        <f t="shared" si="6"/>
        <v>68.820000000000007</v>
      </c>
      <c r="F13" s="3">
        <f>AVERAGE(F8:F12)</f>
        <v>76.739999999999995</v>
      </c>
      <c r="G13" s="3">
        <f>AVERAGE(B13:F13)</f>
        <v>71.231999999999999</v>
      </c>
      <c r="J13" s="3">
        <f>AVERAGE(J8:J12)</f>
        <v>53.6</v>
      </c>
      <c r="K13" s="3">
        <f t="shared" ref="K13" si="7">AVERAGE(K8:K12)</f>
        <v>53.6</v>
      </c>
      <c r="L13" s="3">
        <f t="shared" ref="L13" si="8">AVERAGE(L8:L12)</f>
        <v>53.6</v>
      </c>
      <c r="M13" s="3">
        <f t="shared" ref="M13" si="9">AVERAGE(M8:M12)</f>
        <v>53.6</v>
      </c>
      <c r="N13" s="3">
        <f>AVERAGE(N8:N12)</f>
        <v>53.4</v>
      </c>
      <c r="O13" s="3">
        <f>AVERAGE(J13:N13)</f>
        <v>53.56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997C-B0C2-4E0D-9297-E81476F931EA}">
  <dimension ref="A1:O28"/>
  <sheetViews>
    <sheetView workbookViewId="0">
      <selection activeCell="J14" sqref="J14:N14"/>
    </sheetView>
  </sheetViews>
  <sheetFormatPr defaultRowHeight="13.8" x14ac:dyDescent="0.25"/>
  <cols>
    <col min="1" max="1" width="34.44140625" style="1" bestFit="1" customWidth="1"/>
    <col min="2" max="2" width="10.109375" style="1" bestFit="1" customWidth="1"/>
    <col min="3" max="3" width="9.88671875" style="1" bestFit="1" customWidth="1"/>
    <col min="4" max="5" width="8.88671875" style="1"/>
    <col min="6" max="6" width="11.5546875" style="1" bestFit="1" customWidth="1"/>
    <col min="7" max="7" width="8.88671875" style="1"/>
    <col min="8" max="8" width="7.88671875" style="1" customWidth="1"/>
    <col min="9" max="9" width="34.44140625" style="1" bestFit="1" customWidth="1"/>
    <col min="10" max="10" width="10.109375" style="1" bestFit="1" customWidth="1"/>
    <col min="11" max="11" width="9.88671875" style="1" bestFit="1" customWidth="1"/>
    <col min="12" max="13" width="8.88671875" style="1"/>
    <col min="14" max="14" width="11.5546875" style="1" bestFit="1" customWidth="1"/>
    <col min="15" max="16" width="8.88671875" style="1"/>
    <col min="17" max="17" width="30.5546875" style="1" bestFit="1" customWidth="1"/>
    <col min="18" max="18" width="10.5546875" style="1" bestFit="1" customWidth="1"/>
    <col min="19" max="19" width="10.21875" style="1" bestFit="1" customWidth="1"/>
    <col min="20" max="16384" width="8.88671875" style="1"/>
  </cols>
  <sheetData>
    <row r="1" spans="1:15" s="4" customFormat="1" ht="14.4" x14ac:dyDescent="0.25">
      <c r="A1" s="4" t="s">
        <v>40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I1" s="4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35</v>
      </c>
    </row>
    <row r="2" spans="1:15" x14ac:dyDescent="0.25">
      <c r="A2" s="1" t="s">
        <v>38</v>
      </c>
      <c r="B2" s="1">
        <v>75.2</v>
      </c>
      <c r="C2" s="1">
        <v>32.4</v>
      </c>
      <c r="D2" s="1">
        <v>34.5</v>
      </c>
      <c r="E2" s="1">
        <v>34.200000000000003</v>
      </c>
      <c r="F2" s="1">
        <v>93.7</v>
      </c>
      <c r="I2" s="1" t="s">
        <v>38</v>
      </c>
      <c r="J2" s="1">
        <v>95.7</v>
      </c>
      <c r="K2" s="1">
        <v>86</v>
      </c>
      <c r="L2" s="1">
        <v>90.5</v>
      </c>
      <c r="M2" s="1">
        <v>86.2</v>
      </c>
      <c r="N2" s="1">
        <v>82.3</v>
      </c>
    </row>
    <row r="3" spans="1:15" x14ac:dyDescent="0.25">
      <c r="B3" s="1">
        <v>88.5</v>
      </c>
      <c r="C3" s="1">
        <v>54</v>
      </c>
      <c r="D3" s="1">
        <v>45.2</v>
      </c>
      <c r="E3" s="1">
        <v>57.2</v>
      </c>
      <c r="F3" s="1">
        <v>56.9</v>
      </c>
      <c r="J3" s="1">
        <v>94.4</v>
      </c>
      <c r="K3" s="1">
        <v>77.5</v>
      </c>
      <c r="L3" s="1">
        <v>95.6</v>
      </c>
      <c r="M3" s="1">
        <v>93.7</v>
      </c>
      <c r="N3" s="1">
        <v>86</v>
      </c>
    </row>
    <row r="4" spans="1:15" x14ac:dyDescent="0.25">
      <c r="B4" s="1">
        <v>32.5</v>
      </c>
      <c r="C4" s="1">
        <v>55.3</v>
      </c>
      <c r="D4" s="1">
        <v>74.400000000000006</v>
      </c>
      <c r="E4" s="1">
        <v>76</v>
      </c>
      <c r="F4" s="1">
        <v>68.2</v>
      </c>
      <c r="J4" s="1">
        <v>96.5</v>
      </c>
      <c r="K4" s="1">
        <v>88.5</v>
      </c>
      <c r="L4" s="1">
        <v>95.8</v>
      </c>
      <c r="M4" s="1">
        <v>83.3</v>
      </c>
      <c r="N4" s="1">
        <v>87.6</v>
      </c>
    </row>
    <row r="5" spans="1:15" x14ac:dyDescent="0.25">
      <c r="B5" s="1">
        <v>41.4</v>
      </c>
      <c r="C5" s="1">
        <v>34</v>
      </c>
      <c r="D5" s="1">
        <v>100</v>
      </c>
      <c r="E5" s="1">
        <v>32.9</v>
      </c>
      <c r="F5" s="1">
        <v>41.9</v>
      </c>
      <c r="J5" s="1">
        <v>94.1</v>
      </c>
      <c r="K5" s="1">
        <v>82.7</v>
      </c>
      <c r="L5" s="1">
        <v>97.2</v>
      </c>
      <c r="M5" s="1">
        <v>86.8</v>
      </c>
      <c r="N5" s="1">
        <v>81.900000000000006</v>
      </c>
    </row>
    <row r="6" spans="1:15" x14ac:dyDescent="0.25">
      <c r="B6" s="1">
        <v>69.7</v>
      </c>
      <c r="C6" s="1">
        <v>99.2</v>
      </c>
      <c r="D6" s="1">
        <v>55.4</v>
      </c>
      <c r="E6" s="1">
        <v>73.5</v>
      </c>
      <c r="F6" s="1">
        <v>74.400000000000006</v>
      </c>
      <c r="J6" s="1">
        <v>96.4</v>
      </c>
      <c r="K6" s="1">
        <v>84.8</v>
      </c>
      <c r="L6" s="1">
        <v>96.2</v>
      </c>
      <c r="M6" s="1">
        <v>88</v>
      </c>
      <c r="N6" s="1">
        <v>77.099999999999994</v>
      </c>
    </row>
    <row r="7" spans="1:15" s="3" customFormat="1" x14ac:dyDescent="0.25">
      <c r="B7" s="3">
        <f>AVERAGE(B2:B6)</f>
        <v>61.46</v>
      </c>
      <c r="C7" s="3">
        <f t="shared" ref="C7:E7" si="0">AVERAGE(C2:C6)</f>
        <v>54.98</v>
      </c>
      <c r="D7" s="3">
        <f t="shared" si="0"/>
        <v>61.9</v>
      </c>
      <c r="E7" s="3">
        <f t="shared" si="0"/>
        <v>54.760000000000005</v>
      </c>
      <c r="F7" s="3">
        <f>AVERAGE(F2:F6)</f>
        <v>67.02000000000001</v>
      </c>
      <c r="G7" s="3">
        <f>AVERAGE(B7:F7)</f>
        <v>60.024000000000001</v>
      </c>
      <c r="J7" s="3">
        <f>AVERAGE(J2:J6)</f>
        <v>95.42</v>
      </c>
      <c r="K7" s="3">
        <f t="shared" ref="K7" si="1">AVERAGE(K2:K6)</f>
        <v>83.9</v>
      </c>
      <c r="L7" s="3">
        <f t="shared" ref="L7" si="2">AVERAGE(L2:L6)</f>
        <v>95.059999999999988</v>
      </c>
      <c r="M7" s="3">
        <f t="shared" ref="M7" si="3">AVERAGE(M2:M6)</f>
        <v>87.6</v>
      </c>
      <c r="N7" s="3">
        <f>AVERAGE(N2:N6)</f>
        <v>82.97999999999999</v>
      </c>
      <c r="O7" s="3">
        <f>AVERAGE(J7:N7)</f>
        <v>88.992000000000004</v>
      </c>
    </row>
    <row r="8" spans="1:15" x14ac:dyDescent="0.25">
      <c r="A8" s="1" t="s">
        <v>39</v>
      </c>
      <c r="B8" s="1">
        <v>70.3</v>
      </c>
      <c r="C8" s="1">
        <v>13.4</v>
      </c>
      <c r="D8" s="1">
        <v>31.6</v>
      </c>
      <c r="E8" s="1">
        <v>7.9</v>
      </c>
      <c r="F8" s="1">
        <v>74.8</v>
      </c>
      <c r="I8" s="1" t="s">
        <v>39</v>
      </c>
      <c r="J8" s="1">
        <v>95.3</v>
      </c>
      <c r="K8" s="1">
        <v>85.3</v>
      </c>
      <c r="L8" s="1">
        <v>88.9</v>
      </c>
      <c r="M8" s="1">
        <v>84.7</v>
      </c>
      <c r="N8" s="1">
        <v>79</v>
      </c>
    </row>
    <row r="9" spans="1:15" x14ac:dyDescent="0.25">
      <c r="B9" s="1">
        <v>50.7</v>
      </c>
      <c r="C9" s="1">
        <v>53.4</v>
      </c>
      <c r="D9" s="1">
        <v>37.1</v>
      </c>
      <c r="E9" s="1">
        <v>54.1</v>
      </c>
      <c r="F9" s="1">
        <v>57.8</v>
      </c>
      <c r="J9" s="1">
        <v>87</v>
      </c>
      <c r="K9" s="1">
        <v>79.7</v>
      </c>
      <c r="L9" s="1">
        <v>93.3</v>
      </c>
      <c r="M9" s="1">
        <v>89.2</v>
      </c>
      <c r="N9" s="1">
        <v>85.7</v>
      </c>
    </row>
    <row r="10" spans="1:15" x14ac:dyDescent="0.25">
      <c r="B10" s="1">
        <v>33.299999999999997</v>
      </c>
      <c r="C10" s="1">
        <v>57</v>
      </c>
      <c r="D10" s="1">
        <v>78.3</v>
      </c>
      <c r="E10" s="1">
        <v>73.2</v>
      </c>
      <c r="F10" s="1">
        <v>68.7</v>
      </c>
      <c r="J10" s="1">
        <v>88.6</v>
      </c>
      <c r="K10" s="1">
        <v>81.2</v>
      </c>
      <c r="L10" s="1">
        <v>82.3</v>
      </c>
      <c r="M10" s="1">
        <v>88.8</v>
      </c>
      <c r="N10" s="1">
        <v>78.7</v>
      </c>
    </row>
    <row r="11" spans="1:15" x14ac:dyDescent="0.25">
      <c r="B11" s="1">
        <v>29.3</v>
      </c>
      <c r="C11" s="1">
        <v>5.5</v>
      </c>
      <c r="D11" s="1">
        <v>45.4</v>
      </c>
      <c r="E11" s="1">
        <v>8.6</v>
      </c>
      <c r="F11" s="1">
        <v>10.4</v>
      </c>
      <c r="J11" s="1">
        <v>81.400000000000006</v>
      </c>
      <c r="K11" s="1">
        <v>83</v>
      </c>
      <c r="L11" s="1">
        <v>84.4</v>
      </c>
      <c r="M11" s="1">
        <v>82.9</v>
      </c>
      <c r="N11" s="1">
        <v>84.6</v>
      </c>
    </row>
    <row r="12" spans="1:15" x14ac:dyDescent="0.25">
      <c r="B12" s="1">
        <v>73.7</v>
      </c>
      <c r="C12" s="1">
        <v>99.3</v>
      </c>
      <c r="D12" s="1">
        <v>23.2</v>
      </c>
      <c r="E12" s="1">
        <v>74.8</v>
      </c>
      <c r="F12" s="1">
        <v>76.400000000000006</v>
      </c>
      <c r="J12" s="1">
        <v>90.2</v>
      </c>
      <c r="K12" s="1">
        <v>85.6</v>
      </c>
      <c r="L12" s="1">
        <v>87</v>
      </c>
      <c r="M12" s="1">
        <v>87</v>
      </c>
      <c r="N12" s="1">
        <v>76.7</v>
      </c>
    </row>
    <row r="13" spans="1:15" s="3" customFormat="1" x14ac:dyDescent="0.25">
      <c r="B13" s="3">
        <f>AVERAGE(B8:B12)</f>
        <v>51.46</v>
      </c>
      <c r="C13" s="3">
        <f t="shared" ref="C13:E13" si="4">AVERAGE(C8:C12)</f>
        <v>45.720000000000006</v>
      </c>
      <c r="D13" s="3">
        <f t="shared" si="4"/>
        <v>43.12</v>
      </c>
      <c r="E13" s="3">
        <f t="shared" si="4"/>
        <v>43.719999999999992</v>
      </c>
      <c r="F13" s="3">
        <f>AVERAGE(F8:F12)</f>
        <v>57.620000000000005</v>
      </c>
      <c r="G13" s="3">
        <f>AVERAGE(B13:F13)</f>
        <v>48.328000000000003</v>
      </c>
      <c r="J13" s="3">
        <f>AVERAGE(J8:J12)</f>
        <v>88.499999999999986</v>
      </c>
      <c r="K13" s="3">
        <f t="shared" ref="K13" si="5">AVERAGE(K8:K12)</f>
        <v>82.96</v>
      </c>
      <c r="L13" s="3">
        <f t="shared" ref="L13" si="6">AVERAGE(L8:L12)</f>
        <v>87.179999999999993</v>
      </c>
      <c r="M13" s="3">
        <f t="shared" ref="M13" si="7">AVERAGE(M8:M12)</f>
        <v>86.52000000000001</v>
      </c>
      <c r="N13" s="3">
        <f>AVERAGE(N8:N12)</f>
        <v>80.94</v>
      </c>
      <c r="O13" s="3">
        <f>AVERAGE(J13:N13)</f>
        <v>85.22</v>
      </c>
    </row>
    <row r="14" spans="1:15" x14ac:dyDescent="0.25">
      <c r="J14" s="1">
        <f t="shared" ref="J14:O14" si="8">STDEV(J2:J13)</f>
        <v>4.7715749258213771</v>
      </c>
      <c r="K14" s="1">
        <f t="shared" si="8"/>
        <v>2.9787550785826307</v>
      </c>
      <c r="L14" s="1">
        <f t="shared" si="8"/>
        <v>5.0970865118311366</v>
      </c>
      <c r="M14" s="1">
        <f t="shared" si="8"/>
        <v>2.876032620879609</v>
      </c>
      <c r="N14" s="1">
        <f>STDEV(N2:N13)</f>
        <v>3.5924769879695684</v>
      </c>
      <c r="O14" s="1">
        <f t="shared" si="8"/>
        <v>2.667206778635661</v>
      </c>
    </row>
    <row r="16" spans="1:15" s="4" customFormat="1" ht="14.4" x14ac:dyDescent="0.25">
      <c r="A16" s="4" t="s">
        <v>42</v>
      </c>
      <c r="B16" s="4" t="s">
        <v>31</v>
      </c>
      <c r="C16" s="4" t="s">
        <v>32</v>
      </c>
      <c r="D16" s="4" t="s">
        <v>33</v>
      </c>
      <c r="E16" s="4" t="s">
        <v>34</v>
      </c>
      <c r="F16" s="4" t="s">
        <v>35</v>
      </c>
      <c r="I16" s="4" t="s">
        <v>43</v>
      </c>
      <c r="J16" s="4" t="s">
        <v>31</v>
      </c>
      <c r="K16" s="4" t="s">
        <v>32</v>
      </c>
      <c r="L16" s="4" t="s">
        <v>33</v>
      </c>
      <c r="M16" s="4" t="s">
        <v>34</v>
      </c>
      <c r="N16" s="4" t="s">
        <v>35</v>
      </c>
    </row>
    <row r="17" spans="1:15" x14ac:dyDescent="0.25">
      <c r="A17" s="1" t="s">
        <v>38</v>
      </c>
      <c r="B17" s="1">
        <v>62</v>
      </c>
      <c r="C17" s="1">
        <v>54.9</v>
      </c>
      <c r="D17" s="1">
        <v>79.400000000000006</v>
      </c>
      <c r="E17" s="1">
        <v>63.9</v>
      </c>
      <c r="F17" s="1">
        <v>37.9</v>
      </c>
      <c r="I17" s="1" t="s">
        <v>38</v>
      </c>
      <c r="J17" s="1">
        <v>94.7</v>
      </c>
      <c r="K17" s="1">
        <v>89.4</v>
      </c>
      <c r="L17" s="1">
        <v>91.5</v>
      </c>
      <c r="M17" s="1">
        <v>86.8</v>
      </c>
      <c r="N17" s="1">
        <v>75.599999999999994</v>
      </c>
    </row>
    <row r="18" spans="1:15" x14ac:dyDescent="0.25">
      <c r="B18" s="1">
        <v>80.599999999999994</v>
      </c>
      <c r="C18" s="1">
        <v>58.2</v>
      </c>
      <c r="D18" s="1">
        <v>45.2</v>
      </c>
      <c r="E18" s="1">
        <v>57.7</v>
      </c>
      <c r="F18" s="1">
        <v>65.7</v>
      </c>
      <c r="J18" s="1">
        <v>95.2</v>
      </c>
      <c r="K18" s="1">
        <v>72.900000000000006</v>
      </c>
      <c r="L18" s="1">
        <v>94</v>
      </c>
      <c r="M18" s="1">
        <v>93.7</v>
      </c>
      <c r="N18" s="1">
        <v>81.400000000000006</v>
      </c>
    </row>
    <row r="19" spans="1:15" x14ac:dyDescent="0.25">
      <c r="B19" s="1">
        <v>41.6</v>
      </c>
      <c r="C19" s="1">
        <v>65.8</v>
      </c>
      <c r="D19" s="1">
        <v>82.2</v>
      </c>
      <c r="E19" s="1">
        <v>74.599999999999994</v>
      </c>
      <c r="F19" s="1">
        <v>72.5</v>
      </c>
      <c r="J19" s="1">
        <v>97.8</v>
      </c>
      <c r="K19" s="1">
        <v>84.6</v>
      </c>
      <c r="L19" s="1">
        <v>94.1</v>
      </c>
      <c r="M19" s="1">
        <v>90.8</v>
      </c>
      <c r="N19" s="1">
        <v>81.3</v>
      </c>
    </row>
    <row r="20" spans="1:15" x14ac:dyDescent="0.25">
      <c r="B20" s="1">
        <v>57.9</v>
      </c>
      <c r="C20" s="1">
        <v>33.200000000000003</v>
      </c>
      <c r="D20" s="1">
        <v>100</v>
      </c>
      <c r="E20" s="1">
        <v>33.6</v>
      </c>
      <c r="F20" s="1">
        <v>75.2</v>
      </c>
      <c r="J20" s="1">
        <v>97.7</v>
      </c>
      <c r="K20" s="1">
        <v>77.400000000000006</v>
      </c>
      <c r="L20" s="1">
        <v>96.7</v>
      </c>
      <c r="M20" s="1">
        <v>79.7</v>
      </c>
      <c r="N20" s="1">
        <v>93.4</v>
      </c>
    </row>
    <row r="21" spans="1:15" x14ac:dyDescent="0.25">
      <c r="B21" s="1">
        <v>89</v>
      </c>
      <c r="C21" s="1">
        <v>100</v>
      </c>
      <c r="D21" s="1">
        <v>54.5</v>
      </c>
      <c r="E21" s="1">
        <v>74.7</v>
      </c>
      <c r="F21" s="1">
        <v>73.8</v>
      </c>
      <c r="J21" s="1">
        <v>96.5</v>
      </c>
      <c r="K21" s="1">
        <v>83.7</v>
      </c>
      <c r="L21" s="1">
        <v>95.5</v>
      </c>
      <c r="M21" s="1">
        <v>86.8</v>
      </c>
      <c r="N21" s="1">
        <v>75.900000000000006</v>
      </c>
    </row>
    <row r="22" spans="1:15" s="3" customFormat="1" x14ac:dyDescent="0.25">
      <c r="B22" s="3">
        <f>AVERAGE(B17:B21)</f>
        <v>66.22</v>
      </c>
      <c r="C22" s="3">
        <f t="shared" ref="C22" si="9">AVERAGE(C17:C21)</f>
        <v>62.419999999999995</v>
      </c>
      <c r="D22" s="3">
        <f t="shared" ref="D22" si="10">AVERAGE(D17:D21)</f>
        <v>72.260000000000005</v>
      </c>
      <c r="E22" s="3">
        <f t="shared" ref="E22" si="11">AVERAGE(E17:E21)</f>
        <v>60.9</v>
      </c>
      <c r="F22" s="3">
        <f>AVERAGE(F17:F21)</f>
        <v>65.02000000000001</v>
      </c>
      <c r="G22" s="3">
        <f>AVERAGE(B22:F22)</f>
        <v>65.36399999999999</v>
      </c>
      <c r="J22" s="3">
        <f>AVERAGE(J17:J21)</f>
        <v>96.38</v>
      </c>
      <c r="K22" s="3">
        <f t="shared" ref="K22" si="12">AVERAGE(K17:K21)</f>
        <v>81.599999999999994</v>
      </c>
      <c r="L22" s="3">
        <f t="shared" ref="L22" si="13">AVERAGE(L17:L21)</f>
        <v>94.36</v>
      </c>
      <c r="M22" s="3">
        <f t="shared" ref="M22" si="14">AVERAGE(M17:M21)</f>
        <v>87.56</v>
      </c>
      <c r="N22" s="3">
        <f>AVERAGE(N17:N21)</f>
        <v>81.52000000000001</v>
      </c>
      <c r="O22" s="3">
        <f>AVERAGE(J22:N22)</f>
        <v>88.283999999999992</v>
      </c>
    </row>
    <row r="23" spans="1:15" x14ac:dyDescent="0.25">
      <c r="A23" s="1" t="s">
        <v>39</v>
      </c>
      <c r="B23" s="1">
        <v>50.9</v>
      </c>
      <c r="C23" s="1">
        <v>59</v>
      </c>
      <c r="D23" s="1">
        <v>55.9</v>
      </c>
      <c r="E23" s="1">
        <v>38.4</v>
      </c>
      <c r="F23" s="1">
        <v>37.4</v>
      </c>
      <c r="I23" s="1" t="s">
        <v>39</v>
      </c>
      <c r="J23" s="1">
        <v>88.7</v>
      </c>
      <c r="K23" s="1">
        <v>87</v>
      </c>
      <c r="L23" s="1">
        <v>89.7</v>
      </c>
      <c r="M23" s="1">
        <v>76.3</v>
      </c>
      <c r="N23" s="1">
        <v>81.7</v>
      </c>
    </row>
    <row r="24" spans="1:15" x14ac:dyDescent="0.25">
      <c r="B24" s="1">
        <v>51.9</v>
      </c>
      <c r="C24" s="1">
        <v>48.8</v>
      </c>
      <c r="D24" s="1">
        <v>51.1</v>
      </c>
      <c r="E24" s="1">
        <v>50.1</v>
      </c>
      <c r="F24" s="1">
        <v>64.3</v>
      </c>
      <c r="J24" s="1">
        <v>86.4</v>
      </c>
      <c r="K24" s="1">
        <v>78.099999999999994</v>
      </c>
      <c r="L24" s="1">
        <v>93.9</v>
      </c>
      <c r="M24" s="1">
        <v>90.7</v>
      </c>
      <c r="N24" s="1">
        <v>82.1</v>
      </c>
    </row>
    <row r="25" spans="1:15" x14ac:dyDescent="0.25">
      <c r="B25" s="1">
        <v>34.9</v>
      </c>
      <c r="C25" s="1">
        <v>60.8</v>
      </c>
      <c r="D25" s="1">
        <v>86.1</v>
      </c>
      <c r="E25" s="1">
        <v>76.3</v>
      </c>
      <c r="F25" s="1">
        <v>68.099999999999994</v>
      </c>
      <c r="J25" s="1">
        <v>91.4</v>
      </c>
      <c r="K25" s="1">
        <v>81.7</v>
      </c>
      <c r="L25" s="1">
        <v>89.3</v>
      </c>
      <c r="M25" s="1">
        <v>89</v>
      </c>
      <c r="N25" s="1">
        <v>76.599999999999994</v>
      </c>
    </row>
    <row r="26" spans="1:15" x14ac:dyDescent="0.25">
      <c r="B26" s="1">
        <v>31.3</v>
      </c>
      <c r="C26" s="1">
        <v>18.7</v>
      </c>
      <c r="D26" s="1">
        <v>54</v>
      </c>
      <c r="E26" s="1">
        <v>33.799999999999997</v>
      </c>
      <c r="F26" s="1">
        <v>60.6</v>
      </c>
      <c r="J26" s="1">
        <v>83.9</v>
      </c>
      <c r="K26" s="1">
        <v>76.7</v>
      </c>
      <c r="L26" s="1">
        <v>88.4</v>
      </c>
      <c r="M26" s="1">
        <v>77.3</v>
      </c>
      <c r="N26" s="1">
        <v>92.9</v>
      </c>
    </row>
    <row r="27" spans="1:15" x14ac:dyDescent="0.25">
      <c r="B27" s="1">
        <v>95.1</v>
      </c>
      <c r="C27" s="1">
        <v>100</v>
      </c>
      <c r="D27" s="1">
        <v>19.899999999999999</v>
      </c>
      <c r="E27" s="1">
        <v>76.400000000000006</v>
      </c>
      <c r="F27" s="1">
        <v>74.099999999999994</v>
      </c>
      <c r="J27" s="1">
        <v>90.5</v>
      </c>
      <c r="K27" s="1">
        <v>82.4</v>
      </c>
      <c r="L27" s="1">
        <v>94.1</v>
      </c>
      <c r="M27" s="1">
        <v>86.9</v>
      </c>
      <c r="N27" s="1">
        <v>76</v>
      </c>
    </row>
    <row r="28" spans="1:15" s="3" customFormat="1" x14ac:dyDescent="0.25">
      <c r="B28" s="3">
        <f>AVERAGE(B23:B27)</f>
        <v>52.820000000000007</v>
      </c>
      <c r="C28" s="3">
        <f t="shared" ref="C28" si="15">AVERAGE(C23:C27)</f>
        <v>57.459999999999994</v>
      </c>
      <c r="D28" s="3">
        <f t="shared" ref="D28" si="16">AVERAGE(D23:D27)</f>
        <v>53.4</v>
      </c>
      <c r="E28" s="3">
        <f t="shared" ref="E28" si="17">AVERAGE(E23:E27)</f>
        <v>55</v>
      </c>
      <c r="F28" s="3">
        <f>AVERAGE(F23:F27)</f>
        <v>60.9</v>
      </c>
      <c r="G28" s="3">
        <f>AVERAGE(B28:F28)</f>
        <v>55.915999999999997</v>
      </c>
      <c r="J28" s="3">
        <f>AVERAGE(J23:J27)</f>
        <v>88.179999999999993</v>
      </c>
      <c r="K28" s="3">
        <f t="shared" ref="K28" si="18">AVERAGE(K23:K27)</f>
        <v>81.179999999999993</v>
      </c>
      <c r="L28" s="3">
        <f t="shared" ref="L28" si="19">AVERAGE(L23:L27)</f>
        <v>91.080000000000013</v>
      </c>
      <c r="M28" s="3">
        <f t="shared" ref="M28" si="20">AVERAGE(M23:M27)</f>
        <v>84.04</v>
      </c>
      <c r="N28" s="3">
        <f>AVERAGE(N23:N27)</f>
        <v>81.86</v>
      </c>
      <c r="O28" s="3">
        <f>AVERAGE(J28:N28)</f>
        <v>85.268000000000001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BE5-2E75-4D62-A5E8-90F9B14E2352}">
  <dimension ref="A1:BB62"/>
  <sheetViews>
    <sheetView topLeftCell="A46" workbookViewId="0">
      <selection activeCell="O61" sqref="O61:Q62"/>
    </sheetView>
  </sheetViews>
  <sheetFormatPr defaultRowHeight="13.8" x14ac:dyDescent="0.25"/>
  <cols>
    <col min="1" max="16384" width="8.88671875" style="5"/>
  </cols>
  <sheetData>
    <row r="1" spans="1:54" x14ac:dyDescent="0.25">
      <c r="A1" s="5">
        <v>0.89816700610997968</v>
      </c>
      <c r="B1" s="5">
        <v>0.56548856548856552</v>
      </c>
      <c r="C1" s="5">
        <v>0.62211981566820274</v>
      </c>
      <c r="D1" s="5">
        <v>0.64483260553129551</v>
      </c>
      <c r="E1" s="5">
        <v>0</v>
      </c>
      <c r="F1" s="5">
        <v>0.45853658536585368</v>
      </c>
      <c r="G1" s="5">
        <v>0.580078125</v>
      </c>
      <c r="H1" s="5">
        <v>0.59183673469387754</v>
      </c>
      <c r="I1" s="5">
        <v>0.70479704797047971</v>
      </c>
      <c r="J1" s="5" t="e">
        <v>#DIV/0!</v>
      </c>
      <c r="K1" s="5">
        <v>0.78458049886621317</v>
      </c>
      <c r="L1" s="5">
        <v>0.71370143149284249</v>
      </c>
      <c r="M1" s="5">
        <v>0.30215827338129497</v>
      </c>
      <c r="N1" s="5">
        <v>1</v>
      </c>
      <c r="O1" s="5">
        <v>0.69038701622971288</v>
      </c>
      <c r="P1" s="5">
        <v>0.69155844155844159</v>
      </c>
      <c r="Q1" s="5">
        <v>0.68937875751503008</v>
      </c>
      <c r="R1" s="5">
        <v>0.759493670886076</v>
      </c>
      <c r="S1" s="5">
        <v>0.62990936555891242</v>
      </c>
      <c r="T1" s="5">
        <v>0.86016949152542377</v>
      </c>
      <c r="U1" s="5">
        <v>0.80830670926517567</v>
      </c>
      <c r="V1" s="5">
        <v>0.84033613445378152</v>
      </c>
      <c r="W1" s="5">
        <v>0.87460815047021945</v>
      </c>
      <c r="X1" s="5">
        <v>0.39086294416243655</v>
      </c>
      <c r="Y1" s="5">
        <v>0.77992277992277992</v>
      </c>
      <c r="Z1" s="5" t="e">
        <v>#DIV/0!</v>
      </c>
      <c r="AA1" s="5" t="e">
        <v>#DIV/0!</v>
      </c>
      <c r="AB1" s="5" t="e">
        <v>#VALUE!</v>
      </c>
      <c r="AC1" s="5" t="e">
        <v>#VALUE!</v>
      </c>
      <c r="AD1" s="5">
        <v>0.49557522123893805</v>
      </c>
      <c r="AE1" s="5">
        <v>0.61029411764705888</v>
      </c>
      <c r="AF1" s="5">
        <v>0.69767441860465118</v>
      </c>
      <c r="AG1" s="5">
        <v>0.85093167701863359</v>
      </c>
      <c r="AH1" s="5">
        <v>0.52631578947368418</v>
      </c>
      <c r="AI1" s="5">
        <v>0.77692307692307694</v>
      </c>
      <c r="AJ1" s="5">
        <v>0.72146118721461183</v>
      </c>
      <c r="AK1" s="5">
        <v>0.80327868852459017</v>
      </c>
      <c r="AL1" s="5">
        <v>0.81545064377682408</v>
      </c>
      <c r="AM1" s="5">
        <v>0.67613636363636365</v>
      </c>
      <c r="AN1" s="5">
        <v>0.65048543689320393</v>
      </c>
      <c r="AO1" s="5">
        <v>0.21311475409836064</v>
      </c>
      <c r="AP1" s="5">
        <v>0.64485981308411211</v>
      </c>
      <c r="AQ1" s="5">
        <v>0.74137931034482762</v>
      </c>
      <c r="AR1" s="5">
        <v>0.50847457627118642</v>
      </c>
      <c r="AS1" s="5">
        <v>0.72995780590717296</v>
      </c>
      <c r="AT1" s="5">
        <v>0.978494623655914</v>
      </c>
      <c r="AU1" s="5">
        <v>0.71818181818181814</v>
      </c>
      <c r="AV1" s="5">
        <v>0.79295154185022021</v>
      </c>
      <c r="AW1" s="5">
        <v>0.76335877862595425</v>
      </c>
      <c r="AX1" s="5">
        <v>0.73224043715846998</v>
      </c>
      <c r="AY1" s="5">
        <v>0.7039106145251397</v>
      </c>
      <c r="AZ1" s="5">
        <v>0.8504273504273504</v>
      </c>
      <c r="BA1" s="5">
        <v>0.16901408450704225</v>
      </c>
      <c r="BB1" s="5">
        <v>0.74583333333333335</v>
      </c>
    </row>
    <row r="2" spans="1:54" x14ac:dyDescent="0.25">
      <c r="A2" s="5">
        <v>0.93890020366598781</v>
      </c>
      <c r="B2" s="5">
        <v>1</v>
      </c>
      <c r="C2" s="5">
        <v>0.64823348694316441</v>
      </c>
      <c r="D2" s="5">
        <v>0.64919941775836976</v>
      </c>
      <c r="E2" s="5">
        <v>1</v>
      </c>
      <c r="F2" s="5">
        <v>0.78292682926829271</v>
      </c>
      <c r="G2" s="5">
        <v>0.609375</v>
      </c>
      <c r="H2" s="5">
        <v>0.60204081632653061</v>
      </c>
      <c r="I2" s="5">
        <v>0.71955719557195574</v>
      </c>
      <c r="J2" s="5" t="e">
        <v>#DIV/0!</v>
      </c>
      <c r="K2" s="5">
        <v>0.91836734693877553</v>
      </c>
      <c r="L2" s="5">
        <v>0.80368098159509205</v>
      </c>
      <c r="M2" s="5">
        <v>0.33812949640287771</v>
      </c>
      <c r="N2" s="5">
        <v>0.72173913043478266</v>
      </c>
      <c r="O2" s="5">
        <v>0.74781523096129843</v>
      </c>
      <c r="P2" s="5">
        <v>0.81493506493506496</v>
      </c>
      <c r="Q2" s="5">
        <v>0.69138276553106215</v>
      </c>
      <c r="R2" s="5">
        <v>0.759493670886076</v>
      </c>
      <c r="S2" s="5">
        <v>0.62839879154078548</v>
      </c>
      <c r="T2" s="5">
        <v>0.76694915254237284</v>
      </c>
      <c r="U2" s="5">
        <v>0.80830670926517567</v>
      </c>
      <c r="V2" s="5">
        <v>0.8263305322128851</v>
      </c>
      <c r="W2" s="5">
        <v>0.61128526645768022</v>
      </c>
      <c r="X2" s="5">
        <v>0.87309644670050757</v>
      </c>
      <c r="Y2" s="5">
        <v>0.77220077220077221</v>
      </c>
      <c r="Z2" s="5" t="e">
        <v>#DIV/0!</v>
      </c>
      <c r="AA2" s="5" t="e">
        <v>#DIV/0!</v>
      </c>
      <c r="AB2" s="5" t="e">
        <v>#DIV/0!</v>
      </c>
      <c r="AC2" s="5" t="e">
        <v>#VALUE!</v>
      </c>
      <c r="AD2" s="5">
        <v>0.78761061946902655</v>
      </c>
      <c r="AE2" s="5">
        <v>0.86764705882352944</v>
      </c>
      <c r="AF2" s="5">
        <v>0.81395348837209303</v>
      </c>
      <c r="AG2" s="5">
        <v>0.84472049689440998</v>
      </c>
      <c r="AH2" s="5">
        <v>0.8</v>
      </c>
      <c r="AI2" s="5">
        <v>0.89230769230769236</v>
      </c>
      <c r="AJ2" s="5">
        <v>0.77168949771689499</v>
      </c>
      <c r="AK2" s="5">
        <v>0.75409836065573765</v>
      </c>
      <c r="AL2" s="5">
        <v>0.7811158798283262</v>
      </c>
      <c r="AM2" s="5">
        <v>0.79545454545454541</v>
      </c>
      <c r="AN2" s="5">
        <v>0.89320388349514568</v>
      </c>
      <c r="AO2" s="5">
        <v>0.96721311475409832</v>
      </c>
      <c r="AP2" s="5">
        <v>0.82242990654205606</v>
      </c>
      <c r="AQ2" s="5">
        <v>0.90517241379310343</v>
      </c>
      <c r="AR2" s="5">
        <v>0.9152542372881356</v>
      </c>
      <c r="AS2" s="5">
        <v>0.80590717299578063</v>
      </c>
      <c r="AT2" s="5">
        <v>0.76344086021505375</v>
      </c>
      <c r="AU2" s="5">
        <v>0.68181818181818177</v>
      </c>
      <c r="AV2" s="5">
        <v>0.78854625550660795</v>
      </c>
      <c r="AW2" s="5">
        <v>0.85496183206106868</v>
      </c>
      <c r="AX2" s="5">
        <v>0.72131147540983609</v>
      </c>
      <c r="AY2" s="5">
        <v>0.84916201117318435</v>
      </c>
      <c r="AZ2" s="5">
        <v>0.7649572649572649</v>
      </c>
      <c r="BA2" s="5">
        <v>0.90140845070422537</v>
      </c>
      <c r="BB2" s="5">
        <v>0.77916666666666667</v>
      </c>
    </row>
    <row r="3" spans="1:54" x14ac:dyDescent="0.25">
      <c r="A3" s="5">
        <v>0.70875763747454179</v>
      </c>
      <c r="B3" s="5">
        <v>0.60498960498960497</v>
      </c>
      <c r="C3" s="5">
        <v>0.59447004608294929</v>
      </c>
      <c r="D3" s="5">
        <v>0.62882096069868998</v>
      </c>
      <c r="E3" s="5">
        <v>0</v>
      </c>
      <c r="F3" s="5">
        <v>0.65853658536585369</v>
      </c>
      <c r="G3" s="5">
        <v>0.70703125</v>
      </c>
      <c r="H3" s="5">
        <v>0.42857142857142855</v>
      </c>
      <c r="I3" s="5">
        <v>0.73308733087330868</v>
      </c>
      <c r="J3" s="5" t="e">
        <v>#DIV/0!</v>
      </c>
      <c r="K3" s="5">
        <v>0.68027210884353739</v>
      </c>
      <c r="L3" s="5">
        <v>0.73824130879345606</v>
      </c>
      <c r="M3" s="5">
        <v>0.9928057553956835</v>
      </c>
      <c r="N3" s="5">
        <v>0.73478260869565215</v>
      </c>
      <c r="O3" s="5">
        <v>0.70911360799001244</v>
      </c>
      <c r="P3" s="5">
        <v>0.77110389610389607</v>
      </c>
      <c r="Q3" s="5">
        <v>0.5230460921843687</v>
      </c>
      <c r="R3" s="5">
        <v>0</v>
      </c>
      <c r="S3" s="5">
        <v>0.64199395770392753</v>
      </c>
      <c r="T3" s="5">
        <v>5.0847457627118647E-2</v>
      </c>
      <c r="U3" s="5">
        <v>0.59105431309904155</v>
      </c>
      <c r="V3" s="5">
        <v>0.25210084033613445</v>
      </c>
      <c r="W3" s="5">
        <v>0.20376175548589343</v>
      </c>
      <c r="X3" s="5">
        <v>0.87309644670050757</v>
      </c>
      <c r="Y3" s="5">
        <v>3.8610038610038611E-3</v>
      </c>
      <c r="Z3" s="5" t="e">
        <v>#DIV/0!</v>
      </c>
      <c r="AA3" s="5" t="e">
        <v>#DIV/0!</v>
      </c>
      <c r="AB3" s="5" t="e">
        <v>#DIV/0!</v>
      </c>
      <c r="AC3" s="5" t="e">
        <v>#VALUE!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1.7241379310344827E-2</v>
      </c>
      <c r="AR3" s="5">
        <v>0</v>
      </c>
      <c r="AS3" s="5">
        <v>0</v>
      </c>
      <c r="AT3" s="5">
        <v>0</v>
      </c>
      <c r="AU3" s="5">
        <v>0</v>
      </c>
      <c r="AV3" s="5">
        <v>2.643171806167401E-2</v>
      </c>
      <c r="AW3" s="5">
        <v>0</v>
      </c>
      <c r="AX3" s="5">
        <v>0</v>
      </c>
      <c r="AY3" s="5">
        <v>0</v>
      </c>
      <c r="AZ3" s="5">
        <v>1.7094017094017096E-2</v>
      </c>
      <c r="BA3" s="5">
        <v>0</v>
      </c>
      <c r="BB3" s="5">
        <v>0</v>
      </c>
    </row>
    <row r="4" spans="1:54" x14ac:dyDescent="0.25">
      <c r="A4" s="5">
        <v>0.8940936863543788</v>
      </c>
      <c r="B4" s="5">
        <v>0.58627858627858631</v>
      </c>
      <c r="C4" s="5">
        <v>0.64208909370199696</v>
      </c>
      <c r="D4" s="5">
        <v>0.653566229985444</v>
      </c>
      <c r="E4" s="5">
        <v>1</v>
      </c>
      <c r="F4" s="5">
        <v>0.63414634146341464</v>
      </c>
      <c r="G4" s="5">
        <v>0.841796875</v>
      </c>
      <c r="H4" s="5">
        <v>0.57908163265306123</v>
      </c>
      <c r="I4" s="5">
        <v>0.70848708487084866</v>
      </c>
      <c r="J4" s="5" t="e">
        <v>#DIV/0!</v>
      </c>
      <c r="K4" s="5">
        <v>0.66893424036281179</v>
      </c>
      <c r="L4" s="5">
        <v>0.61349693251533743</v>
      </c>
      <c r="M4" s="5">
        <v>0.37410071942446044</v>
      </c>
      <c r="N4" s="5">
        <v>0.7195652173913043</v>
      </c>
      <c r="O4" s="5">
        <v>0.76029962546816476</v>
      </c>
      <c r="P4" s="5">
        <v>0.83116883116883122</v>
      </c>
      <c r="Q4" s="5">
        <v>0.57114228456913829</v>
      </c>
      <c r="R4" s="5">
        <v>0.80590717299578063</v>
      </c>
      <c r="S4" s="5">
        <v>0.61933534743202412</v>
      </c>
      <c r="T4" s="5">
        <v>0.73728813559322037</v>
      </c>
      <c r="U4" s="5">
        <v>0.9153354632587859</v>
      </c>
      <c r="V4" s="5">
        <v>0.58263305322128855</v>
      </c>
      <c r="W4" s="5">
        <v>0.62382445141065834</v>
      </c>
      <c r="X4" s="5">
        <v>0.84263959390862941</v>
      </c>
      <c r="Y4" s="5">
        <v>0.78764478764478763</v>
      </c>
      <c r="Z4" s="5" t="e">
        <v>#DIV/0!</v>
      </c>
      <c r="AA4" s="5" t="e">
        <v>#DIV/0!</v>
      </c>
      <c r="AB4" s="5" t="e">
        <v>#DIV/0!</v>
      </c>
      <c r="AC4" s="5" t="e">
        <v>#VALUE!</v>
      </c>
      <c r="AD4" s="5">
        <v>1</v>
      </c>
      <c r="AE4" s="5">
        <v>0.92647058823529416</v>
      </c>
      <c r="AF4" s="5">
        <v>0.7558139534883721</v>
      </c>
      <c r="AG4" s="5">
        <v>0.79503105590062106</v>
      </c>
      <c r="AH4" s="5">
        <v>1</v>
      </c>
      <c r="AI4" s="5">
        <v>0.48461538461538461</v>
      </c>
      <c r="AJ4" s="5">
        <v>0.90410958904109584</v>
      </c>
      <c r="AK4" s="5">
        <v>0.72677595628415304</v>
      </c>
      <c r="AL4" s="5">
        <v>0.75965665236051505</v>
      </c>
      <c r="AM4" s="5">
        <v>0.98863636363636365</v>
      </c>
      <c r="AN4" s="5">
        <v>0.59223300970873782</v>
      </c>
      <c r="AO4" s="5">
        <v>0.96721311475409832</v>
      </c>
      <c r="AP4" s="5">
        <v>0.92523364485981308</v>
      </c>
      <c r="AQ4" s="5">
        <v>0.7068965517241379</v>
      </c>
      <c r="AR4" s="5">
        <v>0.74576271186440679</v>
      </c>
      <c r="AS4" s="5">
        <v>0.75527426160337552</v>
      </c>
      <c r="AT4" s="5">
        <v>0.30107526881720431</v>
      </c>
      <c r="AU4" s="5">
        <v>0.90909090909090906</v>
      </c>
      <c r="AV4" s="5">
        <v>0.76651982378854622</v>
      </c>
      <c r="AW4" s="5">
        <v>0.52671755725190839</v>
      </c>
      <c r="AX4" s="5">
        <v>0.97267759562841527</v>
      </c>
      <c r="AY4" s="5">
        <v>0.81005586592178769</v>
      </c>
      <c r="AZ4" s="5">
        <v>0.77777777777777779</v>
      </c>
      <c r="BA4" s="5">
        <v>1</v>
      </c>
      <c r="BB4" s="5">
        <v>0.76666666666666672</v>
      </c>
    </row>
    <row r="6" spans="1:54" x14ac:dyDescent="0.25">
      <c r="A6" s="5">
        <v>0.89816700610997968</v>
      </c>
      <c r="B6" s="5">
        <v>0.93890020366598781</v>
      </c>
      <c r="C6" s="5">
        <v>0.70875763747454179</v>
      </c>
      <c r="D6" s="5">
        <v>0.8940936863543788</v>
      </c>
    </row>
    <row r="7" spans="1:54" x14ac:dyDescent="0.25">
      <c r="A7" s="5">
        <v>0.56548856548856552</v>
      </c>
      <c r="B7" s="5">
        <v>1</v>
      </c>
      <c r="C7" s="5">
        <v>0.60498960498960497</v>
      </c>
      <c r="D7" s="5">
        <v>0.58627858627858631</v>
      </c>
    </row>
    <row r="8" spans="1:54" x14ac:dyDescent="0.25">
      <c r="A8" s="5">
        <v>0.62211981566820274</v>
      </c>
      <c r="B8" s="5">
        <v>0.64823348694316441</v>
      </c>
      <c r="C8" s="5">
        <v>0.59447004608294929</v>
      </c>
      <c r="D8" s="5">
        <v>0.64208909370199696</v>
      </c>
    </row>
    <row r="9" spans="1:54" x14ac:dyDescent="0.25">
      <c r="A9" s="5">
        <v>0.64483260553129551</v>
      </c>
      <c r="B9" s="5">
        <v>0.64919941775836976</v>
      </c>
      <c r="C9" s="5">
        <v>0.62882096069868998</v>
      </c>
      <c r="D9" s="5">
        <v>0.653566229985444</v>
      </c>
    </row>
    <row r="10" spans="1:54" x14ac:dyDescent="0.25">
      <c r="A10" s="5">
        <v>0</v>
      </c>
      <c r="B10" s="5">
        <v>1</v>
      </c>
      <c r="C10" s="5">
        <v>0</v>
      </c>
      <c r="D10" s="5">
        <v>1</v>
      </c>
    </row>
    <row r="11" spans="1:54" x14ac:dyDescent="0.25">
      <c r="A11" s="5">
        <v>0.45853658536585368</v>
      </c>
      <c r="B11" s="5">
        <v>0.78292682926829271</v>
      </c>
      <c r="C11" s="5">
        <v>0.65853658536585369</v>
      </c>
      <c r="D11" s="5">
        <v>0.63414634146341464</v>
      </c>
    </row>
    <row r="12" spans="1:54" x14ac:dyDescent="0.25">
      <c r="A12" s="5">
        <v>0.580078125</v>
      </c>
      <c r="B12" s="5">
        <v>0.609375</v>
      </c>
      <c r="C12" s="5">
        <v>0.70703125</v>
      </c>
      <c r="D12" s="5">
        <v>0.841796875</v>
      </c>
    </row>
    <row r="13" spans="1:54" x14ac:dyDescent="0.25">
      <c r="A13" s="5">
        <v>0.59183673469387754</v>
      </c>
      <c r="B13" s="5">
        <v>0.60204081632653061</v>
      </c>
      <c r="C13" s="5">
        <v>0.42857142857142855</v>
      </c>
      <c r="D13" s="5">
        <v>0.57908163265306123</v>
      </c>
    </row>
    <row r="14" spans="1:54" x14ac:dyDescent="0.25">
      <c r="A14" s="5">
        <v>0.70479704797047971</v>
      </c>
      <c r="B14" s="5">
        <v>0.71955719557195574</v>
      </c>
      <c r="C14" s="5">
        <v>0.73308733087330868</v>
      </c>
      <c r="D14" s="5">
        <v>0.70848708487084866</v>
      </c>
    </row>
    <row r="15" spans="1:54" x14ac:dyDescent="0.25">
      <c r="A15" s="5" t="e">
        <v>#DIV/0!</v>
      </c>
      <c r="B15" s="5" t="e">
        <v>#DIV/0!</v>
      </c>
      <c r="C15" s="5" t="e">
        <v>#DIV/0!</v>
      </c>
      <c r="D15" s="5" t="e">
        <v>#DIV/0!</v>
      </c>
    </row>
    <row r="16" spans="1:54" x14ac:dyDescent="0.25">
      <c r="A16" s="5">
        <v>0.78458049886621317</v>
      </c>
      <c r="B16" s="5">
        <v>0.91836734693877553</v>
      </c>
      <c r="C16" s="5">
        <v>0.68027210884353739</v>
      </c>
      <c r="D16" s="5">
        <v>0.66893424036281179</v>
      </c>
    </row>
    <row r="17" spans="1:4" x14ac:dyDescent="0.25">
      <c r="A17" s="5">
        <v>0.71370143149284249</v>
      </c>
      <c r="B17" s="5">
        <v>0.80368098159509205</v>
      </c>
      <c r="C17" s="5">
        <v>0.73824130879345606</v>
      </c>
      <c r="D17" s="5">
        <v>0.61349693251533743</v>
      </c>
    </row>
    <row r="18" spans="1:4" x14ac:dyDescent="0.25">
      <c r="A18" s="5">
        <v>0.30215827338129497</v>
      </c>
      <c r="B18" s="5">
        <v>0.33812949640287771</v>
      </c>
      <c r="C18" s="5">
        <v>0.9928057553956835</v>
      </c>
      <c r="D18" s="5">
        <v>0.37410071942446044</v>
      </c>
    </row>
    <row r="19" spans="1:4" x14ac:dyDescent="0.25">
      <c r="A19" s="5">
        <v>1</v>
      </c>
      <c r="B19" s="5">
        <v>0.72173913043478266</v>
      </c>
      <c r="C19" s="5">
        <v>0.73478260869565215</v>
      </c>
      <c r="D19" s="5">
        <v>0.7195652173913043</v>
      </c>
    </row>
    <row r="20" spans="1:4" x14ac:dyDescent="0.25">
      <c r="A20" s="5">
        <v>0.69038701622971288</v>
      </c>
      <c r="B20" s="5">
        <v>0.74781523096129843</v>
      </c>
      <c r="C20" s="5">
        <v>0.70911360799001244</v>
      </c>
      <c r="D20" s="5">
        <v>0.76029962546816476</v>
      </c>
    </row>
    <row r="21" spans="1:4" x14ac:dyDescent="0.25">
      <c r="A21" s="5">
        <v>0.69155844155844159</v>
      </c>
      <c r="B21" s="5">
        <v>0.81493506493506496</v>
      </c>
      <c r="C21" s="5">
        <v>0.77110389610389607</v>
      </c>
      <c r="D21" s="5">
        <v>0.83116883116883122</v>
      </c>
    </row>
    <row r="22" spans="1:4" x14ac:dyDescent="0.25">
      <c r="A22" s="5">
        <v>0.68937875751503008</v>
      </c>
      <c r="B22" s="5">
        <v>0.69138276553106215</v>
      </c>
      <c r="C22" s="5">
        <v>0.5230460921843687</v>
      </c>
      <c r="D22" s="5">
        <v>0.57114228456913829</v>
      </c>
    </row>
    <row r="23" spans="1:4" x14ac:dyDescent="0.25">
      <c r="A23" s="5">
        <v>0.759493670886076</v>
      </c>
      <c r="B23" s="5">
        <v>0.759493670886076</v>
      </c>
      <c r="C23" s="5">
        <v>0</v>
      </c>
      <c r="D23" s="5">
        <v>0.80590717299578063</v>
      </c>
    </row>
    <row r="24" spans="1:4" x14ac:dyDescent="0.25">
      <c r="A24" s="5">
        <v>0.62990936555891242</v>
      </c>
      <c r="B24" s="5">
        <v>0.62839879154078548</v>
      </c>
      <c r="C24" s="5">
        <v>0.64199395770392753</v>
      </c>
      <c r="D24" s="5">
        <v>0.61933534743202412</v>
      </c>
    </row>
    <row r="25" spans="1:4" x14ac:dyDescent="0.25">
      <c r="A25" s="5">
        <v>0.86016949152542377</v>
      </c>
      <c r="B25" s="5">
        <v>0.76694915254237284</v>
      </c>
      <c r="C25" s="5">
        <v>5.0847457627118647E-2</v>
      </c>
      <c r="D25" s="5">
        <v>0.73728813559322037</v>
      </c>
    </row>
    <row r="26" spans="1:4" x14ac:dyDescent="0.25">
      <c r="A26" s="5">
        <v>0.80830670926517567</v>
      </c>
      <c r="B26" s="5">
        <v>0.80830670926517567</v>
      </c>
      <c r="C26" s="5">
        <v>0.59105431309904155</v>
      </c>
      <c r="D26" s="5">
        <v>0.9153354632587859</v>
      </c>
    </row>
    <row r="27" spans="1:4" x14ac:dyDescent="0.25">
      <c r="A27" s="5">
        <v>0.84033613445378152</v>
      </c>
      <c r="B27" s="5">
        <v>0.8263305322128851</v>
      </c>
      <c r="C27" s="5">
        <v>0.25210084033613445</v>
      </c>
      <c r="D27" s="5">
        <v>0.58263305322128855</v>
      </c>
    </row>
    <row r="28" spans="1:4" x14ac:dyDescent="0.25">
      <c r="A28" s="5">
        <v>0.87460815047021945</v>
      </c>
      <c r="B28" s="5">
        <v>0.61128526645768022</v>
      </c>
      <c r="C28" s="5">
        <v>0.20376175548589343</v>
      </c>
      <c r="D28" s="5">
        <v>0.62382445141065834</v>
      </c>
    </row>
    <row r="29" spans="1:4" x14ac:dyDescent="0.25">
      <c r="A29" s="5">
        <v>0.39086294416243655</v>
      </c>
      <c r="B29" s="5">
        <v>0.87309644670050757</v>
      </c>
      <c r="C29" s="5">
        <v>0.87309644670050757</v>
      </c>
      <c r="D29" s="5">
        <v>0.84263959390862941</v>
      </c>
    </row>
    <row r="30" spans="1:4" x14ac:dyDescent="0.25">
      <c r="A30" s="5">
        <v>0.77992277992277992</v>
      </c>
      <c r="B30" s="5">
        <v>0.77220077220077221</v>
      </c>
      <c r="C30" s="5">
        <v>3.8610038610038611E-3</v>
      </c>
      <c r="D30" s="5">
        <v>0.78764478764478763</v>
      </c>
    </row>
    <row r="31" spans="1:4" x14ac:dyDescent="0.25">
      <c r="A31" s="5" t="e">
        <v>#DIV/0!</v>
      </c>
      <c r="B31" s="5" t="e">
        <v>#DIV/0!</v>
      </c>
      <c r="C31" s="5" t="e">
        <v>#DIV/0!</v>
      </c>
      <c r="D31" s="5" t="e">
        <v>#DIV/0!</v>
      </c>
    </row>
    <row r="32" spans="1:4" x14ac:dyDescent="0.25">
      <c r="A32" s="5" t="e">
        <v>#DIV/0!</v>
      </c>
      <c r="B32" s="5" t="e">
        <v>#DIV/0!</v>
      </c>
      <c r="C32" s="5" t="e">
        <v>#DIV/0!</v>
      </c>
      <c r="D32" s="5" t="e">
        <v>#DIV/0!</v>
      </c>
    </row>
    <row r="33" spans="1:4" x14ac:dyDescent="0.25">
      <c r="A33" s="5" t="e">
        <v>#VALUE!</v>
      </c>
      <c r="B33" s="5" t="e">
        <v>#DIV/0!</v>
      </c>
      <c r="C33" s="5" t="e">
        <v>#DIV/0!</v>
      </c>
      <c r="D33" s="5" t="e">
        <v>#DIV/0!</v>
      </c>
    </row>
    <row r="34" spans="1:4" x14ac:dyDescent="0.25">
      <c r="A34" s="5" t="e">
        <v>#VALUE!</v>
      </c>
      <c r="B34" s="5" t="e">
        <v>#VALUE!</v>
      </c>
      <c r="C34" s="5" t="e">
        <v>#VALUE!</v>
      </c>
      <c r="D34" s="5" t="e">
        <v>#VALUE!</v>
      </c>
    </row>
    <row r="35" spans="1:4" x14ac:dyDescent="0.25">
      <c r="A35" s="5">
        <v>0.49557522123893805</v>
      </c>
      <c r="B35" s="5">
        <v>0.78761061946902655</v>
      </c>
      <c r="C35" s="5">
        <v>0</v>
      </c>
      <c r="D35" s="5">
        <v>1</v>
      </c>
    </row>
    <row r="36" spans="1:4" x14ac:dyDescent="0.25">
      <c r="A36" s="5">
        <v>0.61029411764705888</v>
      </c>
      <c r="B36" s="5">
        <v>0.86764705882352944</v>
      </c>
      <c r="C36" s="5">
        <v>0</v>
      </c>
      <c r="D36" s="5">
        <v>0.92647058823529416</v>
      </c>
    </row>
    <row r="37" spans="1:4" x14ac:dyDescent="0.25">
      <c r="A37" s="5">
        <v>0.69767441860465118</v>
      </c>
      <c r="B37" s="5">
        <v>0.81395348837209303</v>
      </c>
      <c r="C37" s="5">
        <v>0</v>
      </c>
      <c r="D37" s="5">
        <v>0.7558139534883721</v>
      </c>
    </row>
    <row r="38" spans="1:4" x14ac:dyDescent="0.25">
      <c r="A38" s="5">
        <v>0.85093167701863359</v>
      </c>
      <c r="B38" s="5">
        <v>0.84472049689440998</v>
      </c>
      <c r="C38" s="5">
        <v>0</v>
      </c>
      <c r="D38" s="5">
        <v>0.79503105590062106</v>
      </c>
    </row>
    <row r="39" spans="1:4" x14ac:dyDescent="0.25">
      <c r="A39" s="5">
        <v>0.52631578947368418</v>
      </c>
      <c r="B39" s="5">
        <v>0.8</v>
      </c>
      <c r="C39" s="5">
        <v>0</v>
      </c>
      <c r="D39" s="5">
        <v>1</v>
      </c>
    </row>
    <row r="40" spans="1:4" x14ac:dyDescent="0.25">
      <c r="A40" s="5">
        <v>0.77692307692307694</v>
      </c>
      <c r="B40" s="5">
        <v>0.89230769230769236</v>
      </c>
      <c r="C40" s="5">
        <v>0</v>
      </c>
      <c r="D40" s="5">
        <v>0.48461538461538461</v>
      </c>
    </row>
    <row r="41" spans="1:4" x14ac:dyDescent="0.25">
      <c r="A41" s="5">
        <v>0.72146118721461183</v>
      </c>
      <c r="B41" s="5">
        <v>0.77168949771689499</v>
      </c>
      <c r="C41" s="5">
        <v>0</v>
      </c>
      <c r="D41" s="5">
        <v>0.90410958904109584</v>
      </c>
    </row>
    <row r="42" spans="1:4" x14ac:dyDescent="0.25">
      <c r="A42" s="5">
        <v>0.80327868852459017</v>
      </c>
      <c r="B42" s="5">
        <v>0.75409836065573765</v>
      </c>
      <c r="C42" s="5">
        <v>0</v>
      </c>
      <c r="D42" s="5">
        <v>0.72677595628415304</v>
      </c>
    </row>
    <row r="43" spans="1:4" x14ac:dyDescent="0.25">
      <c r="A43" s="5">
        <v>0.81545064377682408</v>
      </c>
      <c r="B43" s="5">
        <v>0.7811158798283262</v>
      </c>
      <c r="C43" s="5">
        <v>0</v>
      </c>
      <c r="D43" s="5">
        <v>0.75965665236051505</v>
      </c>
    </row>
    <row r="44" spans="1:4" x14ac:dyDescent="0.25">
      <c r="A44" s="5">
        <v>0.67613636363636365</v>
      </c>
      <c r="B44" s="5">
        <v>0.79545454545454541</v>
      </c>
      <c r="C44" s="5">
        <v>0</v>
      </c>
      <c r="D44" s="5">
        <v>0.98863636363636365</v>
      </c>
    </row>
    <row r="45" spans="1:4" x14ac:dyDescent="0.25">
      <c r="A45" s="5">
        <v>0.65048543689320393</v>
      </c>
      <c r="B45" s="5">
        <v>0.89320388349514568</v>
      </c>
      <c r="C45" s="5">
        <v>0</v>
      </c>
      <c r="D45" s="5">
        <v>0.59223300970873782</v>
      </c>
    </row>
    <row r="46" spans="1:4" x14ac:dyDescent="0.25">
      <c r="A46" s="5">
        <v>0.21311475409836064</v>
      </c>
      <c r="B46" s="5">
        <v>0.96721311475409832</v>
      </c>
      <c r="C46" s="5">
        <v>0</v>
      </c>
      <c r="D46" s="5">
        <v>0.96721311475409832</v>
      </c>
    </row>
    <row r="47" spans="1:4" x14ac:dyDescent="0.25">
      <c r="A47" s="5">
        <v>0.64485981308411211</v>
      </c>
      <c r="B47" s="5">
        <v>0.82242990654205606</v>
      </c>
      <c r="C47" s="5">
        <v>0</v>
      </c>
      <c r="D47" s="5">
        <v>0.92523364485981308</v>
      </c>
    </row>
    <row r="48" spans="1:4" x14ac:dyDescent="0.25">
      <c r="A48" s="5">
        <v>0.74137931034482762</v>
      </c>
      <c r="B48" s="5">
        <v>0.90517241379310343</v>
      </c>
      <c r="C48" s="5">
        <v>1.7241379310344827E-2</v>
      </c>
      <c r="D48" s="5">
        <v>0.7068965517241379</v>
      </c>
    </row>
    <row r="49" spans="1:18" x14ac:dyDescent="0.25">
      <c r="A49" s="5">
        <v>0.50847457627118642</v>
      </c>
      <c r="B49" s="5">
        <v>0.9152542372881356</v>
      </c>
      <c r="C49" s="5">
        <v>0</v>
      </c>
      <c r="D49" s="5">
        <v>0.74576271186440679</v>
      </c>
    </row>
    <row r="50" spans="1:18" x14ac:dyDescent="0.25">
      <c r="A50" s="5">
        <v>0.72995780590717296</v>
      </c>
      <c r="B50" s="5">
        <v>0.80590717299578063</v>
      </c>
      <c r="C50" s="5">
        <v>0</v>
      </c>
      <c r="D50" s="5">
        <v>0.75527426160337552</v>
      </c>
    </row>
    <row r="51" spans="1:18" x14ac:dyDescent="0.25">
      <c r="A51" s="5">
        <v>0.978494623655914</v>
      </c>
      <c r="B51" s="5">
        <v>0.76344086021505375</v>
      </c>
      <c r="C51" s="5">
        <v>0</v>
      </c>
      <c r="D51" s="5">
        <v>0.30107526881720431</v>
      </c>
    </row>
    <row r="52" spans="1:18" x14ac:dyDescent="0.25">
      <c r="A52" s="5">
        <v>0.71818181818181814</v>
      </c>
      <c r="B52" s="5">
        <v>0.68181818181818177</v>
      </c>
      <c r="C52" s="5">
        <v>0</v>
      </c>
      <c r="D52" s="5">
        <v>0.90909090909090906</v>
      </c>
    </row>
    <row r="53" spans="1:18" x14ac:dyDescent="0.25">
      <c r="A53" s="5">
        <v>0.79295154185022021</v>
      </c>
      <c r="B53" s="5">
        <v>0.78854625550660795</v>
      </c>
      <c r="C53" s="5">
        <v>2.643171806167401E-2</v>
      </c>
      <c r="D53" s="5">
        <v>0.76651982378854622</v>
      </c>
    </row>
    <row r="54" spans="1:18" x14ac:dyDescent="0.25">
      <c r="A54" s="5">
        <v>0.76335877862595425</v>
      </c>
      <c r="B54" s="5">
        <v>0.85496183206106868</v>
      </c>
      <c r="C54" s="5">
        <v>0</v>
      </c>
      <c r="D54" s="5">
        <v>0.52671755725190839</v>
      </c>
    </row>
    <row r="55" spans="1:18" x14ac:dyDescent="0.25">
      <c r="A55" s="5">
        <v>0.73224043715846998</v>
      </c>
      <c r="B55" s="5">
        <v>0.72131147540983609</v>
      </c>
      <c r="C55" s="5">
        <v>0</v>
      </c>
      <c r="D55" s="5">
        <v>0.97267759562841527</v>
      </c>
    </row>
    <row r="56" spans="1:18" x14ac:dyDescent="0.25">
      <c r="A56" s="5">
        <v>0.7039106145251397</v>
      </c>
      <c r="B56" s="5">
        <v>0.84916201117318435</v>
      </c>
      <c r="C56" s="5">
        <v>0</v>
      </c>
      <c r="D56" s="5">
        <v>0.81005586592178769</v>
      </c>
    </row>
    <row r="57" spans="1:18" x14ac:dyDescent="0.25">
      <c r="A57" s="5">
        <v>0.8504273504273504</v>
      </c>
      <c r="B57" s="5">
        <v>0.7649572649572649</v>
      </c>
      <c r="C57" s="5">
        <v>1.7094017094017096E-2</v>
      </c>
      <c r="D57" s="5">
        <v>0.77777777777777779</v>
      </c>
    </row>
    <row r="58" spans="1:18" x14ac:dyDescent="0.25">
      <c r="A58" s="5">
        <v>0.16901408450704225</v>
      </c>
      <c r="B58" s="5">
        <v>0.90140845070422537</v>
      </c>
      <c r="C58" s="5">
        <v>0</v>
      </c>
      <c r="D58" s="5">
        <v>1</v>
      </c>
    </row>
    <row r="59" spans="1:18" x14ac:dyDescent="0.25">
      <c r="A59" s="5">
        <v>0.74583333333333335</v>
      </c>
      <c r="B59" s="5">
        <v>0.77916666666666667</v>
      </c>
      <c r="C59" s="5">
        <v>0</v>
      </c>
      <c r="D59" s="5">
        <v>0.76666666666666672</v>
      </c>
    </row>
    <row r="61" spans="1:18" x14ac:dyDescent="0.25">
      <c r="G61" s="5">
        <v>80</v>
      </c>
      <c r="H61" s="5">
        <v>81</v>
      </c>
      <c r="I61" s="5">
        <v>82</v>
      </c>
      <c r="J61" s="7">
        <v>83</v>
      </c>
      <c r="K61" s="7">
        <v>84</v>
      </c>
      <c r="L61" s="7">
        <v>85</v>
      </c>
      <c r="M61" s="7">
        <v>86</v>
      </c>
      <c r="N61" s="7">
        <v>87</v>
      </c>
      <c r="O61" s="7">
        <v>88</v>
      </c>
      <c r="P61" s="7">
        <v>89</v>
      </c>
      <c r="Q61" s="5">
        <v>90</v>
      </c>
      <c r="R61" s="5">
        <v>91</v>
      </c>
    </row>
    <row r="62" spans="1:18" x14ac:dyDescent="0.25">
      <c r="G62" s="5">
        <v>23.22</v>
      </c>
      <c r="H62" s="5">
        <v>23.22</v>
      </c>
      <c r="I62" s="5">
        <v>24.16</v>
      </c>
      <c r="J62" s="7">
        <v>25.11</v>
      </c>
      <c r="K62" s="7">
        <v>25.11</v>
      </c>
      <c r="L62" s="7">
        <v>24.21</v>
      </c>
      <c r="M62" s="7">
        <v>24.21</v>
      </c>
      <c r="N62" s="7">
        <v>24.21</v>
      </c>
      <c r="O62" s="7">
        <v>24.21</v>
      </c>
      <c r="P62" s="7">
        <v>24.22</v>
      </c>
      <c r="Q62" s="5">
        <v>24.17</v>
      </c>
      <c r="R62" s="5">
        <v>24.17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exp7</vt:lpstr>
      <vt:lpstr>exp8</vt:lpstr>
      <vt:lpstr>exp9</vt:lpstr>
      <vt:lpstr>exp10</vt:lpstr>
      <vt:lpstr>exp12、13、14、15、4、16</vt:lpstr>
      <vt:lpstr>exp17</vt:lpstr>
      <vt:lpstr>exp20-24+SWRL</vt:lpstr>
      <vt:lpstr>exp20-29+exp20_1-29-1</vt:lpstr>
      <vt:lpstr>Sheet1</vt:lpstr>
      <vt:lpstr>exp20-29+exp20_1-29-1 (2)</vt:lpstr>
      <vt:lpstr>logical modules</vt:lpstr>
      <vt:lpstr>little test</vt:lpstr>
      <vt:lpstr>exp141-161</vt:lpstr>
      <vt:lpstr>ablation01</vt:lpstr>
      <vt:lpstr>ablation01_test</vt:lpstr>
      <vt:lpstr>ablation02</vt:lpstr>
      <vt:lpstr>common2+sampling2</vt:lpstr>
      <vt:lpstr>new_trial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枫少</dc:creator>
  <cp:lastModifiedBy>nowheresin</cp:lastModifiedBy>
  <dcterms:created xsi:type="dcterms:W3CDTF">2015-06-05T18:19:34Z</dcterms:created>
  <dcterms:modified xsi:type="dcterms:W3CDTF">2025-02-27T14:46:56Z</dcterms:modified>
</cp:coreProperties>
</file>