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QUYNH ANH\Downloads\"/>
    </mc:Choice>
  </mc:AlternateContent>
  <xr:revisionPtr revIDLastSave="0" documentId="13_ncr:1_{2C065732-B169-46E8-886F-7323BDF2212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610" i="1"/>
  <c r="G610" i="1" s="1"/>
  <c r="H611" i="1"/>
  <c r="G611" i="1" s="1"/>
  <c r="H612" i="1"/>
  <c r="G612" i="1" s="1"/>
  <c r="H613" i="1"/>
  <c r="G613" i="1" s="1"/>
  <c r="H614" i="1"/>
  <c r="G614" i="1" s="1"/>
  <c r="H615" i="1"/>
  <c r="G615" i="1" s="1"/>
  <c r="H616" i="1"/>
  <c r="G616" i="1" s="1"/>
  <c r="H617" i="1"/>
  <c r="G617" i="1" s="1"/>
  <c r="H618" i="1"/>
  <c r="G618" i="1" s="1"/>
  <c r="H619" i="1"/>
  <c r="G619" i="1" s="1"/>
  <c r="H620" i="1"/>
  <c r="G620" i="1" s="1"/>
  <c r="H621" i="1"/>
  <c r="G621" i="1" s="1"/>
  <c r="H622" i="1"/>
  <c r="G622" i="1" s="1"/>
  <c r="H623" i="1"/>
  <c r="G623" i="1" s="1"/>
  <c r="H624" i="1"/>
  <c r="G624" i="1" s="1"/>
  <c r="H625" i="1"/>
  <c r="G625" i="1" s="1"/>
  <c r="H626" i="1"/>
  <c r="G626" i="1" s="1"/>
  <c r="H627" i="1"/>
  <c r="G627" i="1" s="1"/>
  <c r="H628" i="1"/>
  <c r="G628" i="1" s="1"/>
  <c r="H629" i="1"/>
  <c r="G629" i="1" s="1"/>
  <c r="H630" i="1"/>
  <c r="G630" i="1" s="1"/>
  <c r="H631" i="1"/>
  <c r="G631" i="1" s="1"/>
  <c r="H632" i="1"/>
  <c r="G632" i="1" s="1"/>
  <c r="H633" i="1"/>
  <c r="G633" i="1" s="1"/>
  <c r="H634" i="1"/>
  <c r="G634" i="1" s="1"/>
  <c r="H635" i="1"/>
  <c r="G635" i="1" s="1"/>
  <c r="H636" i="1"/>
  <c r="G636" i="1" s="1"/>
  <c r="H637" i="1"/>
  <c r="G637" i="1" s="1"/>
  <c r="H638" i="1"/>
  <c r="G638" i="1" s="1"/>
  <c r="H639" i="1"/>
  <c r="G639" i="1" s="1"/>
  <c r="H640" i="1"/>
  <c r="G640" i="1" s="1"/>
  <c r="H641" i="1"/>
  <c r="G641" i="1" s="1"/>
  <c r="H642" i="1"/>
  <c r="G642" i="1" s="1"/>
  <c r="H643" i="1"/>
  <c r="G643" i="1" s="1"/>
  <c r="H644" i="1"/>
  <c r="G644" i="1" s="1"/>
  <c r="H645" i="1"/>
  <c r="G645" i="1" s="1"/>
  <c r="H646" i="1"/>
  <c r="G646" i="1" s="1"/>
  <c r="H647" i="1"/>
  <c r="G647" i="1" s="1"/>
  <c r="H648" i="1"/>
  <c r="G648" i="1" s="1"/>
  <c r="H649" i="1"/>
  <c r="G649" i="1" s="1"/>
  <c r="H650" i="1"/>
  <c r="G650" i="1" s="1"/>
  <c r="H651" i="1"/>
  <c r="G651" i="1" s="1"/>
  <c r="H652" i="1"/>
  <c r="G652" i="1" s="1"/>
  <c r="H653" i="1"/>
  <c r="G653" i="1" s="1"/>
  <c r="H654" i="1"/>
  <c r="G654" i="1" s="1"/>
  <c r="H655" i="1"/>
  <c r="G655" i="1" s="1"/>
  <c r="H656" i="1"/>
  <c r="G656" i="1" s="1"/>
  <c r="H657" i="1"/>
  <c r="G657" i="1" s="1"/>
  <c r="H658" i="1"/>
  <c r="G658" i="1" s="1"/>
  <c r="H659" i="1"/>
  <c r="G659" i="1" s="1"/>
  <c r="H660" i="1"/>
  <c r="G660" i="1" s="1"/>
  <c r="H661" i="1"/>
  <c r="G661" i="1" s="1"/>
  <c r="H662" i="1"/>
  <c r="G662" i="1" s="1"/>
  <c r="H663" i="1"/>
  <c r="G663" i="1" s="1"/>
  <c r="H664" i="1"/>
  <c r="G664" i="1" s="1"/>
  <c r="H665" i="1"/>
  <c r="G665" i="1" s="1"/>
  <c r="H666" i="1"/>
  <c r="G666" i="1" s="1"/>
  <c r="H667" i="1"/>
  <c r="G667" i="1" s="1"/>
  <c r="H668" i="1"/>
  <c r="G668" i="1" s="1"/>
  <c r="H669" i="1"/>
  <c r="G669" i="1" s="1"/>
  <c r="H670" i="1"/>
  <c r="G670" i="1" s="1"/>
  <c r="H671" i="1"/>
  <c r="G671" i="1" s="1"/>
  <c r="H672" i="1"/>
  <c r="G672" i="1" s="1"/>
  <c r="H673" i="1"/>
  <c r="G673" i="1" s="1"/>
  <c r="H674" i="1"/>
  <c r="G674" i="1" s="1"/>
  <c r="H675" i="1"/>
  <c r="G675" i="1" s="1"/>
  <c r="H676" i="1"/>
  <c r="G676" i="1" s="1"/>
  <c r="H677" i="1"/>
  <c r="G677" i="1" s="1"/>
  <c r="H678" i="1"/>
  <c r="G678" i="1" s="1"/>
  <c r="H679" i="1"/>
  <c r="G679" i="1" s="1"/>
  <c r="H680" i="1"/>
  <c r="G680" i="1" s="1"/>
  <c r="H681" i="1"/>
  <c r="G681" i="1" s="1"/>
  <c r="H682" i="1"/>
  <c r="G682" i="1" s="1"/>
  <c r="H683" i="1"/>
  <c r="G683" i="1" s="1"/>
  <c r="H684" i="1"/>
  <c r="G684" i="1" s="1"/>
  <c r="H685" i="1"/>
  <c r="G685" i="1" s="1"/>
  <c r="H686" i="1"/>
  <c r="G686" i="1" s="1"/>
  <c r="H687" i="1"/>
  <c r="G687" i="1" s="1"/>
  <c r="H688" i="1"/>
  <c r="G688" i="1" s="1"/>
  <c r="H689" i="1"/>
  <c r="G689" i="1" s="1"/>
  <c r="H690" i="1"/>
  <c r="G690" i="1" s="1"/>
  <c r="H691" i="1"/>
  <c r="G691" i="1" s="1"/>
  <c r="H692" i="1"/>
  <c r="G692" i="1" s="1"/>
  <c r="H693" i="1"/>
  <c r="G693" i="1" s="1"/>
  <c r="H694" i="1"/>
  <c r="G694" i="1" s="1"/>
  <c r="H695" i="1"/>
  <c r="G695" i="1" s="1"/>
  <c r="H696" i="1"/>
  <c r="G696" i="1" s="1"/>
  <c r="H697" i="1"/>
  <c r="G697" i="1" s="1"/>
  <c r="H698" i="1"/>
  <c r="G698" i="1" s="1"/>
  <c r="H699" i="1"/>
  <c r="G699" i="1" s="1"/>
  <c r="H700" i="1"/>
  <c r="G700" i="1" s="1"/>
  <c r="H701" i="1"/>
  <c r="G701" i="1" s="1"/>
  <c r="H702" i="1"/>
  <c r="G702" i="1" s="1"/>
  <c r="H703" i="1"/>
  <c r="G703" i="1" s="1"/>
  <c r="H704" i="1"/>
  <c r="G704" i="1" s="1"/>
  <c r="H705" i="1"/>
  <c r="G705" i="1" s="1"/>
  <c r="H706" i="1"/>
  <c r="G706" i="1" s="1"/>
  <c r="H707" i="1"/>
  <c r="G707" i="1" s="1"/>
  <c r="H708" i="1"/>
  <c r="G708" i="1" s="1"/>
  <c r="H709" i="1"/>
  <c r="G709" i="1" s="1"/>
  <c r="H710" i="1"/>
  <c r="G710" i="1" s="1"/>
  <c r="H711" i="1"/>
  <c r="G711" i="1" s="1"/>
  <c r="H712" i="1"/>
  <c r="G712" i="1" s="1"/>
  <c r="H713" i="1"/>
  <c r="G713" i="1" s="1"/>
  <c r="H714" i="1"/>
  <c r="G714" i="1" s="1"/>
  <c r="H715" i="1"/>
  <c r="G715" i="1" s="1"/>
  <c r="H716" i="1"/>
  <c r="G716" i="1" s="1"/>
  <c r="H717" i="1"/>
  <c r="G717" i="1" s="1"/>
  <c r="H718" i="1"/>
  <c r="G718" i="1" s="1"/>
  <c r="H719" i="1"/>
  <c r="G719" i="1" s="1"/>
  <c r="H720" i="1"/>
  <c r="G720" i="1" s="1"/>
  <c r="H721" i="1"/>
  <c r="G721" i="1" s="1"/>
  <c r="H722" i="1"/>
  <c r="G722" i="1" s="1"/>
  <c r="H723" i="1"/>
  <c r="G723" i="1" s="1"/>
  <c r="H724" i="1"/>
  <c r="G724" i="1" s="1"/>
  <c r="H725" i="1"/>
  <c r="G725" i="1" s="1"/>
  <c r="H726" i="1"/>
  <c r="G726" i="1" s="1"/>
  <c r="H727" i="1"/>
  <c r="G727" i="1" s="1"/>
  <c r="H728" i="1"/>
  <c r="G728" i="1" s="1"/>
  <c r="H729" i="1"/>
  <c r="G729" i="1" s="1"/>
  <c r="H730" i="1"/>
  <c r="G730" i="1" s="1"/>
  <c r="H731" i="1"/>
  <c r="G731" i="1" s="1"/>
  <c r="H732" i="1"/>
  <c r="G732" i="1" s="1"/>
  <c r="H733" i="1"/>
  <c r="G733" i="1" s="1"/>
  <c r="H734" i="1"/>
  <c r="G734" i="1" s="1"/>
  <c r="H735" i="1"/>
  <c r="G735" i="1" s="1"/>
  <c r="H736" i="1"/>
  <c r="G736" i="1" s="1"/>
  <c r="H737" i="1"/>
  <c r="G737" i="1" s="1"/>
  <c r="H738" i="1"/>
  <c r="G738" i="1" s="1"/>
  <c r="H739" i="1"/>
  <c r="G739" i="1" s="1"/>
  <c r="H740" i="1"/>
  <c r="G740" i="1" s="1"/>
  <c r="H741" i="1"/>
  <c r="G741" i="1" s="1"/>
  <c r="H742" i="1"/>
  <c r="G742" i="1" s="1"/>
  <c r="H743" i="1"/>
  <c r="G743" i="1" s="1"/>
  <c r="H744" i="1"/>
  <c r="G744" i="1" s="1"/>
  <c r="H745" i="1"/>
  <c r="G745" i="1" s="1"/>
  <c r="H746" i="1"/>
  <c r="G746" i="1" s="1"/>
  <c r="H747" i="1"/>
  <c r="G747" i="1" s="1"/>
  <c r="H748" i="1"/>
  <c r="G748" i="1" s="1"/>
  <c r="H749" i="1"/>
  <c r="G749" i="1" s="1"/>
  <c r="H750" i="1"/>
  <c r="G750" i="1" s="1"/>
  <c r="H751" i="1"/>
  <c r="G751" i="1" s="1"/>
  <c r="H752" i="1"/>
  <c r="G752" i="1" s="1"/>
  <c r="H753" i="1"/>
  <c r="G753" i="1" s="1"/>
  <c r="H754" i="1"/>
  <c r="G754" i="1" s="1"/>
  <c r="H755" i="1"/>
  <c r="G755" i="1" s="1"/>
  <c r="H756" i="1"/>
  <c r="G756" i="1" s="1"/>
  <c r="H757" i="1"/>
  <c r="G757" i="1" s="1"/>
  <c r="H758" i="1"/>
  <c r="G758" i="1" s="1"/>
  <c r="H759" i="1"/>
  <c r="G759" i="1" s="1"/>
  <c r="H760" i="1"/>
  <c r="G760" i="1" s="1"/>
  <c r="H761" i="1"/>
  <c r="G761" i="1" s="1"/>
  <c r="H762" i="1"/>
  <c r="G762" i="1" s="1"/>
  <c r="H763" i="1"/>
  <c r="G763" i="1" s="1"/>
  <c r="H764" i="1"/>
  <c r="G764" i="1" s="1"/>
  <c r="H765" i="1"/>
  <c r="G765" i="1" s="1"/>
  <c r="H766" i="1"/>
  <c r="G766" i="1" s="1"/>
  <c r="H767" i="1"/>
  <c r="G767" i="1" s="1"/>
  <c r="H768" i="1"/>
  <c r="G768" i="1" s="1"/>
  <c r="H769" i="1"/>
  <c r="G769" i="1" s="1"/>
  <c r="H770" i="1"/>
  <c r="G770" i="1" s="1"/>
  <c r="H771" i="1"/>
  <c r="G771" i="1" s="1"/>
  <c r="H772" i="1"/>
  <c r="G772" i="1" s="1"/>
  <c r="H773" i="1"/>
  <c r="G773" i="1" s="1"/>
  <c r="H774" i="1"/>
  <c r="G774" i="1" s="1"/>
  <c r="H775" i="1"/>
  <c r="G775" i="1" s="1"/>
  <c r="H776" i="1"/>
  <c r="G776" i="1" s="1"/>
  <c r="H777" i="1"/>
  <c r="G777" i="1" s="1"/>
  <c r="H778" i="1"/>
  <c r="G778" i="1" s="1"/>
  <c r="H779" i="1"/>
  <c r="G779" i="1" s="1"/>
  <c r="H780" i="1"/>
  <c r="G780" i="1" s="1"/>
  <c r="H781" i="1"/>
  <c r="G781" i="1" s="1"/>
  <c r="H782" i="1"/>
  <c r="G782" i="1" s="1"/>
  <c r="H783" i="1"/>
  <c r="G783" i="1" s="1"/>
  <c r="H784" i="1"/>
  <c r="G784" i="1" s="1"/>
  <c r="H785" i="1"/>
  <c r="G785" i="1" s="1"/>
  <c r="H786" i="1"/>
  <c r="G786" i="1" s="1"/>
  <c r="H787" i="1"/>
  <c r="G787" i="1" s="1"/>
  <c r="H788" i="1"/>
  <c r="G788" i="1" s="1"/>
  <c r="H789" i="1"/>
  <c r="G789" i="1" s="1"/>
  <c r="H790" i="1"/>
  <c r="G790" i="1" s="1"/>
  <c r="H791" i="1"/>
  <c r="G791" i="1" s="1"/>
  <c r="H792" i="1"/>
  <c r="G792" i="1" s="1"/>
  <c r="H793" i="1"/>
  <c r="G793" i="1" s="1"/>
  <c r="H794" i="1"/>
  <c r="G794" i="1" s="1"/>
  <c r="H795" i="1"/>
  <c r="G795" i="1" s="1"/>
  <c r="H796" i="1"/>
  <c r="G796" i="1" s="1"/>
  <c r="H797" i="1"/>
  <c r="G797" i="1" s="1"/>
  <c r="H798" i="1"/>
  <c r="G798" i="1" s="1"/>
  <c r="H799" i="1"/>
  <c r="G799" i="1" s="1"/>
  <c r="H800" i="1"/>
  <c r="G800" i="1" s="1"/>
  <c r="H801" i="1"/>
  <c r="G801" i="1" s="1"/>
  <c r="H802" i="1"/>
  <c r="G802" i="1" s="1"/>
  <c r="H803" i="1"/>
  <c r="G803" i="1" s="1"/>
  <c r="H804" i="1"/>
  <c r="G804" i="1" s="1"/>
  <c r="H805" i="1"/>
  <c r="G805" i="1" s="1"/>
  <c r="H806" i="1"/>
  <c r="G806" i="1" s="1"/>
  <c r="H807" i="1"/>
  <c r="G807" i="1" s="1"/>
  <c r="H808" i="1"/>
  <c r="G808" i="1" s="1"/>
  <c r="H809" i="1"/>
  <c r="G809" i="1" s="1"/>
  <c r="H810" i="1"/>
  <c r="G810" i="1" s="1"/>
  <c r="H811" i="1"/>
  <c r="G811" i="1" s="1"/>
  <c r="H812" i="1"/>
  <c r="G812" i="1" s="1"/>
  <c r="H813" i="1"/>
  <c r="G813" i="1" s="1"/>
  <c r="H814" i="1"/>
  <c r="G814" i="1" s="1"/>
  <c r="H815" i="1"/>
  <c r="G815" i="1" s="1"/>
  <c r="H816" i="1"/>
  <c r="G816" i="1" s="1"/>
  <c r="H817" i="1"/>
  <c r="G817" i="1" s="1"/>
  <c r="H818" i="1"/>
  <c r="G818" i="1" s="1"/>
  <c r="H819" i="1"/>
  <c r="G819" i="1" s="1"/>
  <c r="H820" i="1"/>
  <c r="G820" i="1" s="1"/>
  <c r="H821" i="1"/>
  <c r="G821" i="1" s="1"/>
  <c r="H822" i="1"/>
  <c r="G822" i="1" s="1"/>
  <c r="H823" i="1"/>
  <c r="G823" i="1" s="1"/>
  <c r="H824" i="1"/>
  <c r="G824" i="1" s="1"/>
  <c r="H825" i="1"/>
  <c r="G825" i="1" s="1"/>
  <c r="H826" i="1"/>
  <c r="G826" i="1" s="1"/>
  <c r="H827" i="1"/>
  <c r="G827" i="1" s="1"/>
  <c r="H828" i="1"/>
  <c r="G828" i="1" s="1"/>
  <c r="H829" i="1"/>
  <c r="G829" i="1" s="1"/>
  <c r="H830" i="1"/>
  <c r="G830" i="1" s="1"/>
  <c r="H831" i="1"/>
  <c r="G831" i="1" s="1"/>
  <c r="H832" i="1"/>
  <c r="G832" i="1" s="1"/>
  <c r="H833" i="1"/>
  <c r="G833" i="1" s="1"/>
  <c r="H834" i="1"/>
  <c r="G834" i="1" s="1"/>
  <c r="H835" i="1"/>
  <c r="G835" i="1" s="1"/>
  <c r="H836" i="1"/>
  <c r="G836" i="1" s="1"/>
  <c r="H837" i="1"/>
  <c r="G837" i="1" s="1"/>
  <c r="H838" i="1"/>
  <c r="G838" i="1" s="1"/>
  <c r="H839" i="1"/>
  <c r="G839" i="1" s="1"/>
  <c r="H840" i="1"/>
  <c r="G840" i="1" s="1"/>
  <c r="H841" i="1"/>
  <c r="G841" i="1" s="1"/>
  <c r="H842" i="1"/>
  <c r="G842" i="1" s="1"/>
  <c r="H843" i="1"/>
  <c r="G843" i="1" s="1"/>
  <c r="H844" i="1"/>
  <c r="G844" i="1" s="1"/>
  <c r="H845" i="1"/>
  <c r="G845" i="1" s="1"/>
  <c r="H846" i="1"/>
  <c r="G846" i="1" s="1"/>
  <c r="H847" i="1"/>
  <c r="G847" i="1" s="1"/>
  <c r="H848" i="1"/>
  <c r="G848" i="1" s="1"/>
  <c r="H849" i="1"/>
  <c r="G849" i="1" s="1"/>
  <c r="H850" i="1"/>
  <c r="G850" i="1" s="1"/>
  <c r="H851" i="1"/>
  <c r="G851" i="1" s="1"/>
  <c r="H852" i="1"/>
  <c r="G852" i="1" s="1"/>
  <c r="H853" i="1"/>
  <c r="G853" i="1" s="1"/>
  <c r="H854" i="1"/>
  <c r="G854" i="1" s="1"/>
  <c r="H855" i="1"/>
  <c r="G855" i="1" s="1"/>
  <c r="H856" i="1"/>
  <c r="G856" i="1" s="1"/>
  <c r="H857" i="1"/>
  <c r="G857" i="1" s="1"/>
  <c r="H858" i="1"/>
  <c r="G858" i="1" s="1"/>
  <c r="H859" i="1"/>
  <c r="G859" i="1" s="1"/>
  <c r="H860" i="1"/>
  <c r="G860" i="1" s="1"/>
  <c r="H861" i="1"/>
  <c r="G861" i="1" s="1"/>
  <c r="H862" i="1"/>
  <c r="G862" i="1" s="1"/>
  <c r="H863" i="1"/>
  <c r="G863" i="1" s="1"/>
  <c r="H864" i="1"/>
  <c r="G864" i="1" s="1"/>
  <c r="H865" i="1"/>
  <c r="G865" i="1" s="1"/>
  <c r="H866" i="1"/>
  <c r="G866" i="1" s="1"/>
  <c r="H867" i="1"/>
  <c r="G867" i="1" s="1"/>
  <c r="H868" i="1"/>
  <c r="G868" i="1" s="1"/>
  <c r="H869" i="1"/>
  <c r="G869" i="1" s="1"/>
  <c r="H870" i="1"/>
  <c r="G870" i="1" s="1"/>
  <c r="H871" i="1"/>
  <c r="G871" i="1" s="1"/>
  <c r="H872" i="1"/>
  <c r="G872" i="1" s="1"/>
  <c r="H873" i="1"/>
  <c r="G873" i="1" s="1"/>
  <c r="H874" i="1"/>
  <c r="G874" i="1" s="1"/>
  <c r="H875" i="1"/>
  <c r="G875" i="1" s="1"/>
  <c r="H876" i="1"/>
  <c r="G876" i="1" s="1"/>
  <c r="H877" i="1"/>
  <c r="G877" i="1" s="1"/>
  <c r="H878" i="1"/>
  <c r="G878" i="1" s="1"/>
  <c r="H879" i="1"/>
  <c r="G879" i="1" s="1"/>
  <c r="H880" i="1"/>
  <c r="G880" i="1" s="1"/>
  <c r="H881" i="1"/>
  <c r="G881" i="1" s="1"/>
  <c r="H882" i="1"/>
  <c r="G882" i="1" s="1"/>
  <c r="H883" i="1"/>
  <c r="G883" i="1" s="1"/>
  <c r="H884" i="1"/>
  <c r="G884" i="1" s="1"/>
  <c r="H885" i="1"/>
  <c r="G885" i="1" s="1"/>
  <c r="H886" i="1"/>
  <c r="G886" i="1" s="1"/>
  <c r="H887" i="1"/>
  <c r="G887" i="1" s="1"/>
  <c r="H888" i="1"/>
  <c r="G888" i="1" s="1"/>
  <c r="H889" i="1"/>
  <c r="G889" i="1" s="1"/>
  <c r="H890" i="1"/>
  <c r="G890" i="1" s="1"/>
  <c r="H891" i="1"/>
  <c r="G891" i="1" s="1"/>
  <c r="H892" i="1"/>
  <c r="G892" i="1" s="1"/>
  <c r="H893" i="1"/>
  <c r="G893" i="1" s="1"/>
  <c r="H894" i="1"/>
  <c r="G894" i="1" s="1"/>
  <c r="H895" i="1"/>
  <c r="G895" i="1" s="1"/>
  <c r="H896" i="1"/>
  <c r="G896" i="1" s="1"/>
  <c r="H897" i="1"/>
  <c r="G897" i="1" s="1"/>
  <c r="H898" i="1"/>
  <c r="G898" i="1" s="1"/>
  <c r="H899" i="1"/>
  <c r="G899" i="1" s="1"/>
  <c r="H900" i="1"/>
  <c r="G900" i="1" s="1"/>
  <c r="H901" i="1"/>
  <c r="G901" i="1" s="1"/>
  <c r="H902" i="1"/>
  <c r="G902" i="1" s="1"/>
  <c r="H903" i="1"/>
  <c r="G903" i="1" s="1"/>
  <c r="H904" i="1"/>
  <c r="G904" i="1" s="1"/>
  <c r="H905" i="1"/>
  <c r="G905" i="1" s="1"/>
  <c r="H906" i="1"/>
  <c r="G906" i="1" s="1"/>
  <c r="H907" i="1"/>
  <c r="G907" i="1" s="1"/>
  <c r="H908" i="1"/>
  <c r="G908" i="1" s="1"/>
  <c r="H909" i="1"/>
  <c r="G909" i="1" s="1"/>
  <c r="H910" i="1"/>
  <c r="G910" i="1" s="1"/>
  <c r="H911" i="1"/>
  <c r="G911" i="1" s="1"/>
  <c r="H912" i="1"/>
  <c r="G912" i="1" s="1"/>
  <c r="H913" i="1"/>
  <c r="G913" i="1" s="1"/>
  <c r="H914" i="1"/>
  <c r="G914" i="1" s="1"/>
  <c r="H915" i="1"/>
  <c r="G915" i="1" s="1"/>
  <c r="H916" i="1"/>
  <c r="G916" i="1" s="1"/>
  <c r="H917" i="1"/>
  <c r="G917" i="1" s="1"/>
  <c r="H918" i="1"/>
  <c r="G918" i="1" s="1"/>
  <c r="H919" i="1"/>
  <c r="G919" i="1" s="1"/>
  <c r="H920" i="1"/>
  <c r="G920" i="1" s="1"/>
  <c r="H921" i="1"/>
  <c r="G921" i="1" s="1"/>
  <c r="H922" i="1"/>
  <c r="G922" i="1" s="1"/>
  <c r="H923" i="1"/>
  <c r="G923" i="1" s="1"/>
  <c r="H924" i="1"/>
  <c r="G924" i="1" s="1"/>
  <c r="H925" i="1"/>
  <c r="G925" i="1" s="1"/>
  <c r="H926" i="1"/>
  <c r="G926" i="1" s="1"/>
  <c r="H927" i="1"/>
  <c r="G927" i="1" s="1"/>
  <c r="H928" i="1"/>
  <c r="G928" i="1" s="1"/>
  <c r="H929" i="1"/>
  <c r="G929" i="1" s="1"/>
  <c r="H930" i="1"/>
  <c r="G930" i="1" s="1"/>
  <c r="H931" i="1"/>
  <c r="G931" i="1" s="1"/>
  <c r="H932" i="1"/>
  <c r="G932" i="1" s="1"/>
  <c r="H933" i="1"/>
  <c r="G933" i="1" s="1"/>
  <c r="H934" i="1"/>
  <c r="G934" i="1" s="1"/>
  <c r="H935" i="1"/>
  <c r="G935" i="1" s="1"/>
  <c r="H936" i="1"/>
  <c r="G936" i="1" s="1"/>
  <c r="H937" i="1"/>
  <c r="G937" i="1" s="1"/>
  <c r="H938" i="1"/>
  <c r="G938" i="1" s="1"/>
  <c r="H939" i="1"/>
  <c r="G939" i="1" s="1"/>
  <c r="H940" i="1"/>
  <c r="G940" i="1" s="1"/>
  <c r="H941" i="1"/>
  <c r="G941" i="1" s="1"/>
  <c r="H942" i="1"/>
  <c r="G942" i="1" s="1"/>
  <c r="H943" i="1"/>
  <c r="G943" i="1" s="1"/>
  <c r="H944" i="1"/>
  <c r="G944" i="1" s="1"/>
  <c r="H945" i="1"/>
  <c r="G945" i="1" s="1"/>
  <c r="H946" i="1"/>
  <c r="G946" i="1" s="1"/>
  <c r="H947" i="1"/>
  <c r="G947" i="1" s="1"/>
  <c r="H948" i="1"/>
  <c r="G948" i="1" s="1"/>
  <c r="H949" i="1"/>
  <c r="G949" i="1" s="1"/>
  <c r="H950" i="1"/>
  <c r="G950" i="1" s="1"/>
  <c r="H951" i="1"/>
  <c r="G951" i="1" s="1"/>
  <c r="H952" i="1"/>
  <c r="G952" i="1" s="1"/>
  <c r="H953" i="1"/>
  <c r="G953" i="1" s="1"/>
  <c r="H954" i="1"/>
  <c r="G954" i="1" s="1"/>
  <c r="H955" i="1"/>
  <c r="G955" i="1" s="1"/>
  <c r="H956" i="1"/>
  <c r="G956" i="1" s="1"/>
  <c r="H957" i="1"/>
  <c r="G957" i="1" s="1"/>
  <c r="H958" i="1"/>
  <c r="G958" i="1" s="1"/>
  <c r="H959" i="1"/>
  <c r="G959" i="1" s="1"/>
  <c r="H960" i="1"/>
  <c r="G960" i="1" s="1"/>
  <c r="H961" i="1"/>
  <c r="G961" i="1" s="1"/>
  <c r="H962" i="1"/>
  <c r="G962" i="1" s="1"/>
  <c r="H963" i="1"/>
  <c r="G963" i="1" s="1"/>
  <c r="H964" i="1"/>
  <c r="G964" i="1" s="1"/>
  <c r="H965" i="1"/>
  <c r="G965" i="1" s="1"/>
  <c r="H966" i="1"/>
  <c r="G966" i="1" s="1"/>
  <c r="H967" i="1"/>
  <c r="G967" i="1" s="1"/>
  <c r="H968" i="1"/>
  <c r="G968" i="1" s="1"/>
  <c r="H969" i="1"/>
  <c r="G969" i="1" s="1"/>
  <c r="H970" i="1"/>
  <c r="G970" i="1" s="1"/>
  <c r="H971" i="1"/>
  <c r="G971" i="1" s="1"/>
  <c r="H972" i="1"/>
  <c r="G972" i="1" s="1"/>
  <c r="H973" i="1"/>
  <c r="G973" i="1" s="1"/>
  <c r="H974" i="1"/>
  <c r="G974" i="1" s="1"/>
  <c r="H975" i="1"/>
  <c r="G975" i="1" s="1"/>
  <c r="H976" i="1"/>
  <c r="G976" i="1" s="1"/>
  <c r="H977" i="1"/>
  <c r="G977" i="1" s="1"/>
  <c r="H978" i="1"/>
  <c r="G978" i="1" s="1"/>
  <c r="H979" i="1"/>
  <c r="G979" i="1" s="1"/>
  <c r="H980" i="1"/>
  <c r="G980" i="1" s="1"/>
  <c r="H981" i="1"/>
  <c r="G981" i="1" s="1"/>
  <c r="H982" i="1"/>
  <c r="G982" i="1" s="1"/>
  <c r="H983" i="1"/>
  <c r="G983" i="1" s="1"/>
  <c r="H984" i="1"/>
  <c r="G984" i="1" s="1"/>
  <c r="H985" i="1"/>
  <c r="G985" i="1" s="1"/>
  <c r="H986" i="1"/>
  <c r="G986" i="1" s="1"/>
  <c r="H987" i="1"/>
  <c r="G987" i="1" s="1"/>
  <c r="H988" i="1"/>
  <c r="G988" i="1" s="1"/>
  <c r="H989" i="1"/>
  <c r="G989" i="1" s="1"/>
  <c r="H990" i="1"/>
  <c r="G990" i="1" s="1"/>
  <c r="H991" i="1"/>
  <c r="G991" i="1" s="1"/>
  <c r="H992" i="1"/>
  <c r="G992" i="1" s="1"/>
  <c r="H993" i="1"/>
  <c r="G993" i="1" s="1"/>
  <c r="H994" i="1"/>
  <c r="G994" i="1" s="1"/>
  <c r="H995" i="1"/>
  <c r="G995" i="1" s="1"/>
  <c r="H996" i="1"/>
  <c r="G996" i="1" s="1"/>
  <c r="H997" i="1"/>
  <c r="G997" i="1" s="1"/>
  <c r="H998" i="1"/>
  <c r="G998" i="1" s="1"/>
  <c r="H999" i="1"/>
  <c r="G999" i="1" s="1"/>
  <c r="H1000" i="1"/>
  <c r="G1000" i="1" s="1"/>
  <c r="H1001" i="1"/>
  <c r="G1001" i="1" s="1"/>
  <c r="H1002" i="1"/>
  <c r="G1002" i="1" s="1"/>
  <c r="H1003" i="1"/>
  <c r="G1003" i="1" s="1"/>
  <c r="H1004" i="1"/>
  <c r="G1004" i="1" s="1"/>
  <c r="H1005" i="1"/>
  <c r="G1005" i="1" s="1"/>
  <c r="H1006" i="1"/>
  <c r="G1006" i="1" s="1"/>
  <c r="H1007" i="1"/>
  <c r="G1007" i="1" s="1"/>
  <c r="H1008" i="1"/>
  <c r="G1008" i="1" s="1"/>
  <c r="H1009" i="1"/>
  <c r="G1009" i="1" s="1"/>
  <c r="H1010" i="1"/>
  <c r="G1010" i="1" s="1"/>
  <c r="H1011" i="1"/>
  <c r="G1011" i="1" s="1"/>
  <c r="H1012" i="1"/>
  <c r="G1012" i="1" s="1"/>
  <c r="H1013" i="1"/>
  <c r="G1013" i="1" s="1"/>
  <c r="H1014" i="1"/>
  <c r="G1014" i="1" s="1"/>
  <c r="H1015" i="1"/>
  <c r="G1015" i="1" s="1"/>
  <c r="H1016" i="1"/>
  <c r="G1016" i="1" s="1"/>
  <c r="H1017" i="1"/>
  <c r="G1017" i="1" s="1"/>
  <c r="H1018" i="1"/>
  <c r="G1018" i="1" s="1"/>
  <c r="H1019" i="1"/>
  <c r="G1019" i="1" s="1"/>
  <c r="H1020" i="1"/>
  <c r="G1020" i="1" s="1"/>
  <c r="H1021" i="1"/>
  <c r="G1021" i="1" s="1"/>
  <c r="H1022" i="1"/>
  <c r="G1022" i="1" s="1"/>
  <c r="H1023" i="1"/>
  <c r="G1023" i="1" s="1"/>
  <c r="H1024" i="1"/>
  <c r="G1024" i="1" s="1"/>
  <c r="H1025" i="1"/>
  <c r="G1025" i="1" s="1"/>
  <c r="H1026" i="1"/>
  <c r="G1026" i="1" s="1"/>
  <c r="H1027" i="1"/>
  <c r="G1027" i="1" s="1"/>
  <c r="H1028" i="1"/>
  <c r="G1028" i="1" s="1"/>
  <c r="H1029" i="1"/>
  <c r="G1029" i="1" s="1"/>
  <c r="H1030" i="1"/>
  <c r="G1030" i="1" s="1"/>
  <c r="H1031" i="1"/>
  <c r="G1031" i="1" s="1"/>
  <c r="H1032" i="1"/>
  <c r="G1032" i="1" s="1"/>
  <c r="H1033" i="1"/>
  <c r="G1033" i="1" s="1"/>
  <c r="H1034" i="1"/>
  <c r="G1034" i="1" s="1"/>
  <c r="H1035" i="1"/>
  <c r="G1035" i="1" s="1"/>
  <c r="H1036" i="1"/>
  <c r="G1036" i="1" s="1"/>
  <c r="H1037" i="1"/>
  <c r="G1037" i="1" s="1"/>
  <c r="H1038" i="1"/>
  <c r="G1038" i="1" s="1"/>
  <c r="H1039" i="1"/>
  <c r="G1039" i="1" s="1"/>
  <c r="H1040" i="1"/>
  <c r="G1040" i="1" s="1"/>
  <c r="H1041" i="1"/>
  <c r="G1041" i="1" s="1"/>
  <c r="H1042" i="1"/>
  <c r="G1042" i="1" s="1"/>
  <c r="H1043" i="1"/>
  <c r="G1043" i="1" s="1"/>
  <c r="H1044" i="1"/>
  <c r="G1044" i="1" s="1"/>
  <c r="H1045" i="1"/>
  <c r="G1045" i="1" s="1"/>
  <c r="H1046" i="1"/>
  <c r="G1046" i="1" s="1"/>
  <c r="H1047" i="1"/>
  <c r="G1047" i="1" s="1"/>
  <c r="H1048" i="1"/>
  <c r="G1048" i="1" s="1"/>
  <c r="H1049" i="1"/>
  <c r="G1049" i="1" s="1"/>
  <c r="H1050" i="1"/>
  <c r="G1050" i="1" s="1"/>
  <c r="H1051" i="1"/>
  <c r="G1051" i="1" s="1"/>
  <c r="H1052" i="1"/>
  <c r="G1052" i="1" s="1"/>
  <c r="H1053" i="1"/>
  <c r="G1053" i="1" s="1"/>
  <c r="H1054" i="1"/>
  <c r="G1054" i="1" s="1"/>
  <c r="H1055" i="1"/>
  <c r="G1055" i="1" s="1"/>
  <c r="H1056" i="1"/>
  <c r="G1056" i="1" s="1"/>
  <c r="H1057" i="1"/>
  <c r="G1057" i="1" s="1"/>
  <c r="H1058" i="1"/>
  <c r="G1058" i="1" s="1"/>
  <c r="H1059" i="1"/>
  <c r="G1059" i="1" s="1"/>
  <c r="H1060" i="1"/>
  <c r="G1060" i="1" s="1"/>
  <c r="H1061" i="1"/>
  <c r="G1061" i="1" s="1"/>
  <c r="H1062" i="1"/>
  <c r="G1062" i="1" s="1"/>
  <c r="H1063" i="1"/>
  <c r="G1063" i="1" s="1"/>
  <c r="H1064" i="1"/>
  <c r="G1064" i="1" s="1"/>
  <c r="H1065" i="1"/>
  <c r="G1065" i="1" s="1"/>
  <c r="H1066" i="1"/>
  <c r="G1066" i="1" s="1"/>
  <c r="H1067" i="1"/>
  <c r="G1067" i="1" s="1"/>
  <c r="H1068" i="1"/>
  <c r="G1068" i="1" s="1"/>
  <c r="H1069" i="1"/>
  <c r="G1069" i="1" s="1"/>
  <c r="H1070" i="1"/>
  <c r="G1070" i="1" s="1"/>
  <c r="H1071" i="1"/>
  <c r="G1071" i="1" s="1"/>
  <c r="H1072" i="1"/>
  <c r="G1072" i="1" s="1"/>
  <c r="H1073" i="1"/>
  <c r="G1073" i="1" s="1"/>
  <c r="H1074" i="1"/>
  <c r="G1074" i="1" s="1"/>
  <c r="H1075" i="1"/>
  <c r="G1075" i="1" s="1"/>
  <c r="H1076" i="1"/>
  <c r="G1076" i="1" s="1"/>
  <c r="H1077" i="1"/>
  <c r="G1077" i="1" s="1"/>
  <c r="H1078" i="1"/>
  <c r="G1078" i="1" s="1"/>
  <c r="H1079" i="1"/>
  <c r="G1079" i="1" s="1"/>
  <c r="H1080" i="1"/>
  <c r="G1080" i="1" s="1"/>
  <c r="H1081" i="1"/>
  <c r="G1081" i="1" s="1"/>
  <c r="H1082" i="1"/>
  <c r="G1082" i="1" s="1"/>
  <c r="H1083" i="1"/>
  <c r="G1083" i="1" s="1"/>
  <c r="H1084" i="1"/>
  <c r="G1084" i="1" s="1"/>
  <c r="H1085" i="1"/>
  <c r="G1085" i="1" s="1"/>
  <c r="H1086" i="1"/>
  <c r="G1086" i="1" s="1"/>
  <c r="H1087" i="1"/>
  <c r="G1087" i="1" s="1"/>
  <c r="H1088" i="1"/>
  <c r="G1088" i="1" s="1"/>
  <c r="H1089" i="1"/>
  <c r="G1089" i="1" s="1"/>
  <c r="H1090" i="1"/>
  <c r="G1090" i="1" s="1"/>
  <c r="H1091" i="1"/>
  <c r="G1091" i="1" s="1"/>
  <c r="H1092" i="1"/>
  <c r="G1092" i="1" s="1"/>
  <c r="H1093" i="1"/>
  <c r="G1093" i="1" s="1"/>
  <c r="H1094" i="1"/>
  <c r="G1094" i="1" s="1"/>
  <c r="H1095" i="1"/>
  <c r="G1095" i="1" s="1"/>
  <c r="H1096" i="1"/>
  <c r="G1096" i="1" s="1"/>
  <c r="H1097" i="1"/>
  <c r="G1097" i="1" s="1"/>
  <c r="H1098" i="1"/>
  <c r="G1098" i="1" s="1"/>
  <c r="H1099" i="1"/>
  <c r="G1099" i="1" s="1"/>
  <c r="H1100" i="1"/>
  <c r="G1100" i="1" s="1"/>
  <c r="H1101" i="1"/>
  <c r="G1101" i="1" s="1"/>
  <c r="H1102" i="1"/>
  <c r="G1102" i="1" s="1"/>
  <c r="H1103" i="1"/>
  <c r="G1103" i="1" s="1"/>
  <c r="H1104" i="1"/>
  <c r="G1104" i="1" s="1"/>
  <c r="H1105" i="1"/>
  <c r="G1105" i="1" s="1"/>
  <c r="H1106" i="1"/>
  <c r="G1106" i="1" s="1"/>
  <c r="H1107" i="1"/>
  <c r="G1107" i="1" s="1"/>
  <c r="H1108" i="1"/>
  <c r="G1108" i="1" s="1"/>
  <c r="H1109" i="1"/>
  <c r="G1109" i="1" s="1"/>
  <c r="H1110" i="1"/>
  <c r="G1110" i="1" s="1"/>
  <c r="H1111" i="1"/>
  <c r="G1111" i="1" s="1"/>
  <c r="H1112" i="1"/>
  <c r="G1112" i="1" s="1"/>
  <c r="H1113" i="1"/>
  <c r="G1113" i="1" s="1"/>
  <c r="H1114" i="1"/>
  <c r="G1114" i="1" s="1"/>
  <c r="H1115" i="1"/>
  <c r="G1115" i="1" s="1"/>
  <c r="H1116" i="1"/>
  <c r="G1116" i="1" s="1"/>
  <c r="H1117" i="1"/>
  <c r="G1117" i="1" s="1"/>
  <c r="H1118" i="1"/>
  <c r="G1118" i="1" s="1"/>
  <c r="H1119" i="1"/>
  <c r="G1119" i="1" s="1"/>
  <c r="H1120" i="1"/>
  <c r="G1120" i="1" s="1"/>
  <c r="H1121" i="1"/>
  <c r="G1121" i="1" s="1"/>
  <c r="H1122" i="1"/>
  <c r="G1122" i="1" s="1"/>
  <c r="H1123" i="1"/>
  <c r="G1123" i="1" s="1"/>
  <c r="H1124" i="1"/>
  <c r="G1124" i="1" s="1"/>
  <c r="H1125" i="1"/>
  <c r="G1125" i="1" s="1"/>
  <c r="H1126" i="1"/>
  <c r="G1126" i="1" s="1"/>
  <c r="H1127" i="1"/>
  <c r="G1127" i="1" s="1"/>
  <c r="H1128" i="1"/>
  <c r="G1128" i="1" s="1"/>
  <c r="H1129" i="1"/>
  <c r="G1129" i="1" s="1"/>
  <c r="H1130" i="1"/>
  <c r="G1130" i="1" s="1"/>
  <c r="H1131" i="1"/>
  <c r="G1131" i="1" s="1"/>
  <c r="H1132" i="1"/>
  <c r="G1132" i="1" s="1"/>
  <c r="H1133" i="1"/>
  <c r="G1133" i="1" s="1"/>
  <c r="H1134" i="1"/>
  <c r="G1134" i="1" s="1"/>
  <c r="H1135" i="1"/>
  <c r="G1135" i="1" s="1"/>
  <c r="H1136" i="1"/>
  <c r="G1136" i="1" s="1"/>
  <c r="H1137" i="1"/>
  <c r="G1137" i="1" s="1"/>
  <c r="H1138" i="1"/>
  <c r="G1138" i="1" s="1"/>
  <c r="H1139" i="1"/>
  <c r="G1139" i="1" s="1"/>
  <c r="H1140" i="1"/>
  <c r="G1140" i="1" s="1"/>
  <c r="H1141" i="1"/>
  <c r="G1141" i="1" s="1"/>
  <c r="H1142" i="1"/>
  <c r="G1142" i="1" s="1"/>
  <c r="H1143" i="1"/>
  <c r="G1143" i="1" s="1"/>
  <c r="H1144" i="1"/>
  <c r="G1144" i="1" s="1"/>
  <c r="H1145" i="1"/>
  <c r="G1145" i="1" s="1"/>
  <c r="H1146" i="1"/>
  <c r="G1146" i="1" s="1"/>
  <c r="H1147" i="1"/>
  <c r="G1147" i="1" s="1"/>
  <c r="H1148" i="1"/>
  <c r="G1148" i="1" s="1"/>
  <c r="H1149" i="1"/>
  <c r="G1149" i="1" s="1"/>
  <c r="H1150" i="1"/>
  <c r="G1150" i="1" s="1"/>
  <c r="H1151" i="1"/>
  <c r="G1151" i="1" s="1"/>
  <c r="H1152" i="1"/>
  <c r="G1152" i="1" s="1"/>
  <c r="H1153" i="1"/>
  <c r="G1153" i="1" s="1"/>
  <c r="H1154" i="1"/>
  <c r="G1154" i="1" s="1"/>
  <c r="H1155" i="1"/>
  <c r="G1155" i="1" s="1"/>
  <c r="H1156" i="1"/>
  <c r="G1156" i="1" s="1"/>
  <c r="H1157" i="1"/>
  <c r="G1157" i="1" s="1"/>
  <c r="H1158" i="1"/>
  <c r="G1158" i="1" s="1"/>
  <c r="H1159" i="1"/>
  <c r="G1159" i="1" s="1"/>
  <c r="H1160" i="1"/>
  <c r="G1160" i="1" s="1"/>
  <c r="H1161" i="1"/>
  <c r="G1161" i="1" s="1"/>
  <c r="H1162" i="1"/>
  <c r="G1162" i="1" s="1"/>
  <c r="H1163" i="1"/>
  <c r="G1163" i="1" s="1"/>
  <c r="H1164" i="1"/>
  <c r="G1164" i="1" s="1"/>
  <c r="H1165" i="1"/>
  <c r="G1165" i="1" s="1"/>
  <c r="H1166" i="1"/>
  <c r="G1166" i="1" s="1"/>
  <c r="H1167" i="1"/>
  <c r="G1167" i="1" s="1"/>
  <c r="H1168" i="1"/>
  <c r="G1168" i="1" s="1"/>
  <c r="H1169" i="1"/>
  <c r="G1169" i="1" s="1"/>
  <c r="H1170" i="1"/>
  <c r="G1170" i="1" s="1"/>
  <c r="H1171" i="1"/>
  <c r="G1171" i="1" s="1"/>
  <c r="H1172" i="1"/>
  <c r="G1172" i="1" s="1"/>
  <c r="H1173" i="1"/>
  <c r="G1173" i="1" s="1"/>
  <c r="H1174" i="1"/>
  <c r="G1174" i="1" s="1"/>
  <c r="H1175" i="1"/>
  <c r="G1175" i="1" s="1"/>
  <c r="H1176" i="1"/>
  <c r="G1176" i="1" s="1"/>
  <c r="H1177" i="1"/>
  <c r="G1177" i="1" s="1"/>
  <c r="H1178" i="1"/>
  <c r="G1178" i="1" s="1"/>
  <c r="H1179" i="1"/>
  <c r="G1179" i="1" s="1"/>
  <c r="H1180" i="1"/>
  <c r="G1180" i="1" s="1"/>
  <c r="H1181" i="1"/>
  <c r="G1181" i="1" s="1"/>
  <c r="H1182" i="1"/>
  <c r="G1182" i="1" s="1"/>
  <c r="H1183" i="1"/>
  <c r="G1183" i="1" s="1"/>
  <c r="H1184" i="1"/>
  <c r="G1184" i="1" s="1"/>
  <c r="H1185" i="1"/>
  <c r="G1185" i="1" s="1"/>
  <c r="H1186" i="1"/>
  <c r="G1186" i="1" s="1"/>
  <c r="H1187" i="1"/>
  <c r="G1187" i="1" s="1"/>
  <c r="H1188" i="1"/>
  <c r="G1188" i="1" s="1"/>
  <c r="H1189" i="1"/>
  <c r="G1189" i="1" s="1"/>
  <c r="H1190" i="1"/>
  <c r="G1190" i="1" s="1"/>
  <c r="H1191" i="1"/>
  <c r="G1191" i="1" s="1"/>
  <c r="H1192" i="1"/>
  <c r="G1192" i="1" s="1"/>
  <c r="H1193" i="1"/>
  <c r="G1193" i="1" s="1"/>
  <c r="H1194" i="1"/>
  <c r="G1194" i="1" s="1"/>
  <c r="H1195" i="1"/>
  <c r="G1195" i="1" s="1"/>
  <c r="H1196" i="1"/>
  <c r="G1196" i="1" s="1"/>
  <c r="H1197" i="1"/>
  <c r="G1197" i="1" s="1"/>
  <c r="H1198" i="1"/>
  <c r="G1198" i="1" s="1"/>
  <c r="H1199" i="1"/>
  <c r="G1199" i="1" s="1"/>
  <c r="H1200" i="1"/>
  <c r="G1200" i="1" s="1"/>
  <c r="H1201" i="1"/>
  <c r="G1201" i="1" s="1"/>
  <c r="H1202" i="1"/>
  <c r="G1202" i="1" s="1"/>
  <c r="H1203" i="1"/>
  <c r="G1203" i="1" s="1"/>
  <c r="H1204" i="1"/>
  <c r="G1204" i="1" s="1"/>
  <c r="H1205" i="1"/>
  <c r="G1205" i="1" s="1"/>
  <c r="H1206" i="1"/>
  <c r="G1206" i="1" s="1"/>
  <c r="H1207" i="1"/>
  <c r="G1207" i="1" s="1"/>
  <c r="H1208" i="1"/>
  <c r="G1208" i="1" s="1"/>
  <c r="H1209" i="1"/>
  <c r="G1209" i="1" s="1"/>
  <c r="H1210" i="1"/>
  <c r="G1210" i="1" s="1"/>
  <c r="H1211" i="1"/>
  <c r="G1211" i="1" s="1"/>
  <c r="H1212" i="1"/>
  <c r="G1212" i="1" s="1"/>
  <c r="H1213" i="1"/>
  <c r="G1213" i="1" s="1"/>
  <c r="H1214" i="1"/>
  <c r="G1214" i="1" s="1"/>
  <c r="H1215" i="1"/>
  <c r="G1215" i="1" s="1"/>
  <c r="H1216" i="1"/>
  <c r="G1216" i="1" s="1"/>
  <c r="H1217" i="1"/>
  <c r="G1217" i="1" s="1"/>
  <c r="H1218" i="1"/>
  <c r="G1218" i="1" s="1"/>
  <c r="H1219" i="1"/>
  <c r="G1219" i="1" s="1"/>
  <c r="H1220" i="1"/>
  <c r="G1220" i="1" s="1"/>
  <c r="H1221" i="1"/>
  <c r="G1221" i="1" s="1"/>
  <c r="H1222" i="1"/>
  <c r="G1222" i="1" s="1"/>
  <c r="H1223" i="1"/>
  <c r="G1223" i="1" s="1"/>
  <c r="H1224" i="1"/>
  <c r="G1224" i="1" s="1"/>
  <c r="H1225" i="1"/>
  <c r="G1225" i="1" s="1"/>
  <c r="H1226" i="1"/>
  <c r="G1226" i="1" s="1"/>
  <c r="H1227" i="1"/>
  <c r="G1227" i="1" s="1"/>
  <c r="H1228" i="1"/>
  <c r="G1228" i="1" s="1"/>
  <c r="H1229" i="1"/>
  <c r="G1229" i="1" s="1"/>
  <c r="H1230" i="1"/>
  <c r="G1230" i="1" s="1"/>
  <c r="H1231" i="1"/>
  <c r="G1231" i="1" s="1"/>
  <c r="H1232" i="1"/>
  <c r="G1232" i="1" s="1"/>
  <c r="H1233" i="1"/>
  <c r="G1233" i="1" s="1"/>
  <c r="H1234" i="1"/>
  <c r="G1234" i="1" s="1"/>
  <c r="H1235" i="1"/>
  <c r="G1235" i="1" s="1"/>
  <c r="H1236" i="1"/>
  <c r="G1236" i="1" s="1"/>
  <c r="H1237" i="1"/>
  <c r="G1237" i="1" s="1"/>
  <c r="H1238" i="1"/>
  <c r="G1238" i="1" s="1"/>
  <c r="H1239" i="1"/>
  <c r="G1239" i="1" s="1"/>
  <c r="H1240" i="1"/>
  <c r="G1240" i="1" s="1"/>
  <c r="H1241" i="1"/>
  <c r="G1241" i="1" s="1"/>
  <c r="H1242" i="1"/>
  <c r="G1242" i="1" s="1"/>
  <c r="H1243" i="1"/>
  <c r="G1243" i="1" s="1"/>
  <c r="H1244" i="1"/>
  <c r="G1244" i="1" s="1"/>
  <c r="H1245" i="1"/>
  <c r="G1245" i="1" s="1"/>
  <c r="H1246" i="1"/>
  <c r="G1246" i="1" s="1"/>
  <c r="H1247" i="1"/>
  <c r="G1247" i="1" s="1"/>
  <c r="H1248" i="1"/>
  <c r="G1248" i="1" s="1"/>
  <c r="H1249" i="1"/>
  <c r="G1249" i="1" s="1"/>
  <c r="H1250" i="1"/>
  <c r="G1250" i="1" s="1"/>
  <c r="H1251" i="1"/>
  <c r="G1251" i="1" s="1"/>
  <c r="H1252" i="1"/>
  <c r="G1252" i="1" s="1"/>
  <c r="H1253" i="1"/>
  <c r="G1253" i="1" s="1"/>
  <c r="H1254" i="1"/>
  <c r="G1254" i="1" s="1"/>
  <c r="H1255" i="1"/>
  <c r="G1255" i="1" s="1"/>
  <c r="H1256" i="1"/>
  <c r="G1256" i="1" s="1"/>
  <c r="H1257" i="1"/>
  <c r="G1257" i="1" s="1"/>
  <c r="H1258" i="1"/>
  <c r="G1258" i="1" s="1"/>
  <c r="H1259" i="1"/>
  <c r="G1259" i="1" s="1"/>
  <c r="H1260" i="1"/>
  <c r="G1260" i="1" s="1"/>
  <c r="H1261" i="1"/>
  <c r="G1261" i="1" s="1"/>
  <c r="H1262" i="1"/>
  <c r="G1262" i="1" s="1"/>
  <c r="H1263" i="1"/>
  <c r="G1263" i="1" s="1"/>
  <c r="H1264" i="1"/>
  <c r="G1264" i="1" s="1"/>
  <c r="H1265" i="1"/>
  <c r="G1265" i="1" s="1"/>
  <c r="H1266" i="1"/>
  <c r="G1266" i="1" s="1"/>
  <c r="H1267" i="1"/>
  <c r="G1267" i="1" s="1"/>
  <c r="H1268" i="1"/>
  <c r="G1268" i="1" s="1"/>
  <c r="H1269" i="1"/>
  <c r="G1269" i="1" s="1"/>
  <c r="H1270" i="1"/>
  <c r="G1270" i="1" s="1"/>
  <c r="H1271" i="1"/>
  <c r="G1271" i="1" s="1"/>
  <c r="H1272" i="1"/>
  <c r="G1272" i="1" s="1"/>
  <c r="H1273" i="1"/>
  <c r="G1273" i="1" s="1"/>
  <c r="H1274" i="1"/>
  <c r="G1274" i="1" s="1"/>
  <c r="H1275" i="1"/>
  <c r="G1275" i="1" s="1"/>
  <c r="H1276" i="1"/>
  <c r="G1276" i="1" s="1"/>
  <c r="H1277" i="1"/>
  <c r="G1277" i="1" s="1"/>
  <c r="H1278" i="1"/>
  <c r="G1278" i="1" s="1"/>
  <c r="H1279" i="1"/>
  <c r="G1279" i="1" s="1"/>
  <c r="H1280" i="1"/>
  <c r="G1280" i="1" s="1"/>
  <c r="H1281" i="1"/>
  <c r="G1281" i="1" s="1"/>
  <c r="H1282" i="1"/>
  <c r="G1282" i="1" s="1"/>
  <c r="H1283" i="1"/>
  <c r="G1283" i="1" s="1"/>
  <c r="H1284" i="1"/>
  <c r="G1284" i="1" s="1"/>
  <c r="H1285" i="1"/>
  <c r="G1285" i="1" s="1"/>
  <c r="H1286" i="1"/>
  <c r="G1286" i="1" s="1"/>
  <c r="H1287" i="1"/>
  <c r="G1287" i="1" s="1"/>
  <c r="H1288" i="1"/>
  <c r="G1288" i="1" s="1"/>
  <c r="H1289" i="1"/>
  <c r="G1289" i="1" s="1"/>
  <c r="H1290" i="1"/>
  <c r="G1290" i="1" s="1"/>
  <c r="H1291" i="1"/>
  <c r="G1291" i="1" s="1"/>
  <c r="H1292" i="1"/>
  <c r="G1292" i="1" s="1"/>
  <c r="H1293" i="1"/>
  <c r="G1293" i="1" s="1"/>
  <c r="H1294" i="1"/>
  <c r="G1294" i="1" s="1"/>
  <c r="H1295" i="1"/>
  <c r="G1295" i="1" s="1"/>
  <c r="H1296" i="1"/>
  <c r="G1296" i="1" s="1"/>
  <c r="H1297" i="1"/>
  <c r="G1297" i="1" s="1"/>
  <c r="H1298" i="1"/>
  <c r="G1298" i="1" s="1"/>
  <c r="H1299" i="1"/>
  <c r="G1299" i="1" s="1"/>
  <c r="H1300" i="1"/>
  <c r="G1300" i="1" s="1"/>
  <c r="H1301" i="1"/>
  <c r="G1301" i="1" s="1"/>
  <c r="H1302" i="1"/>
  <c r="G1302" i="1" s="1"/>
  <c r="H1303" i="1"/>
  <c r="G1303" i="1" s="1"/>
  <c r="H1304" i="1"/>
  <c r="G1304" i="1" s="1"/>
  <c r="H1305" i="1"/>
  <c r="G1305" i="1" s="1"/>
  <c r="H1306" i="1"/>
  <c r="G1306" i="1" s="1"/>
  <c r="H1307" i="1"/>
  <c r="G1307" i="1" s="1"/>
  <c r="H1308" i="1"/>
  <c r="G1308" i="1" s="1"/>
  <c r="H1309" i="1"/>
  <c r="G1309" i="1" s="1"/>
  <c r="H1310" i="1"/>
  <c r="G1310" i="1" s="1"/>
  <c r="H1311" i="1"/>
  <c r="G1311" i="1" s="1"/>
  <c r="H1312" i="1"/>
  <c r="G1312" i="1" s="1"/>
  <c r="H1313" i="1"/>
  <c r="G1313" i="1" s="1"/>
  <c r="H1314" i="1"/>
  <c r="G1314" i="1" s="1"/>
  <c r="H1315" i="1"/>
  <c r="G1315" i="1" s="1"/>
  <c r="H1316" i="1"/>
  <c r="G1316" i="1" s="1"/>
  <c r="H1317" i="1"/>
  <c r="G1317" i="1" s="1"/>
  <c r="H1318" i="1"/>
  <c r="G1318" i="1" s="1"/>
  <c r="H1319" i="1"/>
  <c r="G1319" i="1" s="1"/>
  <c r="H1320" i="1"/>
  <c r="G1320" i="1" s="1"/>
  <c r="H1321" i="1"/>
  <c r="G1321" i="1" s="1"/>
  <c r="H1322" i="1"/>
  <c r="G1322" i="1" s="1"/>
  <c r="H1323" i="1"/>
  <c r="G1323" i="1" s="1"/>
  <c r="H1324" i="1"/>
  <c r="G1324" i="1" s="1"/>
  <c r="H1325" i="1"/>
  <c r="G1325" i="1" s="1"/>
  <c r="H1326" i="1"/>
  <c r="G1326" i="1" s="1"/>
  <c r="H1327" i="1"/>
  <c r="G1327" i="1" s="1"/>
  <c r="H1328" i="1"/>
  <c r="G1328" i="1" s="1"/>
  <c r="H1329" i="1"/>
  <c r="G1329" i="1" s="1"/>
  <c r="H1330" i="1"/>
  <c r="G1330" i="1" s="1"/>
  <c r="H1331" i="1"/>
  <c r="G1331" i="1" s="1"/>
  <c r="H1332" i="1"/>
  <c r="G1332" i="1" s="1"/>
  <c r="H1333" i="1"/>
  <c r="G1333" i="1" s="1"/>
  <c r="H1334" i="1"/>
  <c r="G1334" i="1" s="1"/>
  <c r="H1335" i="1"/>
  <c r="G1335" i="1" s="1"/>
  <c r="H1336" i="1"/>
  <c r="G1336" i="1" s="1"/>
  <c r="H1337" i="1"/>
  <c r="G1337" i="1" s="1"/>
  <c r="H1338" i="1"/>
  <c r="G1338" i="1" s="1"/>
  <c r="H1339" i="1"/>
  <c r="G1339" i="1" s="1"/>
  <c r="H1340" i="1"/>
  <c r="G1340" i="1" s="1"/>
  <c r="H1341" i="1"/>
  <c r="G1341" i="1" s="1"/>
  <c r="H1342" i="1"/>
  <c r="G1342" i="1" s="1"/>
  <c r="H1343" i="1"/>
  <c r="G1343" i="1" s="1"/>
  <c r="H1344" i="1"/>
  <c r="G1344" i="1" s="1"/>
  <c r="H1345" i="1"/>
  <c r="G1345" i="1" s="1"/>
  <c r="H1346" i="1"/>
  <c r="G1346" i="1" s="1"/>
  <c r="H1347" i="1"/>
  <c r="G1347" i="1" s="1"/>
  <c r="H1348" i="1"/>
  <c r="G1348" i="1" s="1"/>
  <c r="H1349" i="1"/>
  <c r="G1349" i="1" s="1"/>
  <c r="H1350" i="1"/>
  <c r="G1350" i="1" s="1"/>
  <c r="H1351" i="1"/>
  <c r="G1351" i="1" s="1"/>
  <c r="H1352" i="1"/>
  <c r="G1352" i="1" s="1"/>
  <c r="H1353" i="1"/>
  <c r="G1353" i="1" s="1"/>
  <c r="H1354" i="1"/>
  <c r="G1354" i="1" s="1"/>
  <c r="H1355" i="1"/>
  <c r="G1355" i="1" s="1"/>
  <c r="H1356" i="1"/>
  <c r="G1356" i="1" s="1"/>
  <c r="H1357" i="1"/>
  <c r="G1357" i="1" s="1"/>
  <c r="H1358" i="1"/>
  <c r="G1358" i="1" s="1"/>
  <c r="H1359" i="1"/>
  <c r="G1359" i="1" s="1"/>
  <c r="H1360" i="1"/>
  <c r="G1360" i="1" s="1"/>
  <c r="H1361" i="1"/>
  <c r="G1361" i="1" s="1"/>
  <c r="H1362" i="1"/>
  <c r="G1362" i="1" s="1"/>
  <c r="H1363" i="1"/>
  <c r="G1363" i="1" s="1"/>
  <c r="H1364" i="1"/>
  <c r="G1364" i="1" s="1"/>
  <c r="H1365" i="1"/>
  <c r="G1365" i="1" s="1"/>
  <c r="H1366" i="1"/>
  <c r="G1366" i="1" s="1"/>
  <c r="H1367" i="1"/>
  <c r="G1367" i="1" s="1"/>
  <c r="H1368" i="1"/>
  <c r="G1368" i="1" s="1"/>
  <c r="H1369" i="1"/>
  <c r="G1369" i="1" s="1"/>
  <c r="H1370" i="1"/>
  <c r="G1370" i="1" s="1"/>
  <c r="H1371" i="1"/>
  <c r="G1371" i="1" s="1"/>
  <c r="H1372" i="1"/>
  <c r="G1372" i="1" s="1"/>
  <c r="H1373" i="1"/>
  <c r="G1373" i="1" s="1"/>
  <c r="H1374" i="1"/>
  <c r="G1374" i="1" s="1"/>
  <c r="H1375" i="1"/>
  <c r="G1375" i="1" s="1"/>
  <c r="H1376" i="1"/>
  <c r="G1376" i="1" s="1"/>
  <c r="H1377" i="1"/>
  <c r="G1377" i="1" s="1"/>
  <c r="H1378" i="1"/>
  <c r="G1378" i="1" s="1"/>
  <c r="H1379" i="1"/>
  <c r="G1379" i="1" s="1"/>
  <c r="H1380" i="1"/>
  <c r="G1380" i="1" s="1"/>
  <c r="H1381" i="1"/>
  <c r="G1381" i="1" s="1"/>
  <c r="H1382" i="1"/>
  <c r="G1382" i="1" s="1"/>
  <c r="H1383" i="1"/>
  <c r="G1383" i="1" s="1"/>
  <c r="H1384" i="1"/>
  <c r="G1384" i="1" s="1"/>
  <c r="H1385" i="1"/>
  <c r="G1385" i="1" s="1"/>
  <c r="H1386" i="1"/>
  <c r="G1386" i="1" s="1"/>
  <c r="H1387" i="1"/>
  <c r="G1387" i="1" s="1"/>
  <c r="H1388" i="1"/>
  <c r="G1388" i="1" s="1"/>
  <c r="H1389" i="1"/>
  <c r="G1389" i="1" s="1"/>
  <c r="H1390" i="1"/>
  <c r="G1390" i="1" s="1"/>
  <c r="H1391" i="1"/>
  <c r="G1391" i="1" s="1"/>
  <c r="H1392" i="1"/>
  <c r="G1392" i="1" s="1"/>
  <c r="H1393" i="1"/>
  <c r="G1393" i="1" s="1"/>
  <c r="H1394" i="1"/>
  <c r="G1394" i="1" s="1"/>
  <c r="H1395" i="1"/>
  <c r="G1395" i="1" s="1"/>
  <c r="H1396" i="1"/>
  <c r="G1396" i="1" s="1"/>
  <c r="H1397" i="1"/>
  <c r="G1397" i="1" s="1"/>
  <c r="H1398" i="1"/>
  <c r="G1398" i="1" s="1"/>
  <c r="H1399" i="1"/>
  <c r="G1399" i="1" s="1"/>
  <c r="H1400" i="1"/>
  <c r="G1400" i="1" s="1"/>
  <c r="H1401" i="1"/>
  <c r="G1401" i="1" s="1"/>
  <c r="H1402" i="1"/>
  <c r="G1402" i="1" s="1"/>
  <c r="H1403" i="1"/>
  <c r="G1403" i="1" s="1"/>
  <c r="H1404" i="1"/>
  <c r="G1404" i="1" s="1"/>
  <c r="H1405" i="1"/>
  <c r="G1405" i="1" s="1"/>
  <c r="H1406" i="1"/>
  <c r="G1406" i="1" s="1"/>
  <c r="H1407" i="1"/>
  <c r="G1407" i="1" s="1"/>
  <c r="H1408" i="1"/>
  <c r="G1408" i="1" s="1"/>
  <c r="H1409" i="1"/>
  <c r="G1409" i="1" s="1"/>
  <c r="H1410" i="1"/>
  <c r="G1410" i="1" s="1"/>
  <c r="H1411" i="1"/>
  <c r="G1411" i="1" s="1"/>
  <c r="H1412" i="1"/>
  <c r="G1412" i="1" s="1"/>
  <c r="H1413" i="1"/>
  <c r="G1413" i="1" s="1"/>
  <c r="H1414" i="1"/>
  <c r="G1414" i="1" s="1"/>
  <c r="H1415" i="1"/>
  <c r="G1415" i="1" s="1"/>
  <c r="H1416" i="1"/>
  <c r="G1416" i="1" s="1"/>
  <c r="H1417" i="1"/>
  <c r="G1417" i="1" s="1"/>
  <c r="H1418" i="1"/>
  <c r="G1418" i="1" s="1"/>
  <c r="H1419" i="1"/>
  <c r="G1419" i="1" s="1"/>
  <c r="H1420" i="1"/>
  <c r="G1420" i="1" s="1"/>
  <c r="H1421" i="1"/>
  <c r="G1421" i="1" s="1"/>
  <c r="H1422" i="1"/>
  <c r="G1422" i="1" s="1"/>
  <c r="H1423" i="1"/>
  <c r="G1423" i="1" s="1"/>
  <c r="H1424" i="1"/>
  <c r="G1424" i="1" s="1"/>
  <c r="H1425" i="1"/>
  <c r="G1425" i="1" s="1"/>
  <c r="H1426" i="1"/>
  <c r="G1426" i="1" s="1"/>
  <c r="H1427" i="1"/>
  <c r="G1427" i="1" s="1"/>
  <c r="H1428" i="1"/>
  <c r="G1428" i="1" s="1"/>
  <c r="H1429" i="1"/>
  <c r="G1429" i="1" s="1"/>
  <c r="H1430" i="1"/>
  <c r="G1430" i="1" s="1"/>
  <c r="H1431" i="1"/>
  <c r="G1431" i="1" s="1"/>
  <c r="H1432" i="1"/>
  <c r="G1432" i="1" s="1"/>
  <c r="H1433" i="1"/>
  <c r="G1433" i="1" s="1"/>
  <c r="H1434" i="1"/>
  <c r="G1434" i="1" s="1"/>
  <c r="H1435" i="1"/>
  <c r="G1435" i="1" s="1"/>
  <c r="H1436" i="1"/>
  <c r="G1436" i="1" s="1"/>
  <c r="H1437" i="1"/>
  <c r="G1437" i="1" s="1"/>
  <c r="H1438" i="1"/>
  <c r="G1438" i="1" s="1"/>
  <c r="H1439" i="1"/>
  <c r="G1439" i="1" s="1"/>
  <c r="H1440" i="1"/>
  <c r="G1440" i="1" s="1"/>
  <c r="H1441" i="1"/>
  <c r="G1441" i="1" s="1"/>
  <c r="H1442" i="1"/>
  <c r="G1442" i="1" s="1"/>
  <c r="H1443" i="1"/>
  <c r="G1443" i="1" s="1"/>
  <c r="H1444" i="1"/>
  <c r="G1444" i="1" s="1"/>
  <c r="H1445" i="1"/>
  <c r="G1445" i="1" s="1"/>
  <c r="H1446" i="1"/>
  <c r="G1446" i="1" s="1"/>
  <c r="H1447" i="1"/>
  <c r="G1447" i="1" s="1"/>
  <c r="H1448" i="1"/>
  <c r="G1448" i="1" s="1"/>
  <c r="H1449" i="1"/>
  <c r="G1449" i="1" s="1"/>
  <c r="H1450" i="1"/>
  <c r="G1450" i="1" s="1"/>
  <c r="H1451" i="1"/>
  <c r="G1451" i="1" s="1"/>
  <c r="H1452" i="1"/>
  <c r="G1452" i="1" s="1"/>
  <c r="H1453" i="1"/>
  <c r="G1453" i="1" s="1"/>
  <c r="H1454" i="1"/>
  <c r="G1454" i="1" s="1"/>
  <c r="H1455" i="1"/>
  <c r="G1455" i="1" s="1"/>
  <c r="H1456" i="1"/>
  <c r="G1456" i="1" s="1"/>
  <c r="H1457" i="1"/>
  <c r="G1457" i="1" s="1"/>
  <c r="H1458" i="1"/>
  <c r="G1458" i="1" s="1"/>
  <c r="H1459" i="1"/>
  <c r="G1459" i="1" s="1"/>
  <c r="H1460" i="1"/>
  <c r="G1460" i="1" s="1"/>
  <c r="H1461" i="1"/>
  <c r="G1461" i="1" s="1"/>
  <c r="H1462" i="1"/>
  <c r="G1462" i="1" s="1"/>
  <c r="H1463" i="1"/>
  <c r="G1463" i="1" s="1"/>
  <c r="H1464" i="1"/>
  <c r="G1464" i="1" s="1"/>
  <c r="H1465" i="1"/>
  <c r="G1465" i="1" s="1"/>
  <c r="H1466" i="1"/>
  <c r="G1466" i="1" s="1"/>
  <c r="H1467" i="1"/>
  <c r="G1467" i="1" s="1"/>
  <c r="H1468" i="1"/>
  <c r="G1468" i="1" s="1"/>
  <c r="H1469" i="1"/>
  <c r="G1469" i="1" s="1"/>
  <c r="H1470" i="1"/>
  <c r="G1470" i="1" s="1"/>
  <c r="H1471" i="1"/>
  <c r="G1471" i="1" s="1"/>
  <c r="H1472" i="1"/>
  <c r="G1472" i="1" s="1"/>
  <c r="H1473" i="1"/>
  <c r="G1473" i="1" s="1"/>
  <c r="H1474" i="1"/>
  <c r="G1474" i="1" s="1"/>
  <c r="H1475" i="1"/>
  <c r="G1475" i="1" s="1"/>
  <c r="H1476" i="1"/>
  <c r="G1476" i="1" s="1"/>
  <c r="H1477" i="1"/>
  <c r="G1477" i="1" s="1"/>
  <c r="H1478" i="1"/>
  <c r="G1478" i="1" s="1"/>
  <c r="H1479" i="1"/>
  <c r="G1479" i="1" s="1"/>
  <c r="H1480" i="1"/>
  <c r="G1480" i="1" s="1"/>
  <c r="H1481" i="1"/>
  <c r="G1481" i="1" s="1"/>
  <c r="H1482" i="1"/>
  <c r="G1482" i="1" s="1"/>
  <c r="H1483" i="1"/>
  <c r="G1483" i="1" s="1"/>
  <c r="H1484" i="1"/>
  <c r="G1484" i="1" s="1"/>
  <c r="H1485" i="1"/>
  <c r="G1485" i="1" s="1"/>
  <c r="H1486" i="1"/>
  <c r="G1486" i="1" s="1"/>
  <c r="H1487" i="1"/>
  <c r="G1487" i="1" s="1"/>
  <c r="H1488" i="1"/>
  <c r="G1488" i="1" s="1"/>
  <c r="H1489" i="1"/>
  <c r="G1489" i="1" s="1"/>
  <c r="H1490" i="1"/>
  <c r="G1490" i="1" s="1"/>
  <c r="H1491" i="1"/>
  <c r="G1491" i="1" s="1"/>
  <c r="H1492" i="1"/>
  <c r="G1492" i="1" s="1"/>
  <c r="H1493" i="1"/>
  <c r="G1493" i="1" s="1"/>
  <c r="H1494" i="1"/>
  <c r="G1494" i="1" s="1"/>
  <c r="H1495" i="1"/>
  <c r="G1495" i="1" s="1"/>
  <c r="H1496" i="1"/>
  <c r="G1496" i="1" s="1"/>
  <c r="H1497" i="1"/>
  <c r="G1497" i="1" s="1"/>
  <c r="H1498" i="1"/>
  <c r="G1498" i="1" s="1"/>
  <c r="H1499" i="1"/>
  <c r="G1499" i="1" s="1"/>
  <c r="H1500" i="1"/>
  <c r="G1500" i="1" s="1"/>
  <c r="H1501" i="1"/>
  <c r="G1501" i="1" s="1"/>
  <c r="H1502" i="1"/>
  <c r="G1502" i="1" s="1"/>
  <c r="H1503" i="1"/>
  <c r="G1503" i="1" s="1"/>
  <c r="H1504" i="1"/>
  <c r="G1504" i="1" s="1"/>
  <c r="H1505" i="1"/>
  <c r="G1505" i="1" s="1"/>
  <c r="H1506" i="1"/>
  <c r="G1506" i="1" s="1"/>
  <c r="H1507" i="1"/>
  <c r="G1507" i="1" s="1"/>
  <c r="H1508" i="1"/>
  <c r="G1508" i="1" s="1"/>
  <c r="H1509" i="1"/>
  <c r="G1509" i="1" s="1"/>
  <c r="H1510" i="1"/>
  <c r="G1510" i="1" s="1"/>
  <c r="H1511" i="1"/>
  <c r="G1511" i="1" s="1"/>
  <c r="H1512" i="1"/>
  <c r="G1512" i="1" s="1"/>
  <c r="H1513" i="1"/>
  <c r="G1513" i="1" s="1"/>
  <c r="H1514" i="1"/>
  <c r="G1514" i="1" s="1"/>
  <c r="H1515" i="1"/>
  <c r="G1515" i="1" s="1"/>
  <c r="H1516" i="1"/>
  <c r="G1516" i="1" s="1"/>
  <c r="H1517" i="1"/>
  <c r="G1517" i="1" s="1"/>
  <c r="H1518" i="1"/>
  <c r="G1518" i="1" s="1"/>
  <c r="H1519" i="1"/>
  <c r="G1519" i="1" s="1"/>
  <c r="H1520" i="1"/>
  <c r="G1520" i="1" s="1"/>
  <c r="H1521" i="1"/>
  <c r="G1521" i="1" s="1"/>
  <c r="H1522" i="1"/>
  <c r="G1522" i="1" s="1"/>
  <c r="H1523" i="1"/>
  <c r="G1523" i="1" s="1"/>
  <c r="H1524" i="1"/>
  <c r="G1524" i="1" s="1"/>
  <c r="H1525" i="1"/>
  <c r="G1525" i="1" s="1"/>
  <c r="H1526" i="1"/>
  <c r="G1526" i="1" s="1"/>
  <c r="H1527" i="1"/>
  <c r="G1527" i="1" s="1"/>
  <c r="H1528" i="1"/>
  <c r="G1528" i="1" s="1"/>
  <c r="H1529" i="1"/>
  <c r="G1529" i="1" s="1"/>
  <c r="H1530" i="1"/>
  <c r="G1530" i="1" s="1"/>
  <c r="H1531" i="1"/>
  <c r="G1531" i="1" s="1"/>
  <c r="H1532" i="1"/>
  <c r="G1532" i="1" s="1"/>
  <c r="H1533" i="1"/>
  <c r="G1533" i="1" s="1"/>
  <c r="H1534" i="1"/>
  <c r="G1534" i="1" s="1"/>
  <c r="H1535" i="1"/>
  <c r="G1535" i="1" s="1"/>
  <c r="H1536" i="1"/>
  <c r="G1536" i="1" s="1"/>
  <c r="H1537" i="1"/>
  <c r="G1537" i="1" s="1"/>
  <c r="H1538" i="1"/>
  <c r="G1538" i="1" s="1"/>
  <c r="H1539" i="1"/>
  <c r="G1539" i="1" s="1"/>
  <c r="H1540" i="1"/>
  <c r="G1540" i="1" s="1"/>
  <c r="H1541" i="1"/>
  <c r="G1541" i="1" s="1"/>
  <c r="H1542" i="1"/>
  <c r="G1542" i="1" s="1"/>
  <c r="H1543" i="1"/>
  <c r="G1543" i="1" s="1"/>
  <c r="H1544" i="1"/>
  <c r="G1544" i="1" s="1"/>
  <c r="H1545" i="1"/>
  <c r="G1545" i="1" s="1"/>
  <c r="H1546" i="1"/>
  <c r="G1546" i="1" s="1"/>
  <c r="H1547" i="1"/>
  <c r="G1547" i="1" s="1"/>
  <c r="H1548" i="1"/>
  <c r="G1548" i="1" s="1"/>
  <c r="H1549" i="1"/>
  <c r="G1549" i="1" s="1"/>
  <c r="H1550" i="1"/>
  <c r="G1550" i="1" s="1"/>
  <c r="H1551" i="1"/>
  <c r="G1551" i="1" s="1"/>
  <c r="H1552" i="1"/>
  <c r="G1552" i="1" s="1"/>
  <c r="H1553" i="1"/>
  <c r="G1553" i="1" s="1"/>
  <c r="H1554" i="1"/>
  <c r="G1554" i="1" s="1"/>
  <c r="H1555" i="1"/>
  <c r="G1555" i="1" s="1"/>
  <c r="H1556" i="1"/>
  <c r="G1556" i="1" s="1"/>
  <c r="H1557" i="1"/>
  <c r="G1557" i="1" s="1"/>
  <c r="H1558" i="1"/>
  <c r="G1558" i="1" s="1"/>
  <c r="H1559" i="1"/>
  <c r="G1559" i="1" s="1"/>
  <c r="H1560" i="1"/>
  <c r="G1560" i="1" s="1"/>
  <c r="H1561" i="1"/>
  <c r="G1561" i="1" s="1"/>
  <c r="H1562" i="1"/>
  <c r="G1562" i="1" s="1"/>
  <c r="H1563" i="1"/>
  <c r="G1563" i="1" s="1"/>
  <c r="H1564" i="1"/>
  <c r="G1564" i="1" s="1"/>
  <c r="H1565" i="1"/>
  <c r="G1565" i="1" s="1"/>
  <c r="H1566" i="1"/>
  <c r="G1566" i="1" s="1"/>
  <c r="H1567" i="1"/>
  <c r="G1567" i="1" s="1"/>
  <c r="H1568" i="1"/>
  <c r="G1568" i="1" s="1"/>
  <c r="H1569" i="1"/>
  <c r="G1569" i="1" s="1"/>
  <c r="H1570" i="1"/>
  <c r="G1570" i="1" s="1"/>
  <c r="H1571" i="1"/>
  <c r="G1571" i="1" s="1"/>
  <c r="H1572" i="1"/>
  <c r="G1572" i="1" s="1"/>
  <c r="H1573" i="1"/>
  <c r="G1573" i="1" s="1"/>
  <c r="H1574" i="1"/>
  <c r="G1574" i="1" s="1"/>
  <c r="H1575" i="1"/>
  <c r="G1575" i="1" s="1"/>
  <c r="H1576" i="1"/>
  <c r="G1576" i="1" s="1"/>
  <c r="H1577" i="1"/>
  <c r="G1577" i="1" s="1"/>
  <c r="H1578" i="1"/>
  <c r="G1578" i="1" s="1"/>
  <c r="H1579" i="1"/>
  <c r="G1579" i="1" s="1"/>
  <c r="H1580" i="1"/>
  <c r="G1580" i="1" s="1"/>
  <c r="H1581" i="1"/>
  <c r="G1581" i="1" s="1"/>
  <c r="H1582" i="1"/>
  <c r="G1582" i="1" s="1"/>
  <c r="H1583" i="1"/>
  <c r="G1583" i="1" s="1"/>
  <c r="H1584" i="1"/>
  <c r="G1584" i="1" s="1"/>
  <c r="H1585" i="1"/>
  <c r="G1585" i="1" s="1"/>
  <c r="H1586" i="1"/>
  <c r="G1586" i="1" s="1"/>
  <c r="H1587" i="1"/>
  <c r="G1587" i="1" s="1"/>
  <c r="H1588" i="1"/>
  <c r="G1588" i="1" s="1"/>
  <c r="H1589" i="1"/>
  <c r="G1589" i="1" s="1"/>
  <c r="H1590" i="1"/>
  <c r="G1590" i="1" s="1"/>
  <c r="H1591" i="1"/>
  <c r="G1591" i="1" s="1"/>
  <c r="H1592" i="1"/>
  <c r="G1592" i="1" s="1"/>
  <c r="H1593" i="1"/>
  <c r="G1593" i="1" s="1"/>
  <c r="H1594" i="1"/>
  <c r="G1594" i="1" s="1"/>
  <c r="H1595" i="1"/>
  <c r="G1595" i="1" s="1"/>
  <c r="H1596" i="1"/>
  <c r="G1596" i="1" s="1"/>
  <c r="H1597" i="1"/>
  <c r="G1597" i="1" s="1"/>
  <c r="H1598" i="1"/>
  <c r="G1598" i="1" s="1"/>
  <c r="H1599" i="1"/>
  <c r="G1599" i="1" s="1"/>
  <c r="H1600" i="1"/>
  <c r="G1600" i="1" s="1"/>
  <c r="H1601" i="1"/>
  <c r="G1601" i="1" s="1"/>
  <c r="H1602" i="1"/>
  <c r="G1602" i="1" s="1"/>
  <c r="H1603" i="1"/>
  <c r="G1603" i="1" s="1"/>
  <c r="H1604" i="1"/>
  <c r="G1604" i="1" s="1"/>
  <c r="H1605" i="1"/>
  <c r="G1605" i="1" s="1"/>
  <c r="H1606" i="1"/>
  <c r="G1606" i="1" s="1"/>
  <c r="H1607" i="1"/>
  <c r="G1607" i="1" s="1"/>
  <c r="H1608" i="1"/>
  <c r="G1608" i="1" s="1"/>
  <c r="H1609" i="1"/>
  <c r="G1609" i="1" s="1"/>
  <c r="H1610" i="1"/>
  <c r="G1610" i="1" s="1"/>
  <c r="H1611" i="1"/>
  <c r="G1611" i="1" s="1"/>
  <c r="H1612" i="1"/>
  <c r="G1612" i="1" s="1"/>
  <c r="H1613" i="1"/>
  <c r="G1613" i="1" s="1"/>
  <c r="H1614" i="1"/>
  <c r="G1614" i="1" s="1"/>
  <c r="H1615" i="1"/>
  <c r="G1615" i="1" s="1"/>
  <c r="H1616" i="1"/>
  <c r="G1616" i="1" s="1"/>
  <c r="H1617" i="1"/>
  <c r="G1617" i="1" s="1"/>
  <c r="H1618" i="1"/>
  <c r="G1618" i="1" s="1"/>
  <c r="H1619" i="1"/>
  <c r="G1619" i="1" s="1"/>
  <c r="H1620" i="1"/>
  <c r="G1620" i="1" s="1"/>
  <c r="H1621" i="1"/>
  <c r="G1621" i="1" s="1"/>
  <c r="H1622" i="1"/>
  <c r="G1622" i="1" s="1"/>
  <c r="H1623" i="1"/>
  <c r="G1623" i="1" s="1"/>
  <c r="H1624" i="1"/>
  <c r="G1624" i="1" s="1"/>
  <c r="H1625" i="1"/>
  <c r="G1625" i="1" s="1"/>
  <c r="H1626" i="1"/>
  <c r="G1626" i="1" s="1"/>
  <c r="H1627" i="1"/>
  <c r="G1627" i="1" s="1"/>
  <c r="H1628" i="1"/>
  <c r="G1628" i="1" s="1"/>
  <c r="H1629" i="1"/>
  <c r="G1629" i="1" s="1"/>
  <c r="H1630" i="1"/>
  <c r="G1630" i="1" s="1"/>
  <c r="H1631" i="1"/>
  <c r="G1631" i="1" s="1"/>
  <c r="H1632" i="1"/>
  <c r="G1632" i="1" s="1"/>
  <c r="H1633" i="1"/>
  <c r="G1633" i="1" s="1"/>
  <c r="H1634" i="1"/>
  <c r="G1634" i="1" s="1"/>
  <c r="H1635" i="1"/>
  <c r="G1635" i="1" s="1"/>
  <c r="H1636" i="1"/>
  <c r="G1636" i="1" s="1"/>
  <c r="H1637" i="1"/>
  <c r="G1637" i="1" s="1"/>
  <c r="H1638" i="1"/>
  <c r="G1638" i="1" s="1"/>
  <c r="H1639" i="1"/>
  <c r="G1639" i="1" s="1"/>
  <c r="H1640" i="1"/>
  <c r="G1640" i="1" s="1"/>
  <c r="H1641" i="1"/>
  <c r="G1641" i="1" s="1"/>
  <c r="H1642" i="1"/>
  <c r="G1642" i="1" s="1"/>
  <c r="H1643" i="1"/>
  <c r="G1643" i="1" s="1"/>
  <c r="H1644" i="1"/>
  <c r="G1644" i="1" s="1"/>
  <c r="H1645" i="1"/>
  <c r="G1645" i="1" s="1"/>
  <c r="H1646" i="1"/>
  <c r="G1646" i="1" s="1"/>
  <c r="H1647" i="1"/>
  <c r="G1647" i="1" s="1"/>
  <c r="H1648" i="1"/>
  <c r="G1648" i="1" s="1"/>
  <c r="H1649" i="1"/>
  <c r="G1649" i="1" s="1"/>
  <c r="H1650" i="1"/>
  <c r="G1650" i="1" s="1"/>
  <c r="H1651" i="1"/>
  <c r="G1651" i="1" s="1"/>
  <c r="H1652" i="1"/>
  <c r="G1652" i="1" s="1"/>
  <c r="H1653" i="1"/>
  <c r="G1653" i="1" s="1"/>
  <c r="H1654" i="1"/>
  <c r="G1654" i="1" s="1"/>
  <c r="H1655" i="1"/>
  <c r="G1655" i="1" s="1"/>
  <c r="H1656" i="1"/>
  <c r="G1656" i="1" s="1"/>
  <c r="H1657" i="1"/>
  <c r="G1657" i="1" s="1"/>
  <c r="H1658" i="1"/>
  <c r="G1658" i="1" s="1"/>
  <c r="H1659" i="1"/>
  <c r="G1659" i="1" s="1"/>
  <c r="H1660" i="1"/>
  <c r="G1660" i="1" s="1"/>
  <c r="H1661" i="1"/>
  <c r="G1661" i="1" s="1"/>
  <c r="H1662" i="1"/>
  <c r="G1662" i="1" s="1"/>
  <c r="H1663" i="1"/>
  <c r="G1663" i="1" s="1"/>
  <c r="H1664" i="1"/>
  <c r="G1664" i="1" s="1"/>
  <c r="H1665" i="1"/>
  <c r="G1665" i="1" s="1"/>
  <c r="H1666" i="1"/>
  <c r="G1666" i="1" s="1"/>
  <c r="H1667" i="1"/>
  <c r="G1667" i="1" s="1"/>
  <c r="H1668" i="1"/>
  <c r="G1668" i="1" s="1"/>
  <c r="H1669" i="1"/>
  <c r="G1669" i="1" s="1"/>
  <c r="H1670" i="1"/>
  <c r="G1670" i="1" s="1"/>
  <c r="H1671" i="1"/>
  <c r="G1671" i="1" s="1"/>
  <c r="H1672" i="1"/>
  <c r="G1672" i="1" s="1"/>
  <c r="H1673" i="1"/>
  <c r="G1673" i="1" s="1"/>
  <c r="H1674" i="1"/>
  <c r="G1674" i="1" s="1"/>
  <c r="H1675" i="1"/>
  <c r="G1675" i="1" s="1"/>
  <c r="H1676" i="1"/>
  <c r="G1676" i="1" s="1"/>
  <c r="H1677" i="1"/>
  <c r="G1677" i="1" s="1"/>
  <c r="H1678" i="1"/>
  <c r="G1678" i="1" s="1"/>
  <c r="H1679" i="1"/>
  <c r="G1679" i="1" s="1"/>
  <c r="H1680" i="1"/>
  <c r="G1680" i="1" s="1"/>
  <c r="H1681" i="1"/>
  <c r="G1681" i="1" s="1"/>
  <c r="H1682" i="1"/>
  <c r="G1682" i="1" s="1"/>
  <c r="H1683" i="1"/>
  <c r="G1683" i="1" s="1"/>
  <c r="H1684" i="1"/>
  <c r="G1684" i="1" s="1"/>
  <c r="H1685" i="1"/>
  <c r="G1685" i="1" s="1"/>
  <c r="H1686" i="1"/>
  <c r="G1686" i="1" s="1"/>
  <c r="H1687" i="1"/>
  <c r="G1687" i="1" s="1"/>
  <c r="H1688" i="1"/>
  <c r="G1688" i="1" s="1"/>
  <c r="H1689" i="1"/>
  <c r="G1689" i="1" s="1"/>
  <c r="H1690" i="1"/>
  <c r="G1690" i="1" s="1"/>
  <c r="H1691" i="1"/>
  <c r="G1691" i="1" s="1"/>
  <c r="H1692" i="1"/>
  <c r="G1692" i="1" s="1"/>
  <c r="H1693" i="1"/>
  <c r="G1693" i="1" s="1"/>
  <c r="H1694" i="1"/>
  <c r="G1694" i="1" s="1"/>
  <c r="H1695" i="1"/>
  <c r="G1695" i="1" s="1"/>
  <c r="H1696" i="1"/>
  <c r="G1696" i="1" s="1"/>
  <c r="H1697" i="1"/>
  <c r="G1697" i="1" s="1"/>
  <c r="H1698" i="1"/>
  <c r="G1698" i="1" s="1"/>
  <c r="H1699" i="1"/>
  <c r="G1699" i="1" s="1"/>
  <c r="H1700" i="1"/>
  <c r="G1700" i="1" s="1"/>
  <c r="H1701" i="1"/>
  <c r="G1701" i="1" s="1"/>
  <c r="H1702" i="1"/>
  <c r="G1702" i="1" s="1"/>
  <c r="H1703" i="1"/>
  <c r="G1703" i="1" s="1"/>
  <c r="H1704" i="1"/>
  <c r="G1704" i="1" s="1"/>
  <c r="H1705" i="1"/>
  <c r="G1705" i="1" s="1"/>
  <c r="H1706" i="1"/>
  <c r="G1706" i="1" s="1"/>
  <c r="H1707" i="1"/>
  <c r="G1707" i="1" s="1"/>
  <c r="H1708" i="1"/>
  <c r="G1708" i="1" s="1"/>
  <c r="H1709" i="1"/>
  <c r="G1709" i="1" s="1"/>
  <c r="H1710" i="1"/>
  <c r="G1710" i="1" s="1"/>
  <c r="H1711" i="1"/>
  <c r="G1711" i="1" s="1"/>
  <c r="H1712" i="1"/>
  <c r="G1712" i="1" s="1"/>
  <c r="H1713" i="1"/>
  <c r="G1713" i="1" s="1"/>
  <c r="H1714" i="1"/>
  <c r="G1714" i="1" s="1"/>
  <c r="H1715" i="1"/>
  <c r="G1715" i="1" s="1"/>
  <c r="H1716" i="1"/>
  <c r="G1716" i="1" s="1"/>
  <c r="H1717" i="1"/>
  <c r="G1717" i="1" s="1"/>
  <c r="H1718" i="1"/>
  <c r="G1718" i="1" s="1"/>
  <c r="H1719" i="1"/>
  <c r="G1719" i="1" s="1"/>
  <c r="H1720" i="1"/>
  <c r="G1720" i="1" s="1"/>
  <c r="H1721" i="1"/>
  <c r="G1721" i="1" s="1"/>
  <c r="H1722" i="1"/>
  <c r="G1722" i="1" s="1"/>
  <c r="H1723" i="1"/>
  <c r="G1723" i="1" s="1"/>
  <c r="H1724" i="1"/>
  <c r="G1724" i="1" s="1"/>
  <c r="H1725" i="1"/>
  <c r="G1725" i="1" s="1"/>
  <c r="H1726" i="1"/>
  <c r="G1726" i="1" s="1"/>
  <c r="H1727" i="1"/>
  <c r="G1727" i="1" s="1"/>
  <c r="H1728" i="1"/>
  <c r="G1728" i="1" s="1"/>
  <c r="H1729" i="1"/>
  <c r="G1729" i="1" s="1"/>
  <c r="H1730" i="1"/>
  <c r="G1730" i="1" s="1"/>
  <c r="H1731" i="1"/>
  <c r="G1731" i="1" s="1"/>
  <c r="H1732" i="1"/>
  <c r="G1732" i="1" s="1"/>
  <c r="H1733" i="1"/>
  <c r="G1733" i="1" s="1"/>
  <c r="H1734" i="1"/>
  <c r="G1734" i="1" s="1"/>
  <c r="H1735" i="1"/>
  <c r="G1735" i="1" s="1"/>
  <c r="H1736" i="1"/>
  <c r="G1736" i="1" s="1"/>
  <c r="H1737" i="1"/>
  <c r="G1737" i="1" s="1"/>
  <c r="H1738" i="1"/>
  <c r="G1738" i="1" s="1"/>
  <c r="H1739" i="1"/>
  <c r="G1739" i="1" s="1"/>
  <c r="H1740" i="1"/>
  <c r="G1740" i="1" s="1"/>
  <c r="H1741" i="1"/>
  <c r="G1741" i="1" s="1"/>
  <c r="H1742" i="1"/>
  <c r="G1742" i="1" s="1"/>
  <c r="H1743" i="1"/>
  <c r="G1743" i="1" s="1"/>
  <c r="H1744" i="1"/>
  <c r="G1744" i="1" s="1"/>
  <c r="H1745" i="1"/>
  <c r="G1745" i="1" s="1"/>
  <c r="H1746" i="1"/>
  <c r="G1746" i="1" s="1"/>
  <c r="H1747" i="1"/>
  <c r="G1747" i="1" s="1"/>
  <c r="H1748" i="1"/>
  <c r="G1748" i="1" s="1"/>
  <c r="H1749" i="1"/>
  <c r="G1749" i="1" s="1"/>
  <c r="H1750" i="1"/>
  <c r="G1750" i="1" s="1"/>
  <c r="H1751" i="1"/>
  <c r="G1751" i="1" s="1"/>
  <c r="H1752" i="1"/>
  <c r="G1752" i="1" s="1"/>
  <c r="H1753" i="1"/>
  <c r="G1753" i="1" s="1"/>
  <c r="H1754" i="1"/>
  <c r="G1754" i="1" s="1"/>
  <c r="H1755" i="1"/>
  <c r="G1755" i="1" s="1"/>
  <c r="H1756" i="1"/>
  <c r="G1756" i="1" s="1"/>
  <c r="H1757" i="1"/>
  <c r="G1757" i="1" s="1"/>
  <c r="H1758" i="1"/>
  <c r="G1758" i="1" s="1"/>
  <c r="H1759" i="1"/>
  <c r="G1759" i="1" s="1"/>
  <c r="H1760" i="1"/>
  <c r="G1760" i="1" s="1"/>
  <c r="H1761" i="1"/>
  <c r="G1761" i="1" s="1"/>
  <c r="H1762" i="1"/>
  <c r="G1762" i="1" s="1"/>
  <c r="H1763" i="1"/>
  <c r="G1763" i="1" s="1"/>
  <c r="H1764" i="1"/>
  <c r="G1764" i="1" s="1"/>
  <c r="H1765" i="1"/>
  <c r="G1765" i="1" s="1"/>
  <c r="H1766" i="1"/>
  <c r="G1766" i="1" s="1"/>
  <c r="H1767" i="1"/>
  <c r="G1767" i="1" s="1"/>
  <c r="H1768" i="1"/>
  <c r="G1768" i="1" s="1"/>
  <c r="H1769" i="1"/>
  <c r="G1769" i="1" s="1"/>
  <c r="H1770" i="1"/>
  <c r="G1770" i="1" s="1"/>
  <c r="H1771" i="1"/>
  <c r="G1771" i="1" s="1"/>
  <c r="H1772" i="1"/>
  <c r="G1772" i="1" s="1"/>
  <c r="H1773" i="1"/>
  <c r="G1773" i="1" s="1"/>
  <c r="H1774" i="1"/>
  <c r="G1774" i="1" s="1"/>
  <c r="H1775" i="1"/>
  <c r="G1775" i="1" s="1"/>
  <c r="H1776" i="1"/>
  <c r="G1776" i="1" s="1"/>
  <c r="H1777" i="1"/>
  <c r="G1777" i="1" s="1"/>
  <c r="H1778" i="1"/>
  <c r="G1778" i="1" s="1"/>
  <c r="H1779" i="1"/>
  <c r="G1779" i="1" s="1"/>
  <c r="H1780" i="1"/>
  <c r="G1780" i="1" s="1"/>
  <c r="H1781" i="1"/>
  <c r="G1781" i="1" s="1"/>
  <c r="H1782" i="1"/>
  <c r="G1782" i="1" s="1"/>
  <c r="H1783" i="1"/>
  <c r="G1783" i="1" s="1"/>
  <c r="H1784" i="1"/>
  <c r="G1784" i="1" s="1"/>
  <c r="H1785" i="1"/>
  <c r="G1785" i="1" s="1"/>
  <c r="H1786" i="1"/>
  <c r="G1786" i="1" s="1"/>
  <c r="H1787" i="1"/>
  <c r="G1787" i="1" s="1"/>
  <c r="H1788" i="1"/>
  <c r="G1788" i="1" s="1"/>
  <c r="H1789" i="1"/>
  <c r="G1789" i="1" s="1"/>
  <c r="H1790" i="1"/>
  <c r="G1790" i="1" s="1"/>
  <c r="H1791" i="1"/>
  <c r="G1791" i="1" s="1"/>
  <c r="H1792" i="1"/>
  <c r="G1792" i="1" s="1"/>
  <c r="H1793" i="1"/>
  <c r="G1793" i="1" s="1"/>
  <c r="H1794" i="1"/>
  <c r="G1794" i="1" s="1"/>
  <c r="H1795" i="1"/>
  <c r="G1795" i="1" s="1"/>
  <c r="H1796" i="1"/>
  <c r="G1796" i="1" s="1"/>
  <c r="H1797" i="1"/>
  <c r="G1797" i="1" s="1"/>
  <c r="H1798" i="1"/>
  <c r="G1798" i="1" s="1"/>
  <c r="H1799" i="1"/>
  <c r="G1799" i="1" s="1"/>
  <c r="H1800" i="1"/>
  <c r="G1800" i="1" s="1"/>
  <c r="H1801" i="1"/>
  <c r="G1801" i="1" s="1"/>
  <c r="H1802" i="1"/>
  <c r="G1802" i="1" s="1"/>
  <c r="H1803" i="1"/>
  <c r="G1803" i="1" s="1"/>
  <c r="H1804" i="1"/>
  <c r="G1804" i="1" s="1"/>
  <c r="H1805" i="1"/>
  <c r="G1805" i="1" s="1"/>
  <c r="H1806" i="1"/>
  <c r="G1806" i="1" s="1"/>
  <c r="H1807" i="1"/>
  <c r="G1807" i="1" s="1"/>
  <c r="H1808" i="1"/>
  <c r="G1808" i="1" s="1"/>
  <c r="H1809" i="1"/>
  <c r="G1809" i="1" s="1"/>
  <c r="H1810" i="1"/>
  <c r="G1810" i="1" s="1"/>
  <c r="H1811" i="1"/>
  <c r="G1811" i="1" s="1"/>
  <c r="H1812" i="1"/>
  <c r="G1812" i="1" s="1"/>
  <c r="H1813" i="1"/>
  <c r="G1813" i="1" s="1"/>
  <c r="H1814" i="1"/>
  <c r="G1814" i="1" s="1"/>
  <c r="H1815" i="1"/>
  <c r="G1815" i="1" s="1"/>
  <c r="H1816" i="1"/>
  <c r="G1816" i="1" s="1"/>
  <c r="H1817" i="1"/>
  <c r="G1817" i="1" s="1"/>
  <c r="H1818" i="1"/>
  <c r="G1818" i="1" s="1"/>
  <c r="H1819" i="1"/>
  <c r="G1819" i="1" s="1"/>
  <c r="H1820" i="1"/>
  <c r="G1820" i="1" s="1"/>
  <c r="H1821" i="1"/>
  <c r="G1821" i="1" s="1"/>
  <c r="H1822" i="1"/>
  <c r="G1822" i="1" s="1"/>
  <c r="H1823" i="1"/>
  <c r="G1823" i="1" s="1"/>
  <c r="H1824" i="1"/>
  <c r="G1824" i="1" s="1"/>
  <c r="H1825" i="1"/>
  <c r="G1825" i="1" s="1"/>
  <c r="H1826" i="1"/>
  <c r="G1826" i="1" s="1"/>
  <c r="H1827" i="1"/>
  <c r="G1827" i="1" s="1"/>
  <c r="H1828" i="1"/>
  <c r="G1828" i="1" s="1"/>
  <c r="H1829" i="1"/>
  <c r="G1829" i="1" s="1"/>
  <c r="H1830" i="1"/>
  <c r="G1830" i="1" s="1"/>
  <c r="H1831" i="1"/>
  <c r="G1831" i="1" s="1"/>
  <c r="H1832" i="1"/>
  <c r="G1832" i="1" s="1"/>
  <c r="H1833" i="1"/>
  <c r="G1833" i="1" s="1"/>
  <c r="H1834" i="1"/>
  <c r="G1834" i="1" s="1"/>
  <c r="H1835" i="1"/>
  <c r="G1835" i="1" s="1"/>
  <c r="H1836" i="1"/>
  <c r="G1836" i="1" s="1"/>
  <c r="H1837" i="1"/>
  <c r="G1837" i="1" s="1"/>
  <c r="H1838" i="1"/>
  <c r="G1838" i="1" s="1"/>
  <c r="H1839" i="1"/>
  <c r="G1839" i="1" s="1"/>
  <c r="H1840" i="1"/>
  <c r="G1840" i="1" s="1"/>
  <c r="H1841" i="1"/>
  <c r="G1841" i="1" s="1"/>
  <c r="H1842" i="1"/>
  <c r="G1842" i="1" s="1"/>
  <c r="H1843" i="1"/>
  <c r="G1843" i="1" s="1"/>
  <c r="H1844" i="1"/>
  <c r="G1844" i="1" s="1"/>
  <c r="H1845" i="1"/>
  <c r="G1845" i="1" s="1"/>
  <c r="H1846" i="1"/>
  <c r="G1846" i="1" s="1"/>
  <c r="H1847" i="1"/>
  <c r="G1847" i="1" s="1"/>
  <c r="H1848" i="1"/>
  <c r="G1848" i="1" s="1"/>
  <c r="H1849" i="1"/>
  <c r="G1849" i="1" s="1"/>
  <c r="H1850" i="1"/>
  <c r="G1850" i="1" s="1"/>
  <c r="H1851" i="1"/>
  <c r="G1851" i="1" s="1"/>
  <c r="H1852" i="1"/>
  <c r="G1852" i="1" s="1"/>
  <c r="H1853" i="1"/>
  <c r="G1853" i="1" s="1"/>
  <c r="H1854" i="1"/>
  <c r="G1854" i="1" s="1"/>
  <c r="H1855" i="1"/>
  <c r="G1855" i="1" s="1"/>
  <c r="H1856" i="1"/>
  <c r="G1856" i="1" s="1"/>
  <c r="H1857" i="1"/>
  <c r="G1857" i="1" s="1"/>
  <c r="H1858" i="1"/>
  <c r="G1858" i="1" s="1"/>
  <c r="H1859" i="1"/>
  <c r="G1859" i="1" s="1"/>
  <c r="H1860" i="1"/>
  <c r="G1860" i="1" s="1"/>
  <c r="H1861" i="1"/>
  <c r="G1861" i="1" s="1"/>
  <c r="H1862" i="1"/>
  <c r="G1862" i="1" s="1"/>
  <c r="H1863" i="1"/>
  <c r="G1863" i="1" s="1"/>
  <c r="H1864" i="1"/>
  <c r="G1864" i="1" s="1"/>
  <c r="H1865" i="1"/>
  <c r="G1865" i="1" s="1"/>
  <c r="H1866" i="1"/>
  <c r="G1866" i="1" s="1"/>
  <c r="H1867" i="1"/>
  <c r="G1867" i="1" s="1"/>
  <c r="H1868" i="1"/>
  <c r="G1868" i="1" s="1"/>
  <c r="H1869" i="1"/>
  <c r="G1869" i="1" s="1"/>
  <c r="H1870" i="1"/>
  <c r="G1870" i="1" s="1"/>
  <c r="H1871" i="1"/>
  <c r="G1871" i="1" s="1"/>
  <c r="H1872" i="1"/>
  <c r="G1872" i="1" s="1"/>
  <c r="H1873" i="1"/>
  <c r="G1873" i="1" s="1"/>
  <c r="H1874" i="1"/>
  <c r="G1874" i="1" s="1"/>
  <c r="H1875" i="1"/>
  <c r="G1875" i="1" s="1"/>
  <c r="H1876" i="1"/>
  <c r="G1876" i="1" s="1"/>
  <c r="H1877" i="1"/>
  <c r="G1877" i="1" s="1"/>
  <c r="H1878" i="1"/>
  <c r="G1878" i="1" s="1"/>
  <c r="H1879" i="1"/>
  <c r="G1879" i="1" s="1"/>
  <c r="H1880" i="1"/>
  <c r="G1880" i="1" s="1"/>
  <c r="H1881" i="1"/>
  <c r="G1881" i="1" s="1"/>
  <c r="H1882" i="1"/>
  <c r="G1882" i="1" s="1"/>
  <c r="H1883" i="1"/>
  <c r="G1883" i="1" s="1"/>
  <c r="H1884" i="1"/>
  <c r="G1884" i="1" s="1"/>
  <c r="H1885" i="1"/>
  <c r="G1885" i="1" s="1"/>
  <c r="H1886" i="1"/>
  <c r="G1886" i="1" s="1"/>
  <c r="H1887" i="1"/>
  <c r="G1887" i="1" s="1"/>
  <c r="H1888" i="1"/>
  <c r="G1888" i="1" s="1"/>
  <c r="H1889" i="1"/>
  <c r="G1889" i="1" s="1"/>
  <c r="H1890" i="1"/>
  <c r="G1890" i="1" s="1"/>
  <c r="H1891" i="1"/>
  <c r="G1891" i="1" s="1"/>
  <c r="H1892" i="1"/>
  <c r="G1892" i="1" s="1"/>
  <c r="H1893" i="1"/>
  <c r="G1893" i="1" s="1"/>
  <c r="H1894" i="1"/>
  <c r="G1894" i="1" s="1"/>
  <c r="H1895" i="1"/>
  <c r="G1895" i="1" s="1"/>
  <c r="H1896" i="1"/>
  <c r="G1896" i="1" s="1"/>
  <c r="H1897" i="1"/>
  <c r="G1897" i="1" s="1"/>
  <c r="H1898" i="1"/>
  <c r="G1898" i="1" s="1"/>
  <c r="H1899" i="1"/>
  <c r="G1899" i="1" s="1"/>
  <c r="H1900" i="1"/>
  <c r="G1900" i="1" s="1"/>
  <c r="H1901" i="1"/>
  <c r="G1901" i="1" s="1"/>
  <c r="H1902" i="1"/>
  <c r="G1902" i="1" s="1"/>
  <c r="H1903" i="1"/>
  <c r="G1903" i="1" s="1"/>
  <c r="H1904" i="1"/>
  <c r="G1904" i="1" s="1"/>
  <c r="H1905" i="1"/>
  <c r="G1905" i="1" s="1"/>
  <c r="H1906" i="1"/>
  <c r="G1906" i="1" s="1"/>
  <c r="H1907" i="1"/>
  <c r="G1907" i="1" s="1"/>
  <c r="H1908" i="1"/>
  <c r="G1908" i="1" s="1"/>
  <c r="H1909" i="1"/>
  <c r="G1909" i="1" s="1"/>
  <c r="H1910" i="1"/>
  <c r="G1910" i="1" s="1"/>
  <c r="H1911" i="1"/>
  <c r="G1911" i="1" s="1"/>
  <c r="H1912" i="1"/>
  <c r="G1912" i="1" s="1"/>
  <c r="H1913" i="1"/>
  <c r="G1913" i="1" s="1"/>
  <c r="H1914" i="1"/>
  <c r="G1914" i="1" s="1"/>
  <c r="H1915" i="1"/>
  <c r="G1915" i="1" s="1"/>
  <c r="H1916" i="1"/>
  <c r="G1916" i="1" s="1"/>
  <c r="H1917" i="1"/>
  <c r="G1917" i="1" s="1"/>
  <c r="H1918" i="1"/>
  <c r="G1918" i="1" s="1"/>
  <c r="H1919" i="1"/>
  <c r="G1919" i="1" s="1"/>
  <c r="H1920" i="1"/>
  <c r="G1920" i="1" s="1"/>
  <c r="H1921" i="1"/>
  <c r="G1921" i="1" s="1"/>
  <c r="H1922" i="1"/>
  <c r="G1922" i="1" s="1"/>
  <c r="H1923" i="1"/>
  <c r="G1923" i="1" s="1"/>
  <c r="H1924" i="1"/>
  <c r="G1924" i="1" s="1"/>
  <c r="H1925" i="1"/>
  <c r="G1925" i="1" s="1"/>
  <c r="H1926" i="1"/>
  <c r="G1926" i="1" s="1"/>
  <c r="H1927" i="1"/>
  <c r="G1927" i="1" s="1"/>
  <c r="H1928" i="1"/>
  <c r="G1928" i="1" s="1"/>
  <c r="H1929" i="1"/>
  <c r="G1929" i="1" s="1"/>
  <c r="H1930" i="1"/>
  <c r="G1930" i="1" s="1"/>
  <c r="H1931" i="1"/>
  <c r="G1931" i="1" s="1"/>
  <c r="H1932" i="1"/>
  <c r="G1932" i="1" s="1"/>
  <c r="H1933" i="1"/>
  <c r="G1933" i="1" s="1"/>
  <c r="H1934" i="1"/>
  <c r="G1934" i="1" s="1"/>
  <c r="H1935" i="1"/>
  <c r="G1935" i="1" s="1"/>
  <c r="H1936" i="1"/>
  <c r="G1936" i="1" s="1"/>
  <c r="H1937" i="1"/>
  <c r="G1937" i="1" s="1"/>
  <c r="H1938" i="1"/>
  <c r="G1938" i="1" s="1"/>
  <c r="H1939" i="1"/>
  <c r="G1939" i="1" s="1"/>
  <c r="H1940" i="1"/>
  <c r="G1940" i="1" s="1"/>
  <c r="H1941" i="1"/>
  <c r="G1941" i="1" s="1"/>
  <c r="H1942" i="1"/>
  <c r="G1942" i="1" s="1"/>
  <c r="H1943" i="1"/>
  <c r="G1943" i="1" s="1"/>
  <c r="H1944" i="1"/>
  <c r="G1944" i="1" s="1"/>
  <c r="H1945" i="1"/>
  <c r="G1945" i="1" s="1"/>
  <c r="H1946" i="1"/>
  <c r="G1946" i="1" s="1"/>
  <c r="H1947" i="1"/>
  <c r="G1947" i="1" s="1"/>
  <c r="H1948" i="1"/>
  <c r="G1948" i="1" s="1"/>
  <c r="H1949" i="1"/>
  <c r="G1949" i="1" s="1"/>
  <c r="H1950" i="1"/>
  <c r="G1950" i="1" s="1"/>
  <c r="H1951" i="1"/>
  <c r="G1951" i="1" s="1"/>
  <c r="H1952" i="1"/>
  <c r="G1952" i="1" s="1"/>
  <c r="H1953" i="1"/>
  <c r="G1953" i="1" s="1"/>
  <c r="H1954" i="1"/>
  <c r="G1954" i="1" s="1"/>
  <c r="H1955" i="1"/>
  <c r="G1955" i="1" s="1"/>
  <c r="H1956" i="1"/>
  <c r="G1956" i="1" s="1"/>
  <c r="H1957" i="1"/>
  <c r="G1957" i="1" s="1"/>
  <c r="H1958" i="1"/>
  <c r="G1958" i="1" s="1"/>
  <c r="H1959" i="1"/>
  <c r="G1959" i="1" s="1"/>
  <c r="H1960" i="1"/>
  <c r="G1960" i="1" s="1"/>
  <c r="H1961" i="1"/>
  <c r="G1961" i="1" s="1"/>
  <c r="H1962" i="1"/>
  <c r="G1962" i="1" s="1"/>
  <c r="H1963" i="1"/>
  <c r="G1963" i="1" s="1"/>
  <c r="H1964" i="1"/>
  <c r="G1964" i="1" s="1"/>
  <c r="H1965" i="1"/>
  <c r="G1965" i="1" s="1"/>
  <c r="H1966" i="1"/>
  <c r="G1966" i="1" s="1"/>
  <c r="H1967" i="1"/>
  <c r="G1967" i="1" s="1"/>
  <c r="H1968" i="1"/>
  <c r="G1968" i="1" s="1"/>
  <c r="H1969" i="1"/>
  <c r="G1969" i="1" s="1"/>
  <c r="H1970" i="1"/>
  <c r="G1970" i="1" s="1"/>
  <c r="H1971" i="1"/>
  <c r="G1971" i="1" s="1"/>
  <c r="H1972" i="1"/>
  <c r="G1972" i="1" s="1"/>
  <c r="H1973" i="1"/>
  <c r="G1973" i="1" s="1"/>
  <c r="H1974" i="1"/>
  <c r="G1974" i="1" s="1"/>
  <c r="H1975" i="1"/>
  <c r="G1975" i="1" s="1"/>
  <c r="H1976" i="1"/>
  <c r="G1976" i="1" s="1"/>
  <c r="H1977" i="1"/>
  <c r="G1977" i="1" s="1"/>
  <c r="H1978" i="1"/>
  <c r="G1978" i="1" s="1"/>
  <c r="H1979" i="1"/>
  <c r="G1979" i="1" s="1"/>
  <c r="H1980" i="1"/>
  <c r="G1980" i="1" s="1"/>
  <c r="H1981" i="1"/>
  <c r="G1981" i="1" s="1"/>
  <c r="H1982" i="1"/>
  <c r="G1982" i="1" s="1"/>
  <c r="H1983" i="1"/>
  <c r="G1983" i="1" s="1"/>
  <c r="H1984" i="1"/>
  <c r="G1984" i="1" s="1"/>
  <c r="H1985" i="1"/>
  <c r="G1985" i="1" s="1"/>
  <c r="H1986" i="1"/>
  <c r="G1986" i="1" s="1"/>
  <c r="H1987" i="1"/>
  <c r="G1987" i="1" s="1"/>
  <c r="H1988" i="1"/>
  <c r="G1988" i="1" s="1"/>
  <c r="H1989" i="1"/>
  <c r="G1989" i="1" s="1"/>
  <c r="H1990" i="1"/>
  <c r="G1990" i="1" s="1"/>
  <c r="H1991" i="1"/>
  <c r="G1991" i="1" s="1"/>
  <c r="H1992" i="1"/>
  <c r="G1992" i="1" s="1"/>
  <c r="H1993" i="1"/>
  <c r="G1993" i="1" s="1"/>
  <c r="H1994" i="1"/>
  <c r="G1994" i="1" s="1"/>
  <c r="H1995" i="1"/>
  <c r="G1995" i="1" s="1"/>
  <c r="H1996" i="1"/>
  <c r="G1996" i="1" s="1"/>
  <c r="H1997" i="1"/>
  <c r="G1997" i="1" s="1"/>
  <c r="H1998" i="1"/>
  <c r="G1998" i="1" s="1"/>
  <c r="H1999" i="1"/>
  <c r="G1999" i="1" s="1"/>
  <c r="H2000" i="1"/>
  <c r="G2000" i="1" s="1"/>
  <c r="H2001" i="1"/>
  <c r="G2001" i="1" s="1"/>
  <c r="H2002" i="1"/>
  <c r="G2002" i="1" s="1"/>
  <c r="H2003" i="1"/>
  <c r="G2003" i="1" s="1"/>
  <c r="H2004" i="1"/>
  <c r="G2004" i="1" s="1"/>
  <c r="H2005" i="1"/>
  <c r="G2005" i="1" s="1"/>
  <c r="H2006" i="1"/>
  <c r="G2006" i="1" s="1"/>
  <c r="H2007" i="1"/>
  <c r="G2007" i="1" s="1"/>
  <c r="H2008" i="1"/>
  <c r="G2008" i="1" s="1"/>
  <c r="H2009" i="1"/>
  <c r="G2009" i="1" s="1"/>
  <c r="H2010" i="1"/>
  <c r="G2010" i="1" s="1"/>
  <c r="H2011" i="1"/>
  <c r="G2011" i="1" s="1"/>
  <c r="H2012" i="1"/>
  <c r="G2012" i="1" s="1"/>
  <c r="H2013" i="1"/>
  <c r="G2013" i="1" s="1"/>
  <c r="H2014" i="1"/>
  <c r="G2014" i="1" s="1"/>
  <c r="H2015" i="1"/>
  <c r="G2015" i="1" s="1"/>
  <c r="H2016" i="1"/>
  <c r="G2016" i="1" s="1"/>
  <c r="H2017" i="1"/>
  <c r="G2017" i="1" s="1"/>
  <c r="H2018" i="1"/>
  <c r="G2018" i="1" s="1"/>
  <c r="H2019" i="1"/>
  <c r="G2019" i="1" s="1"/>
  <c r="H2020" i="1"/>
  <c r="G2020" i="1" s="1"/>
  <c r="H2021" i="1"/>
  <c r="G2021" i="1" s="1"/>
  <c r="H2022" i="1"/>
  <c r="G2022" i="1" s="1"/>
  <c r="H2023" i="1"/>
  <c r="G2023" i="1" s="1"/>
  <c r="H2024" i="1"/>
  <c r="G2024" i="1" s="1"/>
  <c r="H2025" i="1"/>
  <c r="G2025" i="1" s="1"/>
  <c r="H2026" i="1"/>
  <c r="G2026" i="1" s="1"/>
  <c r="H2027" i="1"/>
  <c r="G2027" i="1" s="1"/>
  <c r="H2028" i="1"/>
  <c r="G2028" i="1" s="1"/>
  <c r="H2029" i="1"/>
  <c r="G2029" i="1" s="1"/>
  <c r="H2030" i="1"/>
  <c r="G2030" i="1" s="1"/>
  <c r="H2031" i="1"/>
  <c r="G2031" i="1" s="1"/>
  <c r="H2032" i="1"/>
  <c r="G2032" i="1" s="1"/>
  <c r="H2033" i="1"/>
  <c r="G2033" i="1" s="1"/>
  <c r="H2034" i="1"/>
  <c r="G2034" i="1" s="1"/>
  <c r="H2035" i="1"/>
  <c r="G2035" i="1" s="1"/>
  <c r="H2036" i="1"/>
  <c r="G2036" i="1" s="1"/>
  <c r="H2037" i="1"/>
  <c r="G2037" i="1" s="1"/>
  <c r="H2038" i="1"/>
  <c r="G2038" i="1" s="1"/>
  <c r="H2039" i="1"/>
  <c r="G2039" i="1" s="1"/>
  <c r="H2040" i="1"/>
  <c r="G2040" i="1" s="1"/>
  <c r="H2041" i="1"/>
  <c r="G2041" i="1" s="1"/>
  <c r="H2042" i="1"/>
  <c r="G2042" i="1" s="1"/>
  <c r="H2043" i="1"/>
  <c r="G2043" i="1" s="1"/>
  <c r="H2044" i="1"/>
  <c r="G2044" i="1" s="1"/>
  <c r="H2045" i="1"/>
  <c r="G2045" i="1" s="1"/>
  <c r="H2046" i="1"/>
  <c r="G2046" i="1" s="1"/>
  <c r="H2047" i="1"/>
  <c r="G2047" i="1" s="1"/>
  <c r="H2048" i="1"/>
  <c r="G2048" i="1" s="1"/>
  <c r="H2049" i="1"/>
  <c r="G2049" i="1" s="1"/>
  <c r="H2050" i="1"/>
  <c r="G2050" i="1" s="1"/>
  <c r="H2051" i="1"/>
  <c r="G2051" i="1" s="1"/>
  <c r="H2052" i="1"/>
  <c r="G2052" i="1" s="1"/>
  <c r="H2053" i="1"/>
  <c r="G2053" i="1" s="1"/>
  <c r="H2054" i="1"/>
  <c r="G2054" i="1" s="1"/>
  <c r="H2055" i="1"/>
  <c r="G2055" i="1" s="1"/>
  <c r="H2056" i="1"/>
  <c r="G2056" i="1" s="1"/>
  <c r="H2057" i="1"/>
  <c r="G2057" i="1" s="1"/>
  <c r="H2058" i="1"/>
  <c r="G2058" i="1" s="1"/>
  <c r="H2059" i="1"/>
  <c r="G2059" i="1" s="1"/>
  <c r="H2060" i="1"/>
  <c r="G2060" i="1" s="1"/>
  <c r="H2061" i="1"/>
  <c r="G2061" i="1" s="1"/>
  <c r="H2062" i="1"/>
  <c r="G2062" i="1" s="1"/>
  <c r="H2063" i="1"/>
  <c r="G2063" i="1" s="1"/>
  <c r="H2064" i="1"/>
  <c r="G2064" i="1" s="1"/>
  <c r="H2065" i="1"/>
  <c r="G2065" i="1" s="1"/>
  <c r="H2066" i="1"/>
  <c r="G2066" i="1" s="1"/>
  <c r="H2067" i="1"/>
  <c r="G2067" i="1" s="1"/>
  <c r="H2068" i="1"/>
  <c r="G2068" i="1" s="1"/>
  <c r="H2069" i="1"/>
  <c r="G2069" i="1" s="1"/>
  <c r="H2070" i="1"/>
  <c r="G2070" i="1" s="1"/>
  <c r="H2071" i="1"/>
  <c r="G2071" i="1" s="1"/>
  <c r="H2072" i="1"/>
  <c r="G2072" i="1" s="1"/>
  <c r="H2073" i="1"/>
  <c r="G2073" i="1" s="1"/>
  <c r="H2074" i="1"/>
  <c r="G2074" i="1" s="1"/>
  <c r="H2075" i="1"/>
  <c r="G2075" i="1" s="1"/>
  <c r="H2076" i="1"/>
  <c r="G2076" i="1" s="1"/>
  <c r="H2077" i="1"/>
  <c r="G2077" i="1" s="1"/>
  <c r="H2078" i="1"/>
  <c r="G2078" i="1" s="1"/>
  <c r="H2079" i="1"/>
  <c r="G2079" i="1" s="1"/>
  <c r="H2080" i="1"/>
  <c r="G2080" i="1" s="1"/>
  <c r="H2081" i="1"/>
  <c r="G2081" i="1" s="1"/>
  <c r="H2082" i="1"/>
  <c r="G2082" i="1" s="1"/>
  <c r="H2083" i="1"/>
  <c r="G2083" i="1" s="1"/>
  <c r="H2084" i="1"/>
  <c r="G2084" i="1" s="1"/>
  <c r="H2085" i="1"/>
  <c r="G2085" i="1" s="1"/>
  <c r="H2086" i="1"/>
  <c r="G2086" i="1" s="1"/>
  <c r="H2087" i="1"/>
  <c r="G2087" i="1" s="1"/>
  <c r="H2088" i="1"/>
  <c r="G2088" i="1" s="1"/>
  <c r="H2089" i="1"/>
  <c r="G2089" i="1" s="1"/>
  <c r="H2090" i="1"/>
  <c r="G2090" i="1" s="1"/>
  <c r="H2091" i="1"/>
  <c r="G2091" i="1" s="1"/>
  <c r="H2092" i="1"/>
  <c r="G2092" i="1" s="1"/>
  <c r="H2093" i="1"/>
  <c r="G2093" i="1" s="1"/>
  <c r="H2094" i="1"/>
  <c r="G2094" i="1" s="1"/>
  <c r="H2095" i="1"/>
  <c r="G2095" i="1" s="1"/>
  <c r="H2096" i="1"/>
  <c r="G2096" i="1" s="1"/>
  <c r="H2097" i="1"/>
  <c r="G2097" i="1" s="1"/>
  <c r="H2098" i="1"/>
  <c r="G2098" i="1" s="1"/>
  <c r="H2099" i="1"/>
  <c r="G2099" i="1" s="1"/>
  <c r="H2100" i="1"/>
  <c r="G2100" i="1" s="1"/>
  <c r="H2101" i="1"/>
  <c r="G2101" i="1" s="1"/>
  <c r="H2102" i="1"/>
  <c r="G2102" i="1" s="1"/>
  <c r="H2103" i="1"/>
  <c r="G2103" i="1" s="1"/>
  <c r="H2104" i="1"/>
  <c r="G2104" i="1" s="1"/>
  <c r="H2105" i="1"/>
  <c r="G2105" i="1" s="1"/>
  <c r="H2106" i="1"/>
  <c r="G2106" i="1" s="1"/>
  <c r="H2107" i="1"/>
  <c r="G2107" i="1" s="1"/>
  <c r="H2108" i="1"/>
  <c r="G2108" i="1" s="1"/>
  <c r="H2109" i="1"/>
  <c r="G2109" i="1" s="1"/>
  <c r="H2110" i="1"/>
  <c r="G2110" i="1" s="1"/>
  <c r="H2111" i="1"/>
  <c r="G2111" i="1" s="1"/>
  <c r="H2112" i="1"/>
  <c r="G2112" i="1" s="1"/>
  <c r="H2113" i="1"/>
  <c r="G2113" i="1" s="1"/>
  <c r="H2114" i="1"/>
  <c r="G2114" i="1" s="1"/>
  <c r="H2115" i="1"/>
  <c r="G2115" i="1" s="1"/>
  <c r="H2116" i="1"/>
  <c r="G2116" i="1" s="1"/>
  <c r="H2117" i="1"/>
  <c r="G2117" i="1" s="1"/>
  <c r="H2118" i="1"/>
  <c r="G2118" i="1" s="1"/>
  <c r="H2119" i="1"/>
  <c r="G2119" i="1" s="1"/>
  <c r="H2120" i="1"/>
  <c r="G2120" i="1" s="1"/>
  <c r="H2121" i="1"/>
  <c r="G2121" i="1" s="1"/>
  <c r="H2122" i="1"/>
  <c r="G2122" i="1" s="1"/>
  <c r="H2123" i="1"/>
  <c r="G2123" i="1" s="1"/>
  <c r="H2124" i="1"/>
  <c r="G2124" i="1" s="1"/>
  <c r="H2125" i="1"/>
  <c r="G2125" i="1" s="1"/>
  <c r="H2126" i="1"/>
  <c r="G2126" i="1" s="1"/>
  <c r="H2127" i="1"/>
  <c r="G2127" i="1" s="1"/>
  <c r="H2128" i="1"/>
  <c r="G2128" i="1" s="1"/>
  <c r="H2129" i="1"/>
  <c r="G2129" i="1" s="1"/>
  <c r="H2130" i="1"/>
  <c r="G2130" i="1" s="1"/>
  <c r="H2131" i="1"/>
  <c r="G2131" i="1" s="1"/>
  <c r="H2132" i="1"/>
  <c r="G2132" i="1" s="1"/>
  <c r="H2133" i="1"/>
  <c r="G2133" i="1" s="1"/>
  <c r="H2134" i="1"/>
  <c r="G2134" i="1" s="1"/>
  <c r="H2135" i="1"/>
  <c r="G2135" i="1" s="1"/>
  <c r="H2136" i="1"/>
  <c r="G2136" i="1" s="1"/>
  <c r="H2137" i="1"/>
  <c r="G2137" i="1" s="1"/>
  <c r="H2138" i="1"/>
  <c r="G2138" i="1" s="1"/>
  <c r="H2139" i="1"/>
  <c r="G2139" i="1" s="1"/>
  <c r="H2140" i="1"/>
  <c r="G2140" i="1" s="1"/>
  <c r="H2141" i="1"/>
  <c r="G2141" i="1" s="1"/>
  <c r="H2142" i="1"/>
  <c r="G2142" i="1" s="1"/>
  <c r="H2143" i="1"/>
  <c r="G2143" i="1" s="1"/>
  <c r="H2144" i="1"/>
  <c r="G2144" i="1" s="1"/>
  <c r="H2145" i="1"/>
  <c r="G2145" i="1" s="1"/>
  <c r="H2146" i="1"/>
  <c r="G2146" i="1" s="1"/>
  <c r="H2147" i="1"/>
  <c r="G2147" i="1" s="1"/>
  <c r="H2148" i="1"/>
  <c r="G2148" i="1" s="1"/>
  <c r="H2149" i="1"/>
  <c r="G2149" i="1" s="1"/>
  <c r="H2150" i="1"/>
  <c r="G2150" i="1" s="1"/>
  <c r="H2151" i="1"/>
  <c r="G2151" i="1" s="1"/>
  <c r="H2152" i="1"/>
  <c r="G2152" i="1" s="1"/>
  <c r="H2153" i="1"/>
  <c r="G2153" i="1" s="1"/>
  <c r="H2154" i="1"/>
  <c r="G2154" i="1" s="1"/>
  <c r="H2155" i="1"/>
  <c r="G2155" i="1" s="1"/>
  <c r="H2156" i="1"/>
  <c r="G2156" i="1" s="1"/>
  <c r="H2157" i="1"/>
  <c r="G2157" i="1" s="1"/>
  <c r="H2158" i="1"/>
  <c r="G2158" i="1" s="1"/>
  <c r="H2159" i="1"/>
  <c r="G2159" i="1" s="1"/>
  <c r="H2160" i="1"/>
  <c r="G2160" i="1" s="1"/>
  <c r="H2161" i="1"/>
  <c r="G2161" i="1" s="1"/>
  <c r="H2162" i="1"/>
  <c r="G2162" i="1" s="1"/>
  <c r="H2163" i="1"/>
  <c r="G2163" i="1" s="1"/>
  <c r="H2164" i="1"/>
  <c r="G2164" i="1" s="1"/>
  <c r="H2165" i="1"/>
  <c r="G2165" i="1" s="1"/>
  <c r="H2166" i="1"/>
  <c r="G2166" i="1" s="1"/>
  <c r="H2167" i="1"/>
  <c r="G2167" i="1" s="1"/>
  <c r="H2168" i="1"/>
  <c r="G2168" i="1" s="1"/>
  <c r="H2169" i="1"/>
  <c r="G2169" i="1" s="1"/>
  <c r="H2170" i="1"/>
  <c r="G2170" i="1" s="1"/>
  <c r="H2171" i="1"/>
  <c r="G2171" i="1" s="1"/>
  <c r="H2172" i="1"/>
  <c r="G2172" i="1" s="1"/>
  <c r="H2173" i="1"/>
  <c r="G2173" i="1" s="1"/>
  <c r="H2174" i="1"/>
  <c r="G2174" i="1" s="1"/>
  <c r="H2175" i="1"/>
  <c r="G2175" i="1" s="1"/>
  <c r="H2176" i="1"/>
  <c r="G2176" i="1" s="1"/>
  <c r="H2177" i="1"/>
  <c r="G2177" i="1" s="1"/>
  <c r="H2178" i="1"/>
  <c r="G2178" i="1" s="1"/>
  <c r="H2179" i="1"/>
  <c r="G2179" i="1" s="1"/>
  <c r="H2180" i="1"/>
  <c r="G2180" i="1" s="1"/>
  <c r="H2181" i="1"/>
  <c r="G2181" i="1" s="1"/>
  <c r="H2182" i="1"/>
  <c r="G2182" i="1" s="1"/>
  <c r="H2183" i="1"/>
  <c r="G2183" i="1" s="1"/>
  <c r="H2184" i="1"/>
  <c r="G2184" i="1" s="1"/>
  <c r="H2185" i="1"/>
  <c r="G2185" i="1" s="1"/>
  <c r="H2186" i="1"/>
  <c r="G2186" i="1" s="1"/>
  <c r="H2187" i="1"/>
  <c r="G2187" i="1" s="1"/>
  <c r="H2188" i="1"/>
  <c r="G2188" i="1" s="1"/>
  <c r="H2189" i="1"/>
  <c r="G2189" i="1" s="1"/>
  <c r="H2190" i="1"/>
  <c r="G2190" i="1" s="1"/>
  <c r="H2191" i="1"/>
  <c r="G2191" i="1" s="1"/>
  <c r="H2192" i="1"/>
  <c r="G2192" i="1" s="1"/>
  <c r="H2193" i="1"/>
  <c r="G2193" i="1" s="1"/>
  <c r="H2194" i="1"/>
  <c r="G2194" i="1" s="1"/>
  <c r="H2195" i="1"/>
  <c r="G2195" i="1" s="1"/>
  <c r="H2196" i="1"/>
  <c r="G2196" i="1" s="1"/>
  <c r="H2197" i="1"/>
  <c r="G2197" i="1" s="1"/>
  <c r="H2198" i="1"/>
  <c r="G2198" i="1" s="1"/>
  <c r="H2199" i="1"/>
  <c r="G2199" i="1" s="1"/>
  <c r="H2200" i="1"/>
  <c r="G2200" i="1" s="1"/>
  <c r="H2201" i="1"/>
  <c r="G2201" i="1" s="1"/>
  <c r="H2202" i="1"/>
  <c r="G2202" i="1" s="1"/>
  <c r="H2203" i="1"/>
  <c r="G2203" i="1" s="1"/>
  <c r="H2204" i="1"/>
  <c r="G2204" i="1" s="1"/>
  <c r="H2205" i="1"/>
  <c r="G2205" i="1" s="1"/>
  <c r="H2206" i="1"/>
  <c r="G2206" i="1" s="1"/>
  <c r="H2207" i="1"/>
  <c r="G2207" i="1" s="1"/>
  <c r="H2208" i="1"/>
  <c r="G2208" i="1" s="1"/>
  <c r="H2209" i="1"/>
  <c r="G2209" i="1" s="1"/>
  <c r="H2210" i="1"/>
  <c r="G2210" i="1" s="1"/>
  <c r="H2211" i="1"/>
  <c r="G2211" i="1" s="1"/>
  <c r="H2212" i="1"/>
  <c r="G2212" i="1" s="1"/>
  <c r="H2213" i="1"/>
  <c r="G2213" i="1" s="1"/>
  <c r="H2214" i="1"/>
  <c r="G2214" i="1" s="1"/>
  <c r="H2215" i="1"/>
  <c r="G2215" i="1" s="1"/>
  <c r="H2216" i="1"/>
  <c r="G2216" i="1" s="1"/>
  <c r="H2217" i="1"/>
  <c r="G2217" i="1" s="1"/>
  <c r="H2218" i="1"/>
  <c r="G2218" i="1" s="1"/>
  <c r="H2219" i="1"/>
  <c r="G2219" i="1" s="1"/>
  <c r="H2220" i="1"/>
  <c r="G2220" i="1" s="1"/>
  <c r="H2221" i="1"/>
  <c r="G2221" i="1" s="1"/>
  <c r="H2222" i="1"/>
  <c r="G2222" i="1" s="1"/>
  <c r="H2223" i="1"/>
  <c r="G2223" i="1" s="1"/>
  <c r="H2224" i="1"/>
  <c r="G2224" i="1" s="1"/>
  <c r="H2225" i="1"/>
  <c r="G2225" i="1" s="1"/>
  <c r="H2226" i="1"/>
  <c r="G2226" i="1" s="1"/>
  <c r="H2227" i="1"/>
  <c r="G2227" i="1" s="1"/>
  <c r="H2228" i="1"/>
  <c r="G2228" i="1" s="1"/>
  <c r="H2229" i="1"/>
  <c r="G2229" i="1" s="1"/>
  <c r="H2230" i="1"/>
  <c r="G2230" i="1" s="1"/>
  <c r="H2231" i="1"/>
  <c r="G2231" i="1" s="1"/>
  <c r="H2232" i="1"/>
  <c r="G2232" i="1" s="1"/>
  <c r="H2233" i="1"/>
  <c r="G2233" i="1" s="1"/>
  <c r="H2234" i="1"/>
  <c r="G2234" i="1" s="1"/>
  <c r="H2235" i="1"/>
  <c r="G2235" i="1" s="1"/>
  <c r="H2236" i="1"/>
  <c r="G2236" i="1" s="1"/>
  <c r="H2237" i="1"/>
  <c r="G2237" i="1" s="1"/>
  <c r="H2238" i="1"/>
  <c r="G2238" i="1" s="1"/>
  <c r="H2239" i="1"/>
  <c r="G2239" i="1" s="1"/>
  <c r="H2240" i="1"/>
  <c r="G2240" i="1" s="1"/>
  <c r="H2241" i="1"/>
  <c r="G2241" i="1" s="1"/>
  <c r="H2242" i="1"/>
  <c r="G2242" i="1" s="1"/>
  <c r="H2243" i="1"/>
  <c r="G2243" i="1" s="1"/>
  <c r="H2244" i="1"/>
  <c r="G2244" i="1" s="1"/>
  <c r="H2245" i="1"/>
  <c r="G2245" i="1" s="1"/>
  <c r="H2246" i="1"/>
  <c r="G2246" i="1" s="1"/>
  <c r="H2247" i="1"/>
  <c r="G2247" i="1" s="1"/>
  <c r="H2248" i="1"/>
  <c r="G2248" i="1" s="1"/>
  <c r="H2249" i="1"/>
  <c r="G2249" i="1" s="1"/>
  <c r="H2250" i="1"/>
  <c r="G2250" i="1" s="1"/>
  <c r="H2251" i="1"/>
  <c r="G2251" i="1" s="1"/>
  <c r="H2252" i="1"/>
  <c r="G2252" i="1" s="1"/>
  <c r="H2253" i="1"/>
  <c r="G2253" i="1" s="1"/>
  <c r="H2254" i="1"/>
  <c r="G2254" i="1" s="1"/>
  <c r="H2255" i="1"/>
  <c r="G2255" i="1" s="1"/>
  <c r="H2256" i="1"/>
  <c r="G2256" i="1" s="1"/>
  <c r="H2257" i="1"/>
  <c r="G2257" i="1" s="1"/>
  <c r="H2258" i="1"/>
  <c r="G2258" i="1" s="1"/>
  <c r="H2259" i="1"/>
  <c r="G2259" i="1" s="1"/>
  <c r="H2260" i="1"/>
  <c r="G2260" i="1" s="1"/>
  <c r="H2261" i="1"/>
  <c r="G2261" i="1" s="1"/>
  <c r="H2262" i="1"/>
  <c r="G2262" i="1" s="1"/>
  <c r="H2263" i="1"/>
  <c r="G2263" i="1" s="1"/>
  <c r="H2264" i="1"/>
  <c r="G2264" i="1" s="1"/>
  <c r="H2265" i="1"/>
  <c r="G2265" i="1" s="1"/>
  <c r="H2266" i="1"/>
  <c r="G2266" i="1" s="1"/>
  <c r="H2267" i="1"/>
  <c r="G2267" i="1" s="1"/>
  <c r="H2268" i="1"/>
  <c r="G2268" i="1" s="1"/>
  <c r="H2269" i="1"/>
  <c r="G2269" i="1" s="1"/>
  <c r="H2270" i="1"/>
  <c r="G2270" i="1" s="1"/>
  <c r="H2271" i="1"/>
  <c r="G2271" i="1" s="1"/>
  <c r="H2272" i="1"/>
  <c r="G2272" i="1" s="1"/>
  <c r="H2273" i="1"/>
  <c r="G2273" i="1" s="1"/>
  <c r="H2274" i="1"/>
  <c r="G2274" i="1" s="1"/>
  <c r="H2275" i="1"/>
  <c r="G2275" i="1" s="1"/>
  <c r="H2276" i="1"/>
  <c r="G2276" i="1" s="1"/>
  <c r="H2277" i="1"/>
  <c r="G2277" i="1" s="1"/>
  <c r="H2278" i="1"/>
  <c r="G2278" i="1" s="1"/>
  <c r="H2279" i="1"/>
  <c r="G2279" i="1" s="1"/>
  <c r="H2280" i="1"/>
  <c r="G2280" i="1" s="1"/>
  <c r="H2281" i="1"/>
  <c r="G2281" i="1" s="1"/>
  <c r="H2282" i="1"/>
  <c r="G2282" i="1" s="1"/>
  <c r="H2283" i="1"/>
  <c r="G2283" i="1" s="1"/>
  <c r="H2284" i="1"/>
  <c r="G2284" i="1" s="1"/>
  <c r="H2285" i="1"/>
  <c r="G2285" i="1" s="1"/>
  <c r="H2286" i="1"/>
  <c r="G2286" i="1" s="1"/>
  <c r="H2287" i="1"/>
  <c r="G2287" i="1" s="1"/>
  <c r="H2288" i="1"/>
  <c r="G2288" i="1" s="1"/>
  <c r="H2289" i="1"/>
  <c r="G2289" i="1" s="1"/>
  <c r="H2290" i="1"/>
  <c r="G2290" i="1" s="1"/>
  <c r="H2291" i="1"/>
  <c r="G2291" i="1" s="1"/>
  <c r="H2292" i="1"/>
  <c r="G2292" i="1" s="1"/>
  <c r="H2293" i="1"/>
  <c r="G2293" i="1" s="1"/>
  <c r="H2294" i="1"/>
  <c r="G2294" i="1" s="1"/>
  <c r="H2295" i="1"/>
  <c r="G2295" i="1" s="1"/>
  <c r="H2296" i="1"/>
  <c r="G2296" i="1" s="1"/>
  <c r="H2297" i="1"/>
  <c r="G2297" i="1" s="1"/>
  <c r="H2298" i="1"/>
  <c r="G2298" i="1" s="1"/>
  <c r="H2299" i="1"/>
  <c r="G2299" i="1" s="1"/>
  <c r="H2300" i="1"/>
  <c r="G2300" i="1" s="1"/>
  <c r="H2301" i="1"/>
  <c r="G2301" i="1" s="1"/>
  <c r="H2302" i="1"/>
  <c r="G2302" i="1" s="1"/>
  <c r="H2303" i="1"/>
  <c r="G2303" i="1" s="1"/>
  <c r="H2304" i="1"/>
  <c r="G2304" i="1" s="1"/>
  <c r="H2305" i="1"/>
  <c r="G2305" i="1" s="1"/>
  <c r="H2306" i="1"/>
  <c r="G2306" i="1" s="1"/>
  <c r="H2307" i="1"/>
  <c r="G2307" i="1" s="1"/>
  <c r="H2308" i="1"/>
  <c r="G2308" i="1" s="1"/>
  <c r="H2309" i="1"/>
  <c r="G2309" i="1" s="1"/>
  <c r="H2310" i="1"/>
  <c r="G2310" i="1" s="1"/>
  <c r="H2311" i="1"/>
  <c r="G2311" i="1" s="1"/>
  <c r="H2312" i="1"/>
  <c r="G2312" i="1" s="1"/>
  <c r="H2313" i="1"/>
  <c r="G2313" i="1" s="1"/>
  <c r="H2314" i="1"/>
  <c r="G2314" i="1" s="1"/>
  <c r="H2315" i="1"/>
  <c r="G2315" i="1" s="1"/>
  <c r="H2316" i="1"/>
  <c r="G2316" i="1" s="1"/>
  <c r="H2317" i="1"/>
  <c r="G2317" i="1" s="1"/>
  <c r="H2318" i="1"/>
  <c r="G2318" i="1" s="1"/>
  <c r="H2319" i="1"/>
  <c r="G2319" i="1" s="1"/>
  <c r="H2320" i="1"/>
  <c r="G2320" i="1" s="1"/>
  <c r="H2321" i="1"/>
  <c r="G2321" i="1" s="1"/>
  <c r="H2322" i="1"/>
  <c r="G2322" i="1" s="1"/>
  <c r="H2323" i="1"/>
  <c r="G2323" i="1" s="1"/>
  <c r="H2324" i="1"/>
  <c r="G2324" i="1" s="1"/>
  <c r="H2325" i="1"/>
  <c r="G2325" i="1" s="1"/>
  <c r="H2326" i="1"/>
  <c r="G2326" i="1" s="1"/>
  <c r="H2327" i="1"/>
  <c r="G2327" i="1" s="1"/>
  <c r="H2328" i="1"/>
  <c r="G2328" i="1" s="1"/>
  <c r="H2329" i="1"/>
  <c r="G2329" i="1" s="1"/>
  <c r="H2330" i="1"/>
  <c r="G2330" i="1" s="1"/>
  <c r="H2331" i="1"/>
  <c r="G2331" i="1" s="1"/>
  <c r="H2332" i="1"/>
  <c r="G2332" i="1" s="1"/>
  <c r="H2333" i="1"/>
  <c r="G2333" i="1" s="1"/>
  <c r="H2334" i="1"/>
  <c r="G2334" i="1" s="1"/>
  <c r="H2335" i="1"/>
  <c r="G2335" i="1" s="1"/>
  <c r="H2336" i="1"/>
  <c r="G2336" i="1" s="1"/>
  <c r="H2337" i="1"/>
  <c r="G2337" i="1" s="1"/>
  <c r="H2338" i="1"/>
  <c r="G2338" i="1" s="1"/>
  <c r="H2339" i="1"/>
  <c r="G2339" i="1" s="1"/>
  <c r="H2340" i="1"/>
  <c r="G2340" i="1" s="1"/>
  <c r="H2341" i="1"/>
  <c r="G2341" i="1" s="1"/>
  <c r="H2342" i="1"/>
  <c r="G2342" i="1" s="1"/>
  <c r="H2343" i="1"/>
  <c r="G2343" i="1" s="1"/>
  <c r="H2344" i="1"/>
  <c r="G2344" i="1" s="1"/>
  <c r="H2345" i="1"/>
  <c r="G2345" i="1" s="1"/>
  <c r="H2346" i="1"/>
  <c r="G2346" i="1" s="1"/>
  <c r="H2347" i="1"/>
  <c r="G2347" i="1" s="1"/>
  <c r="H2348" i="1"/>
  <c r="G2348" i="1" s="1"/>
  <c r="H2349" i="1"/>
  <c r="G2349" i="1" s="1"/>
  <c r="H2350" i="1"/>
  <c r="G2350" i="1" s="1"/>
  <c r="H2351" i="1"/>
  <c r="G2351" i="1" s="1"/>
  <c r="H2352" i="1"/>
  <c r="G2352" i="1" s="1"/>
  <c r="H2353" i="1"/>
  <c r="G2353" i="1" s="1"/>
  <c r="H2354" i="1"/>
  <c r="G2354" i="1" s="1"/>
  <c r="H2355" i="1"/>
  <c r="G2355" i="1" s="1"/>
  <c r="H2356" i="1"/>
  <c r="G2356" i="1" s="1"/>
  <c r="H2357" i="1"/>
  <c r="G2357" i="1" s="1"/>
  <c r="H2358" i="1"/>
  <c r="G2358" i="1" s="1"/>
  <c r="H2359" i="1"/>
  <c r="G2359" i="1" s="1"/>
  <c r="H2360" i="1"/>
  <c r="G2360" i="1" s="1"/>
  <c r="H2361" i="1"/>
  <c r="G2361" i="1" s="1"/>
  <c r="H2362" i="1"/>
  <c r="G2362" i="1" s="1"/>
  <c r="H2363" i="1"/>
  <c r="G2363" i="1" s="1"/>
  <c r="H2364" i="1"/>
  <c r="G2364" i="1" s="1"/>
  <c r="H2365" i="1"/>
  <c r="G2365" i="1" s="1"/>
  <c r="H2366" i="1"/>
  <c r="G2366" i="1" s="1"/>
  <c r="H2367" i="1"/>
  <c r="G2367" i="1" s="1"/>
  <c r="H2368" i="1"/>
  <c r="G2368" i="1" s="1"/>
  <c r="H2369" i="1"/>
  <c r="G2369" i="1" s="1"/>
  <c r="H2370" i="1"/>
  <c r="G2370" i="1" s="1"/>
  <c r="H2371" i="1"/>
  <c r="G2371" i="1" s="1"/>
  <c r="H2372" i="1"/>
  <c r="G2372" i="1" s="1"/>
  <c r="H2373" i="1"/>
  <c r="G2373" i="1" s="1"/>
  <c r="H2374" i="1"/>
  <c r="G2374" i="1" s="1"/>
  <c r="H2375" i="1"/>
  <c r="G2375" i="1" s="1"/>
  <c r="H2376" i="1"/>
  <c r="G2376" i="1" s="1"/>
  <c r="H2377" i="1"/>
  <c r="G2377" i="1" s="1"/>
  <c r="H2378" i="1"/>
  <c r="G2378" i="1" s="1"/>
  <c r="H2379" i="1"/>
  <c r="G2379" i="1" s="1"/>
  <c r="H2380" i="1"/>
  <c r="G2380" i="1" s="1"/>
  <c r="H2381" i="1"/>
  <c r="G2381" i="1" s="1"/>
  <c r="H2382" i="1"/>
  <c r="G2382" i="1" s="1"/>
  <c r="H2383" i="1"/>
  <c r="G2383" i="1" s="1"/>
  <c r="H2384" i="1"/>
  <c r="G2384" i="1" s="1"/>
  <c r="H2385" i="1"/>
  <c r="G2385" i="1" s="1"/>
  <c r="H2386" i="1"/>
  <c r="G2386" i="1" s="1"/>
  <c r="H2387" i="1"/>
  <c r="G2387" i="1" s="1"/>
  <c r="H2388" i="1"/>
  <c r="G2388" i="1" s="1"/>
  <c r="H2389" i="1"/>
  <c r="G2389" i="1" s="1"/>
  <c r="H2390" i="1"/>
  <c r="G2390" i="1" s="1"/>
  <c r="H2391" i="1"/>
  <c r="G2391" i="1" s="1"/>
  <c r="H2392" i="1"/>
  <c r="G2392" i="1" s="1"/>
  <c r="H2393" i="1"/>
  <c r="G2393" i="1" s="1"/>
  <c r="H2394" i="1"/>
  <c r="G2394" i="1" s="1"/>
  <c r="H2395" i="1"/>
  <c r="G2395" i="1" s="1"/>
  <c r="H2396" i="1"/>
  <c r="G2396" i="1" s="1"/>
  <c r="H2397" i="1"/>
  <c r="G2397" i="1" s="1"/>
  <c r="H2398" i="1"/>
  <c r="G2398" i="1" s="1"/>
  <c r="H2399" i="1"/>
  <c r="G2399" i="1" s="1"/>
  <c r="H2400" i="1"/>
  <c r="G2400" i="1" s="1"/>
  <c r="H2401" i="1"/>
  <c r="G2401" i="1" s="1"/>
  <c r="H2402" i="1"/>
  <c r="G2402" i="1" s="1"/>
  <c r="H2403" i="1"/>
  <c r="G2403" i="1" s="1"/>
  <c r="H2404" i="1"/>
  <c r="G2404" i="1" s="1"/>
  <c r="H2405" i="1"/>
  <c r="G2405" i="1" s="1"/>
  <c r="H2406" i="1"/>
  <c r="G2406" i="1" s="1"/>
  <c r="H2407" i="1"/>
  <c r="G2407" i="1" s="1"/>
  <c r="H2408" i="1"/>
  <c r="G2408" i="1" s="1"/>
  <c r="H2409" i="1"/>
  <c r="G2409" i="1" s="1"/>
  <c r="H2410" i="1"/>
  <c r="G2410" i="1" s="1"/>
  <c r="H2411" i="1"/>
  <c r="G2411" i="1" s="1"/>
  <c r="H2412" i="1"/>
  <c r="G2412" i="1" s="1"/>
  <c r="H2413" i="1"/>
  <c r="G2413" i="1" s="1"/>
  <c r="H2414" i="1"/>
  <c r="G2414" i="1" s="1"/>
  <c r="H2415" i="1"/>
  <c r="G2415" i="1" s="1"/>
  <c r="H2416" i="1"/>
  <c r="G2416" i="1" s="1"/>
  <c r="H2417" i="1"/>
  <c r="G2417" i="1" s="1"/>
  <c r="H2418" i="1"/>
  <c r="G2418" i="1" s="1"/>
  <c r="H2419" i="1"/>
  <c r="G2419" i="1" s="1"/>
  <c r="H2420" i="1"/>
  <c r="G2420" i="1" s="1"/>
  <c r="H2421" i="1"/>
  <c r="G2421" i="1" s="1"/>
  <c r="H2422" i="1"/>
  <c r="G2422" i="1" s="1"/>
  <c r="H2423" i="1"/>
  <c r="G2423" i="1" s="1"/>
  <c r="H2424" i="1"/>
  <c r="G2424" i="1" s="1"/>
  <c r="H2425" i="1"/>
  <c r="G2425" i="1" s="1"/>
  <c r="H2426" i="1"/>
  <c r="G2426" i="1" s="1"/>
  <c r="H2427" i="1"/>
  <c r="G2427" i="1" s="1"/>
  <c r="H2428" i="1"/>
  <c r="G2428" i="1" s="1"/>
  <c r="H2429" i="1"/>
  <c r="G2429" i="1" s="1"/>
  <c r="H2430" i="1"/>
  <c r="G2430" i="1" s="1"/>
  <c r="H2431" i="1"/>
  <c r="G2431" i="1" s="1"/>
  <c r="H2432" i="1"/>
  <c r="G2432" i="1" s="1"/>
  <c r="H2433" i="1"/>
  <c r="G2433" i="1" s="1"/>
  <c r="H2434" i="1"/>
  <c r="G2434" i="1" s="1"/>
  <c r="H2435" i="1"/>
  <c r="G2435" i="1" s="1"/>
  <c r="H2436" i="1"/>
  <c r="G2436" i="1" s="1"/>
  <c r="H2437" i="1"/>
  <c r="G2437" i="1" s="1"/>
  <c r="H2438" i="1"/>
  <c r="G2438" i="1" s="1"/>
  <c r="H2439" i="1"/>
  <c r="G2439" i="1" s="1"/>
  <c r="H2440" i="1"/>
  <c r="G2440" i="1" s="1"/>
  <c r="H2441" i="1"/>
  <c r="G2441" i="1" s="1"/>
  <c r="H2442" i="1"/>
  <c r="G2442" i="1" s="1"/>
  <c r="H2443" i="1"/>
  <c r="G2443" i="1" s="1"/>
  <c r="H2444" i="1"/>
  <c r="G2444" i="1" s="1"/>
  <c r="H2445" i="1"/>
  <c r="G2445" i="1" s="1"/>
  <c r="H2446" i="1"/>
  <c r="G2446" i="1" s="1"/>
  <c r="H2447" i="1"/>
  <c r="G2447" i="1" s="1"/>
  <c r="H2448" i="1"/>
  <c r="G2448" i="1" s="1"/>
  <c r="H2449" i="1"/>
  <c r="G2449" i="1" s="1"/>
  <c r="H2450" i="1"/>
  <c r="G2450" i="1" s="1"/>
  <c r="H2451" i="1"/>
  <c r="G2451" i="1" s="1"/>
  <c r="H2452" i="1"/>
  <c r="G2452" i="1" s="1"/>
  <c r="H2453" i="1"/>
  <c r="G2453" i="1" s="1"/>
  <c r="H2454" i="1"/>
  <c r="G2454" i="1" s="1"/>
  <c r="H2455" i="1"/>
  <c r="G2455" i="1" s="1"/>
  <c r="H2456" i="1"/>
  <c r="G2456" i="1" s="1"/>
  <c r="H2457" i="1"/>
  <c r="G2457" i="1" s="1"/>
  <c r="H2458" i="1"/>
  <c r="G2458" i="1" s="1"/>
  <c r="H2459" i="1"/>
  <c r="G2459" i="1" s="1"/>
  <c r="H2460" i="1"/>
  <c r="G2460" i="1" s="1"/>
  <c r="H2461" i="1"/>
  <c r="G2461" i="1" s="1"/>
  <c r="H2462" i="1"/>
  <c r="G2462" i="1" s="1"/>
  <c r="H2463" i="1"/>
  <c r="G2463" i="1" s="1"/>
  <c r="H2464" i="1"/>
  <c r="G2464" i="1" s="1"/>
  <c r="H2465" i="1"/>
  <c r="G2465" i="1" s="1"/>
  <c r="H2466" i="1"/>
  <c r="G2466" i="1" s="1"/>
  <c r="H2467" i="1"/>
  <c r="G2467" i="1" s="1"/>
  <c r="H2468" i="1"/>
  <c r="G2468" i="1" s="1"/>
  <c r="H2469" i="1"/>
  <c r="G2469" i="1" s="1"/>
  <c r="H2470" i="1"/>
  <c r="G2470" i="1" s="1"/>
  <c r="H2471" i="1"/>
  <c r="G2471" i="1" s="1"/>
  <c r="H2472" i="1"/>
  <c r="G2472" i="1" s="1"/>
  <c r="H2473" i="1"/>
  <c r="G2473" i="1" s="1"/>
  <c r="H2474" i="1"/>
  <c r="G2474" i="1" s="1"/>
  <c r="H2475" i="1"/>
  <c r="G2475" i="1" s="1"/>
  <c r="H2476" i="1"/>
  <c r="G2476" i="1" s="1"/>
  <c r="H2477" i="1"/>
  <c r="G2477" i="1" s="1"/>
  <c r="H2478" i="1"/>
  <c r="G2478" i="1" s="1"/>
  <c r="H2479" i="1"/>
  <c r="G2479" i="1" s="1"/>
  <c r="H2480" i="1"/>
  <c r="G2480" i="1" s="1"/>
  <c r="H2481" i="1"/>
  <c r="G2481" i="1" s="1"/>
  <c r="H2482" i="1"/>
  <c r="G2482" i="1" s="1"/>
  <c r="H2483" i="1"/>
  <c r="G2483" i="1" s="1"/>
  <c r="H2484" i="1"/>
  <c r="G2484" i="1" s="1"/>
  <c r="H2485" i="1"/>
  <c r="G2485" i="1" s="1"/>
  <c r="H2486" i="1"/>
  <c r="G2486" i="1" s="1"/>
  <c r="H2487" i="1"/>
  <c r="G2487" i="1" s="1"/>
  <c r="H2488" i="1"/>
  <c r="G2488" i="1" s="1"/>
  <c r="H2489" i="1"/>
  <c r="G2489" i="1" s="1"/>
  <c r="H2490" i="1"/>
  <c r="G2490" i="1" s="1"/>
  <c r="H2491" i="1"/>
  <c r="G2491" i="1" s="1"/>
  <c r="H2492" i="1"/>
  <c r="G2492" i="1" s="1"/>
  <c r="H2493" i="1"/>
  <c r="G2493" i="1" s="1"/>
  <c r="H2494" i="1"/>
  <c r="G2494" i="1" s="1"/>
  <c r="H2495" i="1"/>
  <c r="G2495" i="1" s="1"/>
  <c r="H2496" i="1"/>
  <c r="G2496" i="1" s="1"/>
  <c r="H2497" i="1"/>
  <c r="G2497" i="1" s="1"/>
  <c r="H2498" i="1"/>
  <c r="G2498" i="1" s="1"/>
  <c r="H2499" i="1"/>
  <c r="G2499" i="1" s="1"/>
  <c r="H2500" i="1"/>
  <c r="G2500" i="1" s="1"/>
  <c r="H2501" i="1"/>
  <c r="G2501" i="1" s="1"/>
  <c r="H2502" i="1"/>
  <c r="G2502" i="1" s="1"/>
  <c r="H2503" i="1"/>
  <c r="G2503" i="1" s="1"/>
  <c r="H2504" i="1"/>
  <c r="G2504" i="1" s="1"/>
  <c r="H2505" i="1"/>
  <c r="G2505" i="1" s="1"/>
  <c r="H2506" i="1"/>
  <c r="G2506" i="1" s="1"/>
  <c r="H2507" i="1"/>
  <c r="G2507" i="1" s="1"/>
  <c r="H2508" i="1"/>
  <c r="G2508" i="1" s="1"/>
  <c r="H2509" i="1"/>
  <c r="G2509" i="1" s="1"/>
  <c r="H2510" i="1"/>
  <c r="G2510" i="1" s="1"/>
  <c r="H2511" i="1"/>
  <c r="G2511" i="1" s="1"/>
  <c r="H2512" i="1"/>
  <c r="G2512" i="1" s="1"/>
  <c r="H2513" i="1"/>
  <c r="G2513" i="1" s="1"/>
  <c r="H2514" i="1"/>
  <c r="G2514" i="1" s="1"/>
  <c r="H2515" i="1"/>
  <c r="G2515" i="1" s="1"/>
  <c r="H2516" i="1"/>
  <c r="G2516" i="1" s="1"/>
  <c r="H2517" i="1"/>
  <c r="G2517" i="1" s="1"/>
  <c r="H2518" i="1"/>
  <c r="G2518" i="1" s="1"/>
  <c r="H2519" i="1"/>
  <c r="G2519" i="1" s="1"/>
  <c r="H2520" i="1"/>
  <c r="G2520" i="1" s="1"/>
  <c r="H2521" i="1"/>
  <c r="G2521" i="1" s="1"/>
  <c r="H2522" i="1"/>
  <c r="G2522" i="1" s="1"/>
  <c r="H2523" i="1"/>
  <c r="G2523" i="1" s="1"/>
  <c r="H2524" i="1"/>
  <c r="G2524" i="1" s="1"/>
  <c r="H2525" i="1"/>
  <c r="G2525" i="1" s="1"/>
  <c r="H2526" i="1"/>
  <c r="G2526" i="1" s="1"/>
  <c r="H2527" i="1"/>
  <c r="G2527" i="1" s="1"/>
  <c r="H2528" i="1"/>
  <c r="G2528" i="1" s="1"/>
  <c r="H2529" i="1"/>
  <c r="G2529" i="1" s="1"/>
  <c r="H2530" i="1"/>
  <c r="G2530" i="1" s="1"/>
  <c r="H2531" i="1"/>
  <c r="G2531" i="1" s="1"/>
  <c r="H2532" i="1"/>
  <c r="G2532" i="1" s="1"/>
  <c r="H2533" i="1"/>
  <c r="G2533" i="1" s="1"/>
  <c r="H2534" i="1"/>
  <c r="G2534" i="1" s="1"/>
  <c r="H2535" i="1"/>
  <c r="G2535" i="1" s="1"/>
  <c r="H2536" i="1"/>
  <c r="G2536" i="1" s="1"/>
  <c r="H2537" i="1"/>
  <c r="G2537" i="1" s="1"/>
  <c r="H2538" i="1"/>
  <c r="G2538" i="1" s="1"/>
  <c r="H2539" i="1"/>
  <c r="G2539" i="1" s="1"/>
  <c r="H2540" i="1"/>
  <c r="G2540" i="1" s="1"/>
  <c r="H2541" i="1"/>
  <c r="G2541" i="1" s="1"/>
  <c r="H2542" i="1"/>
  <c r="G2542" i="1" s="1"/>
  <c r="H2543" i="1"/>
  <c r="G2543" i="1" s="1"/>
  <c r="H2544" i="1"/>
  <c r="G2544" i="1" s="1"/>
  <c r="H2545" i="1"/>
  <c r="G2545" i="1" s="1"/>
  <c r="H2546" i="1"/>
  <c r="G2546" i="1" s="1"/>
  <c r="H2547" i="1"/>
  <c r="G2547" i="1" s="1"/>
  <c r="H2548" i="1"/>
  <c r="G2548" i="1" s="1"/>
  <c r="H2549" i="1"/>
  <c r="G2549" i="1" s="1"/>
  <c r="H2550" i="1"/>
  <c r="G2550" i="1" s="1"/>
  <c r="H2551" i="1"/>
  <c r="G2551" i="1" s="1"/>
  <c r="H2552" i="1"/>
  <c r="G2552" i="1" s="1"/>
  <c r="H2553" i="1"/>
  <c r="G2553" i="1" s="1"/>
  <c r="H2554" i="1"/>
  <c r="G2554" i="1" s="1"/>
  <c r="H2555" i="1"/>
  <c r="G2555" i="1" s="1"/>
  <c r="H2556" i="1"/>
  <c r="G2556" i="1" s="1"/>
  <c r="H2557" i="1"/>
  <c r="G2557" i="1" s="1"/>
  <c r="H2558" i="1"/>
  <c r="G2558" i="1" s="1"/>
  <c r="H2559" i="1"/>
  <c r="G2559" i="1" s="1"/>
  <c r="H2560" i="1"/>
  <c r="G2560" i="1" s="1"/>
  <c r="H2561" i="1"/>
  <c r="G2561" i="1" s="1"/>
  <c r="H2562" i="1"/>
  <c r="G2562" i="1" s="1"/>
  <c r="H2563" i="1"/>
  <c r="G2563" i="1" s="1"/>
  <c r="H2564" i="1"/>
  <c r="G2564" i="1" s="1"/>
  <c r="H2565" i="1"/>
  <c r="G2565" i="1" s="1"/>
  <c r="H2566" i="1"/>
  <c r="G2566" i="1" s="1"/>
  <c r="H2567" i="1"/>
  <c r="G2567" i="1" s="1"/>
  <c r="H2568" i="1"/>
  <c r="G2568" i="1" s="1"/>
  <c r="H2569" i="1"/>
  <c r="G2569" i="1" s="1"/>
  <c r="H2570" i="1"/>
  <c r="G2570" i="1" s="1"/>
  <c r="H2571" i="1"/>
  <c r="G2571" i="1" s="1"/>
  <c r="H2572" i="1"/>
  <c r="G2572" i="1" s="1"/>
  <c r="H2573" i="1"/>
  <c r="G2573" i="1" s="1"/>
  <c r="H2574" i="1"/>
  <c r="G2574" i="1" s="1"/>
  <c r="H2575" i="1"/>
  <c r="G2575" i="1" s="1"/>
  <c r="H2576" i="1"/>
  <c r="G2576" i="1" s="1"/>
  <c r="H2577" i="1"/>
  <c r="G2577" i="1" s="1"/>
  <c r="H2578" i="1"/>
  <c r="G2578" i="1" s="1"/>
  <c r="H2579" i="1"/>
  <c r="G2579" i="1" s="1"/>
  <c r="H2580" i="1"/>
  <c r="G2580" i="1" s="1"/>
  <c r="H2581" i="1"/>
  <c r="G2581" i="1" s="1"/>
  <c r="H2582" i="1"/>
  <c r="G2582" i="1" s="1"/>
  <c r="H2583" i="1"/>
  <c r="G2583" i="1" s="1"/>
  <c r="H2584" i="1"/>
  <c r="G2584" i="1" s="1"/>
  <c r="H2585" i="1"/>
  <c r="G2585" i="1" s="1"/>
  <c r="H2586" i="1"/>
  <c r="G2586" i="1" s="1"/>
  <c r="H2587" i="1"/>
  <c r="G2587" i="1" s="1"/>
  <c r="H2588" i="1"/>
  <c r="G2588" i="1" s="1"/>
  <c r="H2589" i="1"/>
  <c r="G2589" i="1" s="1"/>
  <c r="H2590" i="1"/>
  <c r="G2590" i="1" s="1"/>
  <c r="H2591" i="1"/>
  <c r="G2591" i="1" s="1"/>
  <c r="H2592" i="1"/>
  <c r="G2592" i="1" s="1"/>
  <c r="H2593" i="1"/>
  <c r="G2593" i="1" s="1"/>
  <c r="H2594" i="1"/>
  <c r="G2594" i="1" s="1"/>
  <c r="H2595" i="1"/>
  <c r="G2595" i="1" s="1"/>
  <c r="H2596" i="1"/>
  <c r="G2596" i="1" s="1"/>
  <c r="H2597" i="1"/>
  <c r="G2597" i="1" s="1"/>
  <c r="H2598" i="1"/>
  <c r="G2598" i="1" s="1"/>
  <c r="H2599" i="1"/>
  <c r="G2599" i="1" s="1"/>
  <c r="H2600" i="1"/>
  <c r="G2600" i="1" s="1"/>
  <c r="H2601" i="1"/>
  <c r="G2601" i="1" s="1"/>
  <c r="H2602" i="1"/>
  <c r="G2602" i="1" s="1"/>
  <c r="H2603" i="1"/>
  <c r="G2603" i="1" s="1"/>
  <c r="H2604" i="1"/>
  <c r="G2604" i="1" s="1"/>
  <c r="H2605" i="1"/>
  <c r="G2605" i="1" s="1"/>
  <c r="H2606" i="1"/>
  <c r="G2606" i="1" s="1"/>
  <c r="H2607" i="1"/>
  <c r="G2607" i="1" s="1"/>
  <c r="H2608" i="1"/>
  <c r="G2608" i="1" s="1"/>
  <c r="H2609" i="1"/>
  <c r="G2609" i="1" s="1"/>
  <c r="H2610" i="1"/>
  <c r="G2610" i="1" s="1"/>
  <c r="H2611" i="1"/>
  <c r="G2611" i="1" s="1"/>
  <c r="H2612" i="1"/>
  <c r="G2612" i="1" s="1"/>
  <c r="H2613" i="1"/>
  <c r="G2613" i="1" s="1"/>
  <c r="H2614" i="1"/>
  <c r="G2614" i="1" s="1"/>
  <c r="H2615" i="1"/>
  <c r="G2615" i="1" s="1"/>
  <c r="H2616" i="1"/>
  <c r="G2616" i="1" s="1"/>
  <c r="H2617" i="1"/>
  <c r="G2617" i="1" s="1"/>
  <c r="H2618" i="1"/>
  <c r="G2618" i="1" s="1"/>
  <c r="H2619" i="1"/>
  <c r="G2619" i="1" s="1"/>
  <c r="H2620" i="1"/>
  <c r="G2620" i="1" s="1"/>
  <c r="H2621" i="1"/>
  <c r="G2621" i="1" s="1"/>
  <c r="H2622" i="1"/>
  <c r="G2622" i="1" s="1"/>
  <c r="H2623" i="1"/>
  <c r="G2623" i="1" s="1"/>
  <c r="H2624" i="1"/>
  <c r="G2624" i="1" s="1"/>
  <c r="H2625" i="1"/>
  <c r="G2625" i="1" s="1"/>
  <c r="H2626" i="1"/>
  <c r="G2626" i="1" s="1"/>
  <c r="H2627" i="1"/>
  <c r="G2627" i="1" s="1"/>
  <c r="H2628" i="1"/>
  <c r="G2628" i="1" s="1"/>
  <c r="H2629" i="1"/>
  <c r="G2629" i="1" s="1"/>
  <c r="H2630" i="1"/>
  <c r="G2630" i="1" s="1"/>
  <c r="H2631" i="1"/>
  <c r="G2631" i="1" s="1"/>
  <c r="H2632" i="1"/>
  <c r="G2632" i="1" s="1"/>
  <c r="H2633" i="1"/>
  <c r="G2633" i="1" s="1"/>
  <c r="H2634" i="1"/>
  <c r="G2634" i="1" s="1"/>
  <c r="H2635" i="1"/>
  <c r="G2635" i="1" s="1"/>
  <c r="H2636" i="1"/>
  <c r="G2636" i="1" s="1"/>
  <c r="H2637" i="1"/>
  <c r="G2637" i="1" s="1"/>
  <c r="H2638" i="1"/>
  <c r="G2638" i="1" s="1"/>
  <c r="H2639" i="1"/>
  <c r="G2639" i="1" s="1"/>
  <c r="H2640" i="1"/>
  <c r="G2640" i="1" s="1"/>
  <c r="H2641" i="1"/>
  <c r="G2641" i="1" s="1"/>
  <c r="H2642" i="1"/>
  <c r="G2642" i="1" s="1"/>
  <c r="H2643" i="1"/>
  <c r="G2643" i="1" s="1"/>
  <c r="H2644" i="1"/>
  <c r="G2644" i="1" s="1"/>
  <c r="H2645" i="1"/>
  <c r="G2645" i="1" s="1"/>
  <c r="H2646" i="1"/>
  <c r="G2646" i="1" s="1"/>
  <c r="H2647" i="1"/>
  <c r="G2647" i="1" s="1"/>
  <c r="H2648" i="1"/>
  <c r="G2648" i="1" s="1"/>
  <c r="H2649" i="1"/>
  <c r="G2649" i="1" s="1"/>
  <c r="H2650" i="1"/>
  <c r="G2650" i="1" s="1"/>
  <c r="H2651" i="1"/>
  <c r="G2651" i="1" s="1"/>
  <c r="H2652" i="1"/>
  <c r="G2652" i="1" s="1"/>
  <c r="H2653" i="1"/>
  <c r="G2653" i="1" s="1"/>
  <c r="H2654" i="1"/>
  <c r="G2654" i="1" s="1"/>
  <c r="H2655" i="1"/>
  <c r="G2655" i="1" s="1"/>
  <c r="H2656" i="1"/>
  <c r="G2656" i="1" s="1"/>
  <c r="H2657" i="1"/>
  <c r="G2657" i="1" s="1"/>
  <c r="H2658" i="1"/>
  <c r="G2658" i="1" s="1"/>
  <c r="H2659" i="1"/>
  <c r="G2659" i="1" s="1"/>
  <c r="H2660" i="1"/>
  <c r="G2660" i="1" s="1"/>
  <c r="H2661" i="1"/>
  <c r="G2661" i="1" s="1"/>
  <c r="H2662" i="1"/>
  <c r="G2662" i="1" s="1"/>
  <c r="H2663" i="1"/>
  <c r="G2663" i="1" s="1"/>
  <c r="H2664" i="1"/>
  <c r="G2664" i="1" s="1"/>
  <c r="H2665" i="1"/>
  <c r="G2665" i="1" s="1"/>
  <c r="H2666" i="1"/>
  <c r="G2666" i="1" s="1"/>
  <c r="H2667" i="1"/>
  <c r="G2667" i="1" s="1"/>
  <c r="H2668" i="1"/>
  <c r="G2668" i="1" s="1"/>
  <c r="H2669" i="1"/>
  <c r="G2669" i="1" s="1"/>
  <c r="H2670" i="1"/>
  <c r="G2670" i="1" s="1"/>
  <c r="H2671" i="1"/>
  <c r="G2671" i="1" s="1"/>
  <c r="H2672" i="1"/>
  <c r="G2672" i="1" s="1"/>
  <c r="H2673" i="1"/>
  <c r="G2673" i="1" s="1"/>
  <c r="H2674" i="1"/>
  <c r="G2674" i="1" s="1"/>
  <c r="H2675" i="1"/>
  <c r="G2675" i="1" s="1"/>
  <c r="H2676" i="1"/>
  <c r="G2676" i="1" s="1"/>
  <c r="H2677" i="1"/>
  <c r="G2677" i="1" s="1"/>
  <c r="H2678" i="1"/>
  <c r="G2678" i="1" s="1"/>
  <c r="H2679" i="1"/>
  <c r="G2679" i="1" s="1"/>
  <c r="H2680" i="1"/>
  <c r="G2680" i="1" s="1"/>
  <c r="H2681" i="1"/>
  <c r="G2681" i="1" s="1"/>
  <c r="H2682" i="1"/>
  <c r="G2682" i="1" s="1"/>
  <c r="H2683" i="1"/>
  <c r="G2683" i="1" s="1"/>
  <c r="H2684" i="1"/>
  <c r="G2684" i="1" s="1"/>
  <c r="H2685" i="1"/>
  <c r="G2685" i="1" s="1"/>
  <c r="H2686" i="1"/>
  <c r="G2686" i="1" s="1"/>
  <c r="H2687" i="1"/>
  <c r="G2687" i="1" s="1"/>
  <c r="H2688" i="1"/>
  <c r="G2688" i="1" s="1"/>
  <c r="H2689" i="1"/>
  <c r="G2689" i="1" s="1"/>
  <c r="H2690" i="1"/>
  <c r="G2690" i="1" s="1"/>
  <c r="H2691" i="1"/>
  <c r="G2691" i="1" s="1"/>
  <c r="H2692" i="1"/>
  <c r="G2692" i="1" s="1"/>
  <c r="H2693" i="1"/>
  <c r="G2693" i="1" s="1"/>
  <c r="H2694" i="1"/>
  <c r="G2694" i="1" s="1"/>
  <c r="H2695" i="1"/>
  <c r="G2695" i="1" s="1"/>
  <c r="H2696" i="1"/>
  <c r="G2696" i="1" s="1"/>
  <c r="H2697" i="1"/>
  <c r="G2697" i="1" s="1"/>
  <c r="H2698" i="1"/>
  <c r="G2698" i="1" s="1"/>
  <c r="H2699" i="1"/>
  <c r="G2699" i="1" s="1"/>
  <c r="H2700" i="1"/>
  <c r="G2700" i="1" s="1"/>
  <c r="H2701" i="1"/>
  <c r="G2701" i="1" s="1"/>
  <c r="H2702" i="1"/>
  <c r="G2702" i="1" s="1"/>
  <c r="H2703" i="1"/>
  <c r="G2703" i="1" s="1"/>
  <c r="H2704" i="1"/>
  <c r="G2704" i="1" s="1"/>
  <c r="H2705" i="1"/>
  <c r="G2705" i="1" s="1"/>
  <c r="H2706" i="1"/>
  <c r="G2706" i="1" s="1"/>
  <c r="H2707" i="1"/>
  <c r="G2707" i="1" s="1"/>
  <c r="H2708" i="1"/>
  <c r="G2708" i="1" s="1"/>
  <c r="H2709" i="1"/>
  <c r="G2709" i="1" s="1"/>
  <c r="H2710" i="1"/>
  <c r="G2710" i="1" s="1"/>
  <c r="H2711" i="1"/>
  <c r="G2711" i="1" s="1"/>
  <c r="H2712" i="1"/>
  <c r="G2712" i="1" s="1"/>
  <c r="H2713" i="1"/>
  <c r="G2713" i="1" s="1"/>
  <c r="H2714" i="1"/>
  <c r="G2714" i="1" s="1"/>
  <c r="H2715" i="1"/>
  <c r="G2715" i="1" s="1"/>
  <c r="H2716" i="1"/>
  <c r="G2716" i="1" s="1"/>
  <c r="H2717" i="1"/>
  <c r="G2717" i="1" s="1"/>
  <c r="H2718" i="1"/>
  <c r="G2718" i="1" s="1"/>
  <c r="H2719" i="1"/>
  <c r="G2719" i="1" s="1"/>
  <c r="H2720" i="1"/>
  <c r="G2720" i="1" s="1"/>
  <c r="H2721" i="1"/>
  <c r="G2721" i="1" s="1"/>
  <c r="H2722" i="1"/>
  <c r="G2722" i="1" s="1"/>
  <c r="H2723" i="1"/>
  <c r="G2723" i="1" s="1"/>
  <c r="H2724" i="1"/>
  <c r="G2724" i="1" s="1"/>
  <c r="H2725" i="1"/>
  <c r="G2725" i="1" s="1"/>
  <c r="H2726" i="1"/>
  <c r="G2726" i="1" s="1"/>
  <c r="H2727" i="1"/>
  <c r="G2727" i="1" s="1"/>
  <c r="H2728" i="1"/>
  <c r="G2728" i="1" s="1"/>
  <c r="H2729" i="1"/>
  <c r="G2729" i="1" s="1"/>
  <c r="H2730" i="1"/>
  <c r="G2730" i="1" s="1"/>
  <c r="H2731" i="1"/>
  <c r="G2731" i="1" s="1"/>
  <c r="H2732" i="1"/>
  <c r="G2732" i="1" s="1"/>
  <c r="H2733" i="1"/>
  <c r="G2733" i="1" s="1"/>
  <c r="H2734" i="1"/>
  <c r="G2734" i="1" s="1"/>
  <c r="H2735" i="1"/>
  <c r="G2735" i="1" s="1"/>
  <c r="H2736" i="1"/>
  <c r="G2736" i="1" s="1"/>
  <c r="H2737" i="1"/>
  <c r="G2737" i="1" s="1"/>
  <c r="H2738" i="1"/>
  <c r="G2738" i="1" s="1"/>
  <c r="H2739" i="1"/>
  <c r="G2739" i="1" s="1"/>
  <c r="H2740" i="1"/>
  <c r="G2740" i="1" s="1"/>
  <c r="H2741" i="1"/>
  <c r="G2741" i="1" s="1"/>
  <c r="H2742" i="1"/>
  <c r="G2742" i="1" s="1"/>
  <c r="H2743" i="1"/>
  <c r="G2743" i="1" s="1"/>
  <c r="H2744" i="1"/>
  <c r="G2744" i="1" s="1"/>
  <c r="H2745" i="1"/>
  <c r="G2745" i="1" s="1"/>
  <c r="H2746" i="1"/>
  <c r="G2746" i="1" s="1"/>
  <c r="H2747" i="1"/>
  <c r="G2747" i="1" s="1"/>
  <c r="H2748" i="1"/>
  <c r="G2748" i="1" s="1"/>
  <c r="H2749" i="1"/>
  <c r="G2749" i="1" s="1"/>
  <c r="H2750" i="1"/>
  <c r="G2750" i="1" s="1"/>
  <c r="H2751" i="1"/>
  <c r="G2751" i="1" s="1"/>
  <c r="H2752" i="1"/>
  <c r="G2752" i="1" s="1"/>
  <c r="H2753" i="1"/>
  <c r="G2753" i="1" s="1"/>
  <c r="H2754" i="1"/>
  <c r="G2754" i="1" s="1"/>
  <c r="H2755" i="1"/>
  <c r="G2755" i="1" s="1"/>
  <c r="H2756" i="1"/>
  <c r="G2756" i="1" s="1"/>
  <c r="H2757" i="1"/>
  <c r="G2757" i="1" s="1"/>
  <c r="H2758" i="1"/>
  <c r="G2758" i="1" s="1"/>
  <c r="H2759" i="1"/>
  <c r="G2759" i="1" s="1"/>
  <c r="H2760" i="1"/>
  <c r="G2760" i="1" s="1"/>
  <c r="H2761" i="1"/>
  <c r="G2761" i="1" s="1"/>
  <c r="H2762" i="1"/>
  <c r="G2762" i="1" s="1"/>
  <c r="H2763" i="1"/>
  <c r="G2763" i="1" s="1"/>
  <c r="H2764" i="1"/>
  <c r="G2764" i="1" s="1"/>
  <c r="H2765" i="1"/>
  <c r="G2765" i="1" s="1"/>
  <c r="H2766" i="1"/>
  <c r="G2766" i="1" s="1"/>
  <c r="H2767" i="1"/>
  <c r="G2767" i="1" s="1"/>
  <c r="H2768" i="1"/>
  <c r="G2768" i="1" s="1"/>
  <c r="H2769" i="1"/>
  <c r="G2769" i="1" s="1"/>
  <c r="H2770" i="1"/>
  <c r="G2770" i="1" s="1"/>
  <c r="H2771" i="1"/>
  <c r="G2771" i="1" s="1"/>
  <c r="H2772" i="1"/>
  <c r="G2772" i="1" s="1"/>
  <c r="H2773" i="1"/>
  <c r="G2773" i="1" s="1"/>
  <c r="H2774" i="1"/>
  <c r="G2774" i="1" s="1"/>
  <c r="H2775" i="1"/>
  <c r="G2775" i="1" s="1"/>
  <c r="H2776" i="1"/>
  <c r="G2776" i="1" s="1"/>
  <c r="H2777" i="1"/>
  <c r="G2777" i="1" s="1"/>
  <c r="H2778" i="1"/>
  <c r="G2778" i="1" s="1"/>
  <c r="H2779" i="1"/>
  <c r="G2779" i="1" s="1"/>
  <c r="H2780" i="1"/>
  <c r="G2780" i="1" s="1"/>
  <c r="H2781" i="1"/>
  <c r="G2781" i="1" s="1"/>
  <c r="H2782" i="1"/>
  <c r="G2782" i="1" s="1"/>
  <c r="H2783" i="1"/>
  <c r="G2783" i="1" s="1"/>
  <c r="H2784" i="1"/>
  <c r="G2784" i="1" s="1"/>
  <c r="H2785" i="1"/>
  <c r="G2785" i="1" s="1"/>
  <c r="H2786" i="1"/>
  <c r="G2786" i="1" s="1"/>
  <c r="H2787" i="1"/>
  <c r="G2787" i="1" s="1"/>
  <c r="H2788" i="1"/>
  <c r="G2788" i="1" s="1"/>
  <c r="H2789" i="1"/>
  <c r="G2789" i="1" s="1"/>
  <c r="H2790" i="1"/>
  <c r="G2790" i="1" s="1"/>
  <c r="H2791" i="1"/>
  <c r="G2791" i="1" s="1"/>
  <c r="H2792" i="1"/>
  <c r="G2792" i="1" s="1"/>
  <c r="H2793" i="1"/>
  <c r="G2793" i="1" s="1"/>
  <c r="H2794" i="1"/>
  <c r="G2794" i="1" s="1"/>
  <c r="H2795" i="1"/>
  <c r="G2795" i="1" s="1"/>
  <c r="H2796" i="1"/>
  <c r="G2796" i="1" s="1"/>
  <c r="H2797" i="1"/>
  <c r="G2797" i="1" s="1"/>
  <c r="H2798" i="1"/>
  <c r="G2798" i="1" s="1"/>
  <c r="H2799" i="1"/>
  <c r="G2799" i="1" s="1"/>
  <c r="H2800" i="1"/>
  <c r="G2800" i="1" s="1"/>
  <c r="H2801" i="1"/>
  <c r="G2801" i="1" s="1"/>
  <c r="H2802" i="1"/>
  <c r="G2802" i="1" s="1"/>
  <c r="H2803" i="1"/>
  <c r="G2803" i="1" s="1"/>
  <c r="H2804" i="1"/>
  <c r="G2804" i="1" s="1"/>
  <c r="H2805" i="1"/>
  <c r="G2805" i="1" s="1"/>
  <c r="H2806" i="1"/>
  <c r="G2806" i="1" s="1"/>
  <c r="H2807" i="1"/>
  <c r="G2807" i="1" s="1"/>
  <c r="H2808" i="1"/>
  <c r="G2808" i="1" s="1"/>
  <c r="H2809" i="1"/>
  <c r="G2809" i="1" s="1"/>
  <c r="H2810" i="1"/>
  <c r="G2810" i="1" s="1"/>
  <c r="H2811" i="1"/>
  <c r="G2811" i="1" s="1"/>
  <c r="H2812" i="1"/>
  <c r="G2812" i="1" s="1"/>
  <c r="H2813" i="1"/>
  <c r="G2813" i="1" s="1"/>
  <c r="H2814" i="1"/>
  <c r="G2814" i="1" s="1"/>
  <c r="H2815" i="1"/>
  <c r="G2815" i="1" s="1"/>
  <c r="H2816" i="1"/>
  <c r="G2816" i="1" s="1"/>
  <c r="H2817" i="1"/>
  <c r="G2817" i="1" s="1"/>
  <c r="H2818" i="1"/>
  <c r="G2818" i="1" s="1"/>
  <c r="H2819" i="1"/>
  <c r="G2819" i="1" s="1"/>
  <c r="H2820" i="1"/>
  <c r="G2820" i="1" s="1"/>
  <c r="H2821" i="1"/>
  <c r="G2821" i="1" s="1"/>
  <c r="H2822" i="1"/>
  <c r="G2822" i="1" s="1"/>
  <c r="H2823" i="1"/>
  <c r="G2823" i="1" s="1"/>
  <c r="H2824" i="1"/>
  <c r="G2824" i="1" s="1"/>
  <c r="H2825" i="1"/>
  <c r="G2825" i="1" s="1"/>
  <c r="H2826" i="1"/>
  <c r="G2826" i="1" s="1"/>
  <c r="H2827" i="1"/>
  <c r="G2827" i="1" s="1"/>
  <c r="H2828" i="1"/>
  <c r="G2828" i="1" s="1"/>
  <c r="H2829" i="1"/>
  <c r="G2829" i="1" s="1"/>
  <c r="H2830" i="1"/>
  <c r="G2830" i="1" s="1"/>
  <c r="H2831" i="1"/>
  <c r="G2831" i="1" s="1"/>
  <c r="H2832" i="1"/>
  <c r="G2832" i="1" s="1"/>
  <c r="H2833" i="1"/>
  <c r="G2833" i="1" s="1"/>
  <c r="H2834" i="1"/>
  <c r="G2834" i="1" s="1"/>
  <c r="H2835" i="1"/>
  <c r="G2835" i="1" s="1"/>
  <c r="H2836" i="1"/>
  <c r="G2836" i="1" s="1"/>
  <c r="H2837" i="1"/>
  <c r="G2837" i="1" s="1"/>
  <c r="H2838" i="1"/>
  <c r="G2838" i="1" s="1"/>
  <c r="H2839" i="1"/>
  <c r="G2839" i="1" s="1"/>
  <c r="H2840" i="1"/>
  <c r="G2840" i="1" s="1"/>
  <c r="H2841" i="1"/>
  <c r="G2841" i="1" s="1"/>
  <c r="H2842" i="1"/>
  <c r="G2842" i="1" s="1"/>
  <c r="H2843" i="1"/>
  <c r="G2843" i="1" s="1"/>
  <c r="H2844" i="1"/>
  <c r="G2844" i="1" s="1"/>
  <c r="H2845" i="1"/>
  <c r="G2845" i="1" s="1"/>
  <c r="H2846" i="1"/>
  <c r="G2846" i="1" s="1"/>
  <c r="H2847" i="1"/>
  <c r="G2847" i="1" s="1"/>
  <c r="H2848" i="1"/>
  <c r="G2848" i="1" s="1"/>
  <c r="H2849" i="1"/>
  <c r="G2849" i="1" s="1"/>
  <c r="H2850" i="1"/>
  <c r="G2850" i="1" s="1"/>
  <c r="H2851" i="1"/>
  <c r="G2851" i="1" s="1"/>
  <c r="H2852" i="1"/>
  <c r="G2852" i="1" s="1"/>
  <c r="H2853" i="1"/>
  <c r="G2853" i="1" s="1"/>
  <c r="H2854" i="1"/>
  <c r="G2854" i="1" s="1"/>
  <c r="H2855" i="1"/>
  <c r="G2855" i="1" s="1"/>
  <c r="H2856" i="1"/>
  <c r="G2856" i="1" s="1"/>
  <c r="H2857" i="1"/>
  <c r="G2857" i="1" s="1"/>
  <c r="H2858" i="1"/>
  <c r="G2858" i="1" s="1"/>
  <c r="H2859" i="1"/>
  <c r="G2859" i="1" s="1"/>
  <c r="H2860" i="1"/>
  <c r="G2860" i="1" s="1"/>
  <c r="H2861" i="1"/>
  <c r="G2861" i="1" s="1"/>
  <c r="H2862" i="1"/>
  <c r="G2862" i="1" s="1"/>
  <c r="H2863" i="1"/>
  <c r="G2863" i="1" s="1"/>
  <c r="H2864" i="1"/>
  <c r="G2864" i="1" s="1"/>
  <c r="H2865" i="1"/>
  <c r="G2865" i="1" s="1"/>
  <c r="H2866" i="1"/>
  <c r="G2866" i="1" s="1"/>
  <c r="H2867" i="1"/>
  <c r="G2867" i="1" s="1"/>
  <c r="H2868" i="1"/>
  <c r="G2868" i="1" s="1"/>
  <c r="H2869" i="1"/>
  <c r="G2869" i="1" s="1"/>
  <c r="H2870" i="1"/>
  <c r="G2870" i="1" s="1"/>
  <c r="H2871" i="1"/>
  <c r="G2871" i="1" s="1"/>
  <c r="H2872" i="1"/>
  <c r="G2872" i="1" s="1"/>
  <c r="H2873" i="1"/>
  <c r="G2873" i="1" s="1"/>
  <c r="H2874" i="1"/>
  <c r="G2874" i="1" s="1"/>
  <c r="H2875" i="1"/>
  <c r="G2875" i="1" s="1"/>
  <c r="H2876" i="1"/>
  <c r="G2876" i="1" s="1"/>
  <c r="H2877" i="1"/>
  <c r="G2877" i="1" s="1"/>
  <c r="H2878" i="1"/>
  <c r="G2878" i="1" s="1"/>
  <c r="H2879" i="1"/>
  <c r="G2879" i="1" s="1"/>
  <c r="H2880" i="1"/>
  <c r="G2880" i="1" s="1"/>
  <c r="H2881" i="1"/>
  <c r="G2881" i="1" s="1"/>
  <c r="H2882" i="1"/>
  <c r="G2882" i="1" s="1"/>
  <c r="H2883" i="1"/>
  <c r="G2883" i="1" s="1"/>
  <c r="H2884" i="1"/>
  <c r="G2884" i="1" s="1"/>
  <c r="H2885" i="1"/>
  <c r="G2885" i="1" s="1"/>
  <c r="H2886" i="1"/>
  <c r="G2886" i="1" s="1"/>
  <c r="H2887" i="1"/>
  <c r="G2887" i="1" s="1"/>
  <c r="H2888" i="1"/>
  <c r="G2888" i="1" s="1"/>
  <c r="H2889" i="1"/>
  <c r="G2889" i="1" s="1"/>
  <c r="H2890" i="1"/>
  <c r="G2890" i="1" s="1"/>
  <c r="H2891" i="1"/>
  <c r="G2891" i="1" s="1"/>
  <c r="H2892" i="1"/>
  <c r="G2892" i="1" s="1"/>
  <c r="H2893" i="1"/>
  <c r="G2893" i="1" s="1"/>
  <c r="H2894" i="1"/>
  <c r="G2894" i="1" s="1"/>
  <c r="H2895" i="1"/>
  <c r="G2895" i="1" s="1"/>
  <c r="H2896" i="1"/>
  <c r="G2896" i="1" s="1"/>
  <c r="H2897" i="1"/>
  <c r="G2897" i="1" s="1"/>
  <c r="H2898" i="1"/>
  <c r="G2898" i="1" s="1"/>
  <c r="H2899" i="1"/>
  <c r="G2899" i="1" s="1"/>
  <c r="H2900" i="1"/>
  <c r="G2900" i="1" s="1"/>
  <c r="H2901" i="1"/>
  <c r="G2901" i="1" s="1"/>
  <c r="H2902" i="1"/>
  <c r="G2902" i="1" s="1"/>
  <c r="H2903" i="1"/>
  <c r="G2903" i="1" s="1"/>
  <c r="H2904" i="1"/>
  <c r="G2904" i="1" s="1"/>
  <c r="H2905" i="1"/>
  <c r="G2905" i="1" s="1"/>
  <c r="H2906" i="1"/>
  <c r="G2906" i="1" s="1"/>
  <c r="H2907" i="1"/>
  <c r="G2907" i="1" s="1"/>
  <c r="H2908" i="1"/>
  <c r="G2908" i="1" s="1"/>
  <c r="H2909" i="1"/>
  <c r="G2909" i="1" s="1"/>
  <c r="H2910" i="1"/>
  <c r="G2910" i="1" s="1"/>
  <c r="H2911" i="1"/>
  <c r="G2911" i="1" s="1"/>
  <c r="H2912" i="1"/>
  <c r="G2912" i="1" s="1"/>
  <c r="H2913" i="1"/>
  <c r="G2913" i="1" s="1"/>
  <c r="H2914" i="1"/>
  <c r="G2914" i="1" s="1"/>
  <c r="H2915" i="1"/>
  <c r="G2915" i="1" s="1"/>
  <c r="H2916" i="1"/>
  <c r="G2916" i="1" s="1"/>
  <c r="H2917" i="1"/>
  <c r="G2917" i="1" s="1"/>
  <c r="H2918" i="1"/>
  <c r="G2918" i="1" s="1"/>
  <c r="H2919" i="1"/>
  <c r="G2919" i="1" s="1"/>
  <c r="H2920" i="1"/>
  <c r="G2920" i="1" s="1"/>
  <c r="H2921" i="1"/>
  <c r="G2921" i="1" s="1"/>
  <c r="H2922" i="1"/>
  <c r="G2922" i="1" s="1"/>
  <c r="H2923" i="1"/>
  <c r="G2923" i="1" s="1"/>
  <c r="H2924" i="1"/>
  <c r="G2924" i="1" s="1"/>
  <c r="H2925" i="1"/>
  <c r="G2925" i="1" s="1"/>
  <c r="H2926" i="1"/>
  <c r="G2926" i="1" s="1"/>
  <c r="H2927" i="1"/>
  <c r="G2927" i="1" s="1"/>
  <c r="H2928" i="1"/>
  <c r="G2928" i="1" s="1"/>
  <c r="H2929" i="1"/>
  <c r="G2929" i="1" s="1"/>
  <c r="H2930" i="1"/>
  <c r="G2930" i="1" s="1"/>
  <c r="H2931" i="1"/>
  <c r="G2931" i="1" s="1"/>
  <c r="H2932" i="1"/>
  <c r="G2932" i="1" s="1"/>
  <c r="H2933" i="1"/>
  <c r="G2933" i="1" s="1"/>
  <c r="H2934" i="1"/>
  <c r="G2934" i="1" s="1"/>
  <c r="H2935" i="1"/>
  <c r="G2935" i="1" s="1"/>
  <c r="H2936" i="1"/>
  <c r="G2936" i="1" s="1"/>
  <c r="H2937" i="1"/>
  <c r="G2937" i="1" s="1"/>
  <c r="H2938" i="1"/>
  <c r="G2938" i="1" s="1"/>
  <c r="H2939" i="1"/>
  <c r="G2939" i="1" s="1"/>
  <c r="H2940" i="1"/>
  <c r="G2940" i="1" s="1"/>
  <c r="H2941" i="1"/>
  <c r="G2941" i="1" s="1"/>
  <c r="H2942" i="1"/>
  <c r="G2942" i="1" s="1"/>
  <c r="H2943" i="1"/>
  <c r="G2943" i="1" s="1"/>
  <c r="H2944" i="1"/>
  <c r="G2944" i="1" s="1"/>
  <c r="H2945" i="1"/>
  <c r="G2945" i="1" s="1"/>
  <c r="H2946" i="1"/>
  <c r="G2946" i="1" s="1"/>
  <c r="H2947" i="1"/>
  <c r="G2947" i="1" s="1"/>
  <c r="H2948" i="1"/>
  <c r="G2948" i="1" s="1"/>
  <c r="H2949" i="1"/>
  <c r="G2949" i="1" s="1"/>
  <c r="H2950" i="1"/>
  <c r="G2950" i="1" s="1"/>
  <c r="H2951" i="1"/>
  <c r="G2951" i="1" s="1"/>
  <c r="H2952" i="1"/>
  <c r="G2952" i="1" s="1"/>
  <c r="H2953" i="1"/>
  <c r="G2953" i="1" s="1"/>
  <c r="H2954" i="1"/>
  <c r="G2954" i="1" s="1"/>
  <c r="H2955" i="1"/>
  <c r="G2955" i="1" s="1"/>
  <c r="H2956" i="1"/>
  <c r="G2956" i="1" s="1"/>
  <c r="H2957" i="1"/>
  <c r="G2957" i="1" s="1"/>
  <c r="H2958" i="1"/>
  <c r="G2958" i="1" s="1"/>
  <c r="H2959" i="1"/>
  <c r="G2959" i="1" s="1"/>
  <c r="H2960" i="1"/>
  <c r="G2960" i="1" s="1"/>
  <c r="H2961" i="1"/>
  <c r="G2961" i="1" s="1"/>
  <c r="H2962" i="1"/>
  <c r="G2962" i="1" s="1"/>
  <c r="H2963" i="1"/>
  <c r="G2963" i="1" s="1"/>
  <c r="H2964" i="1"/>
  <c r="G2964" i="1" s="1"/>
  <c r="H2965" i="1"/>
  <c r="G2965" i="1" s="1"/>
  <c r="H2966" i="1"/>
  <c r="G2966" i="1" s="1"/>
  <c r="H2967" i="1"/>
  <c r="G2967" i="1" s="1"/>
  <c r="H2968" i="1"/>
  <c r="G2968" i="1" s="1"/>
  <c r="H2969" i="1"/>
  <c r="G2969" i="1" s="1"/>
  <c r="H2970" i="1"/>
  <c r="G2970" i="1" s="1"/>
  <c r="H2971" i="1"/>
  <c r="G2971" i="1" s="1"/>
  <c r="H2972" i="1"/>
  <c r="G2972" i="1" s="1"/>
  <c r="H2973" i="1"/>
  <c r="G2973" i="1" s="1"/>
  <c r="H2974" i="1"/>
  <c r="G2974" i="1" s="1"/>
  <c r="H2975" i="1"/>
  <c r="G2975" i="1" s="1"/>
  <c r="H2976" i="1"/>
  <c r="G2976" i="1" s="1"/>
  <c r="H2977" i="1"/>
  <c r="G2977" i="1" s="1"/>
  <c r="H2978" i="1"/>
  <c r="G2978" i="1" s="1"/>
  <c r="H2979" i="1"/>
  <c r="G2979" i="1" s="1"/>
  <c r="H2980" i="1"/>
  <c r="G2980" i="1" s="1"/>
  <c r="H2981" i="1"/>
  <c r="G2981" i="1" s="1"/>
  <c r="H2982" i="1"/>
  <c r="G2982" i="1" s="1"/>
  <c r="H2983" i="1"/>
  <c r="G2983" i="1" s="1"/>
  <c r="H2984" i="1"/>
  <c r="G2984" i="1" s="1"/>
  <c r="H2985" i="1"/>
  <c r="G2985" i="1" s="1"/>
  <c r="H2986" i="1"/>
  <c r="G2986" i="1" s="1"/>
  <c r="H2987" i="1"/>
  <c r="G2987" i="1" s="1"/>
  <c r="H2988" i="1"/>
  <c r="G2988" i="1" s="1"/>
  <c r="H2989" i="1"/>
  <c r="G2989" i="1" s="1"/>
  <c r="H2990" i="1"/>
  <c r="G2990" i="1" s="1"/>
  <c r="H2991" i="1"/>
  <c r="G2991" i="1" s="1"/>
  <c r="H2992" i="1"/>
  <c r="G2992" i="1" s="1"/>
  <c r="H2993" i="1"/>
  <c r="G2993" i="1" s="1"/>
  <c r="H2994" i="1"/>
  <c r="G2994" i="1" s="1"/>
  <c r="H2995" i="1"/>
  <c r="G2995" i="1" s="1"/>
  <c r="H2996" i="1"/>
  <c r="G2996" i="1" s="1"/>
  <c r="H2997" i="1"/>
  <c r="G2997" i="1" s="1"/>
  <c r="H2998" i="1"/>
  <c r="G2998" i="1" s="1"/>
  <c r="H2999" i="1"/>
  <c r="G2999" i="1" s="1"/>
  <c r="H3000" i="1"/>
  <c r="G3000" i="1" s="1"/>
  <c r="H3001" i="1"/>
  <c r="G3001" i="1" s="1"/>
  <c r="H2" i="1"/>
  <c r="G2" i="1" s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<sst xmlns="http://schemas.openxmlformats.org/spreadsheetml/2006/main" count="27031" uniqueCount="4231">
  <si>
    <t xml:space="preserve">Order ID </t>
  </si>
  <si>
    <t>Customer Last Name</t>
  </si>
  <si>
    <t>Customer First Name</t>
  </si>
  <si>
    <t>Customer ID</t>
  </si>
  <si>
    <t>Product Category</t>
  </si>
  <si>
    <t>Order Date</t>
  </si>
  <si>
    <t>Quantity Ordered</t>
  </si>
  <si>
    <t>Order Status</t>
  </si>
  <si>
    <t>State</t>
  </si>
  <si>
    <t>Manufacturer Price</t>
  </si>
  <si>
    <t>Sale Price</t>
  </si>
  <si>
    <t>Total Profit (GMROI)</t>
  </si>
  <si>
    <t>Sales Agent</t>
  </si>
  <si>
    <t>Return Reason</t>
  </si>
  <si>
    <t>1001</t>
  </si>
  <si>
    <t>Hughes</t>
  </si>
  <si>
    <t>Lewis</t>
  </si>
  <si>
    <t>1234</t>
  </si>
  <si>
    <t>Clothing</t>
  </si>
  <si>
    <t>Delivered</t>
  </si>
  <si>
    <t>LA</t>
  </si>
  <si>
    <t>Kelly</t>
  </si>
  <si>
    <t>N/A</t>
  </si>
  <si>
    <t>1002</t>
  </si>
  <si>
    <t>Gomez</t>
  </si>
  <si>
    <t>Ali</t>
  </si>
  <si>
    <t>1235</t>
  </si>
  <si>
    <t>Home &amp; Kitchen</t>
  </si>
  <si>
    <t>Brian</t>
  </si>
  <si>
    <t>1003</t>
  </si>
  <si>
    <t>Beck</t>
  </si>
  <si>
    <t>Mila</t>
  </si>
  <si>
    <t>1236</t>
  </si>
  <si>
    <t>Personal Care</t>
  </si>
  <si>
    <t>Shipped</t>
  </si>
  <si>
    <t>GA</t>
  </si>
  <si>
    <t>Terrence</t>
  </si>
  <si>
    <t>1004</t>
  </si>
  <si>
    <t>Juarez</t>
  </si>
  <si>
    <t>Ryleigh</t>
  </si>
  <si>
    <t>1237</t>
  </si>
  <si>
    <t>Cancelled</t>
  </si>
  <si>
    <t>NC</t>
  </si>
  <si>
    <t>Defective</t>
  </si>
  <si>
    <t>1005</t>
  </si>
  <si>
    <t>Preston</t>
  </si>
  <si>
    <t>Leonidas</t>
  </si>
  <si>
    <t>1238</t>
  </si>
  <si>
    <t>Electronics</t>
  </si>
  <si>
    <t>Daniel</t>
  </si>
  <si>
    <t>1006</t>
  </si>
  <si>
    <t>Jacobs</t>
  </si>
  <si>
    <t>Hayden</t>
  </si>
  <si>
    <t>1239</t>
  </si>
  <si>
    <t>SC</t>
  </si>
  <si>
    <t>1007</t>
  </si>
  <si>
    <t>Knox</t>
  </si>
  <si>
    <t>Brooke</t>
  </si>
  <si>
    <t>1240</t>
  </si>
  <si>
    <t>1008</t>
  </si>
  <si>
    <t>Rice</t>
  </si>
  <si>
    <t>Diana</t>
  </si>
  <si>
    <t>1241</t>
  </si>
  <si>
    <t>1009</t>
  </si>
  <si>
    <t>Valencia</t>
  </si>
  <si>
    <t>Rosalie</t>
  </si>
  <si>
    <t>1242</t>
  </si>
  <si>
    <t>AL</t>
  </si>
  <si>
    <t>1010</t>
  </si>
  <si>
    <t>Pierce</t>
  </si>
  <si>
    <t>Andre</t>
  </si>
  <si>
    <t>1243</t>
  </si>
  <si>
    <t>1011</t>
  </si>
  <si>
    <t>Olson</t>
  </si>
  <si>
    <t>Walter</t>
  </si>
  <si>
    <t>1244</t>
  </si>
  <si>
    <t>1012</t>
  </si>
  <si>
    <t>Malone</t>
  </si>
  <si>
    <t>Nayeli</t>
  </si>
  <si>
    <t>1245</t>
  </si>
  <si>
    <t>1013</t>
  </si>
  <si>
    <t>Holt</t>
  </si>
  <si>
    <t>Thea</t>
  </si>
  <si>
    <t>1246</t>
  </si>
  <si>
    <t>1014</t>
  </si>
  <si>
    <t>Briggs</t>
  </si>
  <si>
    <t>Devin</t>
  </si>
  <si>
    <t>1247</t>
  </si>
  <si>
    <t>Pets</t>
  </si>
  <si>
    <t>Priscilla</t>
  </si>
  <si>
    <t>1015</t>
  </si>
  <si>
    <t>Woodard</t>
  </si>
  <si>
    <t>Destiny</t>
  </si>
  <si>
    <t>1248</t>
  </si>
  <si>
    <t>1016</t>
  </si>
  <si>
    <t>Fuentes</t>
  </si>
  <si>
    <t>Rylee</t>
  </si>
  <si>
    <t>1249</t>
  </si>
  <si>
    <t>1017</t>
  </si>
  <si>
    <t>Shaffer</t>
  </si>
  <si>
    <t>Luka</t>
  </si>
  <si>
    <t>1250</t>
  </si>
  <si>
    <t>In Transit</t>
  </si>
  <si>
    <t>1018</t>
  </si>
  <si>
    <t>Berry</t>
  </si>
  <si>
    <t>Colt</t>
  </si>
  <si>
    <t>1251</t>
  </si>
  <si>
    <t>1019</t>
  </si>
  <si>
    <t>Klein</t>
  </si>
  <si>
    <t>Madelynn</t>
  </si>
  <si>
    <t>1252</t>
  </si>
  <si>
    <t>Sports &amp; Outdoors</t>
  </si>
  <si>
    <t>1020</t>
  </si>
  <si>
    <t>Landry</t>
  </si>
  <si>
    <t>Edward</t>
  </si>
  <si>
    <t>1253</t>
  </si>
  <si>
    <t>1021</t>
  </si>
  <si>
    <t>Weaver</t>
  </si>
  <si>
    <t>Cash</t>
  </si>
  <si>
    <t>1254</t>
  </si>
  <si>
    <t>Books</t>
  </si>
  <si>
    <t>1022</t>
  </si>
  <si>
    <t>Solomon</t>
  </si>
  <si>
    <t>Ronin</t>
  </si>
  <si>
    <t>1255</t>
  </si>
  <si>
    <t>1023</t>
  </si>
  <si>
    <t>Benjamin</t>
  </si>
  <si>
    <t>Frank</t>
  </si>
  <si>
    <t>1256</t>
  </si>
  <si>
    <t>1024</t>
  </si>
  <si>
    <t>Herrera</t>
  </si>
  <si>
    <t>Olive</t>
  </si>
  <si>
    <t>1257</t>
  </si>
  <si>
    <t>1025</t>
  </si>
  <si>
    <t>Bryan</t>
  </si>
  <si>
    <t>Noa</t>
  </si>
  <si>
    <t>1258</t>
  </si>
  <si>
    <t>1026</t>
  </si>
  <si>
    <t>Cook</t>
  </si>
  <si>
    <t>Collin</t>
  </si>
  <si>
    <t>1259</t>
  </si>
  <si>
    <t>1027</t>
  </si>
  <si>
    <t>Thompson</t>
  </si>
  <si>
    <t>Kane</t>
  </si>
  <si>
    <t>1260</t>
  </si>
  <si>
    <t>1028</t>
  </si>
  <si>
    <t>James</t>
  </si>
  <si>
    <t>1261</t>
  </si>
  <si>
    <t>FL</t>
  </si>
  <si>
    <t>1029</t>
  </si>
  <si>
    <t>Arias</t>
  </si>
  <si>
    <t>Sawyer</t>
  </si>
  <si>
    <t>1262</t>
  </si>
  <si>
    <t>Late Delivery</t>
  </si>
  <si>
    <t>1030</t>
  </si>
  <si>
    <t>Vincent</t>
  </si>
  <si>
    <t>Isabelle</t>
  </si>
  <si>
    <t>1263</t>
  </si>
  <si>
    <t>1031</t>
  </si>
  <si>
    <t>Quintana</t>
  </si>
  <si>
    <t>Raya</t>
  </si>
  <si>
    <t>1264</t>
  </si>
  <si>
    <t>1032</t>
  </si>
  <si>
    <t>Anderson</t>
  </si>
  <si>
    <t>Kaiden</t>
  </si>
  <si>
    <t>1265</t>
  </si>
  <si>
    <t>1033</t>
  </si>
  <si>
    <t>Chan</t>
  </si>
  <si>
    <t>Shiloh</t>
  </si>
  <si>
    <t>1266</t>
  </si>
  <si>
    <t>1034</t>
  </si>
  <si>
    <t>Foster</t>
  </si>
  <si>
    <t>Layla</t>
  </si>
  <si>
    <t>1267</t>
  </si>
  <si>
    <t>1035</t>
  </si>
  <si>
    <t>Giles</t>
  </si>
  <si>
    <t>Sarai</t>
  </si>
  <si>
    <t>1268</t>
  </si>
  <si>
    <t>1036</t>
  </si>
  <si>
    <t>Morris</t>
  </si>
  <si>
    <t>Kason</t>
  </si>
  <si>
    <t>1269</t>
  </si>
  <si>
    <t>1037</t>
  </si>
  <si>
    <t>Avery</t>
  </si>
  <si>
    <t>Aspen</t>
  </si>
  <si>
    <t>1270</t>
  </si>
  <si>
    <t>1038</t>
  </si>
  <si>
    <t>Fitzgerald</t>
  </si>
  <si>
    <t>Cade</t>
  </si>
  <si>
    <t>1271</t>
  </si>
  <si>
    <t>1039</t>
  </si>
  <si>
    <t>Sharp</t>
  </si>
  <si>
    <t>Collins</t>
  </si>
  <si>
    <t>1272</t>
  </si>
  <si>
    <t>1040</t>
  </si>
  <si>
    <t>Richmond</t>
  </si>
  <si>
    <t>Jayce</t>
  </si>
  <si>
    <t>1273</t>
  </si>
  <si>
    <t>Quality Issue</t>
  </si>
  <si>
    <t>1041</t>
  </si>
  <si>
    <t>Hinton</t>
  </si>
  <si>
    <t>Josiah</t>
  </si>
  <si>
    <t>1274</t>
  </si>
  <si>
    <t>1042</t>
  </si>
  <si>
    <t>Morales</t>
  </si>
  <si>
    <t>Helen</t>
  </si>
  <si>
    <t>1275</t>
  </si>
  <si>
    <t>1043</t>
  </si>
  <si>
    <t>Mccormick</t>
  </si>
  <si>
    <t>Alani</t>
  </si>
  <si>
    <t>1276</t>
  </si>
  <si>
    <t>1044</t>
  </si>
  <si>
    <t>Winters</t>
  </si>
  <si>
    <t>Francis</t>
  </si>
  <si>
    <t>1277</t>
  </si>
  <si>
    <t>1045</t>
  </si>
  <si>
    <t>Ochoa</t>
  </si>
  <si>
    <t>Wyatt</t>
  </si>
  <si>
    <t>1278</t>
  </si>
  <si>
    <t>1046</t>
  </si>
  <si>
    <t>Rollins</t>
  </si>
  <si>
    <t>Leah</t>
  </si>
  <si>
    <t>1279</t>
  </si>
  <si>
    <t>1047</t>
  </si>
  <si>
    <t>Buck</t>
  </si>
  <si>
    <t>1280</t>
  </si>
  <si>
    <t>Received Wrong Item</t>
  </si>
  <si>
    <t>1048</t>
  </si>
  <si>
    <t>Blevins</t>
  </si>
  <si>
    <t>Madilyn</t>
  </si>
  <si>
    <t>1281</t>
  </si>
  <si>
    <t>1049</t>
  </si>
  <si>
    <t>Parsons</t>
  </si>
  <si>
    <t>Jared</t>
  </si>
  <si>
    <t>1282</t>
  </si>
  <si>
    <t>1050</t>
  </si>
  <si>
    <t>Flores</t>
  </si>
  <si>
    <t>Jackson</t>
  </si>
  <si>
    <t>1283</t>
  </si>
  <si>
    <t>1051</t>
  </si>
  <si>
    <t>Collier</t>
  </si>
  <si>
    <t>Abigail</t>
  </si>
  <si>
    <t>1284</t>
  </si>
  <si>
    <t>1052</t>
  </si>
  <si>
    <t>Harvey</t>
  </si>
  <si>
    <t>Greyson</t>
  </si>
  <si>
    <t>1285</t>
  </si>
  <si>
    <t>1053</t>
  </si>
  <si>
    <t>Hunter</t>
  </si>
  <si>
    <t>Luca</t>
  </si>
  <si>
    <t>1286</t>
  </si>
  <si>
    <t>1054</t>
  </si>
  <si>
    <t>Mariana</t>
  </si>
  <si>
    <t>1287</t>
  </si>
  <si>
    <t>1055</t>
  </si>
  <si>
    <t>Mcdaniel</t>
  </si>
  <si>
    <t>Eliza</t>
  </si>
  <si>
    <t>1288</t>
  </si>
  <si>
    <t>1056</t>
  </si>
  <si>
    <t>Atkins</t>
  </si>
  <si>
    <t>Molly</t>
  </si>
  <si>
    <t>1289</t>
  </si>
  <si>
    <t>1057</t>
  </si>
  <si>
    <t>Maldonado</t>
  </si>
  <si>
    <t>Arielle</t>
  </si>
  <si>
    <t>1290</t>
  </si>
  <si>
    <t>1058</t>
  </si>
  <si>
    <t>Trevino</t>
  </si>
  <si>
    <t>Demi</t>
  </si>
  <si>
    <t>1291</t>
  </si>
  <si>
    <t>1059</t>
  </si>
  <si>
    <t>Mckenna</t>
  </si>
  <si>
    <t>1292</t>
  </si>
  <si>
    <t>1060</t>
  </si>
  <si>
    <t>Baldwin</t>
  </si>
  <si>
    <t>Adalynn</t>
  </si>
  <si>
    <t>1293</t>
  </si>
  <si>
    <t>1061</t>
  </si>
  <si>
    <t>Silva</t>
  </si>
  <si>
    <t>1294</t>
  </si>
  <si>
    <t>1062</t>
  </si>
  <si>
    <t>Watts</t>
  </si>
  <si>
    <t>Bailey</t>
  </si>
  <si>
    <t>1295</t>
  </si>
  <si>
    <t>1063</t>
  </si>
  <si>
    <t>Russell</t>
  </si>
  <si>
    <t>Bentley</t>
  </si>
  <si>
    <t>1296</t>
  </si>
  <si>
    <t>1064</t>
  </si>
  <si>
    <t>Harrington</t>
  </si>
  <si>
    <t>Lillian</t>
  </si>
  <si>
    <t>1297</t>
  </si>
  <si>
    <t>1065</t>
  </si>
  <si>
    <t>Fleming</t>
  </si>
  <si>
    <t>Kayden</t>
  </si>
  <si>
    <t>1298</t>
  </si>
  <si>
    <t>1066</t>
  </si>
  <si>
    <t>Manuel</t>
  </si>
  <si>
    <t>1299</t>
  </si>
  <si>
    <t>1067</t>
  </si>
  <si>
    <t>Nicholson</t>
  </si>
  <si>
    <t>Hattie</t>
  </si>
  <si>
    <t>1300</t>
  </si>
  <si>
    <t>1068</t>
  </si>
  <si>
    <t>Guerra</t>
  </si>
  <si>
    <t>Legacy</t>
  </si>
  <si>
    <t>1301</t>
  </si>
  <si>
    <t>1069</t>
  </si>
  <si>
    <t>Correa</t>
  </si>
  <si>
    <t>Brantley</t>
  </si>
  <si>
    <t>1302</t>
  </si>
  <si>
    <t>Unsatisfied</t>
  </si>
  <si>
    <t>1070</t>
  </si>
  <si>
    <t>Carey</t>
  </si>
  <si>
    <t>Rosie</t>
  </si>
  <si>
    <t>1303</t>
  </si>
  <si>
    <t>1071</t>
  </si>
  <si>
    <t>Heaven</t>
  </si>
  <si>
    <t>1304</t>
  </si>
  <si>
    <t>1072</t>
  </si>
  <si>
    <t>Carroll</t>
  </si>
  <si>
    <t>Chance</t>
  </si>
  <si>
    <t>1305</t>
  </si>
  <si>
    <t>1073</t>
  </si>
  <si>
    <t>Bautista</t>
  </si>
  <si>
    <t>Parker</t>
  </si>
  <si>
    <t>1306</t>
  </si>
  <si>
    <t>1074</t>
  </si>
  <si>
    <t>Fox</t>
  </si>
  <si>
    <t>Kamari</t>
  </si>
  <si>
    <t>1307</t>
  </si>
  <si>
    <t>1075</t>
  </si>
  <si>
    <t>Wong</t>
  </si>
  <si>
    <t>Emerson</t>
  </si>
  <si>
    <t>1308</t>
  </si>
  <si>
    <t>1076</t>
  </si>
  <si>
    <t>Rubio</t>
  </si>
  <si>
    <t>Tatum</t>
  </si>
  <si>
    <t>1309</t>
  </si>
  <si>
    <t>1077</t>
  </si>
  <si>
    <t>Sanchez</t>
  </si>
  <si>
    <t>1310</t>
  </si>
  <si>
    <t>1078</t>
  </si>
  <si>
    <t>Dean</t>
  </si>
  <si>
    <t>Gunner</t>
  </si>
  <si>
    <t>1311</t>
  </si>
  <si>
    <t>1079</t>
  </si>
  <si>
    <t>Pham</t>
  </si>
  <si>
    <t>Willa</t>
  </si>
  <si>
    <t>1312</t>
  </si>
  <si>
    <t>1080</t>
  </si>
  <si>
    <t>Mata</t>
  </si>
  <si>
    <t>Cooper</t>
  </si>
  <si>
    <t>1313</t>
  </si>
  <si>
    <t>1081</t>
  </si>
  <si>
    <t>Mason</t>
  </si>
  <si>
    <t>Jude</t>
  </si>
  <si>
    <t>1314</t>
  </si>
  <si>
    <t>1082</t>
  </si>
  <si>
    <t>Ari</t>
  </si>
  <si>
    <t>1315</t>
  </si>
  <si>
    <t>1083</t>
  </si>
  <si>
    <t>Watson</t>
  </si>
  <si>
    <t>Alessandra</t>
  </si>
  <si>
    <t>1316</t>
  </si>
  <si>
    <t>1084</t>
  </si>
  <si>
    <t>Coleman</t>
  </si>
  <si>
    <t>Callen</t>
  </si>
  <si>
    <t>1317</t>
  </si>
  <si>
    <t>1085</t>
  </si>
  <si>
    <t>Clay</t>
  </si>
  <si>
    <t>Aria</t>
  </si>
  <si>
    <t>1318</t>
  </si>
  <si>
    <t>1086</t>
  </si>
  <si>
    <t>Truong</t>
  </si>
  <si>
    <t>Nina</t>
  </si>
  <si>
    <t>1319</t>
  </si>
  <si>
    <t>1087</t>
  </si>
  <si>
    <t>Saunders</t>
  </si>
  <si>
    <t>Freya</t>
  </si>
  <si>
    <t>1320</t>
  </si>
  <si>
    <t>1088</t>
  </si>
  <si>
    <t>Ballard</t>
  </si>
  <si>
    <t>Amir</t>
  </si>
  <si>
    <t>1321</t>
  </si>
  <si>
    <t>1089</t>
  </si>
  <si>
    <t>Weber</t>
  </si>
  <si>
    <t>1322</t>
  </si>
  <si>
    <t>1090</t>
  </si>
  <si>
    <t>Delarosa</t>
  </si>
  <si>
    <t>Joaquin</t>
  </si>
  <si>
    <t>1323</t>
  </si>
  <si>
    <t>1091</t>
  </si>
  <si>
    <t>Gallagher</t>
  </si>
  <si>
    <t>Adaline</t>
  </si>
  <si>
    <t>1324</t>
  </si>
  <si>
    <t>1092</t>
  </si>
  <si>
    <t>Rosales</t>
  </si>
  <si>
    <t>1325</t>
  </si>
  <si>
    <t>1093</t>
  </si>
  <si>
    <t>Luna</t>
  </si>
  <si>
    <t>Denver</t>
  </si>
  <si>
    <t>1326</t>
  </si>
  <si>
    <t>1094</t>
  </si>
  <si>
    <t>Jaramillo</t>
  </si>
  <si>
    <t>Emanuel</t>
  </si>
  <si>
    <t>1327</t>
  </si>
  <si>
    <t>1095</t>
  </si>
  <si>
    <t>Crawford</t>
  </si>
  <si>
    <t>Hugo</t>
  </si>
  <si>
    <t>1328</t>
  </si>
  <si>
    <t>1096</t>
  </si>
  <si>
    <t>Austin</t>
  </si>
  <si>
    <t>Margaret</t>
  </si>
  <si>
    <t>1329</t>
  </si>
  <si>
    <t>1097</t>
  </si>
  <si>
    <t>Weiss</t>
  </si>
  <si>
    <t>Raphael</t>
  </si>
  <si>
    <t>1330</t>
  </si>
  <si>
    <t>1098</t>
  </si>
  <si>
    <t>Cardenas</t>
  </si>
  <si>
    <t>Myles</t>
  </si>
  <si>
    <t>1331</t>
  </si>
  <si>
    <t>1099</t>
  </si>
  <si>
    <t>Cruz</t>
  </si>
  <si>
    <t>Alexis</t>
  </si>
  <si>
    <t>1332</t>
  </si>
  <si>
    <t>1100</t>
  </si>
  <si>
    <t>Mcbride</t>
  </si>
  <si>
    <t>Ellis</t>
  </si>
  <si>
    <t>1333</t>
  </si>
  <si>
    <t>1101</t>
  </si>
  <si>
    <t>Singh</t>
  </si>
  <si>
    <t>Zuri</t>
  </si>
  <si>
    <t>1334</t>
  </si>
  <si>
    <t>1102</t>
  </si>
  <si>
    <t>Annie</t>
  </si>
  <si>
    <t>1335</t>
  </si>
  <si>
    <t>1103</t>
  </si>
  <si>
    <t>Garcia</t>
  </si>
  <si>
    <t>Dakota</t>
  </si>
  <si>
    <t>1336</t>
  </si>
  <si>
    <t>1104</t>
  </si>
  <si>
    <t>Luke</t>
  </si>
  <si>
    <t>1337</t>
  </si>
  <si>
    <t>1105</t>
  </si>
  <si>
    <t>Frye</t>
  </si>
  <si>
    <t>Jasiah</t>
  </si>
  <si>
    <t>1338</t>
  </si>
  <si>
    <t>1106</t>
  </si>
  <si>
    <t>Xiong</t>
  </si>
  <si>
    <t>Selah</t>
  </si>
  <si>
    <t>1339</t>
  </si>
  <si>
    <t>1107</t>
  </si>
  <si>
    <t>Pearson</t>
  </si>
  <si>
    <t>Amira</t>
  </si>
  <si>
    <t>1340</t>
  </si>
  <si>
    <t>1108</t>
  </si>
  <si>
    <t>Castaneda</t>
  </si>
  <si>
    <t>1341</t>
  </si>
  <si>
    <t>1109</t>
  </si>
  <si>
    <t>Jarvis</t>
  </si>
  <si>
    <t>Adelina</t>
  </si>
  <si>
    <t>1342</t>
  </si>
  <si>
    <t>1110</t>
  </si>
  <si>
    <t>Fields</t>
  </si>
  <si>
    <t>Adelynn</t>
  </si>
  <si>
    <t>1343</t>
  </si>
  <si>
    <t>1111</t>
  </si>
  <si>
    <t>Keller</t>
  </si>
  <si>
    <t>Miguel</t>
  </si>
  <si>
    <t>1344</t>
  </si>
  <si>
    <t>1112</t>
  </si>
  <si>
    <t>Clara</t>
  </si>
  <si>
    <t>1345</t>
  </si>
  <si>
    <t>1113</t>
  </si>
  <si>
    <t>1346</t>
  </si>
  <si>
    <t>1114</t>
  </si>
  <si>
    <t>Bartlett</t>
  </si>
  <si>
    <t>Joshua</t>
  </si>
  <si>
    <t>1347</t>
  </si>
  <si>
    <t>1115</t>
  </si>
  <si>
    <t>Kate</t>
  </si>
  <si>
    <t>1348</t>
  </si>
  <si>
    <t>1116</t>
  </si>
  <si>
    <t>Flynn</t>
  </si>
  <si>
    <t>Daphne</t>
  </si>
  <si>
    <t>1349</t>
  </si>
  <si>
    <t>1117</t>
  </si>
  <si>
    <t>Elise</t>
  </si>
  <si>
    <t>1350</t>
  </si>
  <si>
    <t>1118</t>
  </si>
  <si>
    <t>Townsend</t>
  </si>
  <si>
    <t>Charles</t>
  </si>
  <si>
    <t>1351</t>
  </si>
  <si>
    <t>1119</t>
  </si>
  <si>
    <t>Pollard</t>
  </si>
  <si>
    <t>Rory</t>
  </si>
  <si>
    <t>1352</t>
  </si>
  <si>
    <t>1120</t>
  </si>
  <si>
    <t>Clark</t>
  </si>
  <si>
    <t>Zion</t>
  </si>
  <si>
    <t>1353</t>
  </si>
  <si>
    <t>1121</t>
  </si>
  <si>
    <t>Randolph</t>
  </si>
  <si>
    <t>1354</t>
  </si>
  <si>
    <t>1122</t>
  </si>
  <si>
    <t>Edgar</t>
  </si>
  <si>
    <t>1355</t>
  </si>
  <si>
    <t>1123</t>
  </si>
  <si>
    <t>Johnston</t>
  </si>
  <si>
    <t>Ace</t>
  </si>
  <si>
    <t>1356</t>
  </si>
  <si>
    <t>1124</t>
  </si>
  <si>
    <t>Kemp</t>
  </si>
  <si>
    <t>Amy</t>
  </si>
  <si>
    <t>1357</t>
  </si>
  <si>
    <t>1125</t>
  </si>
  <si>
    <t>Berger</t>
  </si>
  <si>
    <t>Avianna</t>
  </si>
  <si>
    <t>1358</t>
  </si>
  <si>
    <t>1126</t>
  </si>
  <si>
    <t>Hogan</t>
  </si>
  <si>
    <t>Bryce</t>
  </si>
  <si>
    <t>1359</t>
  </si>
  <si>
    <t>1127</t>
  </si>
  <si>
    <t>Princeton</t>
  </si>
  <si>
    <t>1360</t>
  </si>
  <si>
    <t>1128</t>
  </si>
  <si>
    <t>Griffin</t>
  </si>
  <si>
    <t>Isabella</t>
  </si>
  <si>
    <t>1361</t>
  </si>
  <si>
    <t>1129</t>
  </si>
  <si>
    <t>Costa</t>
  </si>
  <si>
    <t>Charlie</t>
  </si>
  <si>
    <t>1362</t>
  </si>
  <si>
    <t>1130</t>
  </si>
  <si>
    <t>Schmitt</t>
  </si>
  <si>
    <t>Aliyah</t>
  </si>
  <si>
    <t>1363</t>
  </si>
  <si>
    <t>1131</t>
  </si>
  <si>
    <t>Holloway</t>
  </si>
  <si>
    <t>Raven</t>
  </si>
  <si>
    <t>1364</t>
  </si>
  <si>
    <t>1132</t>
  </si>
  <si>
    <t>Kirby</t>
  </si>
  <si>
    <t>Malik</t>
  </si>
  <si>
    <t>1365</t>
  </si>
  <si>
    <t>1133</t>
  </si>
  <si>
    <t>Schwartz</t>
  </si>
  <si>
    <t>Kylo</t>
  </si>
  <si>
    <t>1366</t>
  </si>
  <si>
    <t>1134</t>
  </si>
  <si>
    <t>Salazar</t>
  </si>
  <si>
    <t>Jeremy</t>
  </si>
  <si>
    <t>1367</t>
  </si>
  <si>
    <t>1135</t>
  </si>
  <si>
    <t>Oscar</t>
  </si>
  <si>
    <t>1368</t>
  </si>
  <si>
    <t>1136</t>
  </si>
  <si>
    <t>Montgomery</t>
  </si>
  <si>
    <t>1369</t>
  </si>
  <si>
    <t>1137</t>
  </si>
  <si>
    <t>Vo</t>
  </si>
  <si>
    <t>Kai</t>
  </si>
  <si>
    <t>1370</t>
  </si>
  <si>
    <t>1138</t>
  </si>
  <si>
    <t>Velazquez</t>
  </si>
  <si>
    <t>Nico</t>
  </si>
  <si>
    <t>1371</t>
  </si>
  <si>
    <t>1139</t>
  </si>
  <si>
    <t>Vasquez</t>
  </si>
  <si>
    <t>Lucy</t>
  </si>
  <si>
    <t>1372</t>
  </si>
  <si>
    <t>1140</t>
  </si>
  <si>
    <t>Shepherd</t>
  </si>
  <si>
    <t>Charli</t>
  </si>
  <si>
    <t>1373</t>
  </si>
  <si>
    <t>1141</t>
  </si>
  <si>
    <t>Meyer</t>
  </si>
  <si>
    <t>Evie</t>
  </si>
  <si>
    <t>1374</t>
  </si>
  <si>
    <t>1142</t>
  </si>
  <si>
    <t>Powell</t>
  </si>
  <si>
    <t>1375</t>
  </si>
  <si>
    <t>1143</t>
  </si>
  <si>
    <t>Walton</t>
  </si>
  <si>
    <t>Erick</t>
  </si>
  <si>
    <t>1376</t>
  </si>
  <si>
    <t>1144</t>
  </si>
  <si>
    <t>Guzman</t>
  </si>
  <si>
    <t>Emery</t>
  </si>
  <si>
    <t>1377</t>
  </si>
  <si>
    <t>1145</t>
  </si>
  <si>
    <t>Rose</t>
  </si>
  <si>
    <t>Annabelle</t>
  </si>
  <si>
    <t>1378</t>
  </si>
  <si>
    <t>1146</t>
  </si>
  <si>
    <t>Schmidt</t>
  </si>
  <si>
    <t>Spencer</t>
  </si>
  <si>
    <t>1379</t>
  </si>
  <si>
    <t>1147</t>
  </si>
  <si>
    <t>Callie</t>
  </si>
  <si>
    <t>1380</t>
  </si>
  <si>
    <t>1148</t>
  </si>
  <si>
    <t>Chavez</t>
  </si>
  <si>
    <t>Cecilia</t>
  </si>
  <si>
    <t>1381</t>
  </si>
  <si>
    <t>1149</t>
  </si>
  <si>
    <t>Blackwell</t>
  </si>
  <si>
    <t>Finley</t>
  </si>
  <si>
    <t>1382</t>
  </si>
  <si>
    <t>1150</t>
  </si>
  <si>
    <t>Faith</t>
  </si>
  <si>
    <t>1383</t>
  </si>
  <si>
    <t>1151</t>
  </si>
  <si>
    <t>Solis</t>
  </si>
  <si>
    <t>Mary</t>
  </si>
  <si>
    <t>1384</t>
  </si>
  <si>
    <t>1152</t>
  </si>
  <si>
    <t>Abel</t>
  </si>
  <si>
    <t>1385</t>
  </si>
  <si>
    <t>1153</t>
  </si>
  <si>
    <t>Acevedo</t>
  </si>
  <si>
    <t>1386</t>
  </si>
  <si>
    <t>1154</t>
  </si>
  <si>
    <t>Annalise</t>
  </si>
  <si>
    <t>1387</t>
  </si>
  <si>
    <t>1155</t>
  </si>
  <si>
    <t>Cohen</t>
  </si>
  <si>
    <t>London</t>
  </si>
  <si>
    <t>1388</t>
  </si>
  <si>
    <t>1156</t>
  </si>
  <si>
    <t>Espinosa</t>
  </si>
  <si>
    <t>Myla</t>
  </si>
  <si>
    <t>1389</t>
  </si>
  <si>
    <t>1157</t>
  </si>
  <si>
    <t>1390</t>
  </si>
  <si>
    <t>1158</t>
  </si>
  <si>
    <t>Thornton</t>
  </si>
  <si>
    <t>Bodie</t>
  </si>
  <si>
    <t>1391</t>
  </si>
  <si>
    <t>1159</t>
  </si>
  <si>
    <t>1392</t>
  </si>
  <si>
    <t>1160</t>
  </si>
  <si>
    <t>Ross</t>
  </si>
  <si>
    <t>Delilah</t>
  </si>
  <si>
    <t>1393</t>
  </si>
  <si>
    <t>1161</t>
  </si>
  <si>
    <t>Mckay</t>
  </si>
  <si>
    <t>Serena</t>
  </si>
  <si>
    <t>1394</t>
  </si>
  <si>
    <t>1162</t>
  </si>
  <si>
    <t>Asher</t>
  </si>
  <si>
    <t>1395</t>
  </si>
  <si>
    <t>1163</t>
  </si>
  <si>
    <t>Galindo</t>
  </si>
  <si>
    <t>1396</t>
  </si>
  <si>
    <t>1164</t>
  </si>
  <si>
    <t>Aguilar</t>
  </si>
  <si>
    <t>Veronica</t>
  </si>
  <si>
    <t>1397</t>
  </si>
  <si>
    <t>1165</t>
  </si>
  <si>
    <t>Mahoney</t>
  </si>
  <si>
    <t>1398</t>
  </si>
  <si>
    <t>1166</t>
  </si>
  <si>
    <t>Reed</t>
  </si>
  <si>
    <t>Jayden</t>
  </si>
  <si>
    <t>1399</t>
  </si>
  <si>
    <t>1167</t>
  </si>
  <si>
    <t>Carpenter</t>
  </si>
  <si>
    <t>Jordan</t>
  </si>
  <si>
    <t>1400</t>
  </si>
  <si>
    <t>1168</t>
  </si>
  <si>
    <t>Stokes</t>
  </si>
  <si>
    <t>Jace</t>
  </si>
  <si>
    <t>1401</t>
  </si>
  <si>
    <t>1169</t>
  </si>
  <si>
    <t>Barrera</t>
  </si>
  <si>
    <t>1402</t>
  </si>
  <si>
    <t>1170</t>
  </si>
  <si>
    <t>Pitts</t>
  </si>
  <si>
    <t>Michelle</t>
  </si>
  <si>
    <t>1403</t>
  </si>
  <si>
    <t>1171</t>
  </si>
  <si>
    <t>Christian</t>
  </si>
  <si>
    <t>1404</t>
  </si>
  <si>
    <t>1172</t>
  </si>
  <si>
    <t>Mccall</t>
  </si>
  <si>
    <t>Saylor</t>
  </si>
  <si>
    <t>1405</t>
  </si>
  <si>
    <t>1173</t>
  </si>
  <si>
    <t>Martinez</t>
  </si>
  <si>
    <t>Samantha</t>
  </si>
  <si>
    <t>1406</t>
  </si>
  <si>
    <t>1174</t>
  </si>
  <si>
    <t>Acosta</t>
  </si>
  <si>
    <t>1407</t>
  </si>
  <si>
    <t>1175</t>
  </si>
  <si>
    <t>Camilla</t>
  </si>
  <si>
    <t>1408</t>
  </si>
  <si>
    <t>1176</t>
  </si>
  <si>
    <t>Rivers</t>
  </si>
  <si>
    <t>1409</t>
  </si>
  <si>
    <t>1177</t>
  </si>
  <si>
    <t>Hoffman</t>
  </si>
  <si>
    <t>Melissa</t>
  </si>
  <si>
    <t>1410</t>
  </si>
  <si>
    <t>1178</t>
  </si>
  <si>
    <t>Horn</t>
  </si>
  <si>
    <t>Mabel</t>
  </si>
  <si>
    <t>1411</t>
  </si>
  <si>
    <t>1179</t>
  </si>
  <si>
    <t>Daniela</t>
  </si>
  <si>
    <t>1412</t>
  </si>
  <si>
    <t>1180</t>
  </si>
  <si>
    <t>Bradshaw</t>
  </si>
  <si>
    <t>Dax</t>
  </si>
  <si>
    <t>1413</t>
  </si>
  <si>
    <t>1181</t>
  </si>
  <si>
    <t>Boone</t>
  </si>
  <si>
    <t>Aitana</t>
  </si>
  <si>
    <t>1414</t>
  </si>
  <si>
    <t>1182</t>
  </si>
  <si>
    <t>Roy</t>
  </si>
  <si>
    <t>Patrick</t>
  </si>
  <si>
    <t>1415</t>
  </si>
  <si>
    <t>1183</t>
  </si>
  <si>
    <t>Mccarthy</t>
  </si>
  <si>
    <t>Calvin</t>
  </si>
  <si>
    <t>1416</t>
  </si>
  <si>
    <t>1184</t>
  </si>
  <si>
    <t>Everett</t>
  </si>
  <si>
    <t>Lyra</t>
  </si>
  <si>
    <t>1417</t>
  </si>
  <si>
    <t>1185</t>
  </si>
  <si>
    <t>Alvarado</t>
  </si>
  <si>
    <t>Zayn</t>
  </si>
  <si>
    <t>1418</t>
  </si>
  <si>
    <t>1186</t>
  </si>
  <si>
    <t>Lynch</t>
  </si>
  <si>
    <t>Xander</t>
  </si>
  <si>
    <t>1419</t>
  </si>
  <si>
    <t>1187</t>
  </si>
  <si>
    <t>Escobar</t>
  </si>
  <si>
    <t>Declan</t>
  </si>
  <si>
    <t>1420</t>
  </si>
  <si>
    <t>1188</t>
  </si>
  <si>
    <t>Fisher</t>
  </si>
  <si>
    <t>Zara</t>
  </si>
  <si>
    <t>1421</t>
  </si>
  <si>
    <t>1189</t>
  </si>
  <si>
    <t>Gould</t>
  </si>
  <si>
    <t>1422</t>
  </si>
  <si>
    <t>1190</t>
  </si>
  <si>
    <t>Contreras</t>
  </si>
  <si>
    <t>Addison</t>
  </si>
  <si>
    <t>1423</t>
  </si>
  <si>
    <t>1191</t>
  </si>
  <si>
    <t>Burke</t>
  </si>
  <si>
    <t>1424</t>
  </si>
  <si>
    <t>1192</t>
  </si>
  <si>
    <t>Owens</t>
  </si>
  <si>
    <t>Maximus</t>
  </si>
  <si>
    <t>1425</t>
  </si>
  <si>
    <t>1193</t>
  </si>
  <si>
    <t>Sadie</t>
  </si>
  <si>
    <t>1426</t>
  </si>
  <si>
    <t>1194</t>
  </si>
  <si>
    <t>Sloane</t>
  </si>
  <si>
    <t>1427</t>
  </si>
  <si>
    <t>1195</t>
  </si>
  <si>
    <t>Reyna</t>
  </si>
  <si>
    <t>Heidi</t>
  </si>
  <si>
    <t>1428</t>
  </si>
  <si>
    <t>1196</t>
  </si>
  <si>
    <t>Hallie</t>
  </si>
  <si>
    <t>1429</t>
  </si>
  <si>
    <t>1197</t>
  </si>
  <si>
    <t>Jensen</t>
  </si>
  <si>
    <t>Jason</t>
  </si>
  <si>
    <t>1430</t>
  </si>
  <si>
    <t>1198</t>
  </si>
  <si>
    <t>Ayala</t>
  </si>
  <si>
    <t>Elaina</t>
  </si>
  <si>
    <t>1431</t>
  </si>
  <si>
    <t>1199</t>
  </si>
  <si>
    <t>Genevieve</t>
  </si>
  <si>
    <t>1432</t>
  </si>
  <si>
    <t>1200</t>
  </si>
  <si>
    <t>Kirk</t>
  </si>
  <si>
    <t>Mathias</t>
  </si>
  <si>
    <t>1433</t>
  </si>
  <si>
    <t>1201</t>
  </si>
  <si>
    <t>Terrell</t>
  </si>
  <si>
    <t>1434</t>
  </si>
  <si>
    <t>1202</t>
  </si>
  <si>
    <t>Norris</t>
  </si>
  <si>
    <t>Kobe</t>
  </si>
  <si>
    <t>1435</t>
  </si>
  <si>
    <t>1203</t>
  </si>
  <si>
    <t>Huerta</t>
  </si>
  <si>
    <t>1436</t>
  </si>
  <si>
    <t>1204</t>
  </si>
  <si>
    <t>Hail</t>
  </si>
  <si>
    <t>Raymond</t>
  </si>
  <si>
    <t>1437</t>
  </si>
  <si>
    <t>1205</t>
  </si>
  <si>
    <t>Bauer</t>
  </si>
  <si>
    <t>Melanie</t>
  </si>
  <si>
    <t>1438</t>
  </si>
  <si>
    <t>1206</t>
  </si>
  <si>
    <t>English</t>
  </si>
  <si>
    <t>1439</t>
  </si>
  <si>
    <t>1207</t>
  </si>
  <si>
    <t>Allen</t>
  </si>
  <si>
    <t>1440</t>
  </si>
  <si>
    <t>1208</t>
  </si>
  <si>
    <t>Benson</t>
  </si>
  <si>
    <t>Victor</t>
  </si>
  <si>
    <t>1441</t>
  </si>
  <si>
    <t>1209</t>
  </si>
  <si>
    <t>Blankenship</t>
  </si>
  <si>
    <t>Gabriel</t>
  </si>
  <si>
    <t>1442</t>
  </si>
  <si>
    <t>1210</t>
  </si>
  <si>
    <t>Cunningham</t>
  </si>
  <si>
    <t>Julia</t>
  </si>
  <si>
    <t>1443</t>
  </si>
  <si>
    <t>1211</t>
  </si>
  <si>
    <t>Cantu</t>
  </si>
  <si>
    <t>1444</t>
  </si>
  <si>
    <t>1212</t>
  </si>
  <si>
    <t>Stewart</t>
  </si>
  <si>
    <t>Nylah</t>
  </si>
  <si>
    <t>1445</t>
  </si>
  <si>
    <t>1213</t>
  </si>
  <si>
    <t>Rich</t>
  </si>
  <si>
    <t>Paul</t>
  </si>
  <si>
    <t>1446</t>
  </si>
  <si>
    <t>1214</t>
  </si>
  <si>
    <t>Monroe</t>
  </si>
  <si>
    <t>Marco</t>
  </si>
  <si>
    <t>1447</t>
  </si>
  <si>
    <t>1215</t>
  </si>
  <si>
    <t>Cherry</t>
  </si>
  <si>
    <t>Diego</t>
  </si>
  <si>
    <t>1448</t>
  </si>
  <si>
    <t>1216</t>
  </si>
  <si>
    <t>Mitchell</t>
  </si>
  <si>
    <t>Ailani</t>
  </si>
  <si>
    <t>1449</t>
  </si>
  <si>
    <t>1217</t>
  </si>
  <si>
    <t>Dunlap</t>
  </si>
  <si>
    <t>1450</t>
  </si>
  <si>
    <t>1218</t>
  </si>
  <si>
    <t>Alaina</t>
  </si>
  <si>
    <t>1451</t>
  </si>
  <si>
    <t>1219</t>
  </si>
  <si>
    <t>Baker</t>
  </si>
  <si>
    <t>King</t>
  </si>
  <si>
    <t>1452</t>
  </si>
  <si>
    <t>1220</t>
  </si>
  <si>
    <t>Sierra</t>
  </si>
  <si>
    <t>Dante</t>
  </si>
  <si>
    <t>1453</t>
  </si>
  <si>
    <t>1221</t>
  </si>
  <si>
    <t>Griffith</t>
  </si>
  <si>
    <t>Kashton</t>
  </si>
  <si>
    <t>1454</t>
  </si>
  <si>
    <t>1222</t>
  </si>
  <si>
    <t>Madison</t>
  </si>
  <si>
    <t>1455</t>
  </si>
  <si>
    <t>1223</t>
  </si>
  <si>
    <t>Miles</t>
  </si>
  <si>
    <t>1456</t>
  </si>
  <si>
    <t>1224</t>
  </si>
  <si>
    <t>Booth</t>
  </si>
  <si>
    <t>Karter</t>
  </si>
  <si>
    <t>1457</t>
  </si>
  <si>
    <t>1225</t>
  </si>
  <si>
    <t>Fernando</t>
  </si>
  <si>
    <t>1458</t>
  </si>
  <si>
    <t>1226</t>
  </si>
  <si>
    <t>Marley</t>
  </si>
  <si>
    <t>1459</t>
  </si>
  <si>
    <t>1227</t>
  </si>
  <si>
    <t>Sanders</t>
  </si>
  <si>
    <t>Lukas</t>
  </si>
  <si>
    <t>1460</t>
  </si>
  <si>
    <t>1228</t>
  </si>
  <si>
    <t>Orozco</t>
  </si>
  <si>
    <t>River</t>
  </si>
  <si>
    <t>1461</t>
  </si>
  <si>
    <t>1229</t>
  </si>
  <si>
    <t>Nuñez</t>
  </si>
  <si>
    <t>Mackenzie</t>
  </si>
  <si>
    <t>1462</t>
  </si>
  <si>
    <t>1230</t>
  </si>
  <si>
    <t>Dixon</t>
  </si>
  <si>
    <t>Stevie</t>
  </si>
  <si>
    <t>1463</t>
  </si>
  <si>
    <t>1231</t>
  </si>
  <si>
    <t>Rosemary</t>
  </si>
  <si>
    <t>1464</t>
  </si>
  <si>
    <t>1232</t>
  </si>
  <si>
    <t>Ellison</t>
  </si>
  <si>
    <t>1465</t>
  </si>
  <si>
    <t>1233</t>
  </si>
  <si>
    <t>Santiago</t>
  </si>
  <si>
    <t>1466</t>
  </si>
  <si>
    <t>Bean</t>
  </si>
  <si>
    <t>Cataleya</t>
  </si>
  <si>
    <t>1467</t>
  </si>
  <si>
    <t>1468</t>
  </si>
  <si>
    <t>Daisy</t>
  </si>
  <si>
    <t>1469</t>
  </si>
  <si>
    <t>Burton</t>
  </si>
  <si>
    <t>Grady</t>
  </si>
  <si>
    <t>1470</t>
  </si>
  <si>
    <t>Thomas</t>
  </si>
  <si>
    <t>1471</t>
  </si>
  <si>
    <t>Garza</t>
  </si>
  <si>
    <t>Natalia</t>
  </si>
  <si>
    <t>1472</t>
  </si>
  <si>
    <t>Newman</t>
  </si>
  <si>
    <t>Celine</t>
  </si>
  <si>
    <t>1473</t>
  </si>
  <si>
    <t>Robbins</t>
  </si>
  <si>
    <t>Alex</t>
  </si>
  <si>
    <t>1474</t>
  </si>
  <si>
    <t>Sexton</t>
  </si>
  <si>
    <t>Meadow</t>
  </si>
  <si>
    <t>1475</t>
  </si>
  <si>
    <t>Ponce</t>
  </si>
  <si>
    <t>Lucille</t>
  </si>
  <si>
    <t>1476</t>
  </si>
  <si>
    <t>Gonzales</t>
  </si>
  <si>
    <t>Cairo</t>
  </si>
  <si>
    <t>1477</t>
  </si>
  <si>
    <t>Mejia</t>
  </si>
  <si>
    <t>Desmond</t>
  </si>
  <si>
    <t>1478</t>
  </si>
  <si>
    <t>Joy</t>
  </si>
  <si>
    <t>1479</t>
  </si>
  <si>
    <t>Bowers</t>
  </si>
  <si>
    <t>1480</t>
  </si>
  <si>
    <t>Frazier</t>
  </si>
  <si>
    <t>Ella</t>
  </si>
  <si>
    <t>1481</t>
  </si>
  <si>
    <t>Sparks</t>
  </si>
  <si>
    <t>1482</t>
  </si>
  <si>
    <t>Villarreal</t>
  </si>
  <si>
    <t>Damian</t>
  </si>
  <si>
    <t>1483</t>
  </si>
  <si>
    <t>1484</t>
  </si>
  <si>
    <t>Lozano</t>
  </si>
  <si>
    <t>Lorenzo</t>
  </si>
  <si>
    <t>1485</t>
  </si>
  <si>
    <t>Mcpherson</t>
  </si>
  <si>
    <t>Tucker</t>
  </si>
  <si>
    <t>1486</t>
  </si>
  <si>
    <t>Jade</t>
  </si>
  <si>
    <t>1487</t>
  </si>
  <si>
    <t>Riley</t>
  </si>
  <si>
    <t>Amaya</t>
  </si>
  <si>
    <t>1488</t>
  </si>
  <si>
    <t>Bruce</t>
  </si>
  <si>
    <t>Adan</t>
  </si>
  <si>
    <t>1489</t>
  </si>
  <si>
    <t>Williams</t>
  </si>
  <si>
    <t>1490</t>
  </si>
  <si>
    <t>Gideon</t>
  </si>
  <si>
    <t>1491</t>
  </si>
  <si>
    <t>Bowen</t>
  </si>
  <si>
    <t>Ryker</t>
  </si>
  <si>
    <t>1492</t>
  </si>
  <si>
    <t>Dorsey</t>
  </si>
  <si>
    <t>1493</t>
  </si>
  <si>
    <t>Hartman</t>
  </si>
  <si>
    <t>1494</t>
  </si>
  <si>
    <t>1495</t>
  </si>
  <si>
    <t>Huang</t>
  </si>
  <si>
    <t>Amanda</t>
  </si>
  <si>
    <t>1496</t>
  </si>
  <si>
    <t>Marlee</t>
  </si>
  <si>
    <t>1497</t>
  </si>
  <si>
    <t>Xiomara</t>
  </si>
  <si>
    <t>1498</t>
  </si>
  <si>
    <t>Logan</t>
  </si>
  <si>
    <t>1499</t>
  </si>
  <si>
    <t>Kaur</t>
  </si>
  <si>
    <t>Athena</t>
  </si>
  <si>
    <t>1500</t>
  </si>
  <si>
    <t>Conley</t>
  </si>
  <si>
    <t>Elsie</t>
  </si>
  <si>
    <t>1501</t>
  </si>
  <si>
    <t>Kramer</t>
  </si>
  <si>
    <t>Emersyn</t>
  </si>
  <si>
    <t>1502</t>
  </si>
  <si>
    <t>Crosby</t>
  </si>
  <si>
    <t>Talia</t>
  </si>
  <si>
    <t>1503</t>
  </si>
  <si>
    <t>Carson</t>
  </si>
  <si>
    <t>1504</t>
  </si>
  <si>
    <t>Duran</t>
  </si>
  <si>
    <t>Emilia</t>
  </si>
  <si>
    <t>1505</t>
  </si>
  <si>
    <t>Velasquez</t>
  </si>
  <si>
    <t>1506</t>
  </si>
  <si>
    <t>Booker</t>
  </si>
  <si>
    <t>1507</t>
  </si>
  <si>
    <t>1508</t>
  </si>
  <si>
    <t>Harding</t>
  </si>
  <si>
    <t>1509</t>
  </si>
  <si>
    <t>Lowery</t>
  </si>
  <si>
    <t>1510</t>
  </si>
  <si>
    <t>Lexi</t>
  </si>
  <si>
    <t>1511</t>
  </si>
  <si>
    <t>Byrd</t>
  </si>
  <si>
    <t>Charlotte</t>
  </si>
  <si>
    <t>1512</t>
  </si>
  <si>
    <t>Peters</t>
  </si>
  <si>
    <t>1513</t>
  </si>
  <si>
    <t>Estes</t>
  </si>
  <si>
    <t>Genesis</t>
  </si>
  <si>
    <t>1514</t>
  </si>
  <si>
    <t>Dodson</t>
  </si>
  <si>
    <t>Noah</t>
  </si>
  <si>
    <t>1515</t>
  </si>
  <si>
    <t>Chandler</t>
  </si>
  <si>
    <t>1516</t>
  </si>
  <si>
    <t>Nolan</t>
  </si>
  <si>
    <t>1517</t>
  </si>
  <si>
    <t>Kimberly</t>
  </si>
  <si>
    <t>1518</t>
  </si>
  <si>
    <t>Beil</t>
  </si>
  <si>
    <t>Kaleb</t>
  </si>
  <si>
    <t>1519</t>
  </si>
  <si>
    <t>Gibbs</t>
  </si>
  <si>
    <t>1520</t>
  </si>
  <si>
    <t>Lennox</t>
  </si>
  <si>
    <t>1521</t>
  </si>
  <si>
    <t>Liam</t>
  </si>
  <si>
    <t>1522</t>
  </si>
  <si>
    <t>Damien</t>
  </si>
  <si>
    <t>1523</t>
  </si>
  <si>
    <t>Black</t>
  </si>
  <si>
    <t>1524</t>
  </si>
  <si>
    <t>Donovan</t>
  </si>
  <si>
    <t>1525</t>
  </si>
  <si>
    <t>1526</t>
  </si>
  <si>
    <t>Stanton</t>
  </si>
  <si>
    <t>Piper</t>
  </si>
  <si>
    <t>1527</t>
  </si>
  <si>
    <t>1528</t>
  </si>
  <si>
    <t>1529</t>
  </si>
  <si>
    <t>Strong</t>
  </si>
  <si>
    <t>Oaklee</t>
  </si>
  <si>
    <t>1530</t>
  </si>
  <si>
    <t>Sellers</t>
  </si>
  <si>
    <t>Gael</t>
  </si>
  <si>
    <t>1531</t>
  </si>
  <si>
    <t>Prince</t>
  </si>
  <si>
    <t>1532</t>
  </si>
  <si>
    <t>Flowers</t>
  </si>
  <si>
    <t>Killian</t>
  </si>
  <si>
    <t>1533</t>
  </si>
  <si>
    <t>Henry</t>
  </si>
  <si>
    <t>Cora</t>
  </si>
  <si>
    <t>1534</t>
  </si>
  <si>
    <t>Nash</t>
  </si>
  <si>
    <t>1535</t>
  </si>
  <si>
    <t>Waller</t>
  </si>
  <si>
    <t>1536</t>
  </si>
  <si>
    <t>1537</t>
  </si>
  <si>
    <t>Tate</t>
  </si>
  <si>
    <t>1538</t>
  </si>
  <si>
    <t>Peña</t>
  </si>
  <si>
    <t>Malachi</t>
  </si>
  <si>
    <t>1539</t>
  </si>
  <si>
    <t>Daniels</t>
  </si>
  <si>
    <t>Lilith</t>
  </si>
  <si>
    <t>1540</t>
  </si>
  <si>
    <t>1541</t>
  </si>
  <si>
    <t>Gates</t>
  </si>
  <si>
    <t>Braxton</t>
  </si>
  <si>
    <t>1542</t>
  </si>
  <si>
    <t>Erickson</t>
  </si>
  <si>
    <t>1543</t>
  </si>
  <si>
    <t>Cassidy</t>
  </si>
  <si>
    <t>1544</t>
  </si>
  <si>
    <t>Odom</t>
  </si>
  <si>
    <t>1545</t>
  </si>
  <si>
    <t>Gregory</t>
  </si>
  <si>
    <t>1546</t>
  </si>
  <si>
    <t>Wagner</t>
  </si>
  <si>
    <t>Archer</t>
  </si>
  <si>
    <t>1547</t>
  </si>
  <si>
    <t>Kennedy</t>
  </si>
  <si>
    <t>1548</t>
  </si>
  <si>
    <t>Weston</t>
  </si>
  <si>
    <t>1549</t>
  </si>
  <si>
    <t>Case</t>
  </si>
  <si>
    <t>Alana</t>
  </si>
  <si>
    <t>1550</t>
  </si>
  <si>
    <t>Castillo</t>
  </si>
  <si>
    <t>Milani</t>
  </si>
  <si>
    <t>1551</t>
  </si>
  <si>
    <t>Torres</t>
  </si>
  <si>
    <t>Karson</t>
  </si>
  <si>
    <t>1552</t>
  </si>
  <si>
    <t>1553</t>
  </si>
  <si>
    <t>Paxton</t>
  </si>
  <si>
    <t>1554</t>
  </si>
  <si>
    <t>Parra</t>
  </si>
  <si>
    <t>Kingston</t>
  </si>
  <si>
    <t>1555</t>
  </si>
  <si>
    <t>Russo</t>
  </si>
  <si>
    <t>Olivia</t>
  </si>
  <si>
    <t>1556</t>
  </si>
  <si>
    <t>Mathews</t>
  </si>
  <si>
    <t>Kendall</t>
  </si>
  <si>
    <t>1557</t>
  </si>
  <si>
    <t>Tapia</t>
  </si>
  <si>
    <t>1558</t>
  </si>
  <si>
    <t>Roberson</t>
  </si>
  <si>
    <t>Fiona</t>
  </si>
  <si>
    <t>1559</t>
  </si>
  <si>
    <t>Brinley</t>
  </si>
  <si>
    <t>1560</t>
  </si>
  <si>
    <t>Macdonald</t>
  </si>
  <si>
    <t>Angelina</t>
  </si>
  <si>
    <t>1561</t>
  </si>
  <si>
    <t>Hester</t>
  </si>
  <si>
    <t>Alora</t>
  </si>
  <si>
    <t>1562</t>
  </si>
  <si>
    <t>Levy</t>
  </si>
  <si>
    <t>1563</t>
  </si>
  <si>
    <t>Santana</t>
  </si>
  <si>
    <t>1564</t>
  </si>
  <si>
    <t>Deleon</t>
  </si>
  <si>
    <t>Daleyza</t>
  </si>
  <si>
    <t>1565</t>
  </si>
  <si>
    <t>Harrell</t>
  </si>
  <si>
    <t>Esteban</t>
  </si>
  <si>
    <t>1566</t>
  </si>
  <si>
    <t>Ashley</t>
  </si>
  <si>
    <t>Zaire</t>
  </si>
  <si>
    <t>1567</t>
  </si>
  <si>
    <t>Miranda</t>
  </si>
  <si>
    <t>1568</t>
  </si>
  <si>
    <t>Potter</t>
  </si>
  <si>
    <t>Niko</t>
  </si>
  <si>
    <t>1569</t>
  </si>
  <si>
    <t>Wilkins</t>
  </si>
  <si>
    <t>1570</t>
  </si>
  <si>
    <t>Paris</t>
  </si>
  <si>
    <t>1571</t>
  </si>
  <si>
    <t>Hammond</t>
  </si>
  <si>
    <t>1572</t>
  </si>
  <si>
    <t>1573</t>
  </si>
  <si>
    <t>Aylin</t>
  </si>
  <si>
    <t>1574</t>
  </si>
  <si>
    <t>Juliana</t>
  </si>
  <si>
    <t>1575</t>
  </si>
  <si>
    <t>Ramirez</t>
  </si>
  <si>
    <t>Robert</t>
  </si>
  <si>
    <t>1576</t>
  </si>
  <si>
    <t>Reeves</t>
  </si>
  <si>
    <t>Ezequiel</t>
  </si>
  <si>
    <t>1577</t>
  </si>
  <si>
    <t>Dahlia</t>
  </si>
  <si>
    <t>1578</t>
  </si>
  <si>
    <t>Maya</t>
  </si>
  <si>
    <t>1579</t>
  </si>
  <si>
    <t>Ayla</t>
  </si>
  <si>
    <t>1580</t>
  </si>
  <si>
    <t>Wilson</t>
  </si>
  <si>
    <t>1581</t>
  </si>
  <si>
    <t>Alejandro</t>
  </si>
  <si>
    <t>1582</t>
  </si>
  <si>
    <t>Leon</t>
  </si>
  <si>
    <t>Elliott</t>
  </si>
  <si>
    <t>1583</t>
  </si>
  <si>
    <t>Nasir</t>
  </si>
  <si>
    <t>1584</t>
  </si>
  <si>
    <t>Norman</t>
  </si>
  <si>
    <t>1585</t>
  </si>
  <si>
    <t>1586</t>
  </si>
  <si>
    <t>Esme</t>
  </si>
  <si>
    <t>1587</t>
  </si>
  <si>
    <t>Vega</t>
  </si>
  <si>
    <t>Blake</t>
  </si>
  <si>
    <t>1588</t>
  </si>
  <si>
    <t>Oakley</t>
  </si>
  <si>
    <t>1589</t>
  </si>
  <si>
    <t>Brynlee</t>
  </si>
  <si>
    <t>1590</t>
  </si>
  <si>
    <t>1591</t>
  </si>
  <si>
    <t>Wallace</t>
  </si>
  <si>
    <t>Reid</t>
  </si>
  <si>
    <t>1592</t>
  </si>
  <si>
    <t>Rebecca</t>
  </si>
  <si>
    <t>1593</t>
  </si>
  <si>
    <t>Palmer</t>
  </si>
  <si>
    <t>1594</t>
  </si>
  <si>
    <t>Piñeda</t>
  </si>
  <si>
    <t>Kyler</t>
  </si>
  <si>
    <t>1595</t>
  </si>
  <si>
    <t>1596</t>
  </si>
  <si>
    <t>Holden</t>
  </si>
  <si>
    <t>1597</t>
  </si>
  <si>
    <t>Stafford</t>
  </si>
  <si>
    <t>1598</t>
  </si>
  <si>
    <t>Smith</t>
  </si>
  <si>
    <t>1599</t>
  </si>
  <si>
    <t>1600</t>
  </si>
  <si>
    <t>Hancock</t>
  </si>
  <si>
    <t>Norah</t>
  </si>
  <si>
    <t>1601</t>
  </si>
  <si>
    <t>Ruby</t>
  </si>
  <si>
    <t>1602</t>
  </si>
  <si>
    <t>Boyle</t>
  </si>
  <si>
    <t>Morgan</t>
  </si>
  <si>
    <t>1603</t>
  </si>
  <si>
    <t>Whitehead</t>
  </si>
  <si>
    <t>1604</t>
  </si>
  <si>
    <t>Bernal</t>
  </si>
  <si>
    <t>Koa</t>
  </si>
  <si>
    <t>1605</t>
  </si>
  <si>
    <t>Walsh</t>
  </si>
  <si>
    <t>1606</t>
  </si>
  <si>
    <t>Portillo</t>
  </si>
  <si>
    <t>1607</t>
  </si>
  <si>
    <t>1608</t>
  </si>
  <si>
    <t>Kline</t>
  </si>
  <si>
    <t>Lana</t>
  </si>
  <si>
    <t>1609</t>
  </si>
  <si>
    <t>Ahmed</t>
  </si>
  <si>
    <t>1610</t>
  </si>
  <si>
    <t>Laura</t>
  </si>
  <si>
    <t>1611</t>
  </si>
  <si>
    <t>Conner</t>
  </si>
  <si>
    <t>Arthur</t>
  </si>
  <si>
    <t>1612</t>
  </si>
  <si>
    <t>1613</t>
  </si>
  <si>
    <t>Ávila</t>
  </si>
  <si>
    <t>1614</t>
  </si>
  <si>
    <t>Peterson</t>
  </si>
  <si>
    <t>Armani</t>
  </si>
  <si>
    <t>1615</t>
  </si>
  <si>
    <t>Oliver</t>
  </si>
  <si>
    <t>1616</t>
  </si>
  <si>
    <t>Barajas</t>
  </si>
  <si>
    <t>Teagan</t>
  </si>
  <si>
    <t>1617</t>
  </si>
  <si>
    <t>Amara</t>
  </si>
  <si>
    <t>1618</t>
  </si>
  <si>
    <t>Poole</t>
  </si>
  <si>
    <t>1619</t>
  </si>
  <si>
    <t>Lane</t>
  </si>
  <si>
    <t>1620</t>
  </si>
  <si>
    <t>Campbell</t>
  </si>
  <si>
    <t>Angela</t>
  </si>
  <si>
    <t>1621</t>
  </si>
  <si>
    <t>Stuart</t>
  </si>
  <si>
    <t>1622</t>
  </si>
  <si>
    <t>1623</t>
  </si>
  <si>
    <t>Burgess</t>
  </si>
  <si>
    <t>Alexandria</t>
  </si>
  <si>
    <t>1624</t>
  </si>
  <si>
    <t>1625</t>
  </si>
  <si>
    <t>Frost</t>
  </si>
  <si>
    <t>Judah</t>
  </si>
  <si>
    <t>1626</t>
  </si>
  <si>
    <t>Krueger</t>
  </si>
  <si>
    <t>Kaia</t>
  </si>
  <si>
    <t>1627</t>
  </si>
  <si>
    <t>Trejo</t>
  </si>
  <si>
    <t>Josephine</t>
  </si>
  <si>
    <t>1628</t>
  </si>
  <si>
    <t>1629</t>
  </si>
  <si>
    <t>Kali</t>
  </si>
  <si>
    <t>1630</t>
  </si>
  <si>
    <t>1631</t>
  </si>
  <si>
    <t>Combs</t>
  </si>
  <si>
    <t>1632</t>
  </si>
  <si>
    <t>Dream</t>
  </si>
  <si>
    <t>1633</t>
  </si>
  <si>
    <t>Haley</t>
  </si>
  <si>
    <t>Nathan</t>
  </si>
  <si>
    <t>1634</t>
  </si>
  <si>
    <t>Soto</t>
  </si>
  <si>
    <t>1635</t>
  </si>
  <si>
    <t>Bianca</t>
  </si>
  <si>
    <t>1636</t>
  </si>
  <si>
    <t>Cisneros</t>
  </si>
  <si>
    <t>Garrett</t>
  </si>
  <si>
    <t>1637</t>
  </si>
  <si>
    <t>Zimmerman</t>
  </si>
  <si>
    <t>1638</t>
  </si>
  <si>
    <t>Hahn</t>
  </si>
  <si>
    <t>1639</t>
  </si>
  <si>
    <t>Gibson</t>
  </si>
  <si>
    <t>Romeo</t>
  </si>
  <si>
    <t>1640</t>
  </si>
  <si>
    <t>Rodriguez</t>
  </si>
  <si>
    <t>August</t>
  </si>
  <si>
    <t>1641</t>
  </si>
  <si>
    <t>Wilkinson</t>
  </si>
  <si>
    <t>Maeve</t>
  </si>
  <si>
    <t>1642</t>
  </si>
  <si>
    <t>Alonzo</t>
  </si>
  <si>
    <t>1643</t>
  </si>
  <si>
    <t>1644</t>
  </si>
  <si>
    <t>Rocha</t>
  </si>
  <si>
    <t>Londyn</t>
  </si>
  <si>
    <t>1645</t>
  </si>
  <si>
    <t>Miracle</t>
  </si>
  <si>
    <t>1646</t>
  </si>
  <si>
    <t>Mcintosh</t>
  </si>
  <si>
    <t>1647</t>
  </si>
  <si>
    <t>Daugherty</t>
  </si>
  <si>
    <t>Noelle</t>
  </si>
  <si>
    <t>1648</t>
  </si>
  <si>
    <t>Newton</t>
  </si>
  <si>
    <t>Alessia</t>
  </si>
  <si>
    <t>1649</t>
  </si>
  <si>
    <t>Livingston</t>
  </si>
  <si>
    <t>Chloe</t>
  </si>
  <si>
    <t>1650</t>
  </si>
  <si>
    <t>Stanley</t>
  </si>
  <si>
    <t>Maxwell</t>
  </si>
  <si>
    <t>1651</t>
  </si>
  <si>
    <t>1652</t>
  </si>
  <si>
    <t>1653</t>
  </si>
  <si>
    <t>Serrano</t>
  </si>
  <si>
    <t>Nora</t>
  </si>
  <si>
    <t>1654</t>
  </si>
  <si>
    <t>Fletcher</t>
  </si>
  <si>
    <t>1655</t>
  </si>
  <si>
    <t>1656</t>
  </si>
  <si>
    <t>Leal</t>
  </si>
  <si>
    <t>Enzo</t>
  </si>
  <si>
    <t>1657</t>
  </si>
  <si>
    <t>1658</t>
  </si>
  <si>
    <t>Robertson</t>
  </si>
  <si>
    <t>Finn</t>
  </si>
  <si>
    <t>1659</t>
  </si>
  <si>
    <t>Goodwin</t>
  </si>
  <si>
    <t>Brody</t>
  </si>
  <si>
    <t>1660</t>
  </si>
  <si>
    <t>Kyle</t>
  </si>
  <si>
    <t>1661</t>
  </si>
  <si>
    <t>1662</t>
  </si>
  <si>
    <t>Maynard</t>
  </si>
  <si>
    <t>1663</t>
  </si>
  <si>
    <t>Jasper</t>
  </si>
  <si>
    <t>1664</t>
  </si>
  <si>
    <t>Lee</t>
  </si>
  <si>
    <t>Colin</t>
  </si>
  <si>
    <t>1665</t>
  </si>
  <si>
    <t>Sandoval</t>
  </si>
  <si>
    <t>Kash</t>
  </si>
  <si>
    <t>1666</t>
  </si>
  <si>
    <t>Wolfe</t>
  </si>
  <si>
    <t>Amari</t>
  </si>
  <si>
    <t>1667</t>
  </si>
  <si>
    <t>Molina</t>
  </si>
  <si>
    <t>1668</t>
  </si>
  <si>
    <t>1669</t>
  </si>
  <si>
    <t>Rush</t>
  </si>
  <si>
    <t>1670</t>
  </si>
  <si>
    <t>Harrison</t>
  </si>
  <si>
    <t>Alison</t>
  </si>
  <si>
    <t>1671</t>
  </si>
  <si>
    <t>Santino</t>
  </si>
  <si>
    <t>1672</t>
  </si>
  <si>
    <t>Henderson</t>
  </si>
  <si>
    <t>1673</t>
  </si>
  <si>
    <t>Dawson</t>
  </si>
  <si>
    <t>Ismael</t>
  </si>
  <si>
    <t>1674</t>
  </si>
  <si>
    <t>Porter</t>
  </si>
  <si>
    <t>Felix</t>
  </si>
  <si>
    <t>1675</t>
  </si>
  <si>
    <t>Singleton</t>
  </si>
  <si>
    <t>Bradley</t>
  </si>
  <si>
    <t>1676</t>
  </si>
  <si>
    <t>Castro</t>
  </si>
  <si>
    <t>1677</t>
  </si>
  <si>
    <t>Brooklynn</t>
  </si>
  <si>
    <t>1678</t>
  </si>
  <si>
    <t>Kim</t>
  </si>
  <si>
    <t>1679</t>
  </si>
  <si>
    <t>Briella</t>
  </si>
  <si>
    <t>1680</t>
  </si>
  <si>
    <t>Fischer</t>
  </si>
  <si>
    <t>Jeremiah</t>
  </si>
  <si>
    <t>1681</t>
  </si>
  <si>
    <t>Alaya</t>
  </si>
  <si>
    <t>1682</t>
  </si>
  <si>
    <t>Small</t>
  </si>
  <si>
    <t>Ada</t>
  </si>
  <si>
    <t>1683</t>
  </si>
  <si>
    <t>Perez</t>
  </si>
  <si>
    <t>1684</t>
  </si>
  <si>
    <t>Greene</t>
  </si>
  <si>
    <t>1685</t>
  </si>
  <si>
    <t>Rylie</t>
  </si>
  <si>
    <t>1686</t>
  </si>
  <si>
    <t>Nguyen</t>
  </si>
  <si>
    <t>1687</t>
  </si>
  <si>
    <t>Alfaro</t>
  </si>
  <si>
    <t>1688</t>
  </si>
  <si>
    <t>Hensley</t>
  </si>
  <si>
    <t>Sienna</t>
  </si>
  <si>
    <t>1689</t>
  </si>
  <si>
    <t>Stevenson</t>
  </si>
  <si>
    <t>Landon</t>
  </si>
  <si>
    <t>1690</t>
  </si>
  <si>
    <t>Pruitt</t>
  </si>
  <si>
    <t>Jax</t>
  </si>
  <si>
    <t>1691</t>
  </si>
  <si>
    <t>Best</t>
  </si>
  <si>
    <t>Aubrey</t>
  </si>
  <si>
    <t>1692</t>
  </si>
  <si>
    <t>Barrett</t>
  </si>
  <si>
    <t>1693</t>
  </si>
  <si>
    <t>1694</t>
  </si>
  <si>
    <t>Matteo</t>
  </si>
  <si>
    <t>1695</t>
  </si>
  <si>
    <t>Barker</t>
  </si>
  <si>
    <t>Richard</t>
  </si>
  <si>
    <t>1696</t>
  </si>
  <si>
    <t>Frances</t>
  </si>
  <si>
    <t>1697</t>
  </si>
  <si>
    <t>Brown</t>
  </si>
  <si>
    <t>Isabel</t>
  </si>
  <si>
    <t>1698</t>
  </si>
  <si>
    <t>Strickland</t>
  </si>
  <si>
    <t>Stephanie</t>
  </si>
  <si>
    <t>1699</t>
  </si>
  <si>
    <t>1700</t>
  </si>
  <si>
    <t>Brandt</t>
  </si>
  <si>
    <t>1701</t>
  </si>
  <si>
    <t>Durham</t>
  </si>
  <si>
    <t>William</t>
  </si>
  <si>
    <t>1702</t>
  </si>
  <si>
    <t>Myers</t>
  </si>
  <si>
    <t>1703</t>
  </si>
  <si>
    <t>Brewer</t>
  </si>
  <si>
    <t>1704</t>
  </si>
  <si>
    <t>Lucas</t>
  </si>
  <si>
    <t>1705</t>
  </si>
  <si>
    <t>Mercado</t>
  </si>
  <si>
    <t>Leonel</t>
  </si>
  <si>
    <t>1706</t>
  </si>
  <si>
    <t>Bates</t>
  </si>
  <si>
    <t>Anya</t>
  </si>
  <si>
    <t>1707</t>
  </si>
  <si>
    <t>1708</t>
  </si>
  <si>
    <t>Sweeney</t>
  </si>
  <si>
    <t>1709</t>
  </si>
  <si>
    <t>1710</t>
  </si>
  <si>
    <t>Valeria</t>
  </si>
  <si>
    <t>1711</t>
  </si>
  <si>
    <t>1712</t>
  </si>
  <si>
    <t>Enriquez</t>
  </si>
  <si>
    <t>Asa</t>
  </si>
  <si>
    <t>1713</t>
  </si>
  <si>
    <t>Ayers</t>
  </si>
  <si>
    <t>1714</t>
  </si>
  <si>
    <t>Ramsey</t>
  </si>
  <si>
    <t>Hank</t>
  </si>
  <si>
    <t>1715</t>
  </si>
  <si>
    <t>1716</t>
  </si>
  <si>
    <t>Kent</t>
  </si>
  <si>
    <t>1717</t>
  </si>
  <si>
    <t>1718</t>
  </si>
  <si>
    <t>Richardson</t>
  </si>
  <si>
    <t>1719</t>
  </si>
  <si>
    <t>Madelyn</t>
  </si>
  <si>
    <t>1720</t>
  </si>
  <si>
    <t>1721</t>
  </si>
  <si>
    <t>Mclean</t>
  </si>
  <si>
    <t>1722</t>
  </si>
  <si>
    <t>Duncan</t>
  </si>
  <si>
    <t>Maryam</t>
  </si>
  <si>
    <t>1723</t>
  </si>
  <si>
    <t>Haven</t>
  </si>
  <si>
    <t>1724</t>
  </si>
  <si>
    <t>Eden</t>
  </si>
  <si>
    <t>1725</t>
  </si>
  <si>
    <t>Esquivel</t>
  </si>
  <si>
    <t>Matias</t>
  </si>
  <si>
    <t>1726</t>
  </si>
  <si>
    <t>Murray</t>
  </si>
  <si>
    <t>Kyson</t>
  </si>
  <si>
    <t>1727</t>
  </si>
  <si>
    <t>Joseph</t>
  </si>
  <si>
    <t>Fernanda</t>
  </si>
  <si>
    <t>1728</t>
  </si>
  <si>
    <t>1729</t>
  </si>
  <si>
    <t>Ivan</t>
  </si>
  <si>
    <t>1730</t>
  </si>
  <si>
    <t>Dominic</t>
  </si>
  <si>
    <t>1731</t>
  </si>
  <si>
    <t>Renata</t>
  </si>
  <si>
    <t>1732</t>
  </si>
  <si>
    <t>Yu</t>
  </si>
  <si>
    <t>1733</t>
  </si>
  <si>
    <t>Huynh</t>
  </si>
  <si>
    <t>Sarah</t>
  </si>
  <si>
    <t>1734</t>
  </si>
  <si>
    <t>1735</t>
  </si>
  <si>
    <t>Sage</t>
  </si>
  <si>
    <t>1736</t>
  </si>
  <si>
    <t>Beau</t>
  </si>
  <si>
    <t>1737</t>
  </si>
  <si>
    <t>Lin</t>
  </si>
  <si>
    <t>1738</t>
  </si>
  <si>
    <t>Beard</t>
  </si>
  <si>
    <t>1739</t>
  </si>
  <si>
    <t>Leland</t>
  </si>
  <si>
    <t>1740</t>
  </si>
  <si>
    <t>1741</t>
  </si>
  <si>
    <t>Camilo</t>
  </si>
  <si>
    <t>1742</t>
  </si>
  <si>
    <t>Zyaire</t>
  </si>
  <si>
    <t>1743</t>
  </si>
  <si>
    <t>Shields</t>
  </si>
  <si>
    <t>Eduardo</t>
  </si>
  <si>
    <t>1744</t>
  </si>
  <si>
    <t>Zuniga</t>
  </si>
  <si>
    <t>Edwin</t>
  </si>
  <si>
    <t>1745</t>
  </si>
  <si>
    <t>Julian</t>
  </si>
  <si>
    <t>1746</t>
  </si>
  <si>
    <t>Pacheco</t>
  </si>
  <si>
    <t>1747</t>
  </si>
  <si>
    <t>1748</t>
  </si>
  <si>
    <t>Manning</t>
  </si>
  <si>
    <t>1749</t>
  </si>
  <si>
    <t>Connor</t>
  </si>
  <si>
    <t>1750</t>
  </si>
  <si>
    <t>1751</t>
  </si>
  <si>
    <t>Raelynn</t>
  </si>
  <si>
    <t>1752</t>
  </si>
  <si>
    <t>Hess</t>
  </si>
  <si>
    <t>1753</t>
  </si>
  <si>
    <t>Kairo</t>
  </si>
  <si>
    <t>1754</t>
  </si>
  <si>
    <t>Pablo</t>
  </si>
  <si>
    <t>1755</t>
  </si>
  <si>
    <t>Frederick</t>
  </si>
  <si>
    <t>1756</t>
  </si>
  <si>
    <t>Skinner</t>
  </si>
  <si>
    <t>1757</t>
  </si>
  <si>
    <t>Bennett</t>
  </si>
  <si>
    <t>Josue</t>
  </si>
  <si>
    <t>1758</t>
  </si>
  <si>
    <t>Carter</t>
  </si>
  <si>
    <t>1759</t>
  </si>
  <si>
    <t>Hamilton</t>
  </si>
  <si>
    <t>1760</t>
  </si>
  <si>
    <t>1761</t>
  </si>
  <si>
    <t>Elle</t>
  </si>
  <si>
    <t>1762</t>
  </si>
  <si>
    <t>1763</t>
  </si>
  <si>
    <t>1764</t>
  </si>
  <si>
    <t>Medina</t>
  </si>
  <si>
    <t>1765</t>
  </si>
  <si>
    <t>Jimenez</t>
  </si>
  <si>
    <t>Kamila</t>
  </si>
  <si>
    <t>1766</t>
  </si>
  <si>
    <t>Penelope</t>
  </si>
  <si>
    <t>1767</t>
  </si>
  <si>
    <t>1768</t>
  </si>
  <si>
    <t>Valentine</t>
  </si>
  <si>
    <t>Koda</t>
  </si>
  <si>
    <t>1769</t>
  </si>
  <si>
    <t>Chang</t>
  </si>
  <si>
    <t>Esmeralda</t>
  </si>
  <si>
    <t>1770</t>
  </si>
  <si>
    <t>Alayna</t>
  </si>
  <si>
    <t>1771</t>
  </si>
  <si>
    <t>1772</t>
  </si>
  <si>
    <t>1773</t>
  </si>
  <si>
    <t>1774</t>
  </si>
  <si>
    <t>Haisley</t>
  </si>
  <si>
    <t>1775</t>
  </si>
  <si>
    <t>Stephens</t>
  </si>
  <si>
    <t>Taylor</t>
  </si>
  <si>
    <t>1776</t>
  </si>
  <si>
    <t>1777</t>
  </si>
  <si>
    <t>Delacruz</t>
  </si>
  <si>
    <t>Zayne</t>
  </si>
  <si>
    <t>1778</t>
  </si>
  <si>
    <t>Alvarez</t>
  </si>
  <si>
    <t>Seth</t>
  </si>
  <si>
    <t>1779</t>
  </si>
  <si>
    <t>Gross</t>
  </si>
  <si>
    <t>Gianna</t>
  </si>
  <si>
    <t>1780</t>
  </si>
  <si>
    <t>Isaiah</t>
  </si>
  <si>
    <t>1781</t>
  </si>
  <si>
    <t>1782</t>
  </si>
  <si>
    <t>Bo</t>
  </si>
  <si>
    <t>1783</t>
  </si>
  <si>
    <t>Little</t>
  </si>
  <si>
    <t>1784</t>
  </si>
  <si>
    <t>1785</t>
  </si>
  <si>
    <t>Travis</t>
  </si>
  <si>
    <t>Micah</t>
  </si>
  <si>
    <t>1786</t>
  </si>
  <si>
    <t>Atticus</t>
  </si>
  <si>
    <t>1787</t>
  </si>
  <si>
    <t>Rowland</t>
  </si>
  <si>
    <t>Gavin</t>
  </si>
  <si>
    <t>1788</t>
  </si>
  <si>
    <t>Wheeler</t>
  </si>
  <si>
    <t>Sullivan</t>
  </si>
  <si>
    <t>1789</t>
  </si>
  <si>
    <t>Emmett</t>
  </si>
  <si>
    <t>1790</t>
  </si>
  <si>
    <t>Padilla</t>
  </si>
  <si>
    <t>1791</t>
  </si>
  <si>
    <t>Sims</t>
  </si>
  <si>
    <t>Selena</t>
  </si>
  <si>
    <t>1792</t>
  </si>
  <si>
    <t>Palacios</t>
  </si>
  <si>
    <t>1793</t>
  </si>
  <si>
    <t>Hall</t>
  </si>
  <si>
    <t>1794</t>
  </si>
  <si>
    <t>Barron</t>
  </si>
  <si>
    <t>Rhys</t>
  </si>
  <si>
    <t>1795</t>
  </si>
  <si>
    <t>Alicia</t>
  </si>
  <si>
    <t>1796</t>
  </si>
  <si>
    <t>O’Connell</t>
  </si>
  <si>
    <t>1797</t>
  </si>
  <si>
    <t>Evelynn</t>
  </si>
  <si>
    <t>1798</t>
  </si>
  <si>
    <t>1799</t>
  </si>
  <si>
    <t>1800</t>
  </si>
  <si>
    <t>Snow</t>
  </si>
  <si>
    <t>1801</t>
  </si>
  <si>
    <t>1802</t>
  </si>
  <si>
    <t>White</t>
  </si>
  <si>
    <t>Lila</t>
  </si>
  <si>
    <t>1803</t>
  </si>
  <si>
    <t>Theo</t>
  </si>
  <si>
    <t>1804</t>
  </si>
  <si>
    <t>1805</t>
  </si>
  <si>
    <t>Mayer</t>
  </si>
  <si>
    <t>Steven</t>
  </si>
  <si>
    <t>1806</t>
  </si>
  <si>
    <t>Nadia</t>
  </si>
  <si>
    <t>1807</t>
  </si>
  <si>
    <t>Greer</t>
  </si>
  <si>
    <t>1808</t>
  </si>
  <si>
    <t>1809</t>
  </si>
  <si>
    <t>Sydney</t>
  </si>
  <si>
    <t>1810</t>
  </si>
  <si>
    <t>Wise</t>
  </si>
  <si>
    <t>1811</t>
  </si>
  <si>
    <t>Ava</t>
  </si>
  <si>
    <t>1812</t>
  </si>
  <si>
    <t>Mathis</t>
  </si>
  <si>
    <t>Damon</t>
  </si>
  <si>
    <t>1813</t>
  </si>
  <si>
    <t>1814</t>
  </si>
  <si>
    <t>Vaughan</t>
  </si>
  <si>
    <t>Leila</t>
  </si>
  <si>
    <t>1815</t>
  </si>
  <si>
    <t>Hanna</t>
  </si>
  <si>
    <t>Rowan</t>
  </si>
  <si>
    <t>1816</t>
  </si>
  <si>
    <t>Henson</t>
  </si>
  <si>
    <t>Vivian</t>
  </si>
  <si>
    <t>1817</t>
  </si>
  <si>
    <t>Clayton</t>
  </si>
  <si>
    <t>1818</t>
  </si>
  <si>
    <t>1819</t>
  </si>
  <si>
    <t>Carr</t>
  </si>
  <si>
    <t>1820</t>
  </si>
  <si>
    <t>1821</t>
  </si>
  <si>
    <t>1822</t>
  </si>
  <si>
    <t>Arellano</t>
  </si>
  <si>
    <t>Jonathan</t>
  </si>
  <si>
    <t>1823</t>
  </si>
  <si>
    <t>Dennis</t>
  </si>
  <si>
    <t>1824</t>
  </si>
  <si>
    <t>Alijah</t>
  </si>
  <si>
    <t>1825</t>
  </si>
  <si>
    <t>Conrad</t>
  </si>
  <si>
    <t>Sebastian</t>
  </si>
  <si>
    <t>1826</t>
  </si>
  <si>
    <t>Kerr</t>
  </si>
  <si>
    <t>Summer</t>
  </si>
  <si>
    <t>1827</t>
  </si>
  <si>
    <t>Mcintyre</t>
  </si>
  <si>
    <t>June</t>
  </si>
  <si>
    <t>1828</t>
  </si>
  <si>
    <t>1829</t>
  </si>
  <si>
    <t>Scott</t>
  </si>
  <si>
    <t>1830</t>
  </si>
  <si>
    <t>Cordova</t>
  </si>
  <si>
    <t>1831</t>
  </si>
  <si>
    <t>Johns</t>
  </si>
  <si>
    <t>Payton</t>
  </si>
  <si>
    <t>1832</t>
  </si>
  <si>
    <t>Roth</t>
  </si>
  <si>
    <t>Titus</t>
  </si>
  <si>
    <t>1833</t>
  </si>
  <si>
    <t>Schneider</t>
  </si>
  <si>
    <t>1834</t>
  </si>
  <si>
    <t>Gill</t>
  </si>
  <si>
    <t>Phoenix</t>
  </si>
  <si>
    <t>1835</t>
  </si>
  <si>
    <t>1836</t>
  </si>
  <si>
    <t>Ferguson</t>
  </si>
  <si>
    <t>1837</t>
  </si>
  <si>
    <t>Craig</t>
  </si>
  <si>
    <t>1838</t>
  </si>
  <si>
    <t>1839</t>
  </si>
  <si>
    <t>Gonzalez</t>
  </si>
  <si>
    <t>1840</t>
  </si>
  <si>
    <t>1841</t>
  </si>
  <si>
    <t>Maria</t>
  </si>
  <si>
    <t>1842</t>
  </si>
  <si>
    <t>Huffman</t>
  </si>
  <si>
    <t>1843</t>
  </si>
  <si>
    <t>Curry</t>
  </si>
  <si>
    <t>1844</t>
  </si>
  <si>
    <t>Magana</t>
  </si>
  <si>
    <t>Kyrie</t>
  </si>
  <si>
    <t>1845</t>
  </si>
  <si>
    <t>1846</t>
  </si>
  <si>
    <t>Schroeder</t>
  </si>
  <si>
    <t>1847</t>
  </si>
  <si>
    <t>Dylan</t>
  </si>
  <si>
    <t>1848</t>
  </si>
  <si>
    <t>Love</t>
  </si>
  <si>
    <t>1849</t>
  </si>
  <si>
    <t>1850</t>
  </si>
  <si>
    <t>1851</t>
  </si>
  <si>
    <t>Abraham</t>
  </si>
  <si>
    <t>1852</t>
  </si>
  <si>
    <t>1853</t>
  </si>
  <si>
    <t>Emily</t>
  </si>
  <si>
    <t>1854</t>
  </si>
  <si>
    <t>Pugh</t>
  </si>
  <si>
    <t>Gracelyn</t>
  </si>
  <si>
    <t>1855</t>
  </si>
  <si>
    <t>Middleton</t>
  </si>
  <si>
    <t>Jesse</t>
  </si>
  <si>
    <t>1856</t>
  </si>
  <si>
    <t>Hubbard</t>
  </si>
  <si>
    <t>1857</t>
  </si>
  <si>
    <t>Barber</t>
  </si>
  <si>
    <t>Marcus</t>
  </si>
  <si>
    <t>1858</t>
  </si>
  <si>
    <t>Montes</t>
  </si>
  <si>
    <t>Catalina</t>
  </si>
  <si>
    <t>1859</t>
  </si>
  <si>
    <t>1860</t>
  </si>
  <si>
    <t>Rowe</t>
  </si>
  <si>
    <t>Trinity</t>
  </si>
  <si>
    <t>1861</t>
  </si>
  <si>
    <t>Adkins</t>
  </si>
  <si>
    <t>1862</t>
  </si>
  <si>
    <t>Cole</t>
  </si>
  <si>
    <t>Ian</t>
  </si>
  <si>
    <t>1863</t>
  </si>
  <si>
    <t>Page</t>
  </si>
  <si>
    <t>1864</t>
  </si>
  <si>
    <t>Quintero</t>
  </si>
  <si>
    <t>1865</t>
  </si>
  <si>
    <t>Huff</t>
  </si>
  <si>
    <t>1866</t>
  </si>
  <si>
    <t>1867</t>
  </si>
  <si>
    <t>Ryan</t>
  </si>
  <si>
    <t>Maisie</t>
  </si>
  <si>
    <t>1868</t>
  </si>
  <si>
    <t>Tanner</t>
  </si>
  <si>
    <t>1869</t>
  </si>
  <si>
    <t>Simpson</t>
  </si>
  <si>
    <t>Alexandra</t>
  </si>
  <si>
    <t>1870</t>
  </si>
  <si>
    <t>Kora</t>
  </si>
  <si>
    <t>1871</t>
  </si>
  <si>
    <t>Colón</t>
  </si>
  <si>
    <t>Samara</t>
  </si>
  <si>
    <t>1872</t>
  </si>
  <si>
    <t>1873</t>
  </si>
  <si>
    <t>1874</t>
  </si>
  <si>
    <t>Martin</t>
  </si>
  <si>
    <t>1875</t>
  </si>
  <si>
    <t>1876</t>
  </si>
  <si>
    <t>Mullins</t>
  </si>
  <si>
    <t>Regina</t>
  </si>
  <si>
    <t>1877</t>
  </si>
  <si>
    <t>Hayes</t>
  </si>
  <si>
    <t>1878</t>
  </si>
  <si>
    <t>Kaylee</t>
  </si>
  <si>
    <t>1879</t>
  </si>
  <si>
    <t>Mcgee</t>
  </si>
  <si>
    <t>1880</t>
  </si>
  <si>
    <t>1881</t>
  </si>
  <si>
    <t>Novak</t>
  </si>
  <si>
    <t>Wade</t>
  </si>
  <si>
    <t>1882</t>
  </si>
  <si>
    <t>Sonny</t>
  </si>
  <si>
    <t>1883</t>
  </si>
  <si>
    <t>1884</t>
  </si>
  <si>
    <t>Katherine</t>
  </si>
  <si>
    <t>1885</t>
  </si>
  <si>
    <t>Ximena</t>
  </si>
  <si>
    <t>1886</t>
  </si>
  <si>
    <t>Matthews</t>
  </si>
  <si>
    <t>Stetson</t>
  </si>
  <si>
    <t>1887</t>
  </si>
  <si>
    <t>Gray</t>
  </si>
  <si>
    <t>1888</t>
  </si>
  <si>
    <t>Rosario</t>
  </si>
  <si>
    <t>Casey</t>
  </si>
  <si>
    <t>1889</t>
  </si>
  <si>
    <t>Sutton</t>
  </si>
  <si>
    <t>1890</t>
  </si>
  <si>
    <t>Steele</t>
  </si>
  <si>
    <t>1891</t>
  </si>
  <si>
    <t>Patton</t>
  </si>
  <si>
    <t>Allie</t>
  </si>
  <si>
    <t>1892</t>
  </si>
  <si>
    <t>1893</t>
  </si>
  <si>
    <t>Mora</t>
  </si>
  <si>
    <t>1894</t>
  </si>
  <si>
    <t>Hanson</t>
  </si>
  <si>
    <t>Kayla</t>
  </si>
  <si>
    <t>1895</t>
  </si>
  <si>
    <t>Barnes</t>
  </si>
  <si>
    <t>Naomi</t>
  </si>
  <si>
    <t>1896</t>
  </si>
  <si>
    <t>1897</t>
  </si>
  <si>
    <t>Larson</t>
  </si>
  <si>
    <t>Jasmine</t>
  </si>
  <si>
    <t>1898</t>
  </si>
  <si>
    <t>1899</t>
  </si>
  <si>
    <t>Georgia</t>
  </si>
  <si>
    <t>1900</t>
  </si>
  <si>
    <t>Sterling</t>
  </si>
  <si>
    <t>1901</t>
  </si>
  <si>
    <t>Makayla</t>
  </si>
  <si>
    <t>1902</t>
  </si>
  <si>
    <t>1903</t>
  </si>
  <si>
    <t>Ariana</t>
  </si>
  <si>
    <t>1904</t>
  </si>
  <si>
    <t>Warren</t>
  </si>
  <si>
    <t>1905</t>
  </si>
  <si>
    <t>1906</t>
  </si>
  <si>
    <t>Walker</t>
  </si>
  <si>
    <t>Saige</t>
  </si>
  <si>
    <t>1907</t>
  </si>
  <si>
    <t>1908</t>
  </si>
  <si>
    <t>1909</t>
  </si>
  <si>
    <t>French</t>
  </si>
  <si>
    <t>1910</t>
  </si>
  <si>
    <t>1911</t>
  </si>
  <si>
    <t>1912</t>
  </si>
  <si>
    <t>Hodge</t>
  </si>
  <si>
    <t>1913</t>
  </si>
  <si>
    <t>Banks</t>
  </si>
  <si>
    <t>1914</t>
  </si>
  <si>
    <t>Hudson</t>
  </si>
  <si>
    <t>1915</t>
  </si>
  <si>
    <t>Aisha</t>
  </si>
  <si>
    <t>1916</t>
  </si>
  <si>
    <t>Jacob</t>
  </si>
  <si>
    <t>1917</t>
  </si>
  <si>
    <t>Velez</t>
  </si>
  <si>
    <t>Navy</t>
  </si>
  <si>
    <t>1918</t>
  </si>
  <si>
    <t>Schultz</t>
  </si>
  <si>
    <t>Lilly</t>
  </si>
  <si>
    <t>1919</t>
  </si>
  <si>
    <t>Rhodes</t>
  </si>
  <si>
    <t>Evelyn</t>
  </si>
  <si>
    <t>1920</t>
  </si>
  <si>
    <t>Arya</t>
  </si>
  <si>
    <t>1921</t>
  </si>
  <si>
    <t>1922</t>
  </si>
  <si>
    <t>Cantrell</t>
  </si>
  <si>
    <t>Sophia</t>
  </si>
  <si>
    <t>1923</t>
  </si>
  <si>
    <t>1924</t>
  </si>
  <si>
    <t>Quinn</t>
  </si>
  <si>
    <t>George</t>
  </si>
  <si>
    <t>1925</t>
  </si>
  <si>
    <t>Rhett</t>
  </si>
  <si>
    <t>1926</t>
  </si>
  <si>
    <t>Ward</t>
  </si>
  <si>
    <t>Amelia</t>
  </si>
  <si>
    <t>1927</t>
  </si>
  <si>
    <t>Payne</t>
  </si>
  <si>
    <t>1928</t>
  </si>
  <si>
    <t>Ortiz</t>
  </si>
  <si>
    <t>Gracie</t>
  </si>
  <si>
    <t>1929</t>
  </si>
  <si>
    <t>Becker</t>
  </si>
  <si>
    <t>1930</t>
  </si>
  <si>
    <t>Jaxon</t>
  </si>
  <si>
    <t>1931</t>
  </si>
  <si>
    <t>Kade</t>
  </si>
  <si>
    <t>1932</t>
  </si>
  <si>
    <t>1933</t>
  </si>
  <si>
    <t>Glass</t>
  </si>
  <si>
    <t>Timothy</t>
  </si>
  <si>
    <t>1934</t>
  </si>
  <si>
    <t>1935</t>
  </si>
  <si>
    <t>1936</t>
  </si>
  <si>
    <t>Petersen</t>
  </si>
  <si>
    <t>Elliot</t>
  </si>
  <si>
    <t>1937</t>
  </si>
  <si>
    <t>Lu</t>
  </si>
  <si>
    <t>Sergio</t>
  </si>
  <si>
    <t>1938</t>
  </si>
  <si>
    <t>Brooks</t>
  </si>
  <si>
    <t>1939</t>
  </si>
  <si>
    <t>1940</t>
  </si>
  <si>
    <t>Randall</t>
  </si>
  <si>
    <t>1941</t>
  </si>
  <si>
    <t>Potts</t>
  </si>
  <si>
    <t>1942</t>
  </si>
  <si>
    <t>Herman</t>
  </si>
  <si>
    <t>1943</t>
  </si>
  <si>
    <t>1944</t>
  </si>
  <si>
    <t>1945</t>
  </si>
  <si>
    <t>Gillespie</t>
  </si>
  <si>
    <t>Allison</t>
  </si>
  <si>
    <t>1946</t>
  </si>
  <si>
    <t>1947</t>
  </si>
  <si>
    <t>Ingram</t>
  </si>
  <si>
    <t>1948</t>
  </si>
  <si>
    <t>Reyes</t>
  </si>
  <si>
    <t>Aaliyah</t>
  </si>
  <si>
    <t>1949</t>
  </si>
  <si>
    <t>1950</t>
  </si>
  <si>
    <t>Elian</t>
  </si>
  <si>
    <t>1951</t>
  </si>
  <si>
    <t>Phillips</t>
  </si>
  <si>
    <t>1952</t>
  </si>
  <si>
    <t>1953</t>
  </si>
  <si>
    <t>1954</t>
  </si>
  <si>
    <t>Autumn</t>
  </si>
  <si>
    <t>1955</t>
  </si>
  <si>
    <t>1956</t>
  </si>
  <si>
    <t>Emiliano</t>
  </si>
  <si>
    <t>1957</t>
  </si>
  <si>
    <t>1958</t>
  </si>
  <si>
    <t>1959</t>
  </si>
  <si>
    <t>Jacobson</t>
  </si>
  <si>
    <t>Ariah</t>
  </si>
  <si>
    <t>1960</t>
  </si>
  <si>
    <t>Beasley</t>
  </si>
  <si>
    <t>1961</t>
  </si>
  <si>
    <t>1962</t>
  </si>
  <si>
    <t>Malia</t>
  </si>
  <si>
    <t>1963</t>
  </si>
  <si>
    <t>Aguirre</t>
  </si>
  <si>
    <t>Baylor</t>
  </si>
  <si>
    <t>1964</t>
  </si>
  <si>
    <t>1965</t>
  </si>
  <si>
    <t>1966</t>
  </si>
  <si>
    <t>1967</t>
  </si>
  <si>
    <t>Nicolas</t>
  </si>
  <si>
    <t>1968</t>
  </si>
  <si>
    <t>Morrison</t>
  </si>
  <si>
    <t>Caiden</t>
  </si>
  <si>
    <t>1969</t>
  </si>
  <si>
    <t>Dallas</t>
  </si>
  <si>
    <t>1970</t>
  </si>
  <si>
    <t>1971</t>
  </si>
  <si>
    <t>1972</t>
  </si>
  <si>
    <t>1973</t>
  </si>
  <si>
    <t>1974</t>
  </si>
  <si>
    <t>1975</t>
  </si>
  <si>
    <t>Swanson</t>
  </si>
  <si>
    <t>Carolina</t>
  </si>
  <si>
    <t>1976</t>
  </si>
  <si>
    <t>Ayden</t>
  </si>
  <si>
    <t>1977</t>
  </si>
  <si>
    <t>Skylar</t>
  </si>
  <si>
    <t>1978</t>
  </si>
  <si>
    <t>Noble</t>
  </si>
  <si>
    <t>1979</t>
  </si>
  <si>
    <t>1980</t>
  </si>
  <si>
    <t>Hunt</t>
  </si>
  <si>
    <t>1981</t>
  </si>
  <si>
    <t>Ivy</t>
  </si>
  <si>
    <t>1982</t>
  </si>
  <si>
    <t>Kayson</t>
  </si>
  <si>
    <t>1983</t>
  </si>
  <si>
    <t>Washington</t>
  </si>
  <si>
    <t>Savannah</t>
  </si>
  <si>
    <t>1984</t>
  </si>
  <si>
    <t>1985</t>
  </si>
  <si>
    <t>Avalos</t>
  </si>
  <si>
    <t>Alan</t>
  </si>
  <si>
    <t>1986</t>
  </si>
  <si>
    <t>Adams</t>
  </si>
  <si>
    <t>Valerie</t>
  </si>
  <si>
    <t>1987</t>
  </si>
  <si>
    <t>Brock</t>
  </si>
  <si>
    <t>1988</t>
  </si>
  <si>
    <t>1989</t>
  </si>
  <si>
    <t>Itzel</t>
  </si>
  <si>
    <t>1990</t>
  </si>
  <si>
    <t>Jimena</t>
  </si>
  <si>
    <t>1991</t>
  </si>
  <si>
    <t>Alyssa</t>
  </si>
  <si>
    <t>1992</t>
  </si>
  <si>
    <t>1993</t>
  </si>
  <si>
    <t>1994</t>
  </si>
  <si>
    <t>Zamora</t>
  </si>
  <si>
    <t>1995</t>
  </si>
  <si>
    <t>Drake</t>
  </si>
  <si>
    <t>1996</t>
  </si>
  <si>
    <t>Emma</t>
  </si>
  <si>
    <t>1997</t>
  </si>
  <si>
    <t>Fatima</t>
  </si>
  <si>
    <t>1998</t>
  </si>
  <si>
    <t>1999</t>
  </si>
  <si>
    <t>Bonilla</t>
  </si>
  <si>
    <t>2000</t>
  </si>
  <si>
    <t>2001</t>
  </si>
  <si>
    <t>2002</t>
  </si>
  <si>
    <t>Zander</t>
  </si>
  <si>
    <t>2003</t>
  </si>
  <si>
    <t>2004</t>
  </si>
  <si>
    <t>Maddox</t>
  </si>
  <si>
    <t>2005</t>
  </si>
  <si>
    <t>2006</t>
  </si>
  <si>
    <t>2007</t>
  </si>
  <si>
    <t>2008</t>
  </si>
  <si>
    <t>2009</t>
  </si>
  <si>
    <t>Doyle</t>
  </si>
  <si>
    <t>Messiah</t>
  </si>
  <si>
    <t>2010</t>
  </si>
  <si>
    <t>Owen</t>
  </si>
  <si>
    <t>2011</t>
  </si>
  <si>
    <t>2012</t>
  </si>
  <si>
    <t>Kendrick</t>
  </si>
  <si>
    <t>2013</t>
  </si>
  <si>
    <t>Stephenson</t>
  </si>
  <si>
    <t>2014</t>
  </si>
  <si>
    <t>Hodges</t>
  </si>
  <si>
    <t>2015</t>
  </si>
  <si>
    <t>Hopkins</t>
  </si>
  <si>
    <t>Serenity</t>
  </si>
  <si>
    <t>2016</t>
  </si>
  <si>
    <t>Parks</t>
  </si>
  <si>
    <t>Leonardo</t>
  </si>
  <si>
    <t>2017</t>
  </si>
  <si>
    <t>2018</t>
  </si>
  <si>
    <t>2019</t>
  </si>
  <si>
    <t>2020</t>
  </si>
  <si>
    <t>Graham</t>
  </si>
  <si>
    <t>2021</t>
  </si>
  <si>
    <t>Ball</t>
  </si>
  <si>
    <t>2022</t>
  </si>
  <si>
    <t>Moore</t>
  </si>
  <si>
    <t>Liliana</t>
  </si>
  <si>
    <t>2023</t>
  </si>
  <si>
    <t>2024</t>
  </si>
  <si>
    <t>Browning</t>
  </si>
  <si>
    <t>2025</t>
  </si>
  <si>
    <t>2026</t>
  </si>
  <si>
    <t>Curtis</t>
  </si>
  <si>
    <t>Claire</t>
  </si>
  <si>
    <t>2027</t>
  </si>
  <si>
    <t>Brennan</t>
  </si>
  <si>
    <t>2028</t>
  </si>
  <si>
    <t>Osborne</t>
  </si>
  <si>
    <t>Salem</t>
  </si>
  <si>
    <t>2029</t>
  </si>
  <si>
    <t>2030</t>
  </si>
  <si>
    <t>Charlee</t>
  </si>
  <si>
    <t>2031</t>
  </si>
  <si>
    <t>2032</t>
  </si>
  <si>
    <t>2033</t>
  </si>
  <si>
    <t>2034</t>
  </si>
  <si>
    <t>2035</t>
  </si>
  <si>
    <t>Duffy</t>
  </si>
  <si>
    <t>Hannah</t>
  </si>
  <si>
    <t>2036</t>
  </si>
  <si>
    <t>Lang</t>
  </si>
  <si>
    <t>Gracelynn</t>
  </si>
  <si>
    <t>2037</t>
  </si>
  <si>
    <t>2038</t>
  </si>
  <si>
    <t>2039</t>
  </si>
  <si>
    <t>Guevara</t>
  </si>
  <si>
    <t>2040</t>
  </si>
  <si>
    <t>Dominguez</t>
  </si>
  <si>
    <t>Justin</t>
  </si>
  <si>
    <t>2041</t>
  </si>
  <si>
    <t>2042</t>
  </si>
  <si>
    <t>Dillon</t>
  </si>
  <si>
    <t>Jaxton</t>
  </si>
  <si>
    <t>2043</t>
  </si>
  <si>
    <t>Makenna</t>
  </si>
  <si>
    <t>2044</t>
  </si>
  <si>
    <t>O’Brien</t>
  </si>
  <si>
    <t>2045</t>
  </si>
  <si>
    <t>Reese</t>
  </si>
  <si>
    <t>2046</t>
  </si>
  <si>
    <t>Hutchinson</t>
  </si>
  <si>
    <t>2047</t>
  </si>
  <si>
    <t>Millie</t>
  </si>
  <si>
    <t>2048</t>
  </si>
  <si>
    <t>Harlow</t>
  </si>
  <si>
    <t>2049</t>
  </si>
  <si>
    <t>Harmon</t>
  </si>
  <si>
    <t>Camille</t>
  </si>
  <si>
    <t>2050</t>
  </si>
  <si>
    <t>Lamb</t>
  </si>
  <si>
    <t>2051</t>
  </si>
  <si>
    <t>Lia</t>
  </si>
  <si>
    <t>2052</t>
  </si>
  <si>
    <t>Walters</t>
  </si>
  <si>
    <t>Franklin</t>
  </si>
  <si>
    <t>2053</t>
  </si>
  <si>
    <t>Farrell</t>
  </si>
  <si>
    <t>2054</t>
  </si>
  <si>
    <t>Hurst</t>
  </si>
  <si>
    <t>2055</t>
  </si>
  <si>
    <t>2056</t>
  </si>
  <si>
    <t>2057</t>
  </si>
  <si>
    <t>Ruiz</t>
  </si>
  <si>
    <t>Alayah</t>
  </si>
  <si>
    <t>2058</t>
  </si>
  <si>
    <t>Adelaide</t>
  </si>
  <si>
    <t>2059</t>
  </si>
  <si>
    <t>2060</t>
  </si>
  <si>
    <t>Elaine</t>
  </si>
  <si>
    <t>2061</t>
  </si>
  <si>
    <t>Johnson</t>
  </si>
  <si>
    <t>Ronan</t>
  </si>
  <si>
    <t>2062</t>
  </si>
  <si>
    <t>Aurora</t>
  </si>
  <si>
    <t>2063</t>
  </si>
  <si>
    <t>2064</t>
  </si>
  <si>
    <t>Ricardo</t>
  </si>
  <si>
    <t>2065</t>
  </si>
  <si>
    <t>2066</t>
  </si>
  <si>
    <t>Mcconnell</t>
  </si>
  <si>
    <t>Lilah</t>
  </si>
  <si>
    <t>2067</t>
  </si>
  <si>
    <t>Webster</t>
  </si>
  <si>
    <t>Sylas</t>
  </si>
  <si>
    <t>2068</t>
  </si>
  <si>
    <t>Lyla</t>
  </si>
  <si>
    <t>2069</t>
  </si>
  <si>
    <t>Robinson</t>
  </si>
  <si>
    <t>2070</t>
  </si>
  <si>
    <t>Ho</t>
  </si>
  <si>
    <t>2071</t>
  </si>
  <si>
    <t>2072</t>
  </si>
  <si>
    <t>Everleigh</t>
  </si>
  <si>
    <t>2073</t>
  </si>
  <si>
    <t>2074</t>
  </si>
  <si>
    <t>Bryson</t>
  </si>
  <si>
    <t>2075</t>
  </si>
  <si>
    <t>Marshall</t>
  </si>
  <si>
    <t>2076</t>
  </si>
  <si>
    <t>Sanford</t>
  </si>
  <si>
    <t>Caroline</t>
  </si>
  <si>
    <t>2077</t>
  </si>
  <si>
    <t>2078</t>
  </si>
  <si>
    <t>Price</t>
  </si>
  <si>
    <t>2079</t>
  </si>
  <si>
    <t>Jaylen</t>
  </si>
  <si>
    <t>2080</t>
  </si>
  <si>
    <t>Harris</t>
  </si>
  <si>
    <t>2081</t>
  </si>
  <si>
    <t>Grayson</t>
  </si>
  <si>
    <t>2082</t>
  </si>
  <si>
    <t>Pope</t>
  </si>
  <si>
    <t>2083</t>
  </si>
  <si>
    <t>Savage</t>
  </si>
  <si>
    <t>2084</t>
  </si>
  <si>
    <t>Rogers</t>
  </si>
  <si>
    <t>Phoebe</t>
  </si>
  <si>
    <t>2085</t>
  </si>
  <si>
    <t>2086</t>
  </si>
  <si>
    <t>2087</t>
  </si>
  <si>
    <t>Peck</t>
  </si>
  <si>
    <t>Sophie</t>
  </si>
  <si>
    <t>2088</t>
  </si>
  <si>
    <t>Javier</t>
  </si>
  <si>
    <t>2089</t>
  </si>
  <si>
    <t>Welch</t>
  </si>
  <si>
    <t>2090</t>
  </si>
  <si>
    <t>Moran</t>
  </si>
  <si>
    <t>2091</t>
  </si>
  <si>
    <t>Mayo</t>
  </si>
  <si>
    <t>Octavia</t>
  </si>
  <si>
    <t>2092</t>
  </si>
  <si>
    <t>Cortéz</t>
  </si>
  <si>
    <t>2093</t>
  </si>
  <si>
    <t>2094</t>
  </si>
  <si>
    <t>Bravo</t>
  </si>
  <si>
    <t>2095</t>
  </si>
  <si>
    <t>2096</t>
  </si>
  <si>
    <t>2097</t>
  </si>
  <si>
    <t>2098</t>
  </si>
  <si>
    <t>Sabrina</t>
  </si>
  <si>
    <t>2099</t>
  </si>
  <si>
    <t>2100</t>
  </si>
  <si>
    <t>Augustus</t>
  </si>
  <si>
    <t>2101</t>
  </si>
  <si>
    <t>Burns</t>
  </si>
  <si>
    <t>2102</t>
  </si>
  <si>
    <t>Joel</t>
  </si>
  <si>
    <t>2103</t>
  </si>
  <si>
    <t>2104</t>
  </si>
  <si>
    <t>Remington</t>
  </si>
  <si>
    <t>2105</t>
  </si>
  <si>
    <t>Stone</t>
  </si>
  <si>
    <t>2106</t>
  </si>
  <si>
    <t>Francesca</t>
  </si>
  <si>
    <t>2107</t>
  </si>
  <si>
    <t>Eaton</t>
  </si>
  <si>
    <t>Violet</t>
  </si>
  <si>
    <t>2108</t>
  </si>
  <si>
    <t>Journee</t>
  </si>
  <si>
    <t>2109</t>
  </si>
  <si>
    <t>2110</t>
  </si>
  <si>
    <t>Hill</t>
  </si>
  <si>
    <t>Valentina</t>
  </si>
  <si>
    <t>2111</t>
  </si>
  <si>
    <t>Gordon</t>
  </si>
  <si>
    <t>Jett</t>
  </si>
  <si>
    <t>2112</t>
  </si>
  <si>
    <t>Hobbs</t>
  </si>
  <si>
    <t>Adalyn</t>
  </si>
  <si>
    <t>2113</t>
  </si>
  <si>
    <t>2114</t>
  </si>
  <si>
    <t>2115</t>
  </si>
  <si>
    <t>Atkinson</t>
  </si>
  <si>
    <t>Jose</t>
  </si>
  <si>
    <t>2116</t>
  </si>
  <si>
    <t>Knapp</t>
  </si>
  <si>
    <t>2117</t>
  </si>
  <si>
    <t>Ventura</t>
  </si>
  <si>
    <t>2118</t>
  </si>
  <si>
    <t>2119</t>
  </si>
  <si>
    <t>Zoey</t>
  </si>
  <si>
    <t>2120</t>
  </si>
  <si>
    <t>2121</t>
  </si>
  <si>
    <t>House</t>
  </si>
  <si>
    <t>Willow</t>
  </si>
  <si>
    <t>2122</t>
  </si>
  <si>
    <t>Vargas</t>
  </si>
  <si>
    <t>Zayden</t>
  </si>
  <si>
    <t>2123</t>
  </si>
  <si>
    <t>Royalty</t>
  </si>
  <si>
    <t>2124</t>
  </si>
  <si>
    <t>Mcdonald</t>
  </si>
  <si>
    <t>Adrian</t>
  </si>
  <si>
    <t>2125</t>
  </si>
  <si>
    <t>Leblanc</t>
  </si>
  <si>
    <t>2126</t>
  </si>
  <si>
    <t>2127</t>
  </si>
  <si>
    <t>Bishop</t>
  </si>
  <si>
    <t>2128</t>
  </si>
  <si>
    <t>2129</t>
  </si>
  <si>
    <t>Mack</t>
  </si>
  <si>
    <t>2130</t>
  </si>
  <si>
    <t>Chung</t>
  </si>
  <si>
    <t>Remi</t>
  </si>
  <si>
    <t>2131</t>
  </si>
  <si>
    <t>Nixon</t>
  </si>
  <si>
    <t>Eleanor</t>
  </si>
  <si>
    <t>2132</t>
  </si>
  <si>
    <t>2133</t>
  </si>
  <si>
    <t>Calhoun</t>
  </si>
  <si>
    <t>Aubree</t>
  </si>
  <si>
    <t>2134</t>
  </si>
  <si>
    <t>2135</t>
  </si>
  <si>
    <t>Cabrera</t>
  </si>
  <si>
    <t>Kira</t>
  </si>
  <si>
    <t>2136</t>
  </si>
  <si>
    <t>Reynolds</t>
  </si>
  <si>
    <t>2137</t>
  </si>
  <si>
    <t>Luis</t>
  </si>
  <si>
    <t>2138</t>
  </si>
  <si>
    <t>Willis</t>
  </si>
  <si>
    <t>2139</t>
  </si>
  <si>
    <t>2140</t>
  </si>
  <si>
    <t>Marsh</t>
  </si>
  <si>
    <t>2141</t>
  </si>
  <si>
    <t>Whitaker</t>
  </si>
  <si>
    <t>2142</t>
  </si>
  <si>
    <t>2143</t>
  </si>
  <si>
    <t>2144</t>
  </si>
  <si>
    <t>2145</t>
  </si>
  <si>
    <t>Jefferson</t>
  </si>
  <si>
    <t>Delaney</t>
  </si>
  <si>
    <t>2146</t>
  </si>
  <si>
    <t>Callan</t>
  </si>
  <si>
    <t>2147</t>
  </si>
  <si>
    <t>2148</t>
  </si>
  <si>
    <t>Danielle</t>
  </si>
  <si>
    <t>2149</t>
  </si>
  <si>
    <t>West</t>
  </si>
  <si>
    <t>2150</t>
  </si>
  <si>
    <t>Mueller</t>
  </si>
  <si>
    <t>Poppy</t>
  </si>
  <si>
    <t>2151</t>
  </si>
  <si>
    <t>Mann</t>
  </si>
  <si>
    <t>Cody</t>
  </si>
  <si>
    <t>2152</t>
  </si>
  <si>
    <t>Simmons</t>
  </si>
  <si>
    <t>2153</t>
  </si>
  <si>
    <t>2154</t>
  </si>
  <si>
    <t>2155</t>
  </si>
  <si>
    <t>2156</t>
  </si>
  <si>
    <t>Davila</t>
  </si>
  <si>
    <t>2157</t>
  </si>
  <si>
    <t>Tristan</t>
  </si>
  <si>
    <t>2158</t>
  </si>
  <si>
    <t>2159</t>
  </si>
  <si>
    <t>Mckenzie</t>
  </si>
  <si>
    <t>2160</t>
  </si>
  <si>
    <t>2161</t>
  </si>
  <si>
    <t>Khan</t>
  </si>
  <si>
    <t>2162</t>
  </si>
  <si>
    <t>2163</t>
  </si>
  <si>
    <t>Caldwell</t>
  </si>
  <si>
    <t>2164</t>
  </si>
  <si>
    <t>Fernandez</t>
  </si>
  <si>
    <t>2165</t>
  </si>
  <si>
    <t>Catherine</t>
  </si>
  <si>
    <t>2166</t>
  </si>
  <si>
    <t>Beckett</t>
  </si>
  <si>
    <t>2167</t>
  </si>
  <si>
    <t>Muhammad</t>
  </si>
  <si>
    <t>2168</t>
  </si>
  <si>
    <t>Hampton</t>
  </si>
  <si>
    <t>2169</t>
  </si>
  <si>
    <t>2170</t>
  </si>
  <si>
    <t>Muñoz</t>
  </si>
  <si>
    <t>Carmen</t>
  </si>
  <si>
    <t>2171</t>
  </si>
  <si>
    <t>2172</t>
  </si>
  <si>
    <t>2173</t>
  </si>
  <si>
    <t>2174</t>
  </si>
  <si>
    <t>Kenneth</t>
  </si>
  <si>
    <t>2175</t>
  </si>
  <si>
    <t>2176</t>
  </si>
  <si>
    <t>2177</t>
  </si>
  <si>
    <t>Gutierrez</t>
  </si>
  <si>
    <t>2178</t>
  </si>
  <si>
    <t>Andy</t>
  </si>
  <si>
    <t>2179</t>
  </si>
  <si>
    <t>2180</t>
  </si>
  <si>
    <t>Boyd</t>
  </si>
  <si>
    <t>Evangeline</t>
  </si>
  <si>
    <t>2181</t>
  </si>
  <si>
    <t>2182</t>
  </si>
  <si>
    <t>Moses</t>
  </si>
  <si>
    <t>Gabriella</t>
  </si>
  <si>
    <t>2183</t>
  </si>
  <si>
    <t>2184</t>
  </si>
  <si>
    <t>2185</t>
  </si>
  <si>
    <t>Esparza</t>
  </si>
  <si>
    <t>2186</t>
  </si>
  <si>
    <t>2187</t>
  </si>
  <si>
    <t>2188</t>
  </si>
  <si>
    <t>Tobias</t>
  </si>
  <si>
    <t>2189</t>
  </si>
  <si>
    <t>Floyd</t>
  </si>
  <si>
    <t>2190</t>
  </si>
  <si>
    <t>Rojas</t>
  </si>
  <si>
    <t>2191</t>
  </si>
  <si>
    <t>2192</t>
  </si>
  <si>
    <t>2193</t>
  </si>
  <si>
    <t>2194</t>
  </si>
  <si>
    <t>2195</t>
  </si>
  <si>
    <t>Dunn</t>
  </si>
  <si>
    <t>2196</t>
  </si>
  <si>
    <t>Kelley</t>
  </si>
  <si>
    <t>2197</t>
  </si>
  <si>
    <t>2198</t>
  </si>
  <si>
    <t>Kevin</t>
  </si>
  <si>
    <t>2199</t>
  </si>
  <si>
    <t>Gardner</t>
  </si>
  <si>
    <t>2200</t>
  </si>
  <si>
    <t>Winter</t>
  </si>
  <si>
    <t>2201</t>
  </si>
  <si>
    <t>2202</t>
  </si>
  <si>
    <t>Melton</t>
  </si>
  <si>
    <t>2203</t>
  </si>
  <si>
    <t>Suarez</t>
  </si>
  <si>
    <t>2204</t>
  </si>
  <si>
    <t>Merritt</t>
  </si>
  <si>
    <t>Ezra</t>
  </si>
  <si>
    <t>2205</t>
  </si>
  <si>
    <t>2206</t>
  </si>
  <si>
    <t>2207</t>
  </si>
  <si>
    <t>Uriel</t>
  </si>
  <si>
    <t>2208</t>
  </si>
  <si>
    <t>Stella</t>
  </si>
  <si>
    <t>2209</t>
  </si>
  <si>
    <t>2210</t>
  </si>
  <si>
    <t>2211</t>
  </si>
  <si>
    <t>2212</t>
  </si>
  <si>
    <t>Armstrong</t>
  </si>
  <si>
    <t>2213</t>
  </si>
  <si>
    <t>2214</t>
  </si>
  <si>
    <t>Angelo</t>
  </si>
  <si>
    <t>2215</t>
  </si>
  <si>
    <t>Ruth</t>
  </si>
  <si>
    <t>2216</t>
  </si>
  <si>
    <t>2217</t>
  </si>
  <si>
    <t>2218</t>
  </si>
  <si>
    <t>Clements</t>
  </si>
  <si>
    <t>Blair</t>
  </si>
  <si>
    <t>2219</t>
  </si>
  <si>
    <t>Butler</t>
  </si>
  <si>
    <t>Natalie</t>
  </si>
  <si>
    <t>2220</t>
  </si>
  <si>
    <t>Patel</t>
  </si>
  <si>
    <t>2221</t>
  </si>
  <si>
    <t>2222</t>
  </si>
  <si>
    <t>Holmes</t>
  </si>
  <si>
    <t>2223</t>
  </si>
  <si>
    <t>2224</t>
  </si>
  <si>
    <t>2225</t>
  </si>
  <si>
    <t>Green</t>
  </si>
  <si>
    <t>2226</t>
  </si>
  <si>
    <t>Crew</t>
  </si>
  <si>
    <t>2227</t>
  </si>
  <si>
    <t>Salinas</t>
  </si>
  <si>
    <t>2228</t>
  </si>
  <si>
    <t>Bond</t>
  </si>
  <si>
    <t>2229</t>
  </si>
  <si>
    <t>2230</t>
  </si>
  <si>
    <t>Compton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</si>
  <si>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</si>
  <si>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</si>
  <si>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</si>
  <si>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</si>
  <si>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</si>
  <si>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</si>
  <si>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</si>
  <si>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</si>
  <si>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</si>
  <si>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</si>
  <si>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</si>
  <si>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</si>
  <si>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</si>
  <si>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</si>
  <si>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</si>
  <si>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</si>
  <si>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</si>
  <si>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</si>
  <si>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</si>
  <si>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</si>
  <si>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</si>
  <si>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</si>
  <si>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</si>
  <si>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</si>
  <si>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</si>
  <si>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</si>
  <si>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</si>
  <si>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</si>
  <si>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</si>
  <si>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</si>
  <si>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</si>
  <si>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</si>
  <si>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</si>
  <si>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</si>
  <si>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</si>
  <si>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</si>
  <si>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</si>
  <si>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</si>
  <si>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</si>
  <si>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</si>
  <si>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</si>
  <si>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</si>
  <si>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</si>
  <si>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</si>
  <si>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</si>
  <si>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</si>
  <si>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</si>
  <si>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</si>
  <si>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</si>
  <si>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</si>
  <si>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</si>
  <si>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</si>
  <si>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</si>
  <si>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</si>
  <si>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</si>
  <si>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</si>
  <si>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</si>
  <si>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</si>
  <si>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</si>
  <si>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</si>
  <si>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</si>
  <si>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</si>
  <si>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</si>
  <si>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</si>
  <si>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</si>
  <si>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</si>
  <si>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</si>
  <si>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</si>
  <si>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</si>
  <si>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</si>
  <si>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</si>
  <si>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</si>
  <si>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</si>
  <si>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</si>
  <si>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</si>
  <si>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</si>
  <si>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</si>
  <si>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</si>
  <si>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</si>
  <si>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</si>
  <si>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</si>
  <si>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</si>
  <si>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</si>
  <si>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</si>
  <si>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</si>
  <si>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</si>
  <si>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</si>
  <si>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</si>
  <si>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</si>
  <si>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</si>
  <si>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</si>
  <si>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</si>
  <si>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</si>
  <si>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</si>
  <si>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</si>
  <si>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</si>
  <si>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</si>
  <si>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</si>
  <si>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</si>
  <si>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</si>
  <si>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</si>
  <si>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</si>
  <si>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</si>
  <si>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</si>
  <si>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</si>
  <si>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</si>
  <si>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</si>
  <si>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</si>
  <si>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</si>
  <si>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</si>
  <si>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</si>
  <si>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</si>
  <si>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</si>
  <si>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</si>
  <si>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</si>
  <si>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</si>
  <si>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</si>
  <si>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</si>
  <si>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</si>
  <si>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</si>
  <si>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</si>
  <si>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</si>
  <si>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</si>
  <si>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</si>
  <si>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</si>
  <si>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</si>
  <si>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</si>
  <si>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</si>
  <si>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</si>
  <si>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</si>
  <si>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</si>
  <si>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</si>
  <si>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</si>
  <si>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</si>
  <si>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</si>
  <si>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</si>
  <si>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</si>
  <si>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</si>
  <si>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</si>
  <si>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</si>
  <si>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</si>
  <si>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</si>
  <si>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</si>
  <si>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</si>
  <si>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</si>
  <si>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</si>
  <si>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</si>
  <si>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</si>
  <si>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</si>
  <si>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</si>
  <si>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</si>
  <si>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</si>
  <si>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</si>
  <si>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</si>
  <si>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</si>
  <si>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</si>
  <si>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</si>
  <si>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</si>
  <si>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</si>
  <si>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</si>
  <si>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</si>
  <si>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</si>
  <si>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</si>
  <si>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</si>
  <si>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</si>
  <si>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</si>
  <si>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</si>
  <si>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</si>
  <si>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</si>
  <si>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</si>
  <si>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</si>
  <si>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</si>
  <si>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</si>
  <si>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</si>
  <si>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</si>
  <si>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</si>
  <si>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</si>
  <si>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</si>
  <si>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</si>
  <si>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</si>
  <si>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</si>
  <si>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</si>
  <si>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</si>
  <si>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</si>
  <si>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</si>
  <si>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</si>
  <si>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</si>
  <si>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</si>
  <si>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</si>
  <si>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</si>
  <si>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</si>
  <si>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</si>
  <si>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</si>
  <si>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</si>
  <si>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</si>
  <si>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</si>
  <si>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</si>
  <si>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</si>
  <si>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</si>
  <si>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</si>
  <si>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</si>
  <si>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</si>
  <si>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</si>
  <si>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</si>
  <si>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</si>
  <si>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</si>
  <si>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</si>
  <si>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</si>
  <si>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</si>
  <si>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</si>
  <si>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</si>
  <si>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</si>
  <si>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</si>
  <si>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</si>
  <si>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</si>
  <si>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</si>
  <si>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</si>
  <si>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</si>
  <si>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</si>
  <si>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</si>
  <si>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</si>
  <si>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</si>
  <si>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</si>
  <si>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</si>
  <si>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</si>
  <si>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</si>
  <si>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</si>
  <si>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</si>
  <si>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</si>
  <si>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</si>
  <si>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</si>
  <si>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</si>
  <si>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</si>
  <si>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</si>
  <si>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</si>
  <si>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</si>
  <si>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</si>
  <si>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</si>
  <si>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</si>
  <si>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</si>
  <si>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</si>
  <si>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</si>
  <si>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</si>
  <si>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</si>
  <si>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</si>
  <si>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</si>
  <si>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</si>
  <si>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</si>
  <si>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</si>
  <si>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</si>
  <si>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</si>
  <si>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</si>
  <si>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</si>
  <si>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</si>
  <si>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</si>
  <si>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</si>
  <si>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</si>
  <si>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</si>
  <si>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</si>
  <si>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</si>
  <si>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</si>
  <si>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</si>
  <si>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</si>
  <si>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</si>
  <si>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</si>
  <si>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</si>
  <si>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</si>
  <si>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</si>
  <si>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</si>
  <si>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</si>
  <si>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</si>
  <si>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</si>
  <si>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</si>
  <si>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</si>
  <si>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</si>
  <si>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</si>
  <si>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</si>
  <si>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</si>
  <si>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</si>
  <si>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</si>
  <si>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</si>
  <si>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</si>
  <si>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</si>
  <si>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</si>
  <si>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</si>
  <si>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</si>
  <si>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</si>
  <si>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</si>
  <si>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</si>
  <si>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</si>
  <si>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</si>
  <si>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</si>
  <si>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</si>
  <si>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</si>
  <si>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</si>
  <si>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</si>
  <si>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</si>
  <si>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</si>
  <si>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</si>
  <si>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</si>
  <si>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</si>
  <si>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</si>
  <si>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</si>
  <si>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</si>
  <si>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</si>
  <si>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</si>
  <si>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</si>
  <si>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</si>
  <si>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</si>
  <si>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</si>
  <si>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</si>
  <si>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</si>
  <si>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</si>
  <si>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</si>
  <si>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</si>
  <si>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</si>
  <si>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</si>
  <si>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</si>
  <si>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</si>
  <si>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</si>
  <si>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</si>
  <si>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</si>
  <si>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</si>
  <si>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</si>
  <si>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</si>
  <si>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</si>
  <si>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</si>
  <si>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</si>
  <si>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</si>
  <si>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</si>
  <si>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</si>
  <si>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</si>
  <si>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</si>
  <si>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</si>
  <si>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</si>
  <si>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</si>
  <si>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</si>
  <si>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</si>
  <si>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</si>
  <si>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</si>
  <si>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</si>
  <si>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</si>
  <si>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</si>
  <si>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</si>
  <si>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</si>
  <si>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</si>
  <si>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</si>
  <si>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</si>
  <si>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</si>
  <si>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</si>
  <si>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</si>
  <si>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</si>
  <si>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</si>
  <si>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</si>
  <si>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</si>
  <si>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</si>
  <si>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</si>
  <si>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</si>
  <si>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</si>
  <si>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</si>
  <si>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</si>
  <si>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</si>
  <si>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</si>
  <si>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</si>
  <si>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</si>
  <si>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</si>
  <si>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</si>
  <si>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</si>
  <si>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</si>
  <si>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</si>
  <si>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</si>
  <si>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</si>
  <si>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</si>
  <si>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</si>
  <si>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</si>
  <si>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</si>
  <si>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</si>
  <si>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</si>
  <si>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</si>
  <si>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</si>
  <si>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</si>
  <si>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</si>
  <si>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</si>
  <si>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</si>
  <si>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</si>
  <si>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</si>
  <si>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</si>
  <si>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</si>
  <si>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</si>
  <si>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</si>
  <si>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</si>
  <si>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</si>
  <si>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</si>
  <si>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</si>
  <si>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</si>
  <si>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</si>
  <si>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</si>
  <si>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</si>
  <si>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</si>
  <si>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</si>
  <si>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</si>
  <si>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</si>
  <si>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</si>
  <si>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</si>
  <si>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</si>
  <si>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</si>
  <si>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</si>
  <si>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</si>
  <si>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</si>
  <si>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</si>
  <si>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</si>
  <si>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</si>
  <si>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</si>
  <si>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</si>
  <si>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</si>
  <si>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</si>
  <si>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</si>
  <si>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</si>
  <si>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</si>
  <si>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</si>
  <si>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</si>
  <si>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</si>
  <si>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</si>
  <si>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</si>
  <si>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</si>
  <si>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</si>
  <si>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</si>
  <si>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</si>
  <si>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</si>
  <si>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</si>
  <si>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</si>
  <si>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</si>
  <si>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</si>
  <si>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</si>
  <si>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</si>
  <si>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</si>
  <si>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</si>
  <si>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</si>
  <si>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</si>
  <si>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</si>
  <si>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</si>
  <si>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</si>
  <si>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</si>
  <si>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</si>
  <si>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</si>
  <si>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</si>
  <si>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</si>
  <si>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</si>
  <si>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</si>
  <si>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</si>
  <si>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</si>
  <si>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</si>
  <si>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</si>
  <si>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</si>
  <si>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</si>
  <si>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</si>
  <si>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</si>
  <si>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</si>
  <si>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</si>
  <si>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</si>
  <si>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</si>
  <si>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</si>
  <si>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</si>
  <si>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</si>
  <si>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</si>
  <si>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</si>
  <si>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</si>
  <si>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</si>
  <si>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</si>
  <si>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</si>
  <si>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</si>
  <si>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</si>
  <si>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</si>
  <si>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</si>
  <si>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</si>
  <si>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</si>
  <si>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</si>
  <si>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</si>
  <si>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</si>
  <si>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</si>
  <si>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</si>
  <si>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</si>
  <si>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</si>
  <si>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</si>
  <si>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</si>
  <si>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</si>
  <si>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</si>
  <si>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</si>
  <si>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</si>
  <si>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</si>
  <si>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</si>
  <si>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</si>
  <si>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</si>
  <si>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</si>
  <si>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</si>
  <si>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</si>
  <si>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</si>
  <si>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</si>
  <si>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</si>
  <si>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</si>
  <si>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</si>
  <si>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</si>
  <si>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</si>
  <si>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</si>
  <si>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</si>
  <si>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</si>
  <si>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</si>
  <si>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</si>
  <si>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</si>
  <si>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</si>
  <si>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</si>
  <si>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</si>
  <si>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</si>
  <si>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</si>
  <si>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</si>
  <si>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</si>
  <si>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</si>
  <si>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</si>
  <si>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</si>
  <si>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</si>
  <si>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</si>
  <si>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</si>
  <si>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</si>
  <si>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</si>
  <si>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</si>
  <si>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</si>
  <si>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</si>
  <si>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</si>
  <si>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</si>
  <si>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</si>
  <si>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</si>
  <si>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</si>
  <si>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</si>
  <si>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</si>
  <si>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</si>
  <si>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</si>
  <si>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</si>
  <si>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</si>
  <si>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</si>
  <si>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</si>
  <si>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</si>
  <si>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</si>
  <si>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</si>
  <si>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</si>
  <si>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</si>
  <si>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</si>
  <si>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</si>
  <si>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</si>
  <si>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</si>
  <si>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</si>
  <si>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</si>
  <si>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</si>
  <si>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</si>
  <si>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</si>
  <si>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</si>
  <si>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</si>
  <si>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</si>
  <si>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</si>
  <si>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</si>
  <si>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</si>
  <si>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</si>
  <si>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</si>
  <si>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</si>
  <si>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</si>
  <si>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</si>
  <si>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</si>
  <si>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</si>
  <si>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</si>
  <si>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</si>
  <si>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</si>
  <si>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</si>
  <si>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</si>
  <si>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</si>
  <si>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</si>
  <si>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</si>
  <si>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</si>
  <si>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</si>
  <si>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</si>
  <si>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</si>
  <si>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</si>
  <si>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</si>
  <si>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</si>
  <si>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</si>
  <si>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</si>
  <si>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</si>
  <si>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</si>
  <si>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</si>
  <si>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</si>
  <si>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</si>
  <si>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</si>
  <si>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</si>
  <si>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</si>
  <si>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</si>
  <si>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</si>
  <si>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</si>
  <si>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</si>
  <si>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</si>
  <si>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</si>
  <si>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</si>
  <si>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</si>
  <si>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</si>
  <si>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</si>
  <si>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</si>
  <si>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</si>
  <si>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</si>
  <si>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</si>
  <si>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</si>
  <si>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</si>
  <si>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</si>
  <si>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</si>
  <si>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</si>
  <si>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</si>
  <si>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</si>
  <si>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</si>
  <si>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</si>
  <si>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</si>
  <si>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</si>
  <si>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</si>
  <si>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</si>
  <si>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</si>
  <si>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</si>
  <si>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</si>
  <si>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</si>
  <si>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</si>
  <si>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</si>
  <si>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</si>
  <si>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</si>
  <si>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</si>
  <si>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</si>
  <si>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</si>
  <si>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</si>
  <si>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</si>
  <si>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</si>
  <si>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</si>
  <si>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</si>
  <si>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</si>
  <si>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</si>
  <si>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</si>
  <si>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</si>
  <si>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</si>
  <si>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</si>
  <si>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</si>
  <si>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</si>
  <si>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</si>
  <si>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</si>
  <si>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</si>
  <si>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</si>
  <si>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</si>
  <si>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</si>
  <si>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</si>
  <si>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</si>
  <si>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</si>
  <si>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</si>
  <si>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</si>
  <si>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</si>
  <si>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</si>
  <si>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</si>
  <si>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</si>
  <si>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</si>
  <si>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</si>
  <si>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</si>
  <si>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</si>
  <si>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</si>
  <si>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</si>
  <si>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</si>
  <si>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</si>
  <si>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</si>
  <si>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</si>
  <si>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</si>
  <si>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</si>
  <si>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</si>
  <si>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</si>
  <si>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</si>
  <si>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</si>
  <si>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</si>
  <si>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</si>
  <si>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</si>
  <si>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</si>
  <si>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</si>
  <si>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</si>
  <si>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</si>
  <si>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</si>
  <si>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</si>
  <si>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</si>
  <si>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</si>
  <si>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</si>
  <si>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</si>
  <si>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</si>
  <si>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</si>
  <si>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</si>
  <si>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</si>
  <si>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</si>
  <si>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</si>
  <si>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</si>
  <si>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</si>
  <si>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</si>
  <si>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</si>
  <si>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</si>
  <si>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</si>
  <si>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</si>
  <si>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</si>
  <si>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</si>
  <si>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</si>
  <si>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</si>
  <si>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</si>
  <si>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</si>
  <si>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</si>
  <si>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</si>
  <si>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</si>
  <si>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</si>
  <si>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</si>
  <si>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</si>
  <si>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</si>
  <si>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</si>
  <si>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</si>
  <si>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</si>
  <si>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</si>
  <si>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</si>
  <si>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</si>
  <si>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</si>
  <si>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</si>
  <si>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</si>
  <si>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</si>
  <si>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</si>
  <si>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</si>
  <si>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</si>
  <si>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</si>
  <si>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</si>
  <si>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</si>
  <si>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</si>
  <si>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</si>
  <si>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</si>
  <si>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</si>
  <si>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</si>
  <si>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</si>
  <si>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</si>
  <si>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</si>
  <si>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</si>
  <si>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</si>
  <si>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</si>
  <si>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</si>
  <si>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</si>
  <si>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</si>
  <si>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</si>
  <si>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</si>
  <si>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</si>
  <si>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</si>
  <si>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</si>
  <si>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</si>
  <si>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</si>
  <si>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</si>
  <si>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</si>
  <si>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</si>
  <si>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</si>
  <si>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</si>
  <si>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</si>
  <si>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</si>
  <si>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</si>
  <si>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</si>
  <si>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</si>
  <si>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</si>
  <si>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</si>
  <si>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</si>
  <si>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</si>
  <si>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</si>
  <si>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</si>
  <si>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</si>
  <si>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</si>
  <si>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</si>
  <si>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</si>
  <si>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</si>
  <si>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</si>
  <si>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</si>
  <si>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</si>
  <si>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</si>
  <si>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</si>
  <si>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</si>
  <si>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</si>
  <si>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</si>
  <si>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</si>
  <si>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</si>
  <si>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</si>
  <si>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</si>
  <si>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</si>
  <si>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</si>
  <si>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</si>
  <si>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</si>
  <si>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</si>
  <si>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</si>
  <si>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</si>
  <si>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</si>
  <si>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</si>
  <si>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</si>
  <si>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</si>
  <si>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</si>
  <si>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</si>
  <si>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</si>
  <si>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</si>
  <si>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</si>
  <si>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</si>
  <si>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</si>
  <si>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</si>
  <si>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</si>
  <si>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</si>
  <si>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</si>
  <si>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</si>
  <si>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</si>
  <si>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</si>
  <si>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</si>
  <si>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</si>
  <si>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</si>
  <si>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</si>
  <si>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</si>
  <si>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</si>
  <si>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</si>
  <si>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</si>
  <si>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</si>
  <si>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</si>
  <si>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</si>
  <si>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</si>
  <si>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</si>
  <si>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</si>
  <si>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</si>
  <si>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</si>
  <si>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</si>
  <si>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</si>
  <si>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</si>
  <si>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</si>
  <si>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</si>
  <si>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</si>
  <si>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</si>
  <si>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</si>
  <si>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</si>
  <si>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</si>
  <si>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</si>
  <si>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</si>
  <si>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</si>
  <si>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</si>
  <si>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</si>
  <si>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</si>
  <si>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</si>
  <si>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</si>
  <si>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</si>
  <si>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</si>
  <si>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</si>
  <si>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</si>
  <si>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</si>
  <si>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</si>
  <si>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</si>
  <si>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</si>
  <si>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</si>
  <si>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</si>
  <si>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</si>
  <si>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</si>
  <si>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</si>
  <si>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</si>
  <si>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</si>
  <si>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</si>
  <si>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</si>
  <si>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</si>
  <si>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</si>
  <si>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</si>
  <si>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</si>
  <si>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</si>
  <si>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</si>
  <si>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</si>
  <si>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</si>
  <si>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</si>
  <si>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</si>
  <si>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</si>
  <si>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</si>
  <si>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</si>
  <si>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</si>
  <si>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</si>
  <si>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</si>
  <si>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</si>
  <si>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</si>
  <si>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</si>
  <si>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</si>
  <si>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</si>
  <si>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</si>
  <si>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</si>
  <si>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</si>
  <si>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</si>
  <si>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</si>
  <si>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</si>
  <si>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</si>
  <si>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</si>
  <si>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</si>
  <si>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</si>
  <si>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</si>
  <si>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</si>
  <si>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</si>
  <si>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</si>
  <si>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</si>
  <si>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</si>
  <si>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</si>
  <si>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</si>
  <si>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</si>
  <si>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</si>
  <si>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</si>
  <si>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</si>
  <si>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</si>
  <si>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</si>
  <si>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</si>
  <si>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</si>
  <si>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</si>
  <si>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</si>
  <si>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</si>
  <si>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</si>
  <si>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</si>
  <si>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</si>
  <si>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</si>
  <si>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</si>
  <si>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</si>
  <si>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</si>
  <si>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</si>
  <si>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</si>
  <si>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</si>
  <si>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</si>
  <si>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</si>
  <si>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</si>
  <si>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</si>
  <si>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</si>
  <si>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</si>
  <si>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</si>
  <si>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</si>
  <si>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</si>
  <si>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</si>
  <si>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</si>
  <si>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</si>
  <si>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</si>
  <si>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</si>
  <si>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</si>
  <si>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</si>
  <si>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</si>
  <si>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</si>
  <si>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</si>
  <si>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</si>
  <si>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</si>
  <si>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</si>
  <si>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</si>
  <si>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</si>
  <si>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</si>
  <si>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</si>
  <si>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</si>
  <si>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</si>
  <si>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</si>
  <si>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</si>
  <si>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</si>
  <si>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</si>
  <si>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</si>
  <si>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</si>
  <si>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</si>
  <si>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</si>
  <si>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</si>
  <si>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</si>
  <si>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</si>
  <si>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</si>
  <si>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</si>
  <si>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</si>
  <si>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</si>
  <si>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</si>
  <si>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</si>
  <si>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</si>
  <si>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</si>
  <si>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</si>
  <si>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</si>
  <si>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</si>
  <si>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</si>
  <si>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</si>
  <si>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</si>
  <si>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</si>
  <si>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</si>
  <si>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</si>
  <si>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</si>
  <si>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</si>
  <si>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</si>
  <si>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</si>
  <si>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</si>
  <si>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</si>
  <si>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</si>
  <si>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</si>
  <si>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</si>
  <si>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</si>
  <si>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</si>
  <si>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</si>
  <si>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</si>
  <si>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</si>
  <si>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</si>
  <si>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</si>
  <si>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</si>
  <si>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</si>
  <si>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</si>
  <si>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</si>
  <si>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</si>
  <si>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</si>
  <si>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</si>
  <si>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</si>
  <si>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</si>
  <si>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</si>
  <si>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</si>
  <si>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</si>
  <si>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</si>
  <si>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</si>
  <si>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</si>
  <si>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</si>
  <si>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</si>
  <si>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</si>
  <si>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</si>
  <si>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</si>
  <si>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</si>
  <si>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</si>
  <si>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</si>
  <si>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</si>
  <si>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</si>
  <si>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</si>
  <si>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</si>
  <si>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</si>
  <si>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</si>
  <si>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</si>
  <si>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</si>
  <si>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</si>
  <si>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</si>
  <si>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</si>
  <si>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</si>
  <si>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</si>
  <si>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</si>
  <si>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</si>
  <si>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</si>
  <si>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</si>
  <si>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</si>
  <si>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</si>
  <si>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</si>
  <si>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</si>
  <si>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</si>
  <si>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</si>
  <si>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</si>
  <si>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</si>
  <si>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</si>
  <si>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</si>
  <si>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</si>
  <si>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</si>
  <si>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</si>
  <si>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</si>
  <si>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</si>
  <si>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</si>
  <si>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</si>
  <si>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</si>
  <si>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</si>
  <si>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</si>
  <si>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</si>
  <si>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</si>
  <si>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</si>
  <si>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</si>
  <si>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</si>
  <si>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</si>
  <si>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</si>
  <si>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</si>
  <si>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</si>
  <si>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</si>
  <si>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</si>
  <si>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</si>
  <si>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</si>
  <si>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</si>
  <si>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</si>
  <si>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</si>
  <si>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</si>
  <si>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</si>
  <si>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</si>
  <si>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</si>
  <si>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</si>
  <si>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</si>
  <si>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</si>
  <si>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</si>
  <si>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</si>
  <si>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</si>
  <si>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</si>
  <si>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</si>
  <si>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</si>
  <si>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</si>
  <si>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</si>
  <si>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</si>
  <si>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</si>
  <si>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</si>
  <si>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</si>
  <si>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</si>
  <si>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</si>
  <si>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</si>
  <si>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</si>
  <si>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</si>
  <si>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</si>
  <si>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</si>
  <si>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</si>
  <si>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</si>
  <si>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</si>
  <si>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</si>
  <si>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</si>
  <si>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</si>
  <si>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</si>
  <si>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</si>
  <si>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</si>
  <si>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</si>
  <si>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</si>
  <si>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</si>
  <si>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</si>
  <si>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</si>
  <si>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</si>
  <si>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</si>
  <si>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</si>
  <si>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</si>
  <si>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</si>
  <si>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</si>
  <si>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</si>
  <si>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</si>
  <si>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</si>
  <si>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</si>
  <si>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</si>
  <si>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</si>
  <si>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</si>
  <si>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</si>
  <si>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</si>
  <si>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</si>
  <si>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</si>
  <si>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</si>
  <si>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</si>
  <si>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</si>
  <si>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</si>
  <si>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</si>
  <si>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</si>
  <si>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</si>
  <si>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</si>
  <si>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</si>
  <si>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</si>
  <si>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</si>
  <si>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</si>
  <si>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</si>
  <si>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</si>
  <si>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</si>
  <si>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</si>
  <si>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</si>
  <si>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</si>
  <si>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</si>
  <si>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</si>
  <si>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</si>
  <si>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</si>
  <si>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</si>
  <si>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</si>
  <si>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</si>
  <si>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</si>
  <si>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</si>
  <si>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</si>
  <si>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</si>
  <si>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</si>
  <si>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</si>
  <si>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</si>
  <si>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</si>
  <si>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</si>
  <si>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</si>
  <si>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</si>
  <si>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</si>
  <si>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</si>
  <si>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</si>
  <si>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</si>
  <si>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</si>
  <si>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</si>
  <si>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</si>
  <si>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</si>
  <si>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</si>
  <si>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</si>
  <si>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</si>
  <si>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</si>
  <si>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</si>
  <si>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</si>
  <si>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</si>
  <si>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</si>
  <si>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</si>
  <si>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</si>
  <si>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</si>
  <si>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</si>
  <si>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</si>
  <si>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</si>
  <si>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</si>
  <si>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</si>
  <si>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</si>
  <si>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</si>
  <si>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</si>
  <si>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</si>
  <si>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</si>
  <si>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</si>
  <si>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</si>
  <si>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</si>
  <si>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</si>
  <si>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</si>
  <si>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</si>
  <si>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</si>
  <si>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</si>
  <si>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</si>
  <si>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</si>
  <si>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</si>
  <si>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</si>
  <si>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</si>
  <si>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</si>
  <si>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</si>
  <si>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</si>
  <si>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</si>
  <si>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</si>
  <si>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</si>
  <si>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</si>
  <si>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</si>
  <si>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</si>
  <si>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</si>
  <si>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</si>
  <si>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</si>
  <si>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</si>
  <si>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</si>
  <si>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</si>
  <si>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</si>
  <si>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</si>
  <si>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</si>
  <si>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</si>
  <si>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</si>
  <si>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</si>
  <si>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</si>
  <si>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</si>
  <si>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</si>
  <si>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</si>
  <si>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</si>
  <si>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</si>
  <si>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</si>
  <si>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</si>
  <si>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</si>
  <si>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</si>
  <si>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</si>
  <si>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</si>
  <si>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</si>
  <si>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</si>
  <si>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</si>
  <si>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</si>
  <si>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</si>
  <si>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</si>
  <si>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</si>
  <si>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</si>
  <si>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</si>
  <si>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</si>
  <si>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</si>
  <si>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</si>
  <si>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</si>
  <si>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</si>
  <si>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</si>
  <si>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</si>
  <si>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</si>
  <si>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</si>
  <si>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</si>
  <si>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</si>
  <si>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</si>
  <si>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</si>
  <si>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</si>
  <si>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</si>
  <si>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</si>
  <si>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</si>
  <si>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</si>
  <si>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</si>
  <si>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</si>
  <si>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</si>
  <si>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</si>
  <si>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</si>
  <si>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</si>
  <si>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</si>
  <si>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</si>
  <si>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</si>
  <si>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</si>
  <si>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</si>
  <si>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</si>
  <si>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</si>
  <si>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</si>
  <si>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</si>
  <si>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</si>
  <si>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</si>
  <si>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</si>
  <si>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</si>
  <si>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</si>
  <si>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</si>
  <si>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</si>
  <si>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</si>
  <si>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</si>
  <si>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</si>
  <si>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</si>
  <si>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</si>
  <si>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</si>
  <si>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</si>
  <si>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</si>
  <si>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</si>
  <si>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</si>
  <si>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</si>
  <si>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</si>
  <si>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</si>
  <si>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</si>
  <si>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</si>
  <si>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</si>
  <si>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</si>
  <si>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</si>
  <si>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</si>
  <si>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</si>
  <si>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</si>
  <si>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</si>
  <si>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</si>
  <si>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</si>
  <si>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</si>
  <si>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</si>
  <si>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</si>
  <si>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</si>
  <si>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</si>
  <si>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</si>
  <si>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</si>
  <si>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</si>
  <si>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</si>
  <si>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</si>
  <si>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</si>
  <si>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</si>
  <si>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</si>
  <si>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</si>
  <si>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</si>
  <si>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</si>
  <si>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</si>
  <si>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</si>
  <si>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</si>
  <si>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</si>
  <si>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</si>
  <si>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</si>
  <si>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</si>
  <si>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</si>
  <si>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</si>
  <si>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</si>
  <si>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</si>
  <si>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</si>
  <si>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</si>
  <si>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</si>
  <si>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</si>
  <si>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</si>
  <si>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</si>
  <si>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</si>
  <si>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</si>
  <si>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</si>
  <si>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</si>
  <si>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</si>
  <si>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</si>
  <si>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</si>
  <si>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</si>
  <si>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</si>
  <si>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</si>
  <si>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</si>
  <si>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</si>
  <si>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</si>
  <si>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</si>
  <si>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</si>
  <si>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</si>
  <si>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</si>
  <si>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</si>
  <si>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</si>
  <si>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</si>
  <si>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</si>
  <si>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</si>
  <si>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</si>
  <si>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</si>
  <si>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</si>
  <si>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</si>
  <si>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</si>
  <si>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</si>
  <si>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</si>
  <si>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</si>
  <si>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</si>
  <si>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</si>
  <si>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</si>
  <si>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</si>
  <si>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</si>
  <si>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</si>
  <si>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</si>
  <si>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</si>
  <si>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</si>
  <si>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</si>
  <si>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</si>
  <si>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</si>
  <si>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</si>
  <si>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</si>
  <si>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</si>
  <si>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</si>
  <si>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</si>
  <si>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</si>
  <si>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</si>
  <si>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</si>
  <si>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</si>
  <si>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</si>
  <si>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</si>
  <si>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</si>
  <si>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</si>
  <si>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</si>
  <si>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</si>
  <si>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</si>
  <si>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</si>
  <si>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</si>
  <si>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</si>
  <si>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</si>
  <si>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</si>
  <si>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</si>
  <si>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</si>
  <si>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</si>
  <si>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</si>
  <si>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</si>
  <si>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</si>
  <si>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</si>
  <si>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</si>
  <si>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</si>
  <si>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</si>
  <si>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</si>
  <si>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</si>
  <si>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</si>
  <si>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</si>
  <si>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</si>
  <si>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</si>
  <si>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</si>
  <si>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</si>
  <si>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</si>
  <si>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</si>
  <si>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</si>
  <si>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</si>
  <si>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</si>
  <si>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</si>
  <si>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</si>
  <si>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</si>
  <si>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</si>
  <si>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</si>
  <si>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</si>
  <si>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</si>
  <si>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</si>
  <si>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</si>
  <si>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</si>
  <si>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</si>
  <si>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</si>
  <si>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</si>
  <si>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</si>
  <si>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</si>
  <si>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</si>
  <si>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</si>
  <si>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</si>
  <si>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</si>
  <si>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</si>
  <si>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</si>
  <si>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</si>
  <si>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</si>
  <si>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</si>
  <si>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</si>
  <si>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</si>
  <si>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</si>
  <si>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</si>
  <si>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</si>
  <si>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</si>
  <si>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</si>
  <si>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</si>
  <si>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</si>
  <si>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</si>
  <si>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</si>
  <si>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</si>
  <si>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</si>
  <si>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</si>
  <si>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</si>
  <si>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</si>
  <si>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</si>
  <si>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</si>
  <si>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</si>
  <si>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</si>
  <si>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</si>
  <si>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</si>
  <si>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</si>
  <si>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</si>
  <si>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</si>
  <si>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</si>
  <si>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</si>
  <si>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</si>
  <si>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</si>
  <si>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</si>
  <si>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</si>
  <si>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</si>
  <si>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</si>
  <si>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</si>
  <si>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</si>
  <si>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</si>
  <si>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</si>
  <si>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</si>
  <si>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</si>
  <si>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</si>
  <si>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</si>
  <si>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</si>
  <si>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</si>
  <si>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</si>
  <si>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</si>
  <si>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</si>
  <si>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</si>
  <si>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</si>
  <si>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</si>
  <si>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</si>
  <si>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</si>
  <si>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</si>
  <si>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</si>
  <si>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</si>
  <si>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</si>
  <si>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</si>
  <si>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</si>
  <si>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</si>
  <si>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</si>
  <si>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</si>
  <si>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</si>
  <si>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</si>
  <si>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</si>
  <si>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</si>
  <si>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</si>
  <si>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</si>
  <si>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</si>
  <si>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</si>
  <si>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</si>
  <si>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</si>
  <si>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</si>
  <si>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</si>
  <si>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</si>
  <si>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</si>
  <si>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</si>
  <si>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</si>
  <si>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</si>
  <si>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</si>
  <si>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</si>
  <si>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</si>
  <si>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</si>
  <si>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</si>
  <si>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</si>
  <si>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</si>
  <si>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</si>
  <si>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</si>
  <si>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</si>
  <si>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</si>
  <si>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</si>
  <si>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</si>
  <si>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</si>
  <si>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</si>
  <si>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</si>
  <si>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</si>
  <si>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</si>
  <si>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</si>
  <si>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</si>
  <si>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</si>
  <si>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</si>
  <si>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</si>
  <si>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</si>
  <si>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</si>
  <si>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</si>
  <si>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</si>
  <si>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</si>
  <si>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</si>
  <si>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</si>
  <si>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</si>
  <si>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</si>
  <si>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</si>
  <si>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</si>
  <si>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</si>
  <si>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</si>
  <si>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</si>
  <si>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</si>
  <si>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</si>
  <si>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</si>
  <si>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</si>
  <si>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</si>
  <si>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</si>
  <si>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</si>
  <si>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</si>
  <si>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</si>
  <si>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</si>
  <si>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</si>
  <si>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</si>
  <si>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</si>
  <si>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</si>
  <si>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</si>
  <si>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</si>
  <si>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</si>
  <si>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</si>
  <si>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</si>
  <si>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</si>
  <si>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</si>
  <si>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</si>
  <si>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</si>
  <si>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</si>
  <si>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</si>
  <si>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</si>
  <si>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</si>
  <si>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</si>
  <si>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</si>
  <si>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</si>
  <si>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</si>
  <si>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</si>
  <si>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</si>
  <si>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</si>
  <si>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</si>
  <si>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</si>
  <si>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</si>
  <si>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</si>
  <si>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</si>
  <si>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</si>
  <si>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</si>
  <si>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</si>
  <si>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</si>
  <si>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</si>
  <si>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</si>
  <si>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</si>
  <si>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</si>
  <si>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</si>
  <si>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</si>
  <si>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</si>
  <si>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</si>
  <si>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</si>
  <si>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</si>
  <si>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</si>
  <si>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</si>
  <si>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</si>
  <si>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</si>
  <si>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</si>
  <si>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</si>
  <si>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</si>
  <si>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</si>
  <si>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</si>
  <si>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</si>
  <si>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</si>
  <si>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</si>
  <si>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</si>
  <si>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</si>
  <si>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</si>
  <si>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</si>
  <si>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</si>
  <si>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</si>
  <si>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</si>
  <si>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</si>
  <si>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</si>
  <si>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</si>
  <si>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</si>
  <si>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</si>
  <si>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</si>
  <si>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</si>
  <si>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</si>
  <si>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</si>
  <si>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</si>
  <si>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</si>
  <si>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</si>
  <si>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</si>
  <si>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</si>
  <si>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</si>
  <si>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</si>
  <si>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</si>
  <si>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</si>
  <si>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</si>
  <si>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</si>
  <si>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</si>
  <si>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</si>
  <si>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</si>
  <si>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</si>
  <si>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</si>
  <si>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</si>
  <si>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</si>
  <si>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</si>
  <si>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</si>
  <si>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</si>
  <si>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</si>
  <si>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</si>
  <si>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</si>
  <si>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</si>
  <si>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</si>
  <si>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</si>
  <si>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</si>
  <si>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</si>
  <si>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</si>
  <si>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</si>
  <si>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</si>
  <si>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</si>
  <si>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</si>
  <si>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</si>
  <si>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</si>
  <si>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</si>
  <si>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</si>
  <si>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</si>
  <si>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</si>
  <si>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</si>
  <si>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</si>
  <si>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</si>
  <si>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</si>
  <si>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</si>
  <si>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</si>
  <si>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</si>
  <si>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</si>
  <si>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</si>
  <si>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</si>
  <si>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</si>
  <si>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</si>
  <si>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</si>
  <si>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</si>
  <si>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</si>
  <si>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</si>
  <si>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</si>
  <si>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</si>
  <si>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</si>
  <si>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</si>
  <si>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</si>
  <si>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</si>
  <si>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</si>
  <si>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</si>
  <si>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</si>
  <si>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</si>
  <si>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</si>
  <si>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</si>
  <si>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</si>
  <si>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</si>
  <si>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</si>
  <si>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</si>
  <si>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</si>
  <si>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</si>
  <si>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</si>
  <si>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</si>
  <si>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</si>
  <si>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</si>
  <si>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</si>
  <si>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</si>
  <si>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</si>
  <si>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</si>
  <si>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</si>
  <si>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</si>
  <si>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</si>
  <si>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</si>
  <si>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</si>
  <si>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</si>
  <si>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</si>
  <si>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</si>
  <si>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</si>
  <si>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</si>
  <si>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</si>
  <si>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</si>
  <si>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</si>
  <si>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</si>
  <si>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</si>
  <si>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</si>
  <si>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</si>
  <si>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</si>
  <si>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</si>
  <si>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</si>
  <si>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</si>
  <si>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</si>
  <si>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</si>
  <si>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</si>
  <si>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</si>
  <si>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</si>
  <si>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</si>
  <si>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</si>
  <si>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</si>
  <si>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</si>
  <si>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</si>
  <si>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</si>
  <si>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</si>
  <si>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</si>
  <si>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</si>
  <si>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</si>
  <si>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</si>
  <si>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</si>
  <si>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</si>
  <si>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</si>
  <si>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</si>
  <si>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</si>
  <si>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 xml:space="preserve"> Month</t>
  </si>
  <si>
    <t>Order Month</t>
  </si>
  <si>
    <t>Profit per Order</t>
  </si>
  <si>
    <t>Grand Total</t>
  </si>
  <si>
    <t>Row Labels</t>
  </si>
  <si>
    <t>Sum of Total Profit (GMROI)</t>
  </si>
  <si>
    <t>Sum of Quantity Ordered</t>
  </si>
  <si>
    <t>Profit per Quantity by Product Category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</si>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</sst>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YNH ANH" refreshedDate="45456.654656712963" createdVersion="8" refreshedVersion="8" minRefreshableVersion="3" recordCount="3000" xr:uid="{7A6513F8-4BD0-4497-88BA-3AA527F2C1A3}">
  <cacheSource type="worksheet">
    <worksheetSource ref="B1:R3001" sheet="Sheet1"/>
  </cacheSource>
  <cacheFields count="17">
    <cacheField name="Order ID " numFmtId="0">
      <sharedItems/>
    </cacheField>
    <cacheField name="Customer Last Name" numFmtId="0">
      <sharedItems/>
    </cacheField>
    <cacheField name="Customer First Name" numFmtId="0">
      <sharedItems/>
    </cacheField>
    <cacheField name="Customer ID" numFmtId="0">
      <sharedItems/>
    </cacheField>
    <cacheField name="Product Category" numFmtId="0">
      <sharedItems count="7">
        <s v="Clothing"/>
        <s v="Home &amp; Kitchen"/>
        <s v="Personal Care"/>
        <s v="Electronics"/>
        <s v="Pets"/>
        <s v="Sports &amp; Outdoors"/>
        <s v="Books"/>
      </sharedItems>
    </cacheField>
    <cacheField name=" Month" numFmtId="0">
      <sharedItems/>
    </cacheField>
    <cacheField name="Order Month" numFmtId="0">
      <sharedItems containsSemiMixedTypes="0" containsString="0" containsNumber="1" containsInteger="1" minValue="10" maxValue="12"/>
    </cacheField>
    <cacheField name="Order Date" numFmtId="164">
      <sharedItems containsSemiMixedTypes="0" containsNonDate="0" containsDate="1" containsString="0" minDate="2022-10-01T00:00:00" maxDate="2023-01-01T00:00:00"/>
    </cacheField>
    <cacheField name="Quantity Ordered" numFmtId="1">
      <sharedItems containsSemiMixedTypes="0" containsString="0" containsNumber="1" containsInteger="1" minValue="1" maxValue="20"/>
    </cacheField>
    <cacheField name="Order Status" numFmtId="0">
      <sharedItems count="4">
        <s v="Delivered"/>
        <s v="Shipped"/>
        <s v="Cancelled"/>
        <s v="In Transit"/>
      </sharedItems>
    </cacheField>
    <cacheField name="State" numFmtId="0">
      <sharedItems/>
    </cacheField>
    <cacheField name="Manufacturer Price" numFmtId="1">
      <sharedItems containsSemiMixedTypes="0" containsString="0" containsNumber="1" containsInteger="1" minValue="10" maxValue="1500"/>
    </cacheField>
    <cacheField name="Sale Price" numFmtId="1">
      <sharedItems containsSemiMixedTypes="0" containsString="0" containsNumber="1" containsInteger="1" minValue="11" maxValue="1935"/>
    </cacheField>
    <cacheField name="Profit per Order" numFmtId="1">
      <sharedItems containsSemiMixedTypes="0" containsString="0" containsNumber="1" minValue="6.6666666666666666E-2" maxValue="440"/>
    </cacheField>
    <cacheField name="Total Profit (GMROI)" numFmtId="1">
      <sharedItems containsSemiMixedTypes="0" containsString="0" containsNumber="1" containsInteger="1" minValue="1" maxValue="441"/>
    </cacheField>
    <cacheField name="Sales Agent" numFmtId="0">
      <sharedItems/>
    </cacheField>
    <cacheField name="Return Rea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1001"/>
    <s v="Hughes"/>
    <s v="Lewis"/>
    <s v="1234"/>
    <x v="0"/>
    <s v="October"/>
    <n v="10"/>
    <d v="2022-10-11T00:00:00"/>
    <n v="16"/>
    <x v="0"/>
    <s v="LA"/>
    <n v="1485"/>
    <n v="1880"/>
    <n v="24.6875"/>
    <n v="395"/>
    <s v="Kelly"/>
    <s v="N/A"/>
  </r>
  <r>
    <s v="1002"/>
    <s v="Gomez"/>
    <s v="Ali"/>
    <s v="1235"/>
    <x v="1"/>
    <s v="October"/>
    <n v="10"/>
    <d v="2022-10-09T00:00:00"/>
    <n v="11"/>
    <x v="0"/>
    <s v="LA"/>
    <n v="1310"/>
    <n v="1602"/>
    <n v="26.545454545454547"/>
    <n v="292"/>
    <s v="Brian"/>
    <s v="N/A"/>
  </r>
  <r>
    <s v="1003"/>
    <s v="Beck"/>
    <s v="Mila"/>
    <s v="1236"/>
    <x v="2"/>
    <s v="October"/>
    <n v="10"/>
    <d v="2022-10-21T00:00:00"/>
    <n v="4"/>
    <x v="1"/>
    <s v="GA"/>
    <n v="800"/>
    <n v="891"/>
    <n v="22.75"/>
    <n v="91"/>
    <s v="Terrence"/>
    <s v="N/A"/>
  </r>
  <r>
    <s v="1004"/>
    <s v="Juarez"/>
    <s v="Ryleigh"/>
    <s v="1237"/>
    <x v="2"/>
    <s v="October"/>
    <n v="10"/>
    <d v="2022-10-26T00:00:00"/>
    <n v="20"/>
    <x v="2"/>
    <s v="NC"/>
    <n v="1190"/>
    <n v="1462"/>
    <n v="13.6"/>
    <n v="272"/>
    <s v="Brian"/>
    <s v="Defective"/>
  </r>
  <r>
    <s v="1005"/>
    <s v="Preston"/>
    <s v="Leonidas"/>
    <s v="1238"/>
    <x v="3"/>
    <s v="October"/>
    <n v="10"/>
    <d v="2022-10-22T00:00:00"/>
    <n v="9"/>
    <x v="1"/>
    <s v="GA"/>
    <n v="470"/>
    <n v="525"/>
    <n v="6.1111111111111107"/>
    <n v="55"/>
    <s v="Daniel"/>
    <s v="N/A"/>
  </r>
  <r>
    <s v="1006"/>
    <s v="Jacobs"/>
    <s v="Hayden"/>
    <s v="1239"/>
    <x v="1"/>
    <s v="October"/>
    <n v="10"/>
    <d v="2022-10-01T00:00:00"/>
    <n v="11"/>
    <x v="1"/>
    <s v="SC"/>
    <n v="115"/>
    <n v="134"/>
    <n v="1.7272727272727273"/>
    <n v="19"/>
    <s v="Kelly"/>
    <s v="N/A"/>
  </r>
  <r>
    <s v="1007"/>
    <s v="Knox"/>
    <s v="Brooke"/>
    <s v="1240"/>
    <x v="3"/>
    <s v="October"/>
    <n v="10"/>
    <d v="2022-10-27T00:00:00"/>
    <n v="1"/>
    <x v="1"/>
    <s v="SC"/>
    <n v="755"/>
    <n v="833"/>
    <n v="78"/>
    <n v="78"/>
    <s v="Brian"/>
    <s v="N/A"/>
  </r>
  <r>
    <s v="1008"/>
    <s v="Rice"/>
    <s v="Diana"/>
    <s v="1241"/>
    <x v="1"/>
    <s v="October"/>
    <n v="10"/>
    <d v="2022-10-05T00:00:00"/>
    <n v="12"/>
    <x v="1"/>
    <s v="SC"/>
    <n v="935"/>
    <n v="1091"/>
    <n v="13"/>
    <n v="156"/>
    <s v="Brian"/>
    <s v="N/A"/>
  </r>
  <r>
    <s v="1009"/>
    <s v="Valencia"/>
    <s v="Rosalie"/>
    <s v="1242"/>
    <x v="2"/>
    <s v="October"/>
    <n v="10"/>
    <d v="2022-10-21T00:00:00"/>
    <n v="8"/>
    <x v="0"/>
    <s v="AL"/>
    <n v="545"/>
    <n v="652"/>
    <n v="13.375"/>
    <n v="107"/>
    <s v="Terrence"/>
    <s v="N/A"/>
  </r>
  <r>
    <s v="1010"/>
    <s v="Pierce"/>
    <s v="Andre"/>
    <s v="1243"/>
    <x v="1"/>
    <s v="October"/>
    <n v="10"/>
    <d v="2022-10-11T00:00:00"/>
    <n v="19"/>
    <x v="0"/>
    <s v="SC"/>
    <n v="435"/>
    <n v="522"/>
    <n v="4.5789473684210522"/>
    <n v="87"/>
    <s v="Terrence"/>
    <s v="N/A"/>
  </r>
  <r>
    <s v="1011"/>
    <s v="Olson"/>
    <s v="Walter"/>
    <s v="1244"/>
    <x v="0"/>
    <s v="October"/>
    <n v="10"/>
    <d v="2022-10-14T00:00:00"/>
    <n v="16"/>
    <x v="0"/>
    <s v="NC"/>
    <n v="205"/>
    <n v="256"/>
    <n v="3.1875"/>
    <n v="51"/>
    <s v="Terrence"/>
    <s v="N/A"/>
  </r>
  <r>
    <s v="1012"/>
    <s v="Malone"/>
    <s v="Nayeli"/>
    <s v="1245"/>
    <x v="2"/>
    <s v="October"/>
    <n v="10"/>
    <d v="2022-10-16T00:00:00"/>
    <n v="3"/>
    <x v="0"/>
    <s v="NC"/>
    <n v="925"/>
    <n v="1092"/>
    <n v="55.666666666666664"/>
    <n v="167"/>
    <s v="Kelly"/>
    <s v="N/A"/>
  </r>
  <r>
    <s v="1013"/>
    <s v="Holt"/>
    <s v="Thea"/>
    <s v="1246"/>
    <x v="2"/>
    <s v="October"/>
    <n v="10"/>
    <d v="2022-10-20T00:00:00"/>
    <n v="12"/>
    <x v="1"/>
    <s v="GA"/>
    <n v="450"/>
    <n v="564"/>
    <n v="9.5"/>
    <n v="114"/>
    <s v="Kelly"/>
    <s v="N/A"/>
  </r>
  <r>
    <s v="1014"/>
    <s v="Briggs"/>
    <s v="Devin"/>
    <s v="1247"/>
    <x v="4"/>
    <s v="October"/>
    <n v="10"/>
    <d v="2022-10-12T00:00:00"/>
    <n v="7"/>
    <x v="0"/>
    <s v="AL"/>
    <n v="1220"/>
    <n v="1469"/>
    <n v="35.571428571428569"/>
    <n v="249"/>
    <s v="Priscilla"/>
    <s v="N/A"/>
  </r>
  <r>
    <s v="1015"/>
    <s v="Woodard"/>
    <s v="Destiny"/>
    <s v="1248"/>
    <x v="0"/>
    <s v="October"/>
    <n v="10"/>
    <d v="2022-10-15T00:00:00"/>
    <n v="6"/>
    <x v="1"/>
    <s v="LA"/>
    <n v="955"/>
    <n v="1213"/>
    <n v="43"/>
    <n v="258"/>
    <s v="Priscilla"/>
    <s v="N/A"/>
  </r>
  <r>
    <s v="1016"/>
    <s v="Fuentes"/>
    <s v="Rylee"/>
    <s v="1249"/>
    <x v="3"/>
    <s v="October"/>
    <n v="10"/>
    <d v="2022-10-06T00:00:00"/>
    <n v="4"/>
    <x v="1"/>
    <s v="LA"/>
    <n v="1325"/>
    <n v="1536"/>
    <n v="52.75"/>
    <n v="211"/>
    <s v="Kelly"/>
    <s v="N/A"/>
  </r>
  <r>
    <s v="1017"/>
    <s v="Shaffer"/>
    <s v="Luka"/>
    <s v="1250"/>
    <x v="0"/>
    <s v="October"/>
    <n v="10"/>
    <d v="2022-10-24T00:00:00"/>
    <n v="7"/>
    <x v="3"/>
    <s v="AL"/>
    <n v="540"/>
    <n v="697"/>
    <n v="22.428571428571427"/>
    <n v="157"/>
    <s v="Kelly"/>
    <s v="N/A"/>
  </r>
  <r>
    <s v="1018"/>
    <s v="Berry"/>
    <s v="Colt"/>
    <s v="1251"/>
    <x v="3"/>
    <s v="October"/>
    <n v="10"/>
    <d v="2022-10-17T00:00:00"/>
    <n v="7"/>
    <x v="1"/>
    <s v="AL"/>
    <n v="185"/>
    <n v="235"/>
    <n v="7.1428571428571432"/>
    <n v="50"/>
    <s v="Daniel"/>
    <s v="N/A"/>
  </r>
  <r>
    <s v="1019"/>
    <s v="Klein"/>
    <s v="Madelynn"/>
    <s v="1252"/>
    <x v="5"/>
    <s v="October"/>
    <n v="10"/>
    <d v="2022-10-30T00:00:00"/>
    <n v="6"/>
    <x v="1"/>
    <s v="LA"/>
    <n v="440"/>
    <n v="552"/>
    <n v="18.666666666666668"/>
    <n v="112"/>
    <s v="Brian"/>
    <s v="N/A"/>
  </r>
  <r>
    <s v="1020"/>
    <s v="Landry"/>
    <s v="Edward"/>
    <s v="1253"/>
    <x v="1"/>
    <s v="October"/>
    <n v="10"/>
    <d v="2022-10-20T00:00:00"/>
    <n v="12"/>
    <x v="0"/>
    <s v="NC"/>
    <n v="1105"/>
    <n v="1431"/>
    <n v="27.166666666666668"/>
    <n v="326"/>
    <s v="Priscilla"/>
    <s v="N/A"/>
  </r>
  <r>
    <s v="1021"/>
    <s v="Weaver"/>
    <s v="Cash"/>
    <s v="1254"/>
    <x v="6"/>
    <s v="October"/>
    <n v="10"/>
    <d v="2022-10-17T00:00:00"/>
    <n v="14"/>
    <x v="2"/>
    <s v="AL"/>
    <n v="320"/>
    <n v="412"/>
    <n v="6.5714285714285712"/>
    <n v="92"/>
    <s v="Daniel"/>
    <s v="Defective"/>
  </r>
  <r>
    <s v="1022"/>
    <s v="Solomon"/>
    <s v="Ronin"/>
    <s v="1255"/>
    <x v="1"/>
    <s v="October"/>
    <n v="10"/>
    <d v="2022-10-05T00:00:00"/>
    <n v="3"/>
    <x v="1"/>
    <s v="NC"/>
    <n v="800"/>
    <n v="1017"/>
    <n v="72.333333333333329"/>
    <n v="217"/>
    <s v="Kelly"/>
    <s v="N/A"/>
  </r>
  <r>
    <s v="1023"/>
    <s v="Benjamin"/>
    <s v="Frank"/>
    <s v="1256"/>
    <x v="5"/>
    <s v="October"/>
    <n v="10"/>
    <d v="2022-10-11T00:00:00"/>
    <n v="18"/>
    <x v="3"/>
    <s v="LA"/>
    <n v="155"/>
    <n v="179"/>
    <n v="1.3333333333333333"/>
    <n v="24"/>
    <s v="Terrence"/>
    <s v="N/A"/>
  </r>
  <r>
    <s v="1024"/>
    <s v="Herrera"/>
    <s v="Olive"/>
    <s v="1257"/>
    <x v="0"/>
    <s v="October"/>
    <n v="10"/>
    <d v="2022-10-22T00:00:00"/>
    <n v="9"/>
    <x v="3"/>
    <s v="LA"/>
    <n v="1065"/>
    <n v="1172"/>
    <n v="11.888888888888889"/>
    <n v="107"/>
    <s v="Daniel"/>
    <s v="N/A"/>
  </r>
  <r>
    <s v="1025"/>
    <s v="Bryan"/>
    <s v="Noa"/>
    <s v="1258"/>
    <x v="0"/>
    <s v="October"/>
    <n v="10"/>
    <d v="2022-10-27T00:00:00"/>
    <n v="2"/>
    <x v="3"/>
    <s v="NC"/>
    <n v="455"/>
    <n v="503"/>
    <n v="24"/>
    <n v="48"/>
    <s v="Kelly"/>
    <s v="N/A"/>
  </r>
  <r>
    <s v="1026"/>
    <s v="Cook"/>
    <s v="Collin"/>
    <s v="1259"/>
    <x v="3"/>
    <s v="October"/>
    <n v="10"/>
    <d v="2022-10-12T00:00:00"/>
    <n v="1"/>
    <x v="0"/>
    <s v="SC"/>
    <n v="390"/>
    <n v="434"/>
    <n v="44"/>
    <n v="44"/>
    <s v="Priscilla"/>
    <s v="N/A"/>
  </r>
  <r>
    <s v="1027"/>
    <s v="Thompson"/>
    <s v="Kane"/>
    <s v="1260"/>
    <x v="5"/>
    <s v="October"/>
    <n v="10"/>
    <d v="2022-10-02T00:00:00"/>
    <n v="14"/>
    <x v="1"/>
    <s v="LA"/>
    <n v="665"/>
    <n v="734"/>
    <n v="4.9285714285714288"/>
    <n v="69"/>
    <s v="Kelly"/>
    <s v="N/A"/>
  </r>
  <r>
    <s v="1028"/>
    <s v="Kane"/>
    <s v="James"/>
    <s v="1261"/>
    <x v="4"/>
    <s v="October"/>
    <n v="10"/>
    <d v="2022-10-11T00:00:00"/>
    <n v="3"/>
    <x v="1"/>
    <s v="FL"/>
    <n v="880"/>
    <n v="1072"/>
    <n v="64"/>
    <n v="192"/>
    <s v="Terrence"/>
    <s v="N/A"/>
  </r>
  <r>
    <s v="1029"/>
    <s v="Arias"/>
    <s v="Sawyer"/>
    <s v="1262"/>
    <x v="4"/>
    <s v="October"/>
    <n v="10"/>
    <d v="2022-10-03T00:00:00"/>
    <n v="6"/>
    <x v="2"/>
    <s v="FL"/>
    <n v="80"/>
    <n v="89"/>
    <n v="1.5"/>
    <n v="9"/>
    <s v="Kelly"/>
    <s v="Late Delivery"/>
  </r>
  <r>
    <s v="1030"/>
    <s v="Vincent"/>
    <s v="Isabelle"/>
    <s v="1263"/>
    <x v="5"/>
    <s v="October"/>
    <n v="10"/>
    <d v="2022-10-13T00:00:00"/>
    <n v="12"/>
    <x v="0"/>
    <s v="SC"/>
    <n v="1025"/>
    <n v="1297"/>
    <n v="22.666666666666668"/>
    <n v="272"/>
    <s v="Kelly"/>
    <s v="N/A"/>
  </r>
  <r>
    <s v="1031"/>
    <s v="Quintana"/>
    <s v="Raya"/>
    <s v="1264"/>
    <x v="1"/>
    <s v="October"/>
    <n v="10"/>
    <d v="2022-10-01T00:00:00"/>
    <n v="10"/>
    <x v="1"/>
    <s v="AL"/>
    <n v="395"/>
    <n v="458"/>
    <n v="6.3"/>
    <n v="63"/>
    <s v="Daniel"/>
    <s v="N/A"/>
  </r>
  <r>
    <s v="1032"/>
    <s v="Anderson"/>
    <s v="Kaiden"/>
    <s v="1265"/>
    <x v="2"/>
    <s v="October"/>
    <n v="10"/>
    <d v="2022-10-27T00:00:00"/>
    <n v="17"/>
    <x v="0"/>
    <s v="FL"/>
    <n v="845"/>
    <n v="1023"/>
    <n v="10.470588235294118"/>
    <n v="178"/>
    <s v="Kelly"/>
    <s v="N/A"/>
  </r>
  <r>
    <s v="1033"/>
    <s v="Chan"/>
    <s v="Shiloh"/>
    <s v="1266"/>
    <x v="2"/>
    <s v="October"/>
    <n v="10"/>
    <d v="2022-10-17T00:00:00"/>
    <n v="10"/>
    <x v="1"/>
    <s v="NC"/>
    <n v="1260"/>
    <n v="1540"/>
    <n v="28"/>
    <n v="280"/>
    <s v="Daniel"/>
    <s v="N/A"/>
  </r>
  <r>
    <s v="1034"/>
    <s v="Foster"/>
    <s v="Layla"/>
    <s v="1267"/>
    <x v="4"/>
    <s v="October"/>
    <n v="10"/>
    <d v="2022-10-30T00:00:00"/>
    <n v="11"/>
    <x v="2"/>
    <s v="GA"/>
    <n v="1360"/>
    <n v="1605"/>
    <n v="22.272727272727273"/>
    <n v="245"/>
    <s v="Brian"/>
    <s v="Late Delivery"/>
  </r>
  <r>
    <s v="1035"/>
    <s v="Giles"/>
    <s v="Sarai"/>
    <s v="1268"/>
    <x v="3"/>
    <s v="October"/>
    <n v="10"/>
    <d v="2022-10-11T00:00:00"/>
    <n v="16"/>
    <x v="2"/>
    <s v="SC"/>
    <n v="235"/>
    <n v="276"/>
    <n v="2.5625"/>
    <n v="41"/>
    <s v="Daniel"/>
    <s v="Defective"/>
  </r>
  <r>
    <s v="1036"/>
    <s v="Morris"/>
    <s v="Kason"/>
    <s v="1269"/>
    <x v="6"/>
    <s v="October"/>
    <n v="10"/>
    <d v="2022-10-29T00:00:00"/>
    <n v="9"/>
    <x v="0"/>
    <s v="SC"/>
    <n v="1190"/>
    <n v="1316"/>
    <n v="14"/>
    <n v="126"/>
    <s v="Daniel"/>
    <s v="N/A"/>
  </r>
  <r>
    <s v="1037"/>
    <s v="Avery"/>
    <s v="Aspen"/>
    <s v="1270"/>
    <x v="4"/>
    <s v="October"/>
    <n v="10"/>
    <d v="2022-10-18T00:00:00"/>
    <n v="9"/>
    <x v="2"/>
    <s v="NC"/>
    <n v="190"/>
    <n v="231"/>
    <n v="4.5555555555555554"/>
    <n v="41"/>
    <s v="Priscilla"/>
    <s v="Defective"/>
  </r>
  <r>
    <s v="1038"/>
    <s v="Fitzgerald"/>
    <s v="Cade"/>
    <s v="1271"/>
    <x v="3"/>
    <s v="October"/>
    <n v="10"/>
    <d v="2022-10-10T00:00:00"/>
    <n v="14"/>
    <x v="1"/>
    <s v="NC"/>
    <n v="35"/>
    <n v="43"/>
    <n v="0.5714285714285714"/>
    <n v="8"/>
    <s v="Priscilla"/>
    <s v="N/A"/>
  </r>
  <r>
    <s v="1039"/>
    <s v="Sharp"/>
    <s v="Collins"/>
    <s v="1272"/>
    <x v="0"/>
    <s v="October"/>
    <n v="10"/>
    <d v="2022-10-03T00:00:00"/>
    <n v="20"/>
    <x v="0"/>
    <s v="GA"/>
    <n v="1125"/>
    <n v="1351"/>
    <n v="11.3"/>
    <n v="226"/>
    <s v="Terrence"/>
    <s v="N/A"/>
  </r>
  <r>
    <s v="1040"/>
    <s v="Richmond"/>
    <s v="Jayce"/>
    <s v="1273"/>
    <x v="1"/>
    <s v="October"/>
    <n v="10"/>
    <d v="2022-10-08T00:00:00"/>
    <n v="8"/>
    <x v="2"/>
    <s v="SC"/>
    <n v="875"/>
    <n v="1036"/>
    <n v="20.125"/>
    <n v="161"/>
    <s v="Priscilla"/>
    <s v="Quality Issue"/>
  </r>
  <r>
    <s v="1041"/>
    <s v="Hinton"/>
    <s v="Josiah"/>
    <s v="1274"/>
    <x v="4"/>
    <s v="October"/>
    <n v="10"/>
    <d v="2022-10-20T00:00:00"/>
    <n v="14"/>
    <x v="2"/>
    <s v="GA"/>
    <n v="205"/>
    <n v="258"/>
    <n v="3.7857142857142856"/>
    <n v="53"/>
    <s v="Daniel"/>
    <s v="Late Delivery"/>
  </r>
  <r>
    <s v="1042"/>
    <s v="Morales"/>
    <s v="Helen"/>
    <s v="1275"/>
    <x v="2"/>
    <s v="October"/>
    <n v="10"/>
    <d v="2022-10-08T00:00:00"/>
    <n v="15"/>
    <x v="1"/>
    <s v="FL"/>
    <n v="1475"/>
    <n v="1634"/>
    <n v="10.6"/>
    <n v="159"/>
    <s v="Priscilla"/>
    <s v="N/A"/>
  </r>
  <r>
    <s v="1043"/>
    <s v="Mccormick"/>
    <s v="Alani"/>
    <s v="1276"/>
    <x v="5"/>
    <s v="October"/>
    <n v="10"/>
    <d v="2022-10-25T00:00:00"/>
    <n v="8"/>
    <x v="0"/>
    <s v="LA"/>
    <n v="720"/>
    <n v="816"/>
    <n v="12"/>
    <n v="96"/>
    <s v="Priscilla"/>
    <s v="N/A"/>
  </r>
  <r>
    <s v="1044"/>
    <s v="Winters"/>
    <s v="Francis"/>
    <s v="1277"/>
    <x v="5"/>
    <s v="October"/>
    <n v="10"/>
    <d v="2022-10-06T00:00:00"/>
    <n v="20"/>
    <x v="1"/>
    <s v="SC"/>
    <n v="1400"/>
    <n v="1555"/>
    <n v="7.75"/>
    <n v="155"/>
    <s v="Kelly"/>
    <s v="N/A"/>
  </r>
  <r>
    <s v="1045"/>
    <s v="Ochoa"/>
    <s v="Wyatt"/>
    <s v="1278"/>
    <x v="5"/>
    <s v="October"/>
    <n v="10"/>
    <d v="2022-10-23T00:00:00"/>
    <n v="7"/>
    <x v="0"/>
    <s v="NC"/>
    <n v="795"/>
    <n v="939"/>
    <n v="20.571428571428573"/>
    <n v="144"/>
    <s v="Kelly"/>
    <s v="N/A"/>
  </r>
  <r>
    <s v="1046"/>
    <s v="Rollins"/>
    <s v="Leah"/>
    <s v="1279"/>
    <x v="0"/>
    <s v="October"/>
    <n v="10"/>
    <d v="2022-10-15T00:00:00"/>
    <n v="8"/>
    <x v="0"/>
    <s v="SC"/>
    <n v="755"/>
    <n v="845"/>
    <n v="11.25"/>
    <n v="90"/>
    <s v="Terrence"/>
    <s v="N/A"/>
  </r>
  <r>
    <s v="1047"/>
    <s v="Buck"/>
    <s v="Kane"/>
    <s v="1280"/>
    <x v="4"/>
    <s v="October"/>
    <n v="10"/>
    <d v="2022-10-19T00:00:00"/>
    <n v="2"/>
    <x v="2"/>
    <s v="FL"/>
    <n v="50"/>
    <n v="63"/>
    <n v="6.5"/>
    <n v="13"/>
    <s v="Terrence"/>
    <s v="Received Wrong Item"/>
  </r>
  <r>
    <s v="1048"/>
    <s v="Blevins"/>
    <s v="Madilyn"/>
    <s v="1281"/>
    <x v="3"/>
    <s v="October"/>
    <n v="10"/>
    <d v="2022-10-21T00:00:00"/>
    <n v="8"/>
    <x v="0"/>
    <s v="AL"/>
    <n v="1450"/>
    <n v="1607"/>
    <n v="19.625"/>
    <n v="157"/>
    <s v="Terrence"/>
    <s v="N/A"/>
  </r>
  <r>
    <s v="1049"/>
    <s v="Parsons"/>
    <s v="Jared"/>
    <s v="1282"/>
    <x v="6"/>
    <s v="October"/>
    <n v="10"/>
    <d v="2022-10-26T00:00:00"/>
    <n v="6"/>
    <x v="0"/>
    <s v="FL"/>
    <n v="1390"/>
    <n v="1553"/>
    <n v="27.166666666666668"/>
    <n v="163"/>
    <s v="Priscilla"/>
    <s v="N/A"/>
  </r>
  <r>
    <s v="1050"/>
    <s v="Flores"/>
    <s v="Jackson"/>
    <s v="1283"/>
    <x v="3"/>
    <s v="October"/>
    <n v="10"/>
    <d v="2022-10-11T00:00:00"/>
    <n v="8"/>
    <x v="0"/>
    <s v="FL"/>
    <n v="1375"/>
    <n v="1595"/>
    <n v="27.5"/>
    <n v="220"/>
    <s v="Terrence"/>
    <s v="N/A"/>
  </r>
  <r>
    <s v="1051"/>
    <s v="Collier"/>
    <s v="Abigail"/>
    <s v="1284"/>
    <x v="1"/>
    <s v="October"/>
    <n v="10"/>
    <d v="2022-10-02T00:00:00"/>
    <n v="5"/>
    <x v="0"/>
    <s v="SC"/>
    <n v="95"/>
    <n v="112"/>
    <n v="3.4"/>
    <n v="17"/>
    <s v="Priscilla"/>
    <s v="N/A"/>
  </r>
  <r>
    <s v="1052"/>
    <s v="Harvey"/>
    <s v="Greyson"/>
    <s v="1285"/>
    <x v="0"/>
    <s v="October"/>
    <n v="10"/>
    <d v="2022-10-01T00:00:00"/>
    <n v="18"/>
    <x v="1"/>
    <s v="FL"/>
    <n v="450"/>
    <n v="509"/>
    <n v="3.2777777777777777"/>
    <n v="59"/>
    <s v="Terrence"/>
    <s v="N/A"/>
  </r>
  <r>
    <s v="1053"/>
    <s v="Hunter"/>
    <s v="Luca"/>
    <s v="1286"/>
    <x v="6"/>
    <s v="October"/>
    <n v="10"/>
    <d v="2022-10-20T00:00:00"/>
    <n v="4"/>
    <x v="0"/>
    <s v="SC"/>
    <n v="610"/>
    <n v="760"/>
    <n v="37.5"/>
    <n v="150"/>
    <s v="Brian"/>
    <s v="N/A"/>
  </r>
  <r>
    <s v="1054"/>
    <s v="Morris"/>
    <s v="Mariana"/>
    <s v="1287"/>
    <x v="1"/>
    <s v="October"/>
    <n v="10"/>
    <d v="2022-10-22T00:00:00"/>
    <n v="12"/>
    <x v="0"/>
    <s v="AL"/>
    <n v="765"/>
    <n v="951"/>
    <n v="15.5"/>
    <n v="186"/>
    <s v="Brian"/>
    <s v="N/A"/>
  </r>
  <r>
    <s v="1055"/>
    <s v="Mcdaniel"/>
    <s v="Eliza"/>
    <s v="1288"/>
    <x v="0"/>
    <s v="October"/>
    <n v="10"/>
    <d v="2022-10-01T00:00:00"/>
    <n v="2"/>
    <x v="1"/>
    <s v="AL"/>
    <n v="585"/>
    <n v="696"/>
    <n v="55.5"/>
    <n v="111"/>
    <s v="Daniel"/>
    <s v="N/A"/>
  </r>
  <r>
    <s v="1056"/>
    <s v="Atkins"/>
    <s v="Molly"/>
    <s v="1289"/>
    <x v="5"/>
    <s v="October"/>
    <n v="10"/>
    <d v="2022-10-16T00:00:00"/>
    <n v="9"/>
    <x v="3"/>
    <s v="SC"/>
    <n v="285"/>
    <n v="368"/>
    <n v="9.2222222222222214"/>
    <n v="83"/>
    <s v="Daniel"/>
    <s v="N/A"/>
  </r>
  <r>
    <s v="1057"/>
    <s v="Maldonado"/>
    <s v="Arielle"/>
    <s v="1290"/>
    <x v="2"/>
    <s v="October"/>
    <n v="10"/>
    <d v="2022-10-11T00:00:00"/>
    <n v="20"/>
    <x v="2"/>
    <s v="GA"/>
    <n v="830"/>
    <n v="937"/>
    <n v="5.35"/>
    <n v="107"/>
    <s v="Terrence"/>
    <s v="Defective"/>
  </r>
  <r>
    <s v="1058"/>
    <s v="Trevino"/>
    <s v="Demi"/>
    <s v="1291"/>
    <x v="5"/>
    <s v="October"/>
    <n v="10"/>
    <d v="2022-10-20T00:00:00"/>
    <n v="2"/>
    <x v="3"/>
    <s v="AL"/>
    <n v="890"/>
    <n v="1149"/>
    <n v="129.5"/>
    <n v="259"/>
    <s v="Daniel"/>
    <s v="N/A"/>
  </r>
  <r>
    <s v="1059"/>
    <s v="Collier"/>
    <s v="Mckenna"/>
    <s v="1292"/>
    <x v="3"/>
    <s v="October"/>
    <n v="10"/>
    <d v="2022-10-22T00:00:00"/>
    <n v="16"/>
    <x v="0"/>
    <s v="GA"/>
    <n v="1415"/>
    <n v="1558"/>
    <n v="8.9375"/>
    <n v="143"/>
    <s v="Brian"/>
    <s v="N/A"/>
  </r>
  <r>
    <s v="1060"/>
    <s v="Baldwin"/>
    <s v="Adalynn"/>
    <s v="1293"/>
    <x v="4"/>
    <s v="October"/>
    <n v="10"/>
    <d v="2022-10-28T00:00:00"/>
    <n v="4"/>
    <x v="1"/>
    <s v="FL"/>
    <n v="1420"/>
    <n v="1608"/>
    <n v="47"/>
    <n v="188"/>
    <s v="Priscilla"/>
    <s v="N/A"/>
  </r>
  <r>
    <s v="1061"/>
    <s v="Silva"/>
    <s v="Preston"/>
    <s v="1294"/>
    <x v="4"/>
    <s v="October"/>
    <n v="10"/>
    <d v="2022-10-17T00:00:00"/>
    <n v="16"/>
    <x v="0"/>
    <s v="LA"/>
    <n v="485"/>
    <n v="606"/>
    <n v="7.5625"/>
    <n v="121"/>
    <s v="Brian"/>
    <s v="N/A"/>
  </r>
  <r>
    <s v="1062"/>
    <s v="Watts"/>
    <s v="Bailey"/>
    <s v="1295"/>
    <x v="6"/>
    <s v="October"/>
    <n v="10"/>
    <d v="2022-10-04T00:00:00"/>
    <n v="19"/>
    <x v="2"/>
    <s v="AL"/>
    <n v="365"/>
    <n v="421"/>
    <n v="2.9473684210526314"/>
    <n v="56"/>
    <s v="Daniel"/>
    <s v="Received Wrong Item"/>
  </r>
  <r>
    <s v="1063"/>
    <s v="Russell"/>
    <s v="Bentley"/>
    <s v="1296"/>
    <x v="3"/>
    <s v="October"/>
    <n v="10"/>
    <d v="2022-10-12T00:00:00"/>
    <n v="1"/>
    <x v="2"/>
    <s v="AL"/>
    <n v="330"/>
    <n v="388"/>
    <n v="58"/>
    <n v="58"/>
    <s v="Priscilla"/>
    <s v="Quality Issue"/>
  </r>
  <r>
    <s v="1064"/>
    <s v="Harrington"/>
    <s v="Lillian"/>
    <s v="1297"/>
    <x v="3"/>
    <s v="October"/>
    <n v="10"/>
    <d v="2022-10-08T00:00:00"/>
    <n v="11"/>
    <x v="2"/>
    <s v="GA"/>
    <n v="1205"/>
    <n v="1539"/>
    <n v="30.363636363636363"/>
    <n v="334"/>
    <s v="Daniel"/>
    <s v="Late Delivery"/>
  </r>
  <r>
    <s v="1065"/>
    <s v="Fleming"/>
    <s v="Kayden"/>
    <s v="1298"/>
    <x v="5"/>
    <s v="October"/>
    <n v="10"/>
    <d v="2022-10-09T00:00:00"/>
    <n v="14"/>
    <x v="1"/>
    <s v="GA"/>
    <n v="970"/>
    <n v="1204"/>
    <n v="16.714285714285715"/>
    <n v="234"/>
    <s v="Daniel"/>
    <s v="N/A"/>
  </r>
  <r>
    <s v="1066"/>
    <s v="Hayden"/>
    <s v="Manuel"/>
    <s v="1299"/>
    <x v="4"/>
    <s v="October"/>
    <n v="10"/>
    <d v="2022-10-04T00:00:00"/>
    <n v="2"/>
    <x v="3"/>
    <s v="NC"/>
    <n v="490"/>
    <n v="582"/>
    <n v="46"/>
    <n v="92"/>
    <s v="Terrence"/>
    <s v="N/A"/>
  </r>
  <r>
    <s v="1067"/>
    <s v="Nicholson"/>
    <s v="Hattie"/>
    <s v="1300"/>
    <x v="2"/>
    <s v="October"/>
    <n v="10"/>
    <d v="2022-10-18T00:00:00"/>
    <n v="11"/>
    <x v="1"/>
    <s v="GA"/>
    <n v="1410"/>
    <n v="1613"/>
    <n v="18.454545454545453"/>
    <n v="203"/>
    <s v="Priscilla"/>
    <s v="N/A"/>
  </r>
  <r>
    <s v="1068"/>
    <s v="Guerra"/>
    <s v="Legacy"/>
    <s v="1301"/>
    <x v="6"/>
    <s v="October"/>
    <n v="10"/>
    <d v="2022-10-22T00:00:00"/>
    <n v="2"/>
    <x v="1"/>
    <s v="SC"/>
    <n v="1220"/>
    <n v="1473"/>
    <n v="126.5"/>
    <n v="253"/>
    <s v="Daniel"/>
    <s v="N/A"/>
  </r>
  <r>
    <s v="1069"/>
    <s v="Correa"/>
    <s v="Brantley"/>
    <s v="1302"/>
    <x v="3"/>
    <s v="October"/>
    <n v="10"/>
    <d v="2022-10-13T00:00:00"/>
    <n v="6"/>
    <x v="2"/>
    <s v="LA"/>
    <n v="230"/>
    <n v="274"/>
    <n v="7.333333333333333"/>
    <n v="44"/>
    <s v="Terrence"/>
    <s v="Unsatisfied"/>
  </r>
  <r>
    <s v="1070"/>
    <s v="Carey"/>
    <s v="Rosie"/>
    <s v="1303"/>
    <x v="4"/>
    <s v="October"/>
    <n v="10"/>
    <d v="2022-10-02T00:00:00"/>
    <n v="9"/>
    <x v="1"/>
    <s v="NC"/>
    <n v="680"/>
    <n v="831"/>
    <n v="16.777777777777779"/>
    <n v="151"/>
    <s v="Terrence"/>
    <s v="N/A"/>
  </r>
  <r>
    <s v="1071"/>
    <s v="Morales"/>
    <s v="Heaven"/>
    <s v="1304"/>
    <x v="6"/>
    <s v="October"/>
    <n v="10"/>
    <d v="2022-10-08T00:00:00"/>
    <n v="14"/>
    <x v="1"/>
    <s v="AL"/>
    <n v="525"/>
    <n v="579"/>
    <n v="3.8571428571428572"/>
    <n v="54"/>
    <s v="Kelly"/>
    <s v="N/A"/>
  </r>
  <r>
    <s v="1072"/>
    <s v="Carroll"/>
    <s v="Chance"/>
    <s v="1305"/>
    <x v="2"/>
    <s v="October"/>
    <n v="10"/>
    <d v="2022-10-12T00:00:00"/>
    <n v="4"/>
    <x v="0"/>
    <s v="SC"/>
    <n v="1070"/>
    <n v="1331"/>
    <n v="65.25"/>
    <n v="261"/>
    <s v="Brian"/>
    <s v="N/A"/>
  </r>
  <r>
    <s v="1073"/>
    <s v="Bautista"/>
    <s v="Parker"/>
    <s v="1306"/>
    <x v="5"/>
    <s v="October"/>
    <n v="10"/>
    <d v="2022-10-03T00:00:00"/>
    <n v="6"/>
    <x v="1"/>
    <s v="SC"/>
    <n v="1005"/>
    <n v="1303"/>
    <n v="49.666666666666664"/>
    <n v="298"/>
    <s v="Terrence"/>
    <s v="N/A"/>
  </r>
  <r>
    <s v="1074"/>
    <s v="Fox"/>
    <s v="Kamari"/>
    <s v="1307"/>
    <x v="0"/>
    <s v="October"/>
    <n v="10"/>
    <d v="2022-10-27T00:00:00"/>
    <n v="1"/>
    <x v="1"/>
    <s v="AL"/>
    <n v="630"/>
    <n v="761"/>
    <n v="131"/>
    <n v="131"/>
    <s v="Priscilla"/>
    <s v="N/A"/>
  </r>
  <r>
    <s v="1075"/>
    <s v="Wong"/>
    <s v="Emerson"/>
    <s v="1308"/>
    <x v="3"/>
    <s v="October"/>
    <n v="10"/>
    <d v="2022-10-15T00:00:00"/>
    <n v="7"/>
    <x v="0"/>
    <s v="FL"/>
    <n v="345"/>
    <n v="432"/>
    <n v="12.428571428571429"/>
    <n v="87"/>
    <s v="Daniel"/>
    <s v="N/A"/>
  </r>
  <r>
    <s v="1076"/>
    <s v="Rubio"/>
    <s v="Tatum"/>
    <s v="1309"/>
    <x v="0"/>
    <s v="October"/>
    <n v="10"/>
    <d v="2022-10-04T00:00:00"/>
    <n v="17"/>
    <x v="0"/>
    <s v="FL"/>
    <n v="1115"/>
    <n v="1404"/>
    <n v="17"/>
    <n v="289"/>
    <s v="Daniel"/>
    <s v="N/A"/>
  </r>
  <r>
    <s v="1077"/>
    <s v="Sanchez"/>
    <s v="Sarai"/>
    <s v="1310"/>
    <x v="1"/>
    <s v="October"/>
    <n v="10"/>
    <d v="2022-10-09T00:00:00"/>
    <n v="11"/>
    <x v="1"/>
    <s v="GA"/>
    <n v="45"/>
    <n v="56"/>
    <n v="1"/>
    <n v="11"/>
    <s v="Kelly"/>
    <s v="N/A"/>
  </r>
  <r>
    <s v="1078"/>
    <s v="Dean"/>
    <s v="Gunner"/>
    <s v="1311"/>
    <x v="5"/>
    <s v="October"/>
    <n v="10"/>
    <d v="2022-10-12T00:00:00"/>
    <n v="9"/>
    <x v="0"/>
    <s v="AL"/>
    <n v="970"/>
    <n v="1104"/>
    <n v="14.888888888888889"/>
    <n v="134"/>
    <s v="Kelly"/>
    <s v="N/A"/>
  </r>
  <r>
    <s v="1079"/>
    <s v="Pham"/>
    <s v="Willa"/>
    <s v="1312"/>
    <x v="3"/>
    <s v="October"/>
    <n v="10"/>
    <d v="2022-10-13T00:00:00"/>
    <n v="16"/>
    <x v="0"/>
    <s v="NC"/>
    <n v="615"/>
    <n v="787"/>
    <n v="10.75"/>
    <n v="172"/>
    <s v="Daniel"/>
    <s v="N/A"/>
  </r>
  <r>
    <s v="1080"/>
    <s v="Mata"/>
    <s v="Cooper"/>
    <s v="1313"/>
    <x v="4"/>
    <s v="October"/>
    <n v="10"/>
    <d v="2022-10-19T00:00:00"/>
    <n v="12"/>
    <x v="0"/>
    <s v="GA"/>
    <n v="1135"/>
    <n v="1344"/>
    <n v="17.416666666666668"/>
    <n v="209"/>
    <s v="Daniel"/>
    <s v="N/A"/>
  </r>
  <r>
    <s v="1081"/>
    <s v="Mason"/>
    <s v="Jude"/>
    <s v="1314"/>
    <x v="3"/>
    <s v="October"/>
    <n v="10"/>
    <d v="2022-10-30T00:00:00"/>
    <n v="11"/>
    <x v="3"/>
    <s v="FL"/>
    <n v="450"/>
    <n v="496"/>
    <n v="4.1818181818181817"/>
    <n v="46"/>
    <s v="Brian"/>
    <s v="N/A"/>
  </r>
  <r>
    <s v="1082"/>
    <s v="Woodard"/>
    <s v="Ari"/>
    <s v="1315"/>
    <x v="2"/>
    <s v="October"/>
    <n v="10"/>
    <d v="2022-10-07T00:00:00"/>
    <n v="7"/>
    <x v="2"/>
    <s v="NC"/>
    <n v="595"/>
    <n v="692"/>
    <n v="13.857142857142858"/>
    <n v="97"/>
    <s v="Daniel"/>
    <s v="Quality Issue"/>
  </r>
  <r>
    <s v="1083"/>
    <s v="Watson"/>
    <s v="Alessandra"/>
    <s v="1316"/>
    <x v="0"/>
    <s v="October"/>
    <n v="10"/>
    <d v="2022-10-06T00:00:00"/>
    <n v="10"/>
    <x v="0"/>
    <s v="NC"/>
    <n v="1300"/>
    <n v="1635"/>
    <n v="33.5"/>
    <n v="335"/>
    <s v="Terrence"/>
    <s v="N/A"/>
  </r>
  <r>
    <s v="1084"/>
    <s v="Coleman"/>
    <s v="Callen"/>
    <s v="1317"/>
    <x v="4"/>
    <s v="October"/>
    <n v="10"/>
    <d v="2022-10-25T00:00:00"/>
    <n v="5"/>
    <x v="0"/>
    <s v="LA"/>
    <n v="1010"/>
    <n v="1294"/>
    <n v="56.8"/>
    <n v="284"/>
    <s v="Brian"/>
    <s v="N/A"/>
  </r>
  <r>
    <s v="1085"/>
    <s v="Clay"/>
    <s v="Aria"/>
    <s v="1318"/>
    <x v="4"/>
    <s v="October"/>
    <n v="10"/>
    <d v="2022-10-16T00:00:00"/>
    <n v="8"/>
    <x v="1"/>
    <s v="AL"/>
    <n v="405"/>
    <n v="449"/>
    <n v="5.5"/>
    <n v="44"/>
    <s v="Daniel"/>
    <s v="N/A"/>
  </r>
  <r>
    <s v="1086"/>
    <s v="Truong"/>
    <s v="Nina"/>
    <s v="1319"/>
    <x v="4"/>
    <s v="October"/>
    <n v="10"/>
    <d v="2022-10-15T00:00:00"/>
    <n v="7"/>
    <x v="0"/>
    <s v="AL"/>
    <n v="1390"/>
    <n v="1660"/>
    <n v="38.571428571428569"/>
    <n v="270"/>
    <s v="Brian"/>
    <s v="N/A"/>
  </r>
  <r>
    <s v="1087"/>
    <s v="Saunders"/>
    <s v="Freya"/>
    <s v="1320"/>
    <x v="6"/>
    <s v="October"/>
    <n v="10"/>
    <d v="2022-10-09T00:00:00"/>
    <n v="16"/>
    <x v="1"/>
    <s v="LA"/>
    <n v="1195"/>
    <n v="1466"/>
    <n v="16.9375"/>
    <n v="271"/>
    <s v="Terrence"/>
    <s v="N/A"/>
  </r>
  <r>
    <s v="1088"/>
    <s v="Ballard"/>
    <s v="Amir"/>
    <s v="1321"/>
    <x v="0"/>
    <s v="October"/>
    <n v="10"/>
    <d v="2022-10-14T00:00:00"/>
    <n v="12"/>
    <x v="1"/>
    <s v="NC"/>
    <n v="540"/>
    <n v="668"/>
    <n v="10.666666666666666"/>
    <n v="128"/>
    <s v="Priscilla"/>
    <s v="N/A"/>
  </r>
  <r>
    <s v="1089"/>
    <s v="Weber"/>
    <s v="Harvey"/>
    <s v="1322"/>
    <x v="3"/>
    <s v="October"/>
    <n v="10"/>
    <d v="2022-10-31T00:00:00"/>
    <n v="14"/>
    <x v="1"/>
    <s v="FL"/>
    <n v="750"/>
    <n v="881"/>
    <n v="9.3571428571428577"/>
    <n v="131"/>
    <s v="Priscilla"/>
    <s v="N/A"/>
  </r>
  <r>
    <s v="1090"/>
    <s v="Delarosa"/>
    <s v="Joaquin"/>
    <s v="1323"/>
    <x v="6"/>
    <s v="October"/>
    <n v="10"/>
    <d v="2022-10-21T00:00:00"/>
    <n v="6"/>
    <x v="0"/>
    <s v="LA"/>
    <n v="1320"/>
    <n v="1549"/>
    <n v="38.166666666666664"/>
    <n v="229"/>
    <s v="Brian"/>
    <s v="N/A"/>
  </r>
  <r>
    <s v="1091"/>
    <s v="Gallagher"/>
    <s v="Adaline"/>
    <s v="1324"/>
    <x v="6"/>
    <s v="October"/>
    <n v="10"/>
    <d v="2022-10-31T00:00:00"/>
    <n v="16"/>
    <x v="0"/>
    <s v="SC"/>
    <n v="1060"/>
    <n v="1334"/>
    <n v="17.125"/>
    <n v="274"/>
    <s v="Priscilla"/>
    <s v="N/A"/>
  </r>
  <r>
    <s v="1092"/>
    <s v="Rosales"/>
    <s v="Legacy"/>
    <s v="1325"/>
    <x v="0"/>
    <s v="October"/>
    <n v="10"/>
    <d v="2022-10-09T00:00:00"/>
    <n v="8"/>
    <x v="0"/>
    <s v="NC"/>
    <n v="845"/>
    <n v="1086"/>
    <n v="30.125"/>
    <n v="241"/>
    <s v="Daniel"/>
    <s v="N/A"/>
  </r>
  <r>
    <s v="1093"/>
    <s v="Luna"/>
    <s v="Denver"/>
    <s v="1326"/>
    <x v="0"/>
    <s v="October"/>
    <n v="10"/>
    <d v="2022-10-25T00:00:00"/>
    <n v="7"/>
    <x v="1"/>
    <s v="AL"/>
    <n v="390"/>
    <n v="481"/>
    <n v="13"/>
    <n v="91"/>
    <s v="Kelly"/>
    <s v="N/A"/>
  </r>
  <r>
    <s v="1094"/>
    <s v="Jaramillo"/>
    <s v="Emanuel"/>
    <s v="1327"/>
    <x v="1"/>
    <s v="October"/>
    <n v="10"/>
    <d v="2022-10-22T00:00:00"/>
    <n v="14"/>
    <x v="0"/>
    <s v="AL"/>
    <n v="500"/>
    <n v="614"/>
    <n v="8.1428571428571423"/>
    <n v="114"/>
    <s v="Daniel"/>
    <s v="N/A"/>
  </r>
  <r>
    <s v="1095"/>
    <s v="Crawford"/>
    <s v="Hugo"/>
    <s v="1328"/>
    <x v="5"/>
    <s v="October"/>
    <n v="10"/>
    <d v="2022-10-22T00:00:00"/>
    <n v="12"/>
    <x v="1"/>
    <s v="SC"/>
    <n v="525"/>
    <n v="595"/>
    <n v="5.833333333333333"/>
    <n v="70"/>
    <s v="Daniel"/>
    <s v="N/A"/>
  </r>
  <r>
    <s v="1096"/>
    <s v="Austin"/>
    <s v="Margaret"/>
    <s v="1329"/>
    <x v="2"/>
    <s v="October"/>
    <n v="10"/>
    <d v="2022-10-05T00:00:00"/>
    <n v="5"/>
    <x v="1"/>
    <s v="AL"/>
    <n v="1320"/>
    <n v="1602"/>
    <n v="56.4"/>
    <n v="282"/>
    <s v="Priscilla"/>
    <s v="N/A"/>
  </r>
  <r>
    <s v="1097"/>
    <s v="Weiss"/>
    <s v="Raphael"/>
    <s v="1330"/>
    <x v="0"/>
    <s v="October"/>
    <n v="10"/>
    <d v="2022-10-30T00:00:00"/>
    <n v="14"/>
    <x v="1"/>
    <s v="LA"/>
    <n v="1500"/>
    <n v="1690"/>
    <n v="13.571428571428571"/>
    <n v="190"/>
    <s v="Daniel"/>
    <s v="N/A"/>
  </r>
  <r>
    <s v="1098"/>
    <s v="Cardenas"/>
    <s v="Myles"/>
    <s v="1331"/>
    <x v="5"/>
    <s v="October"/>
    <n v="10"/>
    <d v="2022-10-24T00:00:00"/>
    <n v="3"/>
    <x v="0"/>
    <s v="SC"/>
    <n v="1200"/>
    <n v="1440"/>
    <n v="80"/>
    <n v="240"/>
    <s v="Terrence"/>
    <s v="N/A"/>
  </r>
  <r>
    <s v="1099"/>
    <s v="Cruz"/>
    <s v="Alexis"/>
    <s v="1332"/>
    <x v="5"/>
    <s v="October"/>
    <n v="10"/>
    <d v="2022-10-01T00:00:00"/>
    <n v="16"/>
    <x v="0"/>
    <s v="NC"/>
    <n v="485"/>
    <n v="630"/>
    <n v="9.0625"/>
    <n v="145"/>
    <s v="Terrence"/>
    <s v="N/A"/>
  </r>
  <r>
    <s v="1100"/>
    <s v="Mcbride"/>
    <s v="Ellis"/>
    <s v="1333"/>
    <x v="2"/>
    <s v="October"/>
    <n v="10"/>
    <d v="2022-10-28T00:00:00"/>
    <n v="12"/>
    <x v="1"/>
    <s v="NC"/>
    <n v="250"/>
    <n v="277"/>
    <n v="2.25"/>
    <n v="27"/>
    <s v="Brian"/>
    <s v="N/A"/>
  </r>
  <r>
    <s v="1101"/>
    <s v="Singh"/>
    <s v="Zuri"/>
    <s v="1334"/>
    <x v="0"/>
    <s v="October"/>
    <n v="10"/>
    <d v="2022-10-06T00:00:00"/>
    <n v="10"/>
    <x v="2"/>
    <s v="AL"/>
    <n v="1375"/>
    <n v="1683"/>
    <n v="30.8"/>
    <n v="308"/>
    <s v="Brian"/>
    <s v="Defective"/>
  </r>
  <r>
    <s v="1102"/>
    <s v="Winters"/>
    <s v="Annie"/>
    <s v="1335"/>
    <x v="3"/>
    <s v="October"/>
    <n v="10"/>
    <d v="2022-10-03T00:00:00"/>
    <n v="5"/>
    <x v="0"/>
    <s v="NC"/>
    <n v="1180"/>
    <n v="1414"/>
    <n v="46.8"/>
    <n v="234"/>
    <s v="Priscilla"/>
    <s v="N/A"/>
  </r>
  <r>
    <s v="1103"/>
    <s v="Garcia"/>
    <s v="Dakota"/>
    <s v="1336"/>
    <x v="6"/>
    <s v="October"/>
    <n v="10"/>
    <d v="2022-10-27T00:00:00"/>
    <n v="3"/>
    <x v="0"/>
    <s v="NC"/>
    <n v="1180"/>
    <n v="1508"/>
    <n v="109.33333333333333"/>
    <n v="328"/>
    <s v="Kelly"/>
    <s v="N/A"/>
  </r>
  <r>
    <s v="1104"/>
    <s v="Mcbride"/>
    <s v="Luke"/>
    <s v="1337"/>
    <x v="4"/>
    <s v="October"/>
    <n v="10"/>
    <d v="2022-10-17T00:00:00"/>
    <n v="6"/>
    <x v="0"/>
    <s v="GA"/>
    <n v="235"/>
    <n v="301"/>
    <n v="11"/>
    <n v="66"/>
    <s v="Daniel"/>
    <s v="N/A"/>
  </r>
  <r>
    <s v="1105"/>
    <s v="Frye"/>
    <s v="Jasiah"/>
    <s v="1338"/>
    <x v="0"/>
    <s v="October"/>
    <n v="10"/>
    <d v="2022-10-20T00:00:00"/>
    <n v="15"/>
    <x v="0"/>
    <s v="GA"/>
    <n v="170"/>
    <n v="214"/>
    <n v="2.9333333333333331"/>
    <n v="44"/>
    <s v="Kelly"/>
    <s v="N/A"/>
  </r>
  <r>
    <s v="1106"/>
    <s v="Xiong"/>
    <s v="Selah"/>
    <s v="1339"/>
    <x v="3"/>
    <s v="October"/>
    <n v="10"/>
    <d v="2022-10-03T00:00:00"/>
    <n v="16"/>
    <x v="1"/>
    <s v="NC"/>
    <n v="755"/>
    <n v="948"/>
    <n v="12.0625"/>
    <n v="193"/>
    <s v="Brian"/>
    <s v="N/A"/>
  </r>
  <r>
    <s v="1107"/>
    <s v="Pearson"/>
    <s v="Amira"/>
    <s v="1340"/>
    <x v="3"/>
    <s v="October"/>
    <n v="10"/>
    <d v="2022-10-21T00:00:00"/>
    <n v="20"/>
    <x v="3"/>
    <s v="NC"/>
    <n v="1250"/>
    <n v="1377"/>
    <n v="6.35"/>
    <n v="127"/>
    <s v="Brian"/>
    <s v="N/A"/>
  </r>
  <r>
    <s v="1108"/>
    <s v="Castaneda"/>
    <s v="Rylee"/>
    <s v="1341"/>
    <x v="1"/>
    <s v="October"/>
    <n v="10"/>
    <d v="2022-10-13T00:00:00"/>
    <n v="8"/>
    <x v="0"/>
    <s v="SC"/>
    <n v="565"/>
    <n v="664"/>
    <n v="12.375"/>
    <n v="99"/>
    <s v="Daniel"/>
    <s v="N/A"/>
  </r>
  <r>
    <s v="1109"/>
    <s v="Jarvis"/>
    <s v="Adelina"/>
    <s v="1342"/>
    <x v="5"/>
    <s v="October"/>
    <n v="10"/>
    <d v="2022-10-24T00:00:00"/>
    <n v="1"/>
    <x v="2"/>
    <s v="GA"/>
    <n v="795"/>
    <n v="987"/>
    <n v="192"/>
    <n v="192"/>
    <s v="Priscilla"/>
    <s v="Defective"/>
  </r>
  <r>
    <s v="1110"/>
    <s v="Fields"/>
    <s v="Adelynn"/>
    <s v="1343"/>
    <x v="3"/>
    <s v="October"/>
    <n v="10"/>
    <d v="2022-10-21T00:00:00"/>
    <n v="1"/>
    <x v="0"/>
    <s v="LA"/>
    <n v="860"/>
    <n v="946"/>
    <n v="86"/>
    <n v="86"/>
    <s v="Daniel"/>
    <s v="N/A"/>
  </r>
  <r>
    <s v="1111"/>
    <s v="Keller"/>
    <s v="Miguel"/>
    <s v="1344"/>
    <x v="5"/>
    <s v="October"/>
    <n v="10"/>
    <d v="2022-10-23T00:00:00"/>
    <n v="20"/>
    <x v="0"/>
    <s v="LA"/>
    <n v="125"/>
    <n v="160"/>
    <n v="1.75"/>
    <n v="35"/>
    <s v="Kelly"/>
    <s v="N/A"/>
  </r>
  <r>
    <s v="1112"/>
    <s v="Rosales"/>
    <s v="Clara"/>
    <s v="1345"/>
    <x v="0"/>
    <s v="October"/>
    <n v="10"/>
    <d v="2022-10-24T00:00:00"/>
    <n v="2"/>
    <x v="0"/>
    <s v="SC"/>
    <n v="425"/>
    <n v="536"/>
    <n v="55.5"/>
    <n v="111"/>
    <s v="Priscilla"/>
    <s v="N/A"/>
  </r>
  <r>
    <s v="1113"/>
    <s v="Ali"/>
    <s v="Ronin"/>
    <s v="1346"/>
    <x v="1"/>
    <s v="October"/>
    <n v="10"/>
    <d v="2022-10-26T00:00:00"/>
    <n v="12"/>
    <x v="2"/>
    <s v="NC"/>
    <n v="1330"/>
    <n v="1641"/>
    <n v="25.916666666666668"/>
    <n v="311"/>
    <s v="Priscilla"/>
    <s v="Late Delivery"/>
  </r>
  <r>
    <s v="1114"/>
    <s v="Bartlett"/>
    <s v="Joshua"/>
    <s v="1347"/>
    <x v="2"/>
    <s v="October"/>
    <n v="10"/>
    <d v="2022-10-20T00:00:00"/>
    <n v="11"/>
    <x v="1"/>
    <s v="LA"/>
    <n v="400"/>
    <n v="461"/>
    <n v="5.5454545454545459"/>
    <n v="61"/>
    <s v="Terrence"/>
    <s v="N/A"/>
  </r>
  <r>
    <s v="1115"/>
    <s v="Gallagher"/>
    <s v="Kate"/>
    <s v="1348"/>
    <x v="1"/>
    <s v="October"/>
    <n v="10"/>
    <d v="2022-10-03T00:00:00"/>
    <n v="17"/>
    <x v="0"/>
    <s v="LA"/>
    <n v="1250"/>
    <n v="1456"/>
    <n v="12.117647058823529"/>
    <n v="206"/>
    <s v="Kelly"/>
    <s v="N/A"/>
  </r>
  <r>
    <s v="1116"/>
    <s v="Flynn"/>
    <s v="Daphne"/>
    <s v="1349"/>
    <x v="6"/>
    <s v="October"/>
    <n v="10"/>
    <d v="2022-10-03T00:00:00"/>
    <n v="20"/>
    <x v="1"/>
    <s v="LA"/>
    <n v="455"/>
    <n v="502"/>
    <n v="2.35"/>
    <n v="47"/>
    <s v="Kelly"/>
    <s v="N/A"/>
  </r>
  <r>
    <s v="1117"/>
    <s v="Maldonado"/>
    <s v="Elise"/>
    <s v="1350"/>
    <x v="4"/>
    <s v="October"/>
    <n v="10"/>
    <d v="2022-10-21T00:00:00"/>
    <n v="5"/>
    <x v="2"/>
    <s v="AL"/>
    <n v="1320"/>
    <n v="1669"/>
    <n v="69.8"/>
    <n v="349"/>
    <s v="Terrence"/>
    <s v="Late Delivery"/>
  </r>
  <r>
    <s v="1118"/>
    <s v="Townsend"/>
    <s v="Charles"/>
    <s v="1351"/>
    <x v="6"/>
    <s v="October"/>
    <n v="10"/>
    <d v="2022-10-23T00:00:00"/>
    <n v="15"/>
    <x v="1"/>
    <s v="GA"/>
    <n v="1260"/>
    <n v="1626"/>
    <n v="24.4"/>
    <n v="366"/>
    <s v="Kelly"/>
    <s v="N/A"/>
  </r>
  <r>
    <s v="1119"/>
    <s v="Pollard"/>
    <s v="Rory"/>
    <s v="1352"/>
    <x v="2"/>
    <s v="October"/>
    <n v="10"/>
    <d v="2022-10-06T00:00:00"/>
    <n v="20"/>
    <x v="1"/>
    <s v="FL"/>
    <n v="635"/>
    <n v="781"/>
    <n v="7.3"/>
    <n v="146"/>
    <s v="Kelly"/>
    <s v="N/A"/>
  </r>
  <r>
    <s v="1120"/>
    <s v="Clark"/>
    <s v="Zion"/>
    <s v="1353"/>
    <x v="4"/>
    <s v="October"/>
    <n v="10"/>
    <d v="2022-10-30T00:00:00"/>
    <n v="6"/>
    <x v="0"/>
    <s v="LA"/>
    <n v="1075"/>
    <n v="1208"/>
    <n v="22.166666666666668"/>
    <n v="133"/>
    <s v="Brian"/>
    <s v="N/A"/>
  </r>
  <r>
    <s v="1121"/>
    <s v="Randolph"/>
    <s v="Joaquin"/>
    <s v="1354"/>
    <x v="6"/>
    <s v="October"/>
    <n v="10"/>
    <d v="2022-10-06T00:00:00"/>
    <n v="17"/>
    <x v="0"/>
    <s v="SC"/>
    <n v="1095"/>
    <n v="1393"/>
    <n v="17.529411764705884"/>
    <n v="298"/>
    <s v="Daniel"/>
    <s v="N/A"/>
  </r>
  <r>
    <s v="1122"/>
    <s v="Guerra"/>
    <s v="Edgar"/>
    <s v="1355"/>
    <x v="2"/>
    <s v="October"/>
    <n v="10"/>
    <d v="2022-10-04T00:00:00"/>
    <n v="19"/>
    <x v="0"/>
    <s v="GA"/>
    <n v="900"/>
    <n v="1163"/>
    <n v="13.842105263157896"/>
    <n v="263"/>
    <s v="Kelly"/>
    <s v="N/A"/>
  </r>
  <r>
    <s v="1123"/>
    <s v="Johnston"/>
    <s v="Ace"/>
    <s v="1356"/>
    <x v="3"/>
    <s v="October"/>
    <n v="10"/>
    <d v="2022-10-25T00:00:00"/>
    <n v="15"/>
    <x v="0"/>
    <s v="GA"/>
    <n v="1410"/>
    <n v="1759"/>
    <n v="23.266666666666666"/>
    <n v="349"/>
    <s v="Priscilla"/>
    <s v="N/A"/>
  </r>
  <r>
    <s v="1124"/>
    <s v="Kemp"/>
    <s v="Amy"/>
    <s v="1357"/>
    <x v="0"/>
    <s v="October"/>
    <n v="10"/>
    <d v="2022-10-07T00:00:00"/>
    <n v="6"/>
    <x v="1"/>
    <s v="AL"/>
    <n v="185"/>
    <n v="228"/>
    <n v="7.166666666666667"/>
    <n v="43"/>
    <s v="Terrence"/>
    <s v="N/A"/>
  </r>
  <r>
    <s v="1125"/>
    <s v="Berger"/>
    <s v="Avianna"/>
    <s v="1358"/>
    <x v="2"/>
    <s v="October"/>
    <n v="10"/>
    <d v="2022-10-12T00:00:00"/>
    <n v="9"/>
    <x v="1"/>
    <s v="FL"/>
    <n v="110"/>
    <n v="132"/>
    <n v="2.4444444444444446"/>
    <n v="22"/>
    <s v="Terrence"/>
    <s v="N/A"/>
  </r>
  <r>
    <s v="1126"/>
    <s v="Hogan"/>
    <s v="Bryce"/>
    <s v="1359"/>
    <x v="4"/>
    <s v="October"/>
    <n v="10"/>
    <d v="2022-10-03T00:00:00"/>
    <n v="1"/>
    <x v="0"/>
    <s v="SC"/>
    <n v="1495"/>
    <n v="1935"/>
    <n v="440"/>
    <n v="440"/>
    <s v="Daniel"/>
    <s v="N/A"/>
  </r>
  <r>
    <s v="1127"/>
    <s v="Castaneda"/>
    <s v="Princeton"/>
    <s v="1360"/>
    <x v="5"/>
    <s v="October"/>
    <n v="10"/>
    <d v="2022-10-03T00:00:00"/>
    <n v="1"/>
    <x v="2"/>
    <s v="AL"/>
    <n v="815"/>
    <n v="912"/>
    <n v="97"/>
    <n v="97"/>
    <s v="Daniel"/>
    <s v="Defective"/>
  </r>
  <r>
    <s v="1128"/>
    <s v="Griffin"/>
    <s v="Isabella"/>
    <s v="1361"/>
    <x v="3"/>
    <s v="October"/>
    <n v="10"/>
    <d v="2022-10-03T00:00:00"/>
    <n v="20"/>
    <x v="0"/>
    <s v="SC"/>
    <n v="385"/>
    <n v="480"/>
    <n v="4.75"/>
    <n v="95"/>
    <s v="Priscilla"/>
    <s v="N/A"/>
  </r>
  <r>
    <s v="1129"/>
    <s v="Costa"/>
    <s v="Charlie"/>
    <s v="1362"/>
    <x v="5"/>
    <s v="October"/>
    <n v="10"/>
    <d v="2022-10-07T00:00:00"/>
    <n v="1"/>
    <x v="1"/>
    <s v="NC"/>
    <n v="1485"/>
    <n v="1911"/>
    <n v="426"/>
    <n v="426"/>
    <s v="Kelly"/>
    <s v="N/A"/>
  </r>
  <r>
    <s v="1130"/>
    <s v="Schmitt"/>
    <s v="Aliyah"/>
    <s v="1363"/>
    <x v="5"/>
    <s v="October"/>
    <n v="10"/>
    <d v="2022-10-14T00:00:00"/>
    <n v="20"/>
    <x v="1"/>
    <s v="SC"/>
    <n v="1135"/>
    <n v="1388"/>
    <n v="12.65"/>
    <n v="253"/>
    <s v="Priscilla"/>
    <s v="N/A"/>
  </r>
  <r>
    <s v="1131"/>
    <s v="Holloway"/>
    <s v="Raven"/>
    <s v="1364"/>
    <x v="4"/>
    <s v="October"/>
    <n v="10"/>
    <d v="2022-10-05T00:00:00"/>
    <n v="19"/>
    <x v="0"/>
    <s v="NC"/>
    <n v="990"/>
    <n v="1227"/>
    <n v="12.473684210526315"/>
    <n v="237"/>
    <s v="Terrence"/>
    <s v="N/A"/>
  </r>
  <r>
    <s v="1132"/>
    <s v="Kirby"/>
    <s v="Malik"/>
    <s v="1365"/>
    <x v="2"/>
    <s v="October"/>
    <n v="10"/>
    <d v="2022-10-02T00:00:00"/>
    <n v="7"/>
    <x v="0"/>
    <s v="NC"/>
    <n v="1490"/>
    <n v="1857"/>
    <n v="52.428571428571431"/>
    <n v="367"/>
    <s v="Daniel"/>
    <s v="N/A"/>
  </r>
  <r>
    <s v="1133"/>
    <s v="Schwartz"/>
    <s v="Kylo"/>
    <s v="1366"/>
    <x v="4"/>
    <s v="October"/>
    <n v="10"/>
    <d v="2022-10-28T00:00:00"/>
    <n v="13"/>
    <x v="0"/>
    <s v="GA"/>
    <n v="1245"/>
    <n v="1443"/>
    <n v="15.23076923076923"/>
    <n v="198"/>
    <s v="Kelly"/>
    <s v="N/A"/>
  </r>
  <r>
    <s v="1134"/>
    <s v="Salazar"/>
    <s v="Jeremy"/>
    <s v="1367"/>
    <x v="1"/>
    <s v="October"/>
    <n v="10"/>
    <d v="2022-10-10T00:00:00"/>
    <n v="5"/>
    <x v="1"/>
    <s v="NC"/>
    <n v="820"/>
    <n v="1061"/>
    <n v="48.2"/>
    <n v="241"/>
    <s v="Priscilla"/>
    <s v="N/A"/>
  </r>
  <r>
    <s v="1135"/>
    <s v="Bartlett"/>
    <s v="Oscar"/>
    <s v="1368"/>
    <x v="1"/>
    <s v="October"/>
    <n v="10"/>
    <d v="2022-10-26T00:00:00"/>
    <n v="10"/>
    <x v="0"/>
    <s v="SC"/>
    <n v="800"/>
    <n v="984"/>
    <n v="18.399999999999999"/>
    <n v="184"/>
    <s v="Daniel"/>
    <s v="N/A"/>
  </r>
  <r>
    <s v="1136"/>
    <s v="Montgomery"/>
    <s v="Harvey"/>
    <s v="1369"/>
    <x v="4"/>
    <s v="October"/>
    <n v="10"/>
    <d v="2022-10-09T00:00:00"/>
    <n v="1"/>
    <x v="0"/>
    <s v="SC"/>
    <n v="145"/>
    <n v="176"/>
    <n v="31"/>
    <n v="31"/>
    <s v="Terrence"/>
    <s v="N/A"/>
  </r>
  <r>
    <s v="1137"/>
    <s v="Vo"/>
    <s v="Kai"/>
    <s v="1370"/>
    <x v="4"/>
    <s v="October"/>
    <n v="10"/>
    <d v="2022-10-14T00:00:00"/>
    <n v="13"/>
    <x v="0"/>
    <s v="LA"/>
    <n v="145"/>
    <n v="169"/>
    <n v="1.8461538461538463"/>
    <n v="24"/>
    <s v="Priscilla"/>
    <s v="N/A"/>
  </r>
  <r>
    <s v="1138"/>
    <s v="Velazquez"/>
    <s v="Nico"/>
    <s v="1371"/>
    <x v="6"/>
    <s v="October"/>
    <n v="10"/>
    <d v="2022-10-03T00:00:00"/>
    <n v="3"/>
    <x v="2"/>
    <s v="LA"/>
    <n v="145"/>
    <n v="160"/>
    <n v="5"/>
    <n v="15"/>
    <s v="Brian"/>
    <s v="Unsatisfied"/>
  </r>
  <r>
    <s v="1139"/>
    <s v="Vasquez"/>
    <s v="Lucy"/>
    <s v="1372"/>
    <x v="1"/>
    <s v="October"/>
    <n v="10"/>
    <d v="2022-10-18T00:00:00"/>
    <n v="8"/>
    <x v="0"/>
    <s v="LA"/>
    <n v="690"/>
    <n v="783"/>
    <n v="11.625"/>
    <n v="93"/>
    <s v="Brian"/>
    <s v="N/A"/>
  </r>
  <r>
    <s v="1140"/>
    <s v="Shepherd"/>
    <s v="Charli"/>
    <s v="1373"/>
    <x v="0"/>
    <s v="October"/>
    <n v="10"/>
    <d v="2022-10-17T00:00:00"/>
    <n v="12"/>
    <x v="0"/>
    <s v="SC"/>
    <n v="1005"/>
    <n v="1219"/>
    <n v="17.833333333333332"/>
    <n v="214"/>
    <s v="Kelly"/>
    <s v="N/A"/>
  </r>
  <r>
    <s v="1141"/>
    <s v="Meyer"/>
    <s v="Evie"/>
    <s v="1374"/>
    <x v="0"/>
    <s v="October"/>
    <n v="10"/>
    <d v="2022-10-18T00:00:00"/>
    <n v="11"/>
    <x v="2"/>
    <s v="NC"/>
    <n v="825"/>
    <n v="942"/>
    <n v="10.636363636363637"/>
    <n v="117"/>
    <s v="Kelly"/>
    <s v="Unsatisfied"/>
  </r>
  <r>
    <s v="1142"/>
    <s v="Powell"/>
    <s v="Brooke"/>
    <s v="1375"/>
    <x v="2"/>
    <s v="October"/>
    <n v="10"/>
    <d v="2022-10-22T00:00:00"/>
    <n v="1"/>
    <x v="0"/>
    <s v="NC"/>
    <n v="920"/>
    <n v="1188"/>
    <n v="268"/>
    <n v="268"/>
    <s v="Kelly"/>
    <s v="N/A"/>
  </r>
  <r>
    <s v="1143"/>
    <s v="Walton"/>
    <s v="Erick"/>
    <s v="1376"/>
    <x v="2"/>
    <s v="October"/>
    <n v="10"/>
    <d v="2022-10-19T00:00:00"/>
    <n v="8"/>
    <x v="1"/>
    <s v="LA"/>
    <n v="1270"/>
    <n v="1538"/>
    <n v="33.5"/>
    <n v="268"/>
    <s v="Priscilla"/>
    <s v="N/A"/>
  </r>
  <r>
    <s v="1144"/>
    <s v="Guzman"/>
    <s v="Emery"/>
    <s v="1377"/>
    <x v="6"/>
    <s v="October"/>
    <n v="10"/>
    <d v="2022-10-08T00:00:00"/>
    <n v="18"/>
    <x v="0"/>
    <s v="FL"/>
    <n v="945"/>
    <n v="1088"/>
    <n v="7.9444444444444446"/>
    <n v="143"/>
    <s v="Kelly"/>
    <s v="N/A"/>
  </r>
  <r>
    <s v="1145"/>
    <s v="Rose"/>
    <s v="Annabelle"/>
    <s v="1378"/>
    <x v="4"/>
    <s v="October"/>
    <n v="10"/>
    <d v="2022-10-24T00:00:00"/>
    <n v="5"/>
    <x v="2"/>
    <s v="SC"/>
    <n v="495"/>
    <n v="608"/>
    <n v="22.6"/>
    <n v="113"/>
    <s v="Brian"/>
    <s v="Received Wrong Item"/>
  </r>
  <r>
    <s v="1146"/>
    <s v="Schmidt"/>
    <s v="Spencer"/>
    <s v="1379"/>
    <x v="2"/>
    <s v="October"/>
    <n v="10"/>
    <d v="2022-10-03T00:00:00"/>
    <n v="12"/>
    <x v="0"/>
    <s v="AL"/>
    <n v="1270"/>
    <n v="1588"/>
    <n v="26.5"/>
    <n v="318"/>
    <s v="Brian"/>
    <s v="N/A"/>
  </r>
  <r>
    <s v="1147"/>
    <s v="Walter"/>
    <s v="Callie"/>
    <s v="1380"/>
    <x v="0"/>
    <s v="October"/>
    <n v="10"/>
    <d v="2022-10-14T00:00:00"/>
    <n v="2"/>
    <x v="1"/>
    <s v="AL"/>
    <n v="1220"/>
    <n v="1479"/>
    <n v="129.5"/>
    <n v="259"/>
    <s v="Kelly"/>
    <s v="N/A"/>
  </r>
  <r>
    <s v="1148"/>
    <s v="Chavez"/>
    <s v="Cecilia"/>
    <s v="1381"/>
    <x v="1"/>
    <s v="October"/>
    <n v="10"/>
    <d v="2022-10-30T00:00:00"/>
    <n v="4"/>
    <x v="0"/>
    <s v="AL"/>
    <n v="1260"/>
    <n v="1469"/>
    <n v="52.25"/>
    <n v="209"/>
    <s v="Priscilla"/>
    <s v="N/A"/>
  </r>
  <r>
    <s v="1149"/>
    <s v="Blackwell"/>
    <s v="Finley"/>
    <s v="1382"/>
    <x v="5"/>
    <s v="October"/>
    <n v="10"/>
    <d v="2022-10-01T00:00:00"/>
    <n v="11"/>
    <x v="1"/>
    <s v="LA"/>
    <n v="245"/>
    <n v="277"/>
    <n v="2.9090909090909092"/>
    <n v="32"/>
    <s v="Terrence"/>
    <s v="N/A"/>
  </r>
  <r>
    <s v="1150"/>
    <s v="Johnston"/>
    <s v="Faith"/>
    <s v="1383"/>
    <x v="2"/>
    <s v="October"/>
    <n v="10"/>
    <d v="2022-10-23T00:00:00"/>
    <n v="8"/>
    <x v="2"/>
    <s v="NC"/>
    <n v="45"/>
    <n v="55"/>
    <n v="1.25"/>
    <n v="10"/>
    <s v="Terrence"/>
    <s v="Unsatisfied"/>
  </r>
  <r>
    <s v="1151"/>
    <s v="Solis"/>
    <s v="Mary"/>
    <s v="1384"/>
    <x v="4"/>
    <s v="October"/>
    <n v="10"/>
    <d v="2022-10-20T00:00:00"/>
    <n v="1"/>
    <x v="1"/>
    <s v="LA"/>
    <n v="45"/>
    <n v="53"/>
    <n v="8"/>
    <n v="8"/>
    <s v="Terrence"/>
    <s v="N/A"/>
  </r>
  <r>
    <s v="1152"/>
    <s v="Jacobs"/>
    <s v="Abel"/>
    <s v="1385"/>
    <x v="6"/>
    <s v="October"/>
    <n v="10"/>
    <d v="2022-10-11T00:00:00"/>
    <n v="8"/>
    <x v="0"/>
    <s v="SC"/>
    <n v="1185"/>
    <n v="1419"/>
    <n v="29.25"/>
    <n v="234"/>
    <s v="Brian"/>
    <s v="N/A"/>
  </r>
  <r>
    <s v="1153"/>
    <s v="Acevedo"/>
    <s v="Lewis"/>
    <s v="1386"/>
    <x v="2"/>
    <s v="October"/>
    <n v="10"/>
    <d v="2022-10-19T00:00:00"/>
    <n v="12"/>
    <x v="1"/>
    <s v="FL"/>
    <n v="640"/>
    <n v="708"/>
    <n v="5.666666666666667"/>
    <n v="68"/>
    <s v="Priscilla"/>
    <s v="N/A"/>
  </r>
  <r>
    <s v="1154"/>
    <s v="Keller"/>
    <s v="Annalise"/>
    <s v="1387"/>
    <x v="0"/>
    <s v="October"/>
    <n v="10"/>
    <d v="2022-10-16T00:00:00"/>
    <n v="7"/>
    <x v="0"/>
    <s v="LA"/>
    <n v="980"/>
    <n v="1186"/>
    <n v="29.428571428571427"/>
    <n v="206"/>
    <s v="Daniel"/>
    <s v="N/A"/>
  </r>
  <r>
    <s v="1155"/>
    <s v="Cohen"/>
    <s v="London"/>
    <s v="1388"/>
    <x v="2"/>
    <s v="October"/>
    <n v="10"/>
    <d v="2022-10-16T00:00:00"/>
    <n v="17"/>
    <x v="1"/>
    <s v="NC"/>
    <n v="230"/>
    <n v="262"/>
    <n v="1.8823529411764706"/>
    <n v="32"/>
    <s v="Daniel"/>
    <s v="N/A"/>
  </r>
  <r>
    <s v="1156"/>
    <s v="Espinosa"/>
    <s v="Myla"/>
    <s v="1389"/>
    <x v="6"/>
    <s v="October"/>
    <n v="10"/>
    <d v="2022-10-24T00:00:00"/>
    <n v="14"/>
    <x v="1"/>
    <s v="SC"/>
    <n v="180"/>
    <n v="216"/>
    <n v="2.5714285714285716"/>
    <n v="36"/>
    <s v="Kelly"/>
    <s v="N/A"/>
  </r>
  <r>
    <s v="1157"/>
    <s v="Watts"/>
    <s v="Dakota"/>
    <s v="1390"/>
    <x v="2"/>
    <s v="October"/>
    <n v="10"/>
    <d v="2022-10-03T00:00:00"/>
    <n v="11"/>
    <x v="1"/>
    <s v="FL"/>
    <n v="220"/>
    <n v="254"/>
    <n v="3.0909090909090908"/>
    <n v="34"/>
    <s v="Daniel"/>
    <s v="N/A"/>
  </r>
  <r>
    <s v="1158"/>
    <s v="Thornton"/>
    <s v="Bodie"/>
    <s v="1391"/>
    <x v="5"/>
    <s v="October"/>
    <n v="10"/>
    <d v="2022-10-16T00:00:00"/>
    <n v="12"/>
    <x v="3"/>
    <s v="LA"/>
    <n v="1230"/>
    <n v="1594"/>
    <n v="30.333333333333332"/>
    <n v="364"/>
    <s v="Daniel"/>
    <s v="N/A"/>
  </r>
  <r>
    <s v="1159"/>
    <s v="Hunter"/>
    <s v="Abigail"/>
    <s v="1392"/>
    <x v="0"/>
    <s v="October"/>
    <n v="10"/>
    <d v="2022-10-16T00:00:00"/>
    <n v="2"/>
    <x v="1"/>
    <s v="LA"/>
    <n v="1230"/>
    <n v="1492"/>
    <n v="131"/>
    <n v="262"/>
    <s v="Priscilla"/>
    <s v="N/A"/>
  </r>
  <r>
    <s v="1160"/>
    <s v="Ross"/>
    <s v="Delilah"/>
    <s v="1393"/>
    <x v="2"/>
    <s v="October"/>
    <n v="10"/>
    <d v="2022-10-04T00:00:00"/>
    <n v="20"/>
    <x v="1"/>
    <s v="AL"/>
    <n v="1235"/>
    <n v="1591"/>
    <n v="17.8"/>
    <n v="356"/>
    <s v="Terrence"/>
    <s v="N/A"/>
  </r>
  <r>
    <s v="1161"/>
    <s v="Mckay"/>
    <s v="Serena"/>
    <s v="1394"/>
    <x v="6"/>
    <s v="October"/>
    <n v="10"/>
    <d v="2022-10-06T00:00:00"/>
    <n v="17"/>
    <x v="1"/>
    <s v="FL"/>
    <n v="785"/>
    <n v="921"/>
    <n v="8"/>
    <n v="136"/>
    <s v="Priscilla"/>
    <s v="N/A"/>
  </r>
  <r>
    <s v="1162"/>
    <s v="Rubio"/>
    <s v="Asher"/>
    <s v="1395"/>
    <x v="5"/>
    <s v="October"/>
    <n v="10"/>
    <d v="2022-10-23T00:00:00"/>
    <n v="9"/>
    <x v="1"/>
    <s v="LA"/>
    <n v="1420"/>
    <n v="1787"/>
    <n v="40.777777777777779"/>
    <n v="367"/>
    <s v="Kelly"/>
    <s v="N/A"/>
  </r>
  <r>
    <s v="1163"/>
    <s v="Galindo"/>
    <s v="Shiloh"/>
    <s v="1396"/>
    <x v="1"/>
    <s v="October"/>
    <n v="10"/>
    <d v="2022-10-30T00:00:00"/>
    <n v="4"/>
    <x v="1"/>
    <s v="NC"/>
    <n v="1260"/>
    <n v="1495"/>
    <n v="58.75"/>
    <n v="235"/>
    <s v="Priscilla"/>
    <s v="N/A"/>
  </r>
  <r>
    <s v="1164"/>
    <s v="Aguilar"/>
    <s v="Veronica"/>
    <s v="1397"/>
    <x v="4"/>
    <s v="October"/>
    <n v="10"/>
    <d v="2022-10-24T00:00:00"/>
    <n v="2"/>
    <x v="0"/>
    <s v="LA"/>
    <n v="855"/>
    <n v="1007"/>
    <n v="76"/>
    <n v="152"/>
    <s v="Daniel"/>
    <s v="N/A"/>
  </r>
  <r>
    <s v="1165"/>
    <s v="Mahoney"/>
    <s v="Selah"/>
    <s v="1398"/>
    <x v="6"/>
    <s v="October"/>
    <n v="10"/>
    <d v="2022-10-23T00:00:00"/>
    <n v="12"/>
    <x v="0"/>
    <s v="AL"/>
    <n v="1495"/>
    <n v="1757"/>
    <n v="21.833333333333332"/>
    <n v="262"/>
    <s v="Priscilla"/>
    <s v="N/A"/>
  </r>
  <r>
    <s v="1166"/>
    <s v="Reed"/>
    <s v="Jayden"/>
    <s v="1399"/>
    <x v="0"/>
    <s v="October"/>
    <n v="10"/>
    <d v="2022-10-30T00:00:00"/>
    <n v="11"/>
    <x v="1"/>
    <s v="NC"/>
    <n v="1270"/>
    <n v="1630"/>
    <n v="32.727272727272727"/>
    <n v="360"/>
    <s v="Priscilla"/>
    <s v="N/A"/>
  </r>
  <r>
    <s v="1167"/>
    <s v="Carpenter"/>
    <s v="Jordan"/>
    <s v="1400"/>
    <x v="0"/>
    <s v="October"/>
    <n v="10"/>
    <d v="2022-10-02T00:00:00"/>
    <n v="11"/>
    <x v="0"/>
    <s v="AL"/>
    <n v="330"/>
    <n v="424"/>
    <n v="8.545454545454545"/>
    <n v="94"/>
    <s v="Daniel"/>
    <s v="N/A"/>
  </r>
  <r>
    <s v="1168"/>
    <s v="Stokes"/>
    <s v="Jace"/>
    <s v="1401"/>
    <x v="5"/>
    <s v="October"/>
    <n v="10"/>
    <d v="2022-10-20T00:00:00"/>
    <n v="20"/>
    <x v="3"/>
    <s v="AL"/>
    <n v="565"/>
    <n v="693"/>
    <n v="6.4"/>
    <n v="128"/>
    <s v="Terrence"/>
    <s v="N/A"/>
  </r>
  <r>
    <s v="1169"/>
    <s v="Barrera"/>
    <s v="Ari"/>
    <s v="1402"/>
    <x v="6"/>
    <s v="October"/>
    <n v="10"/>
    <d v="2022-10-04T00:00:00"/>
    <n v="9"/>
    <x v="3"/>
    <s v="AL"/>
    <n v="315"/>
    <n v="348"/>
    <n v="3.6666666666666665"/>
    <n v="33"/>
    <s v="Priscilla"/>
    <s v="N/A"/>
  </r>
  <r>
    <s v="1170"/>
    <s v="Pitts"/>
    <s v="Michelle"/>
    <s v="1403"/>
    <x v="3"/>
    <s v="October"/>
    <n v="10"/>
    <d v="2022-10-08T00:00:00"/>
    <n v="18"/>
    <x v="0"/>
    <s v="NC"/>
    <n v="1295"/>
    <n v="1641"/>
    <n v="19.222222222222221"/>
    <n v="346"/>
    <s v="Daniel"/>
    <s v="N/A"/>
  </r>
  <r>
    <s v="1171"/>
    <s v="Christian"/>
    <s v="Brantley"/>
    <s v="1404"/>
    <x v="3"/>
    <s v="October"/>
    <n v="10"/>
    <d v="2022-10-28T00:00:00"/>
    <n v="11"/>
    <x v="0"/>
    <s v="NC"/>
    <n v="1015"/>
    <n v="1203"/>
    <n v="17.09090909090909"/>
    <n v="188"/>
    <s v="Brian"/>
    <s v="N/A"/>
  </r>
  <r>
    <s v="1172"/>
    <s v="Mccall"/>
    <s v="Saylor"/>
    <s v="1405"/>
    <x v="1"/>
    <s v="October"/>
    <n v="10"/>
    <d v="2022-10-01T00:00:00"/>
    <n v="12"/>
    <x v="0"/>
    <s v="AL"/>
    <n v="1255"/>
    <n v="1596"/>
    <n v="28.416666666666668"/>
    <n v="341"/>
    <s v="Terrence"/>
    <s v="N/A"/>
  </r>
  <r>
    <s v="1173"/>
    <s v="Martinez"/>
    <s v="Samantha"/>
    <s v="1406"/>
    <x v="0"/>
    <s v="October"/>
    <n v="10"/>
    <d v="2022-10-22T00:00:00"/>
    <n v="16"/>
    <x v="1"/>
    <s v="FL"/>
    <n v="1385"/>
    <n v="1741"/>
    <n v="22.25"/>
    <n v="356"/>
    <s v="Brian"/>
    <s v="N/A"/>
  </r>
  <r>
    <s v="1174"/>
    <s v="Acosta"/>
    <s v="Willa"/>
    <s v="1407"/>
    <x v="2"/>
    <s v="October"/>
    <n v="10"/>
    <d v="2022-10-02T00:00:00"/>
    <n v="1"/>
    <x v="1"/>
    <s v="FL"/>
    <n v="830"/>
    <n v="933"/>
    <n v="103"/>
    <n v="103"/>
    <s v="Kelly"/>
    <s v="N/A"/>
  </r>
  <r>
    <s v="1175"/>
    <s v="Jaramillo"/>
    <s v="Camilla"/>
    <s v="1408"/>
    <x v="1"/>
    <s v="October"/>
    <n v="10"/>
    <d v="2022-10-03T00:00:00"/>
    <n v="6"/>
    <x v="1"/>
    <s v="GA"/>
    <n v="1295"/>
    <n v="1593"/>
    <n v="49.666666666666664"/>
    <n v="298"/>
    <s v="Daniel"/>
    <s v="N/A"/>
  </r>
  <r>
    <s v="1176"/>
    <s v="Rivers"/>
    <s v="Devin"/>
    <s v="1409"/>
    <x v="1"/>
    <s v="October"/>
    <n v="10"/>
    <d v="2022-10-20T00:00:00"/>
    <n v="8"/>
    <x v="2"/>
    <s v="FL"/>
    <n v="330"/>
    <n v="426"/>
    <n v="12"/>
    <n v="96"/>
    <s v="Kelly"/>
    <s v="Unsatisfied"/>
  </r>
  <r>
    <s v="1177"/>
    <s v="Hoffman"/>
    <s v="Melissa"/>
    <s v="1410"/>
    <x v="1"/>
    <s v="October"/>
    <n v="10"/>
    <d v="2022-10-25T00:00:00"/>
    <n v="2"/>
    <x v="0"/>
    <s v="AL"/>
    <n v="715"/>
    <n v="896"/>
    <n v="90.5"/>
    <n v="181"/>
    <s v="Terrence"/>
    <s v="N/A"/>
  </r>
  <r>
    <s v="1178"/>
    <s v="Horn"/>
    <s v="Mabel"/>
    <s v="1411"/>
    <x v="3"/>
    <s v="October"/>
    <n v="10"/>
    <d v="2022-10-29T00:00:00"/>
    <n v="14"/>
    <x v="0"/>
    <s v="NC"/>
    <n v="520"/>
    <n v="605"/>
    <n v="6.0714285714285712"/>
    <n v="85"/>
    <s v="Priscilla"/>
    <s v="N/A"/>
  </r>
  <r>
    <s v="1179"/>
    <s v="Schmitt"/>
    <s v="Daniela"/>
    <s v="1412"/>
    <x v="3"/>
    <s v="October"/>
    <n v="10"/>
    <d v="2022-10-31T00:00:00"/>
    <n v="8"/>
    <x v="1"/>
    <s v="NC"/>
    <n v="1410"/>
    <n v="1684"/>
    <n v="34.25"/>
    <n v="274"/>
    <s v="Brian"/>
    <s v="N/A"/>
  </r>
  <r>
    <s v="1180"/>
    <s v="Bradshaw"/>
    <s v="Dax"/>
    <s v="1413"/>
    <x v="2"/>
    <s v="October"/>
    <n v="10"/>
    <d v="2022-10-30T00:00:00"/>
    <n v="20"/>
    <x v="0"/>
    <s v="LA"/>
    <n v="1375"/>
    <n v="1773"/>
    <n v="19.899999999999999"/>
    <n v="398"/>
    <s v="Priscilla"/>
    <s v="N/A"/>
  </r>
  <r>
    <s v="1181"/>
    <s v="Boone"/>
    <s v="Aitana"/>
    <s v="1414"/>
    <x v="1"/>
    <s v="October"/>
    <n v="10"/>
    <d v="2022-10-24T00:00:00"/>
    <n v="15"/>
    <x v="1"/>
    <s v="GA"/>
    <n v="700"/>
    <n v="904"/>
    <n v="13.6"/>
    <n v="204"/>
    <s v="Brian"/>
    <s v="N/A"/>
  </r>
  <r>
    <s v="1182"/>
    <s v="Roy"/>
    <s v="Patrick"/>
    <s v="1415"/>
    <x v="0"/>
    <s v="October"/>
    <n v="10"/>
    <d v="2022-10-19T00:00:00"/>
    <n v="2"/>
    <x v="0"/>
    <s v="LA"/>
    <n v="15"/>
    <n v="17"/>
    <n v="1"/>
    <n v="2"/>
    <s v="Priscilla"/>
    <s v="N/A"/>
  </r>
  <r>
    <s v="1183"/>
    <s v="Mccarthy"/>
    <s v="Calvin"/>
    <s v="1416"/>
    <x v="4"/>
    <s v="October"/>
    <n v="10"/>
    <d v="2022-10-19T00:00:00"/>
    <n v="16"/>
    <x v="1"/>
    <s v="FL"/>
    <n v="455"/>
    <n v="514"/>
    <n v="3.6875"/>
    <n v="59"/>
    <s v="Terrence"/>
    <s v="N/A"/>
  </r>
  <r>
    <s v="1184"/>
    <s v="Everett"/>
    <s v="Lyra"/>
    <s v="1417"/>
    <x v="0"/>
    <s v="October"/>
    <n v="10"/>
    <d v="2022-10-14T00:00:00"/>
    <n v="9"/>
    <x v="3"/>
    <s v="AL"/>
    <n v="110"/>
    <n v="122"/>
    <n v="1.3333333333333333"/>
    <n v="12"/>
    <s v="Kelly"/>
    <s v="N/A"/>
  </r>
  <r>
    <s v="1185"/>
    <s v="Alvarado"/>
    <s v="Zayn"/>
    <s v="1418"/>
    <x v="0"/>
    <s v="October"/>
    <n v="10"/>
    <d v="2022-10-04T00:00:00"/>
    <n v="11"/>
    <x v="1"/>
    <s v="NC"/>
    <n v="820"/>
    <n v="976"/>
    <n v="14.181818181818182"/>
    <n v="156"/>
    <s v="Daniel"/>
    <s v="N/A"/>
  </r>
  <r>
    <s v="1186"/>
    <s v="Lynch"/>
    <s v="Xander"/>
    <s v="1419"/>
    <x v="4"/>
    <s v="October"/>
    <n v="10"/>
    <d v="2022-10-02T00:00:00"/>
    <n v="7"/>
    <x v="0"/>
    <s v="LA"/>
    <n v="880"/>
    <n v="1049"/>
    <n v="24.142857142857142"/>
    <n v="169"/>
    <s v="Kelly"/>
    <s v="N/A"/>
  </r>
  <r>
    <s v="1187"/>
    <s v="Escobar"/>
    <s v="Declan"/>
    <s v="1420"/>
    <x v="2"/>
    <s v="October"/>
    <n v="10"/>
    <d v="2022-10-09T00:00:00"/>
    <n v="9"/>
    <x v="0"/>
    <s v="FL"/>
    <n v="60"/>
    <n v="74"/>
    <n v="1.5555555555555556"/>
    <n v="14"/>
    <s v="Terrence"/>
    <s v="N/A"/>
  </r>
  <r>
    <s v="1188"/>
    <s v="Fisher"/>
    <s v="Zara"/>
    <s v="1421"/>
    <x v="5"/>
    <s v="October"/>
    <n v="10"/>
    <d v="2022-10-31T00:00:00"/>
    <n v="1"/>
    <x v="0"/>
    <s v="SC"/>
    <n v="160"/>
    <n v="196"/>
    <n v="36"/>
    <n v="36"/>
    <s v="Priscilla"/>
    <s v="N/A"/>
  </r>
  <r>
    <s v="1189"/>
    <s v="Gould"/>
    <s v="Lyra"/>
    <s v="1422"/>
    <x v="3"/>
    <s v="October"/>
    <n v="10"/>
    <d v="2022-10-27T00:00:00"/>
    <n v="9"/>
    <x v="1"/>
    <s v="AL"/>
    <n v="680"/>
    <n v="825"/>
    <n v="16.111111111111111"/>
    <n v="145"/>
    <s v="Kelly"/>
    <s v="N/A"/>
  </r>
  <r>
    <s v="1190"/>
    <s v="Contreras"/>
    <s v="Addison"/>
    <s v="1423"/>
    <x v="4"/>
    <s v="October"/>
    <n v="10"/>
    <d v="2022-10-12T00:00:00"/>
    <n v="14"/>
    <x v="3"/>
    <s v="FL"/>
    <n v="515"/>
    <n v="632"/>
    <n v="8.3571428571428577"/>
    <n v="117"/>
    <s v="Brian"/>
    <s v="N/A"/>
  </r>
  <r>
    <s v="1191"/>
    <s v="Burke"/>
    <s v="Charles"/>
    <s v="1424"/>
    <x v="1"/>
    <s v="October"/>
    <n v="10"/>
    <d v="2022-10-30T00:00:00"/>
    <n v="5"/>
    <x v="2"/>
    <s v="GA"/>
    <n v="730"/>
    <n v="843"/>
    <n v="22.6"/>
    <n v="113"/>
    <s v="Kelly"/>
    <s v="Unsatisfied"/>
  </r>
  <r>
    <s v="1192"/>
    <s v="Owens"/>
    <s v="Maximus"/>
    <s v="1425"/>
    <x v="1"/>
    <s v="October"/>
    <n v="10"/>
    <d v="2022-10-08T00:00:00"/>
    <n v="5"/>
    <x v="2"/>
    <s v="SC"/>
    <n v="470"/>
    <n v="517"/>
    <n v="9.4"/>
    <n v="47"/>
    <s v="Kelly"/>
    <s v="Defective"/>
  </r>
  <r>
    <s v="1193"/>
    <s v="Foster"/>
    <s v="Sadie"/>
    <s v="1426"/>
    <x v="6"/>
    <s v="October"/>
    <n v="10"/>
    <d v="2022-10-29T00:00:00"/>
    <n v="19"/>
    <x v="0"/>
    <s v="LA"/>
    <n v="1075"/>
    <n v="1231"/>
    <n v="8.2105263157894743"/>
    <n v="156"/>
    <s v="Priscilla"/>
    <s v="N/A"/>
  </r>
  <r>
    <s v="1194"/>
    <s v="Carpenter"/>
    <s v="Sloane"/>
    <s v="1427"/>
    <x v="3"/>
    <s v="October"/>
    <n v="10"/>
    <d v="2022-10-02T00:00:00"/>
    <n v="19"/>
    <x v="0"/>
    <s v="NC"/>
    <n v="825"/>
    <n v="1014"/>
    <n v="9.9473684210526319"/>
    <n v="189"/>
    <s v="Kelly"/>
    <s v="N/A"/>
  </r>
  <r>
    <s v="1195"/>
    <s v="Reyna"/>
    <s v="Heidi"/>
    <s v="1428"/>
    <x v="0"/>
    <s v="October"/>
    <n v="10"/>
    <d v="2022-10-12T00:00:00"/>
    <n v="4"/>
    <x v="0"/>
    <s v="FL"/>
    <n v="950"/>
    <n v="1128"/>
    <n v="44.5"/>
    <n v="178"/>
    <s v="Kelly"/>
    <s v="N/A"/>
  </r>
  <r>
    <s v="1196"/>
    <s v="Weaver"/>
    <s v="Hallie"/>
    <s v="1429"/>
    <x v="4"/>
    <s v="October"/>
    <n v="10"/>
    <d v="2022-10-24T00:00:00"/>
    <n v="16"/>
    <x v="3"/>
    <s v="SC"/>
    <n v="920"/>
    <n v="1145"/>
    <n v="14.0625"/>
    <n v="225"/>
    <s v="Brian"/>
    <s v="N/A"/>
  </r>
  <r>
    <s v="1197"/>
    <s v="Jensen"/>
    <s v="Jason"/>
    <s v="1430"/>
    <x v="5"/>
    <s v="October"/>
    <n v="10"/>
    <d v="2022-10-27T00:00:00"/>
    <n v="18"/>
    <x v="1"/>
    <s v="FL"/>
    <n v="940"/>
    <n v="1072"/>
    <n v="7.333333333333333"/>
    <n v="132"/>
    <s v="Daniel"/>
    <s v="N/A"/>
  </r>
  <r>
    <s v="1198"/>
    <s v="Ayala"/>
    <s v="Elaina"/>
    <s v="1431"/>
    <x v="5"/>
    <s v="October"/>
    <n v="10"/>
    <d v="2022-10-31T00:00:00"/>
    <n v="20"/>
    <x v="1"/>
    <s v="FL"/>
    <n v="490"/>
    <n v="552"/>
    <n v="3.1"/>
    <n v="62"/>
    <s v="Priscilla"/>
    <s v="N/A"/>
  </r>
  <r>
    <s v="1199"/>
    <s v="Walton"/>
    <s v="Genevieve"/>
    <s v="1432"/>
    <x v="5"/>
    <s v="October"/>
    <n v="10"/>
    <d v="2022-10-16T00:00:00"/>
    <n v="3"/>
    <x v="3"/>
    <s v="LA"/>
    <n v="825"/>
    <n v="1021"/>
    <n v="65.333333333333329"/>
    <n v="196"/>
    <s v="Brian"/>
    <s v="N/A"/>
  </r>
  <r>
    <s v="1200"/>
    <s v="Kirk"/>
    <s v="Mathias"/>
    <s v="1433"/>
    <x v="6"/>
    <s v="October"/>
    <n v="10"/>
    <d v="2022-10-08T00:00:00"/>
    <n v="4"/>
    <x v="1"/>
    <s v="GA"/>
    <n v="1405"/>
    <n v="1644"/>
    <n v="59.75"/>
    <n v="239"/>
    <s v="Brian"/>
    <s v="N/A"/>
  </r>
  <r>
    <s v="1201"/>
    <s v="Terrell"/>
    <s v="Isabelle"/>
    <s v="1434"/>
    <x v="0"/>
    <s v="October"/>
    <n v="10"/>
    <d v="2022-10-14T00:00:00"/>
    <n v="17"/>
    <x v="2"/>
    <s v="NC"/>
    <n v="555"/>
    <n v="614"/>
    <n v="3.4705882352941178"/>
    <n v="59"/>
    <s v="Terrence"/>
    <s v="Unsatisfied"/>
  </r>
  <r>
    <s v="1202"/>
    <s v="Norris"/>
    <s v="Kobe"/>
    <s v="1435"/>
    <x v="2"/>
    <s v="October"/>
    <n v="10"/>
    <d v="2022-10-14T00:00:00"/>
    <n v="9"/>
    <x v="2"/>
    <s v="FL"/>
    <n v="715"/>
    <n v="919"/>
    <n v="22.666666666666668"/>
    <n v="204"/>
    <s v="Terrence"/>
    <s v="Defective"/>
  </r>
  <r>
    <s v="1203"/>
    <s v="Huerta"/>
    <s v="Avianna"/>
    <s v="1436"/>
    <x v="5"/>
    <s v="October"/>
    <n v="10"/>
    <d v="2022-10-19T00:00:00"/>
    <n v="12"/>
    <x v="1"/>
    <s v="NC"/>
    <n v="350"/>
    <n v="404"/>
    <n v="4.5"/>
    <n v="54"/>
    <s v="Priscilla"/>
    <s v="N/A"/>
  </r>
  <r>
    <s v="1204"/>
    <s v="Hail"/>
    <s v="Raymond"/>
    <s v="1437"/>
    <x v="3"/>
    <s v="October"/>
    <n v="10"/>
    <d v="2022-10-21T00:00:00"/>
    <n v="13"/>
    <x v="2"/>
    <s v="NC"/>
    <n v="725"/>
    <n v="812"/>
    <n v="6.6923076923076925"/>
    <n v="87"/>
    <s v="Kelly"/>
    <s v="Defective"/>
  </r>
  <r>
    <s v="1205"/>
    <s v="Bauer"/>
    <s v="Melanie"/>
    <s v="1438"/>
    <x v="0"/>
    <s v="October"/>
    <n v="10"/>
    <d v="2022-10-05T00:00:00"/>
    <n v="9"/>
    <x v="0"/>
    <s v="AL"/>
    <n v="1270"/>
    <n v="1465"/>
    <n v="21.666666666666668"/>
    <n v="195"/>
    <s v="Priscilla"/>
    <s v="N/A"/>
  </r>
  <r>
    <s v="1206"/>
    <s v="English"/>
    <s v="Jordan"/>
    <s v="1439"/>
    <x v="3"/>
    <s v="October"/>
    <n v="10"/>
    <d v="2022-10-22T00:00:00"/>
    <n v="12"/>
    <x v="2"/>
    <s v="AL"/>
    <n v="1430"/>
    <n v="1769"/>
    <n v="28.25"/>
    <n v="339"/>
    <s v="Brian"/>
    <s v="Received Wrong Item"/>
  </r>
  <r>
    <s v="1207"/>
    <s v="Allen"/>
    <s v="Dakota"/>
    <s v="1440"/>
    <x v="4"/>
    <s v="October"/>
    <n v="10"/>
    <d v="2022-10-08T00:00:00"/>
    <n v="3"/>
    <x v="1"/>
    <s v="AL"/>
    <n v="340"/>
    <n v="396"/>
    <n v="18.666666666666668"/>
    <n v="56"/>
    <s v="Daniel"/>
    <s v="N/A"/>
  </r>
  <r>
    <s v="1208"/>
    <s v="Benson"/>
    <s v="Victor"/>
    <s v="1441"/>
    <x v="0"/>
    <s v="October"/>
    <n v="10"/>
    <d v="2022-10-04T00:00:00"/>
    <n v="11"/>
    <x v="1"/>
    <s v="SC"/>
    <n v="880"/>
    <n v="973"/>
    <n v="8.454545454545455"/>
    <n v="93"/>
    <s v="Daniel"/>
    <s v="N/A"/>
  </r>
  <r>
    <s v="1209"/>
    <s v="Blankenship"/>
    <s v="Gabriel"/>
    <s v="1442"/>
    <x v="1"/>
    <s v="October"/>
    <n v="10"/>
    <d v="2022-10-06T00:00:00"/>
    <n v="1"/>
    <x v="1"/>
    <s v="SC"/>
    <n v="370"/>
    <n v="432"/>
    <n v="62"/>
    <n v="62"/>
    <s v="Brian"/>
    <s v="N/A"/>
  </r>
  <r>
    <s v="1210"/>
    <s v="Cunningham"/>
    <s v="Julia"/>
    <s v="1443"/>
    <x v="4"/>
    <s v="October"/>
    <n v="10"/>
    <d v="2022-10-24T00:00:00"/>
    <n v="6"/>
    <x v="1"/>
    <s v="SC"/>
    <n v="680"/>
    <n v="841"/>
    <n v="26.833333333333332"/>
    <n v="161"/>
    <s v="Brian"/>
    <s v="N/A"/>
  </r>
  <r>
    <s v="1211"/>
    <s v="Cantu"/>
    <s v="Callen"/>
    <s v="1444"/>
    <x v="2"/>
    <s v="October"/>
    <n v="10"/>
    <d v="2022-10-03T00:00:00"/>
    <n v="12"/>
    <x v="1"/>
    <s v="AL"/>
    <n v="1200"/>
    <n v="1546"/>
    <n v="28.833333333333332"/>
    <n v="346"/>
    <s v="Brian"/>
    <s v="N/A"/>
  </r>
  <r>
    <s v="1212"/>
    <s v="Stewart"/>
    <s v="Nylah"/>
    <s v="1445"/>
    <x v="6"/>
    <s v="October"/>
    <n v="10"/>
    <d v="2022-10-10T00:00:00"/>
    <n v="6"/>
    <x v="1"/>
    <s v="SC"/>
    <n v="510"/>
    <n v="651"/>
    <n v="23.5"/>
    <n v="141"/>
    <s v="Terrence"/>
    <s v="N/A"/>
  </r>
  <r>
    <s v="1213"/>
    <s v="Rich"/>
    <s v="Paul"/>
    <s v="1446"/>
    <x v="1"/>
    <s v="October"/>
    <n v="10"/>
    <d v="2022-10-21T00:00:00"/>
    <n v="9"/>
    <x v="0"/>
    <s v="LA"/>
    <n v="455"/>
    <n v="589"/>
    <n v="14.888888888888889"/>
    <n v="134"/>
    <s v="Priscilla"/>
    <s v="N/A"/>
  </r>
  <r>
    <s v="1214"/>
    <s v="Monroe"/>
    <s v="Marco"/>
    <s v="1447"/>
    <x v="3"/>
    <s v="October"/>
    <n v="10"/>
    <d v="2022-10-24T00:00:00"/>
    <n v="19"/>
    <x v="1"/>
    <s v="AL"/>
    <n v="1050"/>
    <n v="1185"/>
    <n v="7.1052631578947372"/>
    <n v="135"/>
    <s v="Terrence"/>
    <s v="N/A"/>
  </r>
  <r>
    <s v="1215"/>
    <s v="Cherry"/>
    <s v="Diego"/>
    <s v="1448"/>
    <x v="2"/>
    <s v="October"/>
    <n v="10"/>
    <d v="2022-10-22T00:00:00"/>
    <n v="16"/>
    <x v="0"/>
    <s v="GA"/>
    <n v="230"/>
    <n v="294"/>
    <n v="4"/>
    <n v="64"/>
    <s v="Terrence"/>
    <s v="N/A"/>
  </r>
  <r>
    <s v="1216"/>
    <s v="Mitchell"/>
    <s v="Ailani"/>
    <s v="1449"/>
    <x v="4"/>
    <s v="October"/>
    <n v="10"/>
    <d v="2022-10-10T00:00:00"/>
    <n v="5"/>
    <x v="0"/>
    <s v="FL"/>
    <n v="245"/>
    <n v="274"/>
    <n v="5.8"/>
    <n v="29"/>
    <s v="Priscilla"/>
    <s v="N/A"/>
  </r>
  <r>
    <s v="1217"/>
    <s v="Dunlap"/>
    <s v="Amira"/>
    <s v="1450"/>
    <x v="4"/>
    <s v="October"/>
    <n v="10"/>
    <d v="2022-10-15T00:00:00"/>
    <n v="3"/>
    <x v="1"/>
    <s v="AL"/>
    <n v="685"/>
    <n v="783"/>
    <n v="32.666666666666664"/>
    <n v="98"/>
    <s v="Daniel"/>
    <s v="N/A"/>
  </r>
  <r>
    <s v="1218"/>
    <s v="Thornton"/>
    <s v="Alaina"/>
    <s v="1451"/>
    <x v="4"/>
    <s v="October"/>
    <n v="10"/>
    <d v="2022-10-27T00:00:00"/>
    <n v="9"/>
    <x v="0"/>
    <s v="FL"/>
    <n v="515"/>
    <n v="610"/>
    <n v="10.555555555555555"/>
    <n v="95"/>
    <s v="Priscilla"/>
    <s v="N/A"/>
  </r>
  <r>
    <s v="1219"/>
    <s v="Baker"/>
    <s v="King"/>
    <s v="1452"/>
    <x v="2"/>
    <s v="October"/>
    <n v="10"/>
    <d v="2022-10-05T00:00:00"/>
    <n v="4"/>
    <x v="2"/>
    <s v="SC"/>
    <n v="1405"/>
    <n v="1623"/>
    <n v="54.5"/>
    <n v="218"/>
    <s v="Brian"/>
    <s v="Defective"/>
  </r>
  <r>
    <s v="1220"/>
    <s v="Sierra"/>
    <s v="Dante"/>
    <s v="1453"/>
    <x v="5"/>
    <s v="October"/>
    <n v="10"/>
    <d v="2022-10-28T00:00:00"/>
    <n v="6"/>
    <x v="0"/>
    <s v="LA"/>
    <n v="980"/>
    <n v="1247"/>
    <n v="44.5"/>
    <n v="267"/>
    <s v="Priscilla"/>
    <s v="N/A"/>
  </r>
  <r>
    <s v="1221"/>
    <s v="Griffith"/>
    <s v="Kashton"/>
    <s v="1454"/>
    <x v="6"/>
    <s v="October"/>
    <n v="10"/>
    <d v="2022-10-05T00:00:00"/>
    <n v="19"/>
    <x v="2"/>
    <s v="NC"/>
    <n v="690"/>
    <n v="783"/>
    <n v="4.8947368421052628"/>
    <n v="93"/>
    <s v="Daniel"/>
    <s v="Unsatisfied"/>
  </r>
  <r>
    <s v="1222"/>
    <s v="James"/>
    <s v="Madison"/>
    <s v="1455"/>
    <x v="3"/>
    <s v="October"/>
    <n v="10"/>
    <d v="2022-10-28T00:00:00"/>
    <n v="13"/>
    <x v="3"/>
    <s v="LA"/>
    <n v="210"/>
    <n v="239"/>
    <n v="2.2307692307692308"/>
    <n v="29"/>
    <s v="Terrence"/>
    <s v="N/A"/>
  </r>
  <r>
    <s v="1223"/>
    <s v="Miles"/>
    <s v="Lewis"/>
    <s v="1456"/>
    <x v="3"/>
    <s v="October"/>
    <n v="10"/>
    <d v="2022-10-04T00:00:00"/>
    <n v="20"/>
    <x v="2"/>
    <s v="FL"/>
    <n v="855"/>
    <n v="1011"/>
    <n v="7.8"/>
    <n v="156"/>
    <s v="Priscilla"/>
    <s v="Late Delivery"/>
  </r>
  <r>
    <s v="1224"/>
    <s v="Booth"/>
    <s v="Karter"/>
    <s v="1457"/>
    <x v="5"/>
    <s v="October"/>
    <n v="10"/>
    <d v="2022-10-17T00:00:00"/>
    <n v="12"/>
    <x v="0"/>
    <s v="SC"/>
    <n v="210"/>
    <n v="240"/>
    <n v="2.5"/>
    <n v="30"/>
    <s v="Terrence"/>
    <s v="N/A"/>
  </r>
  <r>
    <s v="1225"/>
    <s v="Jordan"/>
    <s v="Fernando"/>
    <s v="1458"/>
    <x v="5"/>
    <s v="October"/>
    <n v="10"/>
    <d v="2022-10-20T00:00:00"/>
    <n v="13"/>
    <x v="1"/>
    <s v="SC"/>
    <n v="1315"/>
    <n v="1553"/>
    <n v="18.307692307692307"/>
    <n v="238"/>
    <s v="Priscilla"/>
    <s v="N/A"/>
  </r>
  <r>
    <s v="1226"/>
    <s v="Baker"/>
    <s v="Marley"/>
    <s v="1459"/>
    <x v="1"/>
    <s v="October"/>
    <n v="10"/>
    <d v="2022-10-30T00:00:00"/>
    <n v="2"/>
    <x v="1"/>
    <s v="FL"/>
    <n v="530"/>
    <n v="685"/>
    <n v="77.5"/>
    <n v="155"/>
    <s v="Priscilla"/>
    <s v="N/A"/>
  </r>
  <r>
    <s v="1227"/>
    <s v="Sanders"/>
    <s v="Lukas"/>
    <s v="1460"/>
    <x v="6"/>
    <s v="October"/>
    <n v="10"/>
    <d v="2022-10-03T00:00:00"/>
    <n v="8"/>
    <x v="0"/>
    <s v="SC"/>
    <n v="310"/>
    <n v="393"/>
    <n v="10.375"/>
    <n v="83"/>
    <s v="Terrence"/>
    <s v="N/A"/>
  </r>
  <r>
    <s v="1228"/>
    <s v="Orozco"/>
    <s v="River"/>
    <s v="1461"/>
    <x v="3"/>
    <s v="October"/>
    <n v="10"/>
    <d v="2022-10-12T00:00:00"/>
    <n v="1"/>
    <x v="1"/>
    <s v="GA"/>
    <n v="1280"/>
    <n v="1566"/>
    <n v="286"/>
    <n v="286"/>
    <s v="Kelly"/>
    <s v="N/A"/>
  </r>
  <r>
    <s v="1229"/>
    <s v="Nuñez"/>
    <s v="Mackenzie"/>
    <s v="1462"/>
    <x v="0"/>
    <s v="October"/>
    <n v="10"/>
    <d v="2022-10-07T00:00:00"/>
    <n v="20"/>
    <x v="1"/>
    <s v="NC"/>
    <n v="100"/>
    <n v="125"/>
    <n v="1.25"/>
    <n v="25"/>
    <s v="Brian"/>
    <s v="N/A"/>
  </r>
  <r>
    <s v="1230"/>
    <s v="Dixon"/>
    <s v="Stevie"/>
    <s v="1463"/>
    <x v="1"/>
    <s v="October"/>
    <n v="10"/>
    <d v="2022-10-17T00:00:00"/>
    <n v="3"/>
    <x v="2"/>
    <s v="SC"/>
    <n v="535"/>
    <n v="644"/>
    <n v="36.333333333333336"/>
    <n v="109"/>
    <s v="Kelly"/>
    <s v="Late Delivery"/>
  </r>
  <r>
    <s v="1231"/>
    <s v="Spencer"/>
    <s v="Rosemary"/>
    <s v="1464"/>
    <x v="2"/>
    <s v="October"/>
    <n v="10"/>
    <d v="2022-10-12T00:00:00"/>
    <n v="10"/>
    <x v="3"/>
    <s v="LA"/>
    <n v="455"/>
    <n v="551"/>
    <n v="9.6"/>
    <n v="96"/>
    <s v="Brian"/>
    <s v="N/A"/>
  </r>
  <r>
    <s v="1232"/>
    <s v="Ellison"/>
    <s v="Zayn"/>
    <s v="1465"/>
    <x v="4"/>
    <s v="October"/>
    <n v="10"/>
    <d v="2022-10-17T00:00:00"/>
    <n v="16"/>
    <x v="1"/>
    <s v="AL"/>
    <n v="10"/>
    <n v="12"/>
    <n v="0.125"/>
    <n v="2"/>
    <s v="Priscilla"/>
    <s v="N/A"/>
  </r>
  <r>
    <s v="1233"/>
    <s v="Santiago"/>
    <s v="Kobe"/>
    <s v="1466"/>
    <x v="0"/>
    <s v="October"/>
    <n v="10"/>
    <d v="2022-10-15T00:00:00"/>
    <n v="2"/>
    <x v="0"/>
    <s v="LA"/>
    <n v="1305"/>
    <n v="1470"/>
    <n v="82.5"/>
    <n v="165"/>
    <s v="Brian"/>
    <s v="N/A"/>
  </r>
  <r>
    <s v="1234"/>
    <s v="Bean"/>
    <s v="Cataleya"/>
    <s v="1467"/>
    <x v="0"/>
    <s v="October"/>
    <n v="10"/>
    <d v="2022-10-24T00:00:00"/>
    <n v="8"/>
    <x v="0"/>
    <s v="SC"/>
    <n v="1040"/>
    <n v="1345"/>
    <n v="38.125"/>
    <n v="305"/>
    <s v="Kelly"/>
    <s v="N/A"/>
  </r>
  <r>
    <s v="1235"/>
    <s v="Blevins"/>
    <s v="Collin"/>
    <s v="1468"/>
    <x v="0"/>
    <s v="October"/>
    <n v="10"/>
    <d v="2022-10-22T00:00:00"/>
    <n v="14"/>
    <x v="0"/>
    <s v="NC"/>
    <n v="495"/>
    <n v="612"/>
    <n v="8.3571428571428577"/>
    <n v="117"/>
    <s v="Kelly"/>
    <s v="N/A"/>
  </r>
  <r>
    <s v="1236"/>
    <s v="Jordan"/>
    <s v="Daisy"/>
    <s v="1469"/>
    <x v="6"/>
    <s v="October"/>
    <n v="10"/>
    <d v="2022-10-23T00:00:00"/>
    <n v="9"/>
    <x v="0"/>
    <s v="AL"/>
    <n v="280"/>
    <n v="354"/>
    <n v="8.2222222222222214"/>
    <n v="74"/>
    <s v="Priscilla"/>
    <s v="N/A"/>
  </r>
  <r>
    <s v="1237"/>
    <s v="Burton"/>
    <s v="Grady"/>
    <s v="1470"/>
    <x v="2"/>
    <s v="October"/>
    <n v="10"/>
    <d v="2022-10-04T00:00:00"/>
    <n v="15"/>
    <x v="2"/>
    <s v="GA"/>
    <n v="925"/>
    <n v="1153"/>
    <n v="15.2"/>
    <n v="228"/>
    <s v="Brian"/>
    <s v="Quality Issue"/>
  </r>
  <r>
    <s v="1238"/>
    <s v="Jacobs"/>
    <s v="Thomas"/>
    <s v="1471"/>
    <x v="4"/>
    <s v="October"/>
    <n v="10"/>
    <d v="2022-10-09T00:00:00"/>
    <n v="2"/>
    <x v="1"/>
    <s v="NC"/>
    <n v="155"/>
    <n v="177"/>
    <n v="11"/>
    <n v="22"/>
    <s v="Priscilla"/>
    <s v="N/A"/>
  </r>
  <r>
    <s v="1239"/>
    <s v="Garza"/>
    <s v="Natalia"/>
    <s v="1472"/>
    <x v="0"/>
    <s v="October"/>
    <n v="10"/>
    <d v="2022-10-28T00:00:00"/>
    <n v="20"/>
    <x v="1"/>
    <s v="SC"/>
    <n v="850"/>
    <n v="1000"/>
    <n v="7.5"/>
    <n v="150"/>
    <s v="Daniel"/>
    <s v="N/A"/>
  </r>
  <r>
    <s v="1240"/>
    <s v="Newman"/>
    <s v="Celine"/>
    <s v="1473"/>
    <x v="3"/>
    <s v="October"/>
    <n v="10"/>
    <d v="2022-10-08T00:00:00"/>
    <n v="11"/>
    <x v="2"/>
    <s v="GA"/>
    <n v="1395"/>
    <n v="1733"/>
    <n v="30.727272727272727"/>
    <n v="338"/>
    <s v="Kelly"/>
    <s v="Late Delivery"/>
  </r>
  <r>
    <s v="1241"/>
    <s v="Robbins"/>
    <s v="Alex"/>
    <s v="1474"/>
    <x v="1"/>
    <s v="October"/>
    <n v="10"/>
    <d v="2022-10-22T00:00:00"/>
    <n v="18"/>
    <x v="0"/>
    <s v="NC"/>
    <n v="470"/>
    <n v="539"/>
    <n v="3.8333333333333335"/>
    <n v="69"/>
    <s v="Daniel"/>
    <s v="N/A"/>
  </r>
  <r>
    <s v="1242"/>
    <s v="Sexton"/>
    <s v="Meadow"/>
    <s v="1475"/>
    <x v="0"/>
    <s v="October"/>
    <n v="10"/>
    <d v="2022-10-05T00:00:00"/>
    <n v="8"/>
    <x v="2"/>
    <s v="SC"/>
    <n v="125"/>
    <n v="161"/>
    <n v="4.5"/>
    <n v="36"/>
    <s v="Daniel"/>
    <s v="Unsatisfied"/>
  </r>
  <r>
    <s v="1243"/>
    <s v="Ponce"/>
    <s v="Lucille"/>
    <s v="1476"/>
    <x v="2"/>
    <s v="October"/>
    <n v="10"/>
    <d v="2022-10-28T00:00:00"/>
    <n v="7"/>
    <x v="0"/>
    <s v="GA"/>
    <n v="1495"/>
    <n v="1762"/>
    <n v="38.142857142857146"/>
    <n v="267"/>
    <s v="Brian"/>
    <s v="N/A"/>
  </r>
  <r>
    <s v="1244"/>
    <s v="Gonzales"/>
    <s v="Cairo"/>
    <s v="1477"/>
    <x v="0"/>
    <s v="October"/>
    <n v="10"/>
    <d v="2022-10-11T00:00:00"/>
    <n v="7"/>
    <x v="0"/>
    <s v="GA"/>
    <n v="440"/>
    <n v="540"/>
    <n v="14.285714285714286"/>
    <n v="100"/>
    <s v="Priscilla"/>
    <s v="N/A"/>
  </r>
  <r>
    <s v="1245"/>
    <s v="Mejia"/>
    <s v="Desmond"/>
    <s v="1478"/>
    <x v="4"/>
    <s v="October"/>
    <n v="10"/>
    <d v="2022-10-19T00:00:00"/>
    <n v="14"/>
    <x v="0"/>
    <s v="GA"/>
    <n v="860"/>
    <n v="1105"/>
    <n v="17.5"/>
    <n v="245"/>
    <s v="Terrence"/>
    <s v="N/A"/>
  </r>
  <r>
    <s v="1246"/>
    <s v="Foster"/>
    <s v="Joy"/>
    <s v="1479"/>
    <x v="0"/>
    <s v="October"/>
    <n v="10"/>
    <d v="2022-10-14T00:00:00"/>
    <n v="14"/>
    <x v="3"/>
    <s v="NC"/>
    <n v="480"/>
    <n v="570"/>
    <n v="6.4285714285714288"/>
    <n v="90"/>
    <s v="Brian"/>
    <s v="N/A"/>
  </r>
  <r>
    <s v="1247"/>
    <s v="Bowers"/>
    <s v="Elaina"/>
    <s v="1480"/>
    <x v="1"/>
    <s v="October"/>
    <n v="10"/>
    <d v="2022-10-16T00:00:00"/>
    <n v="6"/>
    <x v="1"/>
    <s v="SC"/>
    <n v="1175"/>
    <n v="1377"/>
    <n v="33.666666666666664"/>
    <n v="202"/>
    <s v="Terrence"/>
    <s v="N/A"/>
  </r>
  <r>
    <s v="1248"/>
    <s v="Frazier"/>
    <s v="Ella"/>
    <s v="1481"/>
    <x v="5"/>
    <s v="October"/>
    <n v="10"/>
    <d v="2022-10-02T00:00:00"/>
    <n v="5"/>
    <x v="3"/>
    <s v="LA"/>
    <n v="435"/>
    <n v="485"/>
    <n v="10"/>
    <n v="50"/>
    <s v="Daniel"/>
    <s v="N/A"/>
  </r>
  <r>
    <s v="1249"/>
    <s v="Sparks"/>
    <s v="Christian"/>
    <s v="1482"/>
    <x v="3"/>
    <s v="October"/>
    <n v="10"/>
    <d v="2022-10-25T00:00:00"/>
    <n v="1"/>
    <x v="0"/>
    <s v="FL"/>
    <n v="800"/>
    <n v="1023"/>
    <n v="223"/>
    <n v="223"/>
    <s v="Priscilla"/>
    <s v="N/A"/>
  </r>
  <r>
    <s v="1250"/>
    <s v="Villarreal"/>
    <s v="Damian"/>
    <s v="1483"/>
    <x v="3"/>
    <s v="October"/>
    <n v="10"/>
    <d v="2022-10-22T00:00:00"/>
    <n v="11"/>
    <x v="1"/>
    <s v="LA"/>
    <n v="430"/>
    <n v="481"/>
    <n v="4.6363636363636367"/>
    <n v="51"/>
    <s v="Kelly"/>
    <s v="N/A"/>
  </r>
  <r>
    <s v="1251"/>
    <s v="Acevedo"/>
    <s v="King"/>
    <s v="1484"/>
    <x v="4"/>
    <s v="October"/>
    <n v="10"/>
    <d v="2022-10-01T00:00:00"/>
    <n v="1"/>
    <x v="1"/>
    <s v="NC"/>
    <n v="415"/>
    <n v="500"/>
    <n v="85"/>
    <n v="85"/>
    <s v="Kelly"/>
    <s v="N/A"/>
  </r>
  <r>
    <s v="1252"/>
    <s v="Lozano"/>
    <s v="Lorenzo"/>
    <s v="1485"/>
    <x v="0"/>
    <s v="October"/>
    <n v="10"/>
    <d v="2022-10-09T00:00:00"/>
    <n v="19"/>
    <x v="1"/>
    <s v="AL"/>
    <n v="175"/>
    <n v="211"/>
    <n v="1.8947368421052631"/>
    <n v="36"/>
    <s v="Kelly"/>
    <s v="N/A"/>
  </r>
  <r>
    <s v="1253"/>
    <s v="Mcpherson"/>
    <s v="Tucker"/>
    <s v="1486"/>
    <x v="6"/>
    <s v="October"/>
    <n v="10"/>
    <d v="2022-10-04T00:00:00"/>
    <n v="5"/>
    <x v="1"/>
    <s v="FL"/>
    <n v="865"/>
    <n v="1002"/>
    <n v="27.4"/>
    <n v="137"/>
    <s v="Kelly"/>
    <s v="N/A"/>
  </r>
  <r>
    <s v="1254"/>
    <s v="Blankenship"/>
    <s v="Jade"/>
    <s v="1487"/>
    <x v="2"/>
    <s v="October"/>
    <n v="10"/>
    <d v="2022-10-03T00:00:00"/>
    <n v="2"/>
    <x v="1"/>
    <s v="AL"/>
    <n v="200"/>
    <n v="231"/>
    <n v="15.5"/>
    <n v="31"/>
    <s v="Brian"/>
    <s v="N/A"/>
  </r>
  <r>
    <s v="1255"/>
    <s v="Riley"/>
    <s v="Amaya"/>
    <s v="1488"/>
    <x v="0"/>
    <s v="October"/>
    <n v="10"/>
    <d v="2022-10-04T00:00:00"/>
    <n v="12"/>
    <x v="1"/>
    <s v="FL"/>
    <n v="165"/>
    <n v="184"/>
    <n v="1.5833333333333333"/>
    <n v="19"/>
    <s v="Priscilla"/>
    <s v="N/A"/>
  </r>
  <r>
    <s v="1256"/>
    <s v="Bruce"/>
    <s v="Adan"/>
    <s v="1489"/>
    <x v="3"/>
    <s v="October"/>
    <n v="10"/>
    <d v="2022-10-02T00:00:00"/>
    <n v="2"/>
    <x v="3"/>
    <s v="FL"/>
    <n v="80"/>
    <n v="92"/>
    <n v="6"/>
    <n v="12"/>
    <s v="Daniel"/>
    <s v="N/A"/>
  </r>
  <r>
    <s v="1257"/>
    <s v="Williams"/>
    <s v="Alessandra"/>
    <s v="1490"/>
    <x v="6"/>
    <s v="October"/>
    <n v="10"/>
    <d v="2022-10-13T00:00:00"/>
    <n v="12"/>
    <x v="1"/>
    <s v="FL"/>
    <n v="970"/>
    <n v="1252"/>
    <n v="23.5"/>
    <n v="282"/>
    <s v="Daniel"/>
    <s v="N/A"/>
  </r>
  <r>
    <s v="1258"/>
    <s v="Weiss"/>
    <s v="Gideon"/>
    <s v="1491"/>
    <x v="0"/>
    <s v="October"/>
    <n v="10"/>
    <d v="2022-10-18T00:00:00"/>
    <n v="1"/>
    <x v="0"/>
    <s v="GA"/>
    <n v="255"/>
    <n v="311"/>
    <n v="56"/>
    <n v="56"/>
    <s v="Terrence"/>
    <s v="N/A"/>
  </r>
  <r>
    <s v="1259"/>
    <s v="Bowen"/>
    <s v="Ryker"/>
    <s v="1492"/>
    <x v="4"/>
    <s v="October"/>
    <n v="10"/>
    <d v="2022-10-14T00:00:00"/>
    <n v="10"/>
    <x v="1"/>
    <s v="SC"/>
    <n v="610"/>
    <n v="764"/>
    <n v="15.4"/>
    <n v="154"/>
    <s v="Kelly"/>
    <s v="N/A"/>
  </r>
  <r>
    <s v="1260"/>
    <s v="Dorsey"/>
    <s v="Callen"/>
    <s v="1493"/>
    <x v="5"/>
    <s v="October"/>
    <n v="10"/>
    <d v="2022-10-06T00:00:00"/>
    <n v="15"/>
    <x v="1"/>
    <s v="NC"/>
    <n v="145"/>
    <n v="187"/>
    <n v="2.8"/>
    <n v="42"/>
    <s v="Priscilla"/>
    <s v="N/A"/>
  </r>
  <r>
    <s v="1261"/>
    <s v="Hartman"/>
    <s v="Manuel"/>
    <s v="1494"/>
    <x v="3"/>
    <s v="October"/>
    <n v="10"/>
    <d v="2022-10-10T00:00:00"/>
    <n v="1"/>
    <x v="0"/>
    <s v="GA"/>
    <n v="1150"/>
    <n v="1377"/>
    <n v="227"/>
    <n v="227"/>
    <s v="Kelly"/>
    <s v="N/A"/>
  </r>
  <r>
    <s v="1262"/>
    <s v="Coleman"/>
    <s v="Brian"/>
    <s v="1495"/>
    <x v="0"/>
    <s v="October"/>
    <n v="10"/>
    <d v="2022-10-25T00:00:00"/>
    <n v="2"/>
    <x v="1"/>
    <s v="AL"/>
    <n v="635"/>
    <n v="708"/>
    <n v="36.5"/>
    <n v="73"/>
    <s v="Kelly"/>
    <s v="N/A"/>
  </r>
  <r>
    <s v="1263"/>
    <s v="Huang"/>
    <s v="Amanda"/>
    <s v="1496"/>
    <x v="2"/>
    <s v="October"/>
    <n v="10"/>
    <d v="2022-10-23T00:00:00"/>
    <n v="13"/>
    <x v="1"/>
    <s v="LA"/>
    <n v="345"/>
    <n v="394"/>
    <n v="3.7692307692307692"/>
    <n v="49"/>
    <s v="Terrence"/>
    <s v="N/A"/>
  </r>
  <r>
    <s v="1264"/>
    <s v="Jacobs"/>
    <s v="Marlee"/>
    <s v="1497"/>
    <x v="3"/>
    <s v="October"/>
    <n v="10"/>
    <d v="2022-10-11T00:00:00"/>
    <n v="15"/>
    <x v="1"/>
    <s v="GA"/>
    <n v="530"/>
    <n v="642"/>
    <n v="7.4666666666666668"/>
    <n v="112"/>
    <s v="Priscilla"/>
    <s v="N/A"/>
  </r>
  <r>
    <s v="1265"/>
    <s v="Mcpherson"/>
    <s v="Xiomara"/>
    <s v="1498"/>
    <x v="1"/>
    <s v="October"/>
    <n v="10"/>
    <d v="2022-10-27T00:00:00"/>
    <n v="12"/>
    <x v="0"/>
    <s v="LA"/>
    <n v="740"/>
    <n v="871"/>
    <n v="10.916666666666666"/>
    <n v="131"/>
    <s v="Kelly"/>
    <s v="N/A"/>
  </r>
  <r>
    <s v="1266"/>
    <s v="Blevins"/>
    <s v="Logan"/>
    <s v="1499"/>
    <x v="5"/>
    <s v="October"/>
    <n v="10"/>
    <d v="2022-10-19T00:00:00"/>
    <n v="5"/>
    <x v="1"/>
    <s v="SC"/>
    <n v="1185"/>
    <n v="1436"/>
    <n v="50.2"/>
    <n v="251"/>
    <s v="Terrence"/>
    <s v="N/A"/>
  </r>
  <r>
    <s v="1267"/>
    <s v="Kaur"/>
    <s v="Athena"/>
    <s v="1500"/>
    <x v="5"/>
    <s v="October"/>
    <n v="10"/>
    <d v="2022-10-02T00:00:00"/>
    <n v="3"/>
    <x v="0"/>
    <s v="GA"/>
    <n v="1315"/>
    <n v="1592"/>
    <n v="92.333333333333329"/>
    <n v="277"/>
    <s v="Brian"/>
    <s v="N/A"/>
  </r>
  <r>
    <s v="1268"/>
    <s v="Conley"/>
    <s v="Elsie"/>
    <s v="1501"/>
    <x v="5"/>
    <s v="October"/>
    <n v="10"/>
    <d v="2022-10-28T00:00:00"/>
    <n v="11"/>
    <x v="1"/>
    <s v="LA"/>
    <n v="845"/>
    <n v="996"/>
    <n v="13.727272727272727"/>
    <n v="151"/>
    <s v="Terrence"/>
    <s v="N/A"/>
  </r>
  <r>
    <s v="1269"/>
    <s v="Kramer"/>
    <s v="Emersyn"/>
    <s v="1502"/>
    <x v="3"/>
    <s v="October"/>
    <n v="10"/>
    <d v="2022-10-29T00:00:00"/>
    <n v="15"/>
    <x v="0"/>
    <s v="GA"/>
    <n v="750"/>
    <n v="944"/>
    <n v="12.933333333333334"/>
    <n v="194"/>
    <s v="Terrence"/>
    <s v="N/A"/>
  </r>
  <r>
    <s v="1270"/>
    <s v="Crosby"/>
    <s v="Talia"/>
    <s v="1503"/>
    <x v="2"/>
    <s v="October"/>
    <n v="10"/>
    <d v="2022-10-30T00:00:00"/>
    <n v="5"/>
    <x v="2"/>
    <s v="AL"/>
    <n v="930"/>
    <n v="1096"/>
    <n v="33.200000000000003"/>
    <n v="166"/>
    <s v="Priscilla"/>
    <s v="Quality Issue"/>
  </r>
  <r>
    <s v="1271"/>
    <s v="Carson"/>
    <s v="Charli"/>
    <s v="1504"/>
    <x v="4"/>
    <s v="October"/>
    <n v="10"/>
    <d v="2022-10-31T00:00:00"/>
    <n v="9"/>
    <x v="1"/>
    <s v="SC"/>
    <n v="440"/>
    <n v="540"/>
    <n v="11.111111111111111"/>
    <n v="100"/>
    <s v="Daniel"/>
    <s v="N/A"/>
  </r>
  <r>
    <s v="1272"/>
    <s v="Duran"/>
    <s v="Emilia"/>
    <s v="1505"/>
    <x v="3"/>
    <s v="October"/>
    <n v="10"/>
    <d v="2022-10-08T00:00:00"/>
    <n v="8"/>
    <x v="0"/>
    <s v="LA"/>
    <n v="1420"/>
    <n v="1650"/>
    <n v="28.75"/>
    <n v="230"/>
    <s v="Terrence"/>
    <s v="N/A"/>
  </r>
  <r>
    <s v="1273"/>
    <s v="Velasquez"/>
    <s v="Collin"/>
    <s v="1506"/>
    <x v="0"/>
    <s v="October"/>
    <n v="10"/>
    <d v="2022-10-25T00:00:00"/>
    <n v="9"/>
    <x v="0"/>
    <s v="GA"/>
    <n v="860"/>
    <n v="1037"/>
    <n v="19.666666666666668"/>
    <n v="177"/>
    <s v="Terrence"/>
    <s v="N/A"/>
  </r>
  <r>
    <s v="1274"/>
    <s v="Booker"/>
    <s v="Elise"/>
    <s v="1507"/>
    <x v="5"/>
    <s v="October"/>
    <n v="10"/>
    <d v="2022-10-02T00:00:00"/>
    <n v="14"/>
    <x v="3"/>
    <s v="AL"/>
    <n v="1155"/>
    <n v="1440"/>
    <n v="20.357142857142858"/>
    <n v="285"/>
    <s v="Daniel"/>
    <s v="N/A"/>
  </r>
  <r>
    <s v="1275"/>
    <s v="Sharp"/>
    <s v="Austin"/>
    <s v="1508"/>
    <x v="5"/>
    <s v="October"/>
    <n v="10"/>
    <d v="2022-10-12T00:00:00"/>
    <n v="11"/>
    <x v="2"/>
    <s v="SC"/>
    <n v="80"/>
    <n v="101"/>
    <n v="1.9090909090909092"/>
    <n v="21"/>
    <s v="Brian"/>
    <s v="Received Wrong Item"/>
  </r>
  <r>
    <s v="1276"/>
    <s v="Harding"/>
    <s v="Walter"/>
    <s v="1509"/>
    <x v="1"/>
    <s v="October"/>
    <n v="10"/>
    <d v="2022-10-16T00:00:00"/>
    <n v="3"/>
    <x v="1"/>
    <s v="NC"/>
    <n v="1355"/>
    <n v="1674"/>
    <n v="106.33333333333333"/>
    <n v="319"/>
    <s v="Kelly"/>
    <s v="N/A"/>
  </r>
  <r>
    <s v="1277"/>
    <s v="Lowery"/>
    <s v="Isabelle"/>
    <s v="1510"/>
    <x v="3"/>
    <s v="October"/>
    <n v="10"/>
    <d v="2022-10-16T00:00:00"/>
    <n v="7"/>
    <x v="1"/>
    <s v="GA"/>
    <n v="925"/>
    <n v="1148"/>
    <n v="31.857142857142858"/>
    <n v="223"/>
    <s v="Kelly"/>
    <s v="N/A"/>
  </r>
  <r>
    <s v="1278"/>
    <s v="Huang"/>
    <s v="Lexi"/>
    <s v="1511"/>
    <x v="6"/>
    <s v="October"/>
    <n v="10"/>
    <d v="2022-10-21T00:00:00"/>
    <n v="1"/>
    <x v="0"/>
    <s v="LA"/>
    <n v="1190"/>
    <n v="1538"/>
    <n v="348"/>
    <n v="348"/>
    <s v="Kelly"/>
    <s v="N/A"/>
  </r>
  <r>
    <s v="1279"/>
    <s v="Byrd"/>
    <s v="Charlotte"/>
    <s v="1512"/>
    <x v="2"/>
    <s v="October"/>
    <n v="10"/>
    <d v="2022-10-20T00:00:00"/>
    <n v="17"/>
    <x v="1"/>
    <s v="NC"/>
    <n v="455"/>
    <n v="509"/>
    <n v="3.1764705882352939"/>
    <n v="54"/>
    <s v="Priscilla"/>
    <s v="N/A"/>
  </r>
  <r>
    <s v="1280"/>
    <s v="Peters"/>
    <s v="Selah"/>
    <s v="1513"/>
    <x v="2"/>
    <s v="October"/>
    <n v="10"/>
    <d v="2022-10-26T00:00:00"/>
    <n v="10"/>
    <x v="1"/>
    <s v="AL"/>
    <n v="930"/>
    <n v="1058"/>
    <n v="12.8"/>
    <n v="128"/>
    <s v="Daniel"/>
    <s v="N/A"/>
  </r>
  <r>
    <s v="1281"/>
    <s v="Estes"/>
    <s v="Genesis"/>
    <s v="1514"/>
    <x v="1"/>
    <s v="October"/>
    <n v="10"/>
    <d v="2022-10-18T00:00:00"/>
    <n v="20"/>
    <x v="0"/>
    <s v="FL"/>
    <n v="395"/>
    <n v="437"/>
    <n v="2.1"/>
    <n v="42"/>
    <s v="Kelly"/>
    <s v="N/A"/>
  </r>
  <r>
    <s v="1282"/>
    <s v="Dodson"/>
    <s v="Noah"/>
    <s v="1515"/>
    <x v="2"/>
    <s v="October"/>
    <n v="10"/>
    <d v="2022-10-23T00:00:00"/>
    <n v="14"/>
    <x v="0"/>
    <s v="AL"/>
    <n v="530"/>
    <n v="615"/>
    <n v="6.0714285714285712"/>
    <n v="85"/>
    <s v="Brian"/>
    <s v="N/A"/>
  </r>
  <r>
    <s v="1283"/>
    <s v="Chandler"/>
    <s v="Gideon"/>
    <s v="1516"/>
    <x v="2"/>
    <s v="October"/>
    <n v="10"/>
    <d v="2022-10-24T00:00:00"/>
    <n v="10"/>
    <x v="1"/>
    <s v="FL"/>
    <n v="1030"/>
    <n v="1211"/>
    <n v="18.100000000000001"/>
    <n v="181"/>
    <s v="Terrence"/>
    <s v="N/A"/>
  </r>
  <r>
    <s v="1284"/>
    <s v="Kane"/>
    <s v="Nolan"/>
    <s v="1517"/>
    <x v="6"/>
    <s v="October"/>
    <n v="10"/>
    <d v="2022-10-20T00:00:00"/>
    <n v="4"/>
    <x v="0"/>
    <s v="GA"/>
    <n v="680"/>
    <n v="794"/>
    <n v="28.5"/>
    <n v="114"/>
    <s v="Brian"/>
    <s v="N/A"/>
  </r>
  <r>
    <s v="1285"/>
    <s v="Logan"/>
    <s v="Kimberly"/>
    <s v="1518"/>
    <x v="5"/>
    <s v="October"/>
    <n v="10"/>
    <d v="2022-10-21T00:00:00"/>
    <n v="4"/>
    <x v="2"/>
    <s v="AL"/>
    <n v="910"/>
    <n v="1177"/>
    <n v="66.75"/>
    <n v="267"/>
    <s v="Terrence"/>
    <s v="Late Delivery"/>
  </r>
  <r>
    <s v="1286"/>
    <s v="Beil"/>
    <s v="Kaleb"/>
    <s v="1519"/>
    <x v="6"/>
    <s v="October"/>
    <n v="10"/>
    <d v="2022-10-05T00:00:00"/>
    <n v="13"/>
    <x v="1"/>
    <s v="AL"/>
    <n v="1270"/>
    <n v="1594"/>
    <n v="24.923076923076923"/>
    <n v="324"/>
    <s v="Daniel"/>
    <s v="N/A"/>
  </r>
  <r>
    <s v="1287"/>
    <s v="Gibbs"/>
    <s v="Patrick"/>
    <s v="1520"/>
    <x v="3"/>
    <s v="October"/>
    <n v="10"/>
    <d v="2022-10-02T00:00:00"/>
    <n v="18"/>
    <x v="0"/>
    <s v="FL"/>
    <n v="265"/>
    <n v="328"/>
    <n v="3.5"/>
    <n v="63"/>
    <s v="Priscilla"/>
    <s v="N/A"/>
  </r>
  <r>
    <s v="1288"/>
    <s v="Gallagher"/>
    <s v="Lennox"/>
    <s v="1521"/>
    <x v="4"/>
    <s v="October"/>
    <n v="10"/>
    <d v="2022-10-24T00:00:00"/>
    <n v="20"/>
    <x v="0"/>
    <s v="AL"/>
    <n v="685"/>
    <n v="789"/>
    <n v="5.2"/>
    <n v="104"/>
    <s v="Brian"/>
    <s v="N/A"/>
  </r>
  <r>
    <s v="1289"/>
    <s v="Landry"/>
    <s v="Liam"/>
    <s v="1522"/>
    <x v="4"/>
    <s v="October"/>
    <n v="10"/>
    <d v="2022-10-31T00:00:00"/>
    <n v="1"/>
    <x v="3"/>
    <s v="NC"/>
    <n v="390"/>
    <n v="477"/>
    <n v="87"/>
    <n v="87"/>
    <s v="Daniel"/>
    <s v="N/A"/>
  </r>
  <r>
    <s v="1290"/>
    <s v="Horn"/>
    <s v="Damien"/>
    <s v="1523"/>
    <x v="2"/>
    <s v="October"/>
    <n v="10"/>
    <d v="2022-10-17T00:00:00"/>
    <n v="17"/>
    <x v="0"/>
    <s v="LA"/>
    <n v="465"/>
    <n v="526"/>
    <n v="3.5882352941176472"/>
    <n v="61"/>
    <s v="Brian"/>
    <s v="N/A"/>
  </r>
  <r>
    <s v="1291"/>
    <s v="Black"/>
    <s v="Kimberly"/>
    <s v="1524"/>
    <x v="0"/>
    <s v="October"/>
    <n v="10"/>
    <d v="2022-10-14T00:00:00"/>
    <n v="6"/>
    <x v="1"/>
    <s v="AL"/>
    <n v="1315"/>
    <n v="1623"/>
    <n v="51.333333333333336"/>
    <n v="308"/>
    <s v="Kelly"/>
    <s v="N/A"/>
  </r>
  <r>
    <s v="1292"/>
    <s v="Donovan"/>
    <s v="Denver"/>
    <s v="1525"/>
    <x v="4"/>
    <s v="October"/>
    <n v="10"/>
    <d v="2022-10-17T00:00:00"/>
    <n v="13"/>
    <x v="3"/>
    <s v="GA"/>
    <n v="1080"/>
    <n v="1271"/>
    <n v="14.692307692307692"/>
    <n v="191"/>
    <s v="Priscilla"/>
    <s v="N/A"/>
  </r>
  <r>
    <s v="1293"/>
    <s v="Hunter"/>
    <s v="Luna"/>
    <s v="1526"/>
    <x v="3"/>
    <s v="October"/>
    <n v="10"/>
    <d v="2022-10-17T00:00:00"/>
    <n v="16"/>
    <x v="0"/>
    <s v="SC"/>
    <n v="805"/>
    <n v="980"/>
    <n v="10.9375"/>
    <n v="175"/>
    <s v="Priscilla"/>
    <s v="N/A"/>
  </r>
  <r>
    <s v="1294"/>
    <s v="Stanton"/>
    <s v="Piper"/>
    <s v="1527"/>
    <x v="6"/>
    <s v="October"/>
    <n v="10"/>
    <d v="2022-10-29T00:00:00"/>
    <n v="7"/>
    <x v="3"/>
    <s v="GA"/>
    <n v="1220"/>
    <n v="1402"/>
    <n v="26"/>
    <n v="182"/>
    <s v="Priscilla"/>
    <s v="N/A"/>
  </r>
  <r>
    <s v="1295"/>
    <s v="Bartlett"/>
    <s v="Manuel"/>
    <s v="1528"/>
    <x v="5"/>
    <s v="October"/>
    <n v="10"/>
    <d v="2022-10-19T00:00:00"/>
    <n v="5"/>
    <x v="0"/>
    <s v="LA"/>
    <n v="265"/>
    <n v="305"/>
    <n v="8"/>
    <n v="40"/>
    <s v="Kelly"/>
    <s v="N/A"/>
  </r>
  <r>
    <s v="1296"/>
    <s v="Nolan"/>
    <s v="Cooper"/>
    <s v="1529"/>
    <x v="1"/>
    <s v="October"/>
    <n v="10"/>
    <d v="2022-10-09T00:00:00"/>
    <n v="1"/>
    <x v="1"/>
    <s v="FL"/>
    <n v="300"/>
    <n v="353"/>
    <n v="53"/>
    <n v="53"/>
    <s v="Terrence"/>
    <s v="N/A"/>
  </r>
  <r>
    <s v="1297"/>
    <s v="Strong"/>
    <s v="Oaklee"/>
    <s v="1530"/>
    <x v="4"/>
    <s v="October"/>
    <n v="10"/>
    <d v="2022-10-19T00:00:00"/>
    <n v="3"/>
    <x v="0"/>
    <s v="GA"/>
    <n v="1280"/>
    <n v="1642"/>
    <n v="120.66666666666667"/>
    <n v="362"/>
    <s v="Kelly"/>
    <s v="N/A"/>
  </r>
  <r>
    <s v="1298"/>
    <s v="Sellers"/>
    <s v="Gael"/>
    <s v="1531"/>
    <x v="0"/>
    <s v="October"/>
    <n v="10"/>
    <d v="2022-10-08T00:00:00"/>
    <n v="16"/>
    <x v="0"/>
    <s v="FL"/>
    <n v="1215"/>
    <n v="1551"/>
    <n v="21"/>
    <n v="336"/>
    <s v="Brian"/>
    <s v="N/A"/>
  </r>
  <r>
    <s v="1299"/>
    <s v="Prince"/>
    <s v="Willa"/>
    <s v="1532"/>
    <x v="2"/>
    <s v="October"/>
    <n v="10"/>
    <d v="2022-10-20T00:00:00"/>
    <n v="18"/>
    <x v="0"/>
    <s v="GA"/>
    <n v="960"/>
    <n v="1096"/>
    <n v="7.5555555555555554"/>
    <n v="136"/>
    <s v="Priscilla"/>
    <s v="N/A"/>
  </r>
  <r>
    <s v="1300"/>
    <s v="Flowers"/>
    <s v="Killian"/>
    <s v="1533"/>
    <x v="2"/>
    <s v="October"/>
    <n v="10"/>
    <d v="2022-10-09T00:00:00"/>
    <n v="18"/>
    <x v="1"/>
    <s v="AL"/>
    <n v="240"/>
    <n v="286"/>
    <n v="2.5555555555555554"/>
    <n v="46"/>
    <s v="Terrence"/>
    <s v="N/A"/>
  </r>
  <r>
    <s v="1301"/>
    <s v="Henry"/>
    <s v="Cora"/>
    <s v="1534"/>
    <x v="1"/>
    <s v="October"/>
    <n v="10"/>
    <d v="2022-10-30T00:00:00"/>
    <n v="20"/>
    <x v="0"/>
    <s v="FL"/>
    <n v="155"/>
    <n v="184"/>
    <n v="1.45"/>
    <n v="29"/>
    <s v="Daniel"/>
    <s v="N/A"/>
  </r>
  <r>
    <s v="1302"/>
    <s v="Nash"/>
    <s v="Hayden"/>
    <s v="1535"/>
    <x v="6"/>
    <s v="October"/>
    <n v="10"/>
    <d v="2022-10-13T00:00:00"/>
    <n v="14"/>
    <x v="2"/>
    <s v="SC"/>
    <n v="465"/>
    <n v="577"/>
    <n v="8"/>
    <n v="112"/>
    <s v="Brian"/>
    <s v="Received Wrong Item"/>
  </r>
  <r>
    <s v="1303"/>
    <s v="Waller"/>
    <s v="Emerson"/>
    <s v="1536"/>
    <x v="3"/>
    <s v="October"/>
    <n v="10"/>
    <d v="2022-10-26T00:00:00"/>
    <n v="8"/>
    <x v="0"/>
    <s v="AL"/>
    <n v="970"/>
    <n v="1219"/>
    <n v="31.125"/>
    <n v="249"/>
    <s v="Kelly"/>
    <s v="N/A"/>
  </r>
  <r>
    <s v="1304"/>
    <s v="Mahoney"/>
    <s v="Collins"/>
    <s v="1537"/>
    <x v="0"/>
    <s v="October"/>
    <n v="10"/>
    <d v="2022-10-15T00:00:00"/>
    <n v="19"/>
    <x v="1"/>
    <s v="FL"/>
    <n v="1325"/>
    <n v="1487"/>
    <n v="8.526315789473685"/>
    <n v="162"/>
    <s v="Daniel"/>
    <s v="N/A"/>
  </r>
  <r>
    <s v="1305"/>
    <s v="Tate"/>
    <s v="Cora"/>
    <s v="1538"/>
    <x v="1"/>
    <s v="October"/>
    <n v="10"/>
    <d v="2022-10-30T00:00:00"/>
    <n v="19"/>
    <x v="1"/>
    <s v="GA"/>
    <n v="1180"/>
    <n v="1327"/>
    <n v="7.7368421052631575"/>
    <n v="147"/>
    <s v="Kelly"/>
    <s v="N/A"/>
  </r>
  <r>
    <s v="1306"/>
    <s v="Peña"/>
    <s v="Malachi"/>
    <s v="1539"/>
    <x v="2"/>
    <s v="October"/>
    <n v="10"/>
    <d v="2022-10-14T00:00:00"/>
    <n v="3"/>
    <x v="0"/>
    <s v="SC"/>
    <n v="1285"/>
    <n v="1507"/>
    <n v="74"/>
    <n v="222"/>
    <s v="Priscilla"/>
    <s v="N/A"/>
  </r>
  <r>
    <s v="1307"/>
    <s v="Daniels"/>
    <s v="Lilith"/>
    <s v="1540"/>
    <x v="6"/>
    <s v="October"/>
    <n v="10"/>
    <d v="2022-10-22T00:00:00"/>
    <n v="20"/>
    <x v="0"/>
    <s v="SC"/>
    <n v="790"/>
    <n v="1023"/>
    <n v="11.65"/>
    <n v="233"/>
    <s v="Priscilla"/>
    <s v="N/A"/>
  </r>
  <r>
    <s v="1308"/>
    <s v="Rivers"/>
    <s v="Kylo"/>
    <s v="1541"/>
    <x v="2"/>
    <s v="October"/>
    <n v="10"/>
    <d v="2022-10-20T00:00:00"/>
    <n v="16"/>
    <x v="1"/>
    <s v="SC"/>
    <n v="715"/>
    <n v="891"/>
    <n v="11"/>
    <n v="176"/>
    <s v="Daniel"/>
    <s v="N/A"/>
  </r>
  <r>
    <s v="1309"/>
    <s v="Gates"/>
    <s v="Braxton"/>
    <s v="1542"/>
    <x v="1"/>
    <s v="October"/>
    <n v="10"/>
    <d v="2022-10-26T00:00:00"/>
    <n v="19"/>
    <x v="0"/>
    <s v="FL"/>
    <n v="700"/>
    <n v="886"/>
    <n v="9.7894736842105257"/>
    <n v="186"/>
    <s v="Terrence"/>
    <s v="N/A"/>
  </r>
  <r>
    <s v="1310"/>
    <s v="Erickson"/>
    <s v="Andre"/>
    <s v="1543"/>
    <x v="3"/>
    <s v="October"/>
    <n v="10"/>
    <d v="2022-10-18T00:00:00"/>
    <n v="7"/>
    <x v="3"/>
    <s v="FL"/>
    <n v="105"/>
    <n v="120"/>
    <n v="2.1428571428571428"/>
    <n v="15"/>
    <s v="Brian"/>
    <s v="N/A"/>
  </r>
  <r>
    <s v="1311"/>
    <s v="Chan"/>
    <s v="Cassidy"/>
    <s v="1544"/>
    <x v="6"/>
    <s v="October"/>
    <n v="10"/>
    <d v="2022-10-22T00:00:00"/>
    <n v="15"/>
    <x v="3"/>
    <s v="NC"/>
    <n v="760"/>
    <n v="927"/>
    <n v="11.133333333333333"/>
    <n v="167"/>
    <s v="Priscilla"/>
    <s v="N/A"/>
  </r>
  <r>
    <s v="1312"/>
    <s v="Odom"/>
    <s v="Annalise"/>
    <s v="1545"/>
    <x v="0"/>
    <s v="October"/>
    <n v="10"/>
    <d v="2022-10-27T00:00:00"/>
    <n v="5"/>
    <x v="0"/>
    <s v="AL"/>
    <n v="1285"/>
    <n v="1433"/>
    <n v="29.6"/>
    <n v="148"/>
    <s v="Terrence"/>
    <s v="N/A"/>
  </r>
  <r>
    <s v="1313"/>
    <s v="Kelly"/>
    <s v="Gregory"/>
    <s v="1546"/>
    <x v="4"/>
    <s v="October"/>
    <n v="10"/>
    <d v="2022-10-03T00:00:00"/>
    <n v="16"/>
    <x v="0"/>
    <s v="FL"/>
    <n v="480"/>
    <n v="615"/>
    <n v="8.4375"/>
    <n v="135"/>
    <s v="Brian"/>
    <s v="N/A"/>
  </r>
  <r>
    <s v="1314"/>
    <s v="Wagner"/>
    <s v="Archer"/>
    <s v="1547"/>
    <x v="4"/>
    <s v="October"/>
    <n v="10"/>
    <d v="2022-10-11T00:00:00"/>
    <n v="13"/>
    <x v="2"/>
    <s v="SC"/>
    <n v="245"/>
    <n v="311"/>
    <n v="5.0769230769230766"/>
    <n v="66"/>
    <s v="Terrence"/>
    <s v="Defective"/>
  </r>
  <r>
    <s v="1315"/>
    <s v="Kennedy"/>
    <s v="Hayden"/>
    <s v="1548"/>
    <x v="6"/>
    <s v="October"/>
    <n v="10"/>
    <d v="2022-10-12T00:00:00"/>
    <n v="8"/>
    <x v="0"/>
    <s v="LA"/>
    <n v="1220"/>
    <n v="1483"/>
    <n v="32.875"/>
    <n v="263"/>
    <s v="Terrence"/>
    <s v="N/A"/>
  </r>
  <r>
    <s v="1316"/>
    <s v="Mccall"/>
    <s v="Weston"/>
    <s v="1549"/>
    <x v="3"/>
    <s v="October"/>
    <n v="10"/>
    <d v="2022-10-17T00:00:00"/>
    <n v="11"/>
    <x v="1"/>
    <s v="NC"/>
    <n v="700"/>
    <n v="784"/>
    <n v="7.6363636363636367"/>
    <n v="84"/>
    <s v="Terrence"/>
    <s v="N/A"/>
  </r>
  <r>
    <s v="1317"/>
    <s v="Case"/>
    <s v="Alana"/>
    <s v="1550"/>
    <x v="4"/>
    <s v="October"/>
    <n v="10"/>
    <d v="2022-10-25T00:00:00"/>
    <n v="18"/>
    <x v="0"/>
    <s v="GA"/>
    <n v="290"/>
    <n v="344"/>
    <n v="3"/>
    <n v="54"/>
    <s v="Daniel"/>
    <s v="N/A"/>
  </r>
  <r>
    <s v="1318"/>
    <s v="Castillo"/>
    <s v="Milani"/>
    <s v="1551"/>
    <x v="0"/>
    <s v="October"/>
    <n v="10"/>
    <d v="2022-10-20T00:00:00"/>
    <n v="19"/>
    <x v="0"/>
    <s v="AL"/>
    <n v="970"/>
    <n v="1130"/>
    <n v="8.4210526315789469"/>
    <n v="160"/>
    <s v="Daniel"/>
    <s v="N/A"/>
  </r>
  <r>
    <s v="1319"/>
    <s v="Torres"/>
    <s v="Karson"/>
    <s v="1552"/>
    <x v="3"/>
    <s v="October"/>
    <n v="10"/>
    <d v="2022-10-20T00:00:00"/>
    <n v="11"/>
    <x v="0"/>
    <s v="AL"/>
    <n v="1315"/>
    <n v="1455"/>
    <n v="12.727272727272727"/>
    <n v="140"/>
    <s v="Brian"/>
    <s v="N/A"/>
  </r>
  <r>
    <s v="1320"/>
    <s v="Mitchell"/>
    <s v="Everett"/>
    <s v="1553"/>
    <x v="5"/>
    <s v="October"/>
    <n v="10"/>
    <d v="2022-10-04T00:00:00"/>
    <n v="18"/>
    <x v="2"/>
    <s v="FL"/>
    <n v="320"/>
    <n v="398"/>
    <n v="4.333333333333333"/>
    <n v="78"/>
    <s v="Priscilla"/>
    <s v="Late Delivery"/>
  </r>
  <r>
    <s v="1321"/>
    <s v="Singh"/>
    <s v="Paxton"/>
    <s v="1554"/>
    <x v="3"/>
    <s v="October"/>
    <n v="10"/>
    <d v="2022-10-02T00:00:00"/>
    <n v="19"/>
    <x v="1"/>
    <s v="FL"/>
    <n v="1060"/>
    <n v="1231"/>
    <n v="9"/>
    <n v="171"/>
    <s v="Terrence"/>
    <s v="N/A"/>
  </r>
  <r>
    <s v="1322"/>
    <s v="Parra"/>
    <s v="Kingston"/>
    <s v="1555"/>
    <x v="1"/>
    <s v="October"/>
    <n v="10"/>
    <d v="2022-10-03T00:00:00"/>
    <n v="4"/>
    <x v="0"/>
    <s v="FL"/>
    <n v="1375"/>
    <n v="1648"/>
    <n v="68.25"/>
    <n v="273"/>
    <s v="Priscilla"/>
    <s v="N/A"/>
  </r>
  <r>
    <s v="1323"/>
    <s v="Russo"/>
    <s v="Olivia"/>
    <s v="1556"/>
    <x v="1"/>
    <s v="October"/>
    <n v="10"/>
    <d v="2022-10-21T00:00:00"/>
    <n v="12"/>
    <x v="3"/>
    <s v="GA"/>
    <n v="30"/>
    <n v="33"/>
    <n v="0.25"/>
    <n v="3"/>
    <s v="Kelly"/>
    <s v="N/A"/>
  </r>
  <r>
    <s v="1324"/>
    <s v="Mathews"/>
    <s v="Kendall"/>
    <s v="1557"/>
    <x v="5"/>
    <s v="October"/>
    <n v="10"/>
    <d v="2022-10-28T00:00:00"/>
    <n v="10"/>
    <x v="0"/>
    <s v="GA"/>
    <n v="1050"/>
    <n v="1322"/>
    <n v="27.2"/>
    <n v="272"/>
    <s v="Priscilla"/>
    <s v="N/A"/>
  </r>
  <r>
    <s v="1325"/>
    <s v="Tapia"/>
    <s v="Devin"/>
    <s v="1558"/>
    <x v="4"/>
    <s v="October"/>
    <n v="10"/>
    <d v="2022-10-06T00:00:00"/>
    <n v="17"/>
    <x v="3"/>
    <s v="FL"/>
    <n v="1375"/>
    <n v="1782"/>
    <n v="23.941176470588236"/>
    <n v="407"/>
    <s v="Priscilla"/>
    <s v="N/A"/>
  </r>
  <r>
    <s v="1326"/>
    <s v="Roberson"/>
    <s v="Fiona"/>
    <s v="1559"/>
    <x v="6"/>
    <s v="October"/>
    <n v="10"/>
    <d v="2022-10-14T00:00:00"/>
    <n v="7"/>
    <x v="1"/>
    <s v="AL"/>
    <n v="950"/>
    <n v="1234"/>
    <n v="40.571428571428569"/>
    <n v="284"/>
    <s v="Daniel"/>
    <s v="N/A"/>
  </r>
  <r>
    <s v="1327"/>
    <s v="Patrick"/>
    <s v="Brinley"/>
    <s v="1560"/>
    <x v="0"/>
    <s v="October"/>
    <n v="10"/>
    <d v="2022-10-30T00:00:00"/>
    <n v="1"/>
    <x v="2"/>
    <s v="NC"/>
    <n v="520"/>
    <n v="618"/>
    <n v="98"/>
    <n v="98"/>
    <s v="Kelly"/>
    <s v="Late Delivery"/>
  </r>
  <r>
    <s v="1328"/>
    <s v="Macdonald"/>
    <s v="Angelina"/>
    <s v="1561"/>
    <x v="1"/>
    <s v="October"/>
    <n v="10"/>
    <d v="2022-10-19T00:00:00"/>
    <n v="15"/>
    <x v="2"/>
    <s v="NC"/>
    <n v="1270"/>
    <n v="1567"/>
    <n v="19.8"/>
    <n v="297"/>
    <s v="Daniel"/>
    <s v="Late Delivery"/>
  </r>
  <r>
    <s v="1329"/>
    <s v="Hester"/>
    <s v="Alora"/>
    <s v="1562"/>
    <x v="3"/>
    <s v="October"/>
    <n v="10"/>
    <d v="2022-10-20T00:00:00"/>
    <n v="5"/>
    <x v="0"/>
    <s v="AL"/>
    <n v="595"/>
    <n v="677"/>
    <n v="16.399999999999999"/>
    <n v="82"/>
    <s v="Priscilla"/>
    <s v="N/A"/>
  </r>
  <r>
    <s v="1330"/>
    <s v="Levy"/>
    <s v="Aspen"/>
    <s v="1563"/>
    <x v="1"/>
    <s v="October"/>
    <n v="10"/>
    <d v="2022-10-13T00:00:00"/>
    <n v="13"/>
    <x v="1"/>
    <s v="LA"/>
    <n v="215"/>
    <n v="255"/>
    <n v="3.0769230769230771"/>
    <n v="40"/>
    <s v="Kelly"/>
    <s v="N/A"/>
  </r>
  <r>
    <s v="1331"/>
    <s v="Santana"/>
    <s v="Clark"/>
    <s v="1564"/>
    <x v="6"/>
    <s v="October"/>
    <n v="10"/>
    <d v="2022-10-19T00:00:00"/>
    <n v="1"/>
    <x v="0"/>
    <s v="GA"/>
    <n v="350"/>
    <n v="405"/>
    <n v="55"/>
    <n v="55"/>
    <s v="Brian"/>
    <s v="N/A"/>
  </r>
  <r>
    <s v="1332"/>
    <s v="Deleon"/>
    <s v="Daleyza"/>
    <s v="1565"/>
    <x v="1"/>
    <s v="October"/>
    <n v="10"/>
    <d v="2022-10-23T00:00:00"/>
    <n v="13"/>
    <x v="1"/>
    <s v="LA"/>
    <n v="210"/>
    <n v="250"/>
    <n v="3.0769230769230771"/>
    <n v="40"/>
    <s v="Priscilla"/>
    <s v="N/A"/>
  </r>
  <r>
    <s v="1333"/>
    <s v="Harrell"/>
    <s v="Esteban"/>
    <s v="1566"/>
    <x v="2"/>
    <s v="October"/>
    <n v="10"/>
    <d v="2022-10-16T00:00:00"/>
    <n v="18"/>
    <x v="1"/>
    <s v="AL"/>
    <n v="125"/>
    <n v="146"/>
    <n v="1.1666666666666667"/>
    <n v="21"/>
    <s v="Priscilla"/>
    <s v="N/A"/>
  </r>
  <r>
    <s v="1334"/>
    <s v="Ashley"/>
    <s v="Zaire"/>
    <s v="1567"/>
    <x v="3"/>
    <s v="October"/>
    <n v="10"/>
    <d v="2022-10-05T00:00:00"/>
    <n v="12"/>
    <x v="3"/>
    <s v="GA"/>
    <n v="1150"/>
    <n v="1376"/>
    <n v="18.833333333333332"/>
    <n v="226"/>
    <s v="Priscilla"/>
    <s v="N/A"/>
  </r>
  <r>
    <s v="1335"/>
    <s v="Miranda"/>
    <s v="Diego"/>
    <s v="1568"/>
    <x v="1"/>
    <s v="October"/>
    <n v="10"/>
    <d v="2022-10-14T00:00:00"/>
    <n v="2"/>
    <x v="3"/>
    <s v="FL"/>
    <n v="965"/>
    <n v="1251"/>
    <n v="143"/>
    <n v="286"/>
    <s v="Daniel"/>
    <s v="N/A"/>
  </r>
  <r>
    <s v="1336"/>
    <s v="Potter"/>
    <s v="Niko"/>
    <s v="1569"/>
    <x v="0"/>
    <s v="October"/>
    <n v="10"/>
    <d v="2022-10-12T00:00:00"/>
    <n v="4"/>
    <x v="3"/>
    <s v="FL"/>
    <n v="1290"/>
    <n v="1444"/>
    <n v="38.5"/>
    <n v="154"/>
    <s v="Priscilla"/>
    <s v="N/A"/>
  </r>
  <r>
    <s v="1337"/>
    <s v="Wilkins"/>
    <s v="Maximus"/>
    <s v="1570"/>
    <x v="6"/>
    <s v="October"/>
    <n v="10"/>
    <d v="2022-10-18T00:00:00"/>
    <n v="1"/>
    <x v="1"/>
    <s v="AL"/>
    <n v="1125"/>
    <n v="1336"/>
    <n v="211"/>
    <n v="211"/>
    <s v="Brian"/>
    <s v="N/A"/>
  </r>
  <r>
    <s v="1338"/>
    <s v="Watts"/>
    <s v="Paris"/>
    <s v="1571"/>
    <x v="4"/>
    <s v="October"/>
    <n v="10"/>
    <d v="2022-10-29T00:00:00"/>
    <n v="7"/>
    <x v="0"/>
    <s v="AL"/>
    <n v="250"/>
    <n v="276"/>
    <n v="3.7142857142857144"/>
    <n v="26"/>
    <s v="Priscilla"/>
    <s v="N/A"/>
  </r>
  <r>
    <s v="1339"/>
    <s v="Hammond"/>
    <s v="Rosie"/>
    <s v="1572"/>
    <x v="1"/>
    <s v="October"/>
    <n v="10"/>
    <d v="2022-10-05T00:00:00"/>
    <n v="19"/>
    <x v="2"/>
    <s v="NC"/>
    <n v="425"/>
    <n v="510"/>
    <n v="4.4736842105263159"/>
    <n v="85"/>
    <s v="Kelly"/>
    <s v="Defective"/>
  </r>
  <r>
    <s v="1340"/>
    <s v="Pham"/>
    <s v="Mackenzie"/>
    <s v="1573"/>
    <x v="0"/>
    <s v="October"/>
    <n v="10"/>
    <d v="2022-10-23T00:00:00"/>
    <n v="10"/>
    <x v="2"/>
    <s v="NC"/>
    <n v="1440"/>
    <n v="1746"/>
    <n v="30.6"/>
    <n v="306"/>
    <s v="Brian"/>
    <s v="Received Wrong Item"/>
  </r>
  <r>
    <s v="1341"/>
    <s v="Keller"/>
    <s v="Aylin"/>
    <s v="1574"/>
    <x v="6"/>
    <s v="October"/>
    <n v="10"/>
    <d v="2022-10-12T00:00:00"/>
    <n v="3"/>
    <x v="0"/>
    <s v="LA"/>
    <n v="1125"/>
    <n v="1371"/>
    <n v="82"/>
    <n v="246"/>
    <s v="Daniel"/>
    <s v="N/A"/>
  </r>
  <r>
    <s v="1342"/>
    <s v="Nuñez"/>
    <s v="Juliana"/>
    <s v="1575"/>
    <x v="1"/>
    <s v="October"/>
    <n v="10"/>
    <d v="2022-10-31T00:00:00"/>
    <n v="9"/>
    <x v="1"/>
    <s v="AL"/>
    <n v="90"/>
    <n v="110"/>
    <n v="2.2222222222222223"/>
    <n v="20"/>
    <s v="Priscilla"/>
    <s v="N/A"/>
  </r>
  <r>
    <s v="1343"/>
    <s v="Ramirez"/>
    <s v="Robert"/>
    <s v="1576"/>
    <x v="3"/>
    <s v="October"/>
    <n v="10"/>
    <d v="2022-10-20T00:00:00"/>
    <n v="15"/>
    <x v="0"/>
    <s v="GA"/>
    <n v="1000"/>
    <n v="1236"/>
    <n v="15.733333333333333"/>
    <n v="236"/>
    <s v="Daniel"/>
    <s v="N/A"/>
  </r>
  <r>
    <s v="1344"/>
    <s v="Reeves"/>
    <s v="Ezequiel"/>
    <s v="1577"/>
    <x v="5"/>
    <s v="October"/>
    <n v="10"/>
    <d v="2022-10-06T00:00:00"/>
    <n v="14"/>
    <x v="1"/>
    <s v="GA"/>
    <n v="810"/>
    <n v="974"/>
    <n v="11.714285714285714"/>
    <n v="164"/>
    <s v="Terrence"/>
    <s v="N/A"/>
  </r>
  <r>
    <s v="1345"/>
    <s v="Escobar"/>
    <s v="Dahlia"/>
    <s v="1578"/>
    <x v="1"/>
    <s v="October"/>
    <n v="10"/>
    <d v="2022-10-07T00:00:00"/>
    <n v="1"/>
    <x v="0"/>
    <s v="AL"/>
    <n v="440"/>
    <n v="557"/>
    <n v="117"/>
    <n v="117"/>
    <s v="Priscilla"/>
    <s v="N/A"/>
  </r>
  <r>
    <s v="1346"/>
    <s v="Sanchez"/>
    <s v="Maya"/>
    <s v="1579"/>
    <x v="5"/>
    <s v="October"/>
    <n v="10"/>
    <d v="2022-10-03T00:00:00"/>
    <n v="6"/>
    <x v="0"/>
    <s v="FL"/>
    <n v="935"/>
    <n v="1056"/>
    <n v="20.166666666666668"/>
    <n v="121"/>
    <s v="Priscilla"/>
    <s v="N/A"/>
  </r>
  <r>
    <s v="1347"/>
    <s v="Cardenas"/>
    <s v="Ayla"/>
    <s v="1580"/>
    <x v="2"/>
    <s v="October"/>
    <n v="10"/>
    <d v="2022-10-29T00:00:00"/>
    <n v="15"/>
    <x v="0"/>
    <s v="LA"/>
    <n v="620"/>
    <n v="794"/>
    <n v="11.6"/>
    <n v="174"/>
    <s v="Priscilla"/>
    <s v="N/A"/>
  </r>
  <r>
    <s v="1348"/>
    <s v="Wilson"/>
    <s v="Santiago"/>
    <s v="1581"/>
    <x v="6"/>
    <s v="October"/>
    <n v="10"/>
    <d v="2022-10-14T00:00:00"/>
    <n v="18"/>
    <x v="1"/>
    <s v="GA"/>
    <n v="115"/>
    <n v="133"/>
    <n v="1"/>
    <n v="18"/>
    <s v="Daniel"/>
    <s v="N/A"/>
  </r>
  <r>
    <s v="1349"/>
    <s v="Blevins"/>
    <s v="Alejandro"/>
    <s v="1582"/>
    <x v="5"/>
    <s v="October"/>
    <n v="10"/>
    <d v="2022-10-11T00:00:00"/>
    <n v="19"/>
    <x v="0"/>
    <s v="LA"/>
    <n v="565"/>
    <n v="654"/>
    <n v="4.6842105263157894"/>
    <n v="89"/>
    <s v="Terrence"/>
    <s v="N/A"/>
  </r>
  <r>
    <s v="1350"/>
    <s v="Leon"/>
    <s v="Elliott"/>
    <s v="1583"/>
    <x v="6"/>
    <s v="October"/>
    <n v="10"/>
    <d v="2022-10-18T00:00:00"/>
    <n v="15"/>
    <x v="1"/>
    <s v="NC"/>
    <n v="1385"/>
    <n v="1704"/>
    <n v="21.266666666666666"/>
    <n v="319"/>
    <s v="Priscilla"/>
    <s v="N/A"/>
  </r>
  <r>
    <s v="1351"/>
    <s v="Cooper"/>
    <s v="Nasir"/>
    <s v="1584"/>
    <x v="2"/>
    <s v="October"/>
    <n v="10"/>
    <d v="2022-10-30T00:00:00"/>
    <n v="15"/>
    <x v="1"/>
    <s v="GA"/>
    <n v="685"/>
    <n v="774"/>
    <n v="5.9333333333333336"/>
    <n v="89"/>
    <s v="Daniel"/>
    <s v="N/A"/>
  </r>
  <r>
    <s v="1352"/>
    <s v="Norman"/>
    <s v="Calvin"/>
    <s v="1585"/>
    <x v="4"/>
    <s v="October"/>
    <n v="10"/>
    <d v="2022-10-05T00:00:00"/>
    <n v="3"/>
    <x v="1"/>
    <s v="GA"/>
    <n v="1355"/>
    <n v="1573"/>
    <n v="72.666666666666671"/>
    <n v="218"/>
    <s v="Brian"/>
    <s v="N/A"/>
  </r>
  <r>
    <s v="1353"/>
    <s v="Cherry"/>
    <s v="Aspen"/>
    <s v="1586"/>
    <x v="1"/>
    <s v="October"/>
    <n v="10"/>
    <d v="2022-10-20T00:00:00"/>
    <n v="6"/>
    <x v="1"/>
    <s v="SC"/>
    <n v="1395"/>
    <n v="1597"/>
    <n v="33.666666666666664"/>
    <n v="202"/>
    <s v="Priscilla"/>
    <s v="N/A"/>
  </r>
  <r>
    <s v="1354"/>
    <s v="Ellis"/>
    <s v="Esme"/>
    <s v="1587"/>
    <x v="5"/>
    <s v="October"/>
    <n v="10"/>
    <d v="2022-10-27T00:00:00"/>
    <n v="15"/>
    <x v="1"/>
    <s v="FL"/>
    <n v="1280"/>
    <n v="1561"/>
    <n v="18.733333333333334"/>
    <n v="281"/>
    <s v="Priscilla"/>
    <s v="N/A"/>
  </r>
  <r>
    <s v="1355"/>
    <s v="Vega"/>
    <s v="Blake"/>
    <s v="1588"/>
    <x v="6"/>
    <s v="October"/>
    <n v="10"/>
    <d v="2022-10-03T00:00:00"/>
    <n v="5"/>
    <x v="1"/>
    <s v="GA"/>
    <n v="1305"/>
    <n v="1501"/>
    <n v="39.200000000000003"/>
    <n v="196"/>
    <s v="Priscilla"/>
    <s v="N/A"/>
  </r>
  <r>
    <s v="1356"/>
    <s v="English"/>
    <s v="Oakley"/>
    <s v="1589"/>
    <x v="3"/>
    <s v="October"/>
    <n v="10"/>
    <d v="2022-10-06T00:00:00"/>
    <n v="15"/>
    <x v="1"/>
    <s v="LA"/>
    <n v="1385"/>
    <n v="1626"/>
    <n v="16.066666666666666"/>
    <n v="241"/>
    <s v="Priscilla"/>
    <s v="N/A"/>
  </r>
  <r>
    <s v="1357"/>
    <s v="Costa"/>
    <s v="Brynlee"/>
    <s v="1590"/>
    <x v="3"/>
    <s v="October"/>
    <n v="10"/>
    <d v="2022-10-01T00:00:00"/>
    <n v="15"/>
    <x v="0"/>
    <s v="AL"/>
    <n v="1055"/>
    <n v="1162"/>
    <n v="7.1333333333333337"/>
    <n v="107"/>
    <s v="Kelly"/>
    <s v="N/A"/>
  </r>
  <r>
    <s v="1358"/>
    <s v="Francis"/>
    <s v="Amir"/>
    <s v="1591"/>
    <x v="2"/>
    <s v="October"/>
    <n v="10"/>
    <d v="2022-10-06T00:00:00"/>
    <n v="19"/>
    <x v="1"/>
    <s v="LA"/>
    <n v="200"/>
    <n v="247"/>
    <n v="2.4736842105263159"/>
    <n v="47"/>
    <s v="Kelly"/>
    <s v="N/A"/>
  </r>
  <r>
    <s v="1359"/>
    <s v="Wallace"/>
    <s v="Reid"/>
    <s v="1592"/>
    <x v="0"/>
    <s v="October"/>
    <n v="10"/>
    <d v="2022-10-19T00:00:00"/>
    <n v="15"/>
    <x v="0"/>
    <s v="SC"/>
    <n v="130"/>
    <n v="143"/>
    <n v="0.8666666666666667"/>
    <n v="13"/>
    <s v="Terrence"/>
    <s v="N/A"/>
  </r>
  <r>
    <s v="1360"/>
    <s v="Johnston"/>
    <s v="Rebecca"/>
    <s v="1593"/>
    <x v="5"/>
    <s v="October"/>
    <n v="10"/>
    <d v="2022-10-31T00:00:00"/>
    <n v="14"/>
    <x v="1"/>
    <s v="LA"/>
    <n v="70"/>
    <n v="81"/>
    <n v="0.7857142857142857"/>
    <n v="11"/>
    <s v="Terrence"/>
    <s v="N/A"/>
  </r>
  <r>
    <s v="1361"/>
    <s v="Palmer"/>
    <s v="Zuri"/>
    <s v="1594"/>
    <x v="4"/>
    <s v="October"/>
    <n v="10"/>
    <d v="2022-10-06T00:00:00"/>
    <n v="5"/>
    <x v="1"/>
    <s v="SC"/>
    <n v="420"/>
    <n v="477"/>
    <n v="11.4"/>
    <n v="57"/>
    <s v="Terrence"/>
    <s v="N/A"/>
  </r>
  <r>
    <s v="1362"/>
    <s v="Piñeda"/>
    <s v="Kyler"/>
    <s v="1595"/>
    <x v="5"/>
    <s v="October"/>
    <n v="10"/>
    <d v="2022-10-31T00:00:00"/>
    <n v="2"/>
    <x v="1"/>
    <s v="AL"/>
    <n v="500"/>
    <n v="638"/>
    <n v="69"/>
    <n v="138"/>
    <s v="Brian"/>
    <s v="N/A"/>
  </r>
  <r>
    <s v="1363"/>
    <s v="Barrera"/>
    <s v="Lennox"/>
    <s v="1596"/>
    <x v="6"/>
    <s v="October"/>
    <n v="10"/>
    <d v="2022-10-21T00:00:00"/>
    <n v="6"/>
    <x v="1"/>
    <s v="LA"/>
    <n v="910"/>
    <n v="1122"/>
    <n v="35.333333333333336"/>
    <n v="212"/>
    <s v="Daniel"/>
    <s v="N/A"/>
  </r>
  <r>
    <s v="1364"/>
    <s v="English"/>
    <s v="Holden"/>
    <s v="1597"/>
    <x v="0"/>
    <s v="October"/>
    <n v="10"/>
    <d v="2022-10-17T00:00:00"/>
    <n v="2"/>
    <x v="0"/>
    <s v="AL"/>
    <n v="285"/>
    <n v="352"/>
    <n v="33.5"/>
    <n v="67"/>
    <s v="Terrence"/>
    <s v="N/A"/>
  </r>
  <r>
    <s v="1365"/>
    <s v="Stafford"/>
    <s v="Elaina"/>
    <s v="1598"/>
    <x v="5"/>
    <s v="October"/>
    <n v="10"/>
    <d v="2022-10-20T00:00:00"/>
    <n v="14"/>
    <x v="1"/>
    <s v="FL"/>
    <n v="865"/>
    <n v="1017"/>
    <n v="10.857142857142858"/>
    <n v="152"/>
    <s v="Brian"/>
    <s v="N/A"/>
  </r>
  <r>
    <s v="1366"/>
    <s v="Smith"/>
    <s v="Ari"/>
    <s v="1599"/>
    <x v="0"/>
    <s v="October"/>
    <n v="10"/>
    <d v="2022-10-08T00:00:00"/>
    <n v="5"/>
    <x v="0"/>
    <s v="GA"/>
    <n v="735"/>
    <n v="885"/>
    <n v="30"/>
    <n v="150"/>
    <s v="Kelly"/>
    <s v="N/A"/>
  </r>
  <r>
    <s v="1367"/>
    <s v="James"/>
    <s v="Parker"/>
    <s v="1600"/>
    <x v="6"/>
    <s v="October"/>
    <n v="10"/>
    <d v="2022-10-22T00:00:00"/>
    <n v="9"/>
    <x v="1"/>
    <s v="SC"/>
    <n v="1420"/>
    <n v="1800"/>
    <n v="42.222222222222221"/>
    <n v="380"/>
    <s v="Daniel"/>
    <s v="N/A"/>
  </r>
  <r>
    <s v="1368"/>
    <s v="Hancock"/>
    <s v="Norah"/>
    <s v="1601"/>
    <x v="1"/>
    <s v="October"/>
    <n v="10"/>
    <d v="2022-10-25T00:00:00"/>
    <n v="20"/>
    <x v="2"/>
    <s v="LA"/>
    <n v="90"/>
    <n v="115"/>
    <n v="1.25"/>
    <n v="25"/>
    <s v="Terrence"/>
    <s v="Quality Issue"/>
  </r>
  <r>
    <s v="1369"/>
    <s v="Coleman"/>
    <s v="Ruby"/>
    <s v="1602"/>
    <x v="2"/>
    <s v="October"/>
    <n v="10"/>
    <d v="2022-10-11T00:00:00"/>
    <n v="20"/>
    <x v="1"/>
    <s v="AL"/>
    <n v="755"/>
    <n v="902"/>
    <n v="7.35"/>
    <n v="147"/>
    <s v="Priscilla"/>
    <s v="N/A"/>
  </r>
  <r>
    <s v="1370"/>
    <s v="Boyle"/>
    <s v="Morgan"/>
    <s v="1603"/>
    <x v="6"/>
    <s v="October"/>
    <n v="10"/>
    <d v="2022-10-23T00:00:00"/>
    <n v="5"/>
    <x v="1"/>
    <s v="AL"/>
    <n v="730"/>
    <n v="840"/>
    <n v="22"/>
    <n v="110"/>
    <s v="Daniel"/>
    <s v="N/A"/>
  </r>
  <r>
    <s v="1371"/>
    <s v="Whitehead"/>
    <s v="Ayla"/>
    <s v="1604"/>
    <x v="5"/>
    <s v="October"/>
    <n v="10"/>
    <d v="2022-10-12T00:00:00"/>
    <n v="1"/>
    <x v="1"/>
    <s v="AL"/>
    <n v="620"/>
    <n v="767"/>
    <n v="147"/>
    <n v="147"/>
    <s v="Terrence"/>
    <s v="N/A"/>
  </r>
  <r>
    <s v="1372"/>
    <s v="Bernal"/>
    <s v="Koa"/>
    <s v="1605"/>
    <x v="5"/>
    <s v="October"/>
    <n v="10"/>
    <d v="2022-10-23T00:00:00"/>
    <n v="1"/>
    <x v="0"/>
    <s v="AL"/>
    <n v="340"/>
    <n v="400"/>
    <n v="60"/>
    <n v="60"/>
    <s v="Daniel"/>
    <s v="N/A"/>
  </r>
  <r>
    <s v="1373"/>
    <s v="Walsh"/>
    <s v="Patrick"/>
    <s v="1606"/>
    <x v="6"/>
    <s v="October"/>
    <n v="10"/>
    <d v="2022-10-03T00:00:00"/>
    <n v="20"/>
    <x v="0"/>
    <s v="LA"/>
    <n v="180"/>
    <n v="222"/>
    <n v="2.1"/>
    <n v="42"/>
    <s v="Priscilla"/>
    <s v="N/A"/>
  </r>
  <r>
    <s v="1374"/>
    <s v="Portillo"/>
    <s v="Logan"/>
    <s v="1607"/>
    <x v="1"/>
    <s v="October"/>
    <n v="10"/>
    <d v="2022-10-14T00:00:00"/>
    <n v="17"/>
    <x v="1"/>
    <s v="GA"/>
    <n v="1230"/>
    <n v="1466"/>
    <n v="13.882352941176471"/>
    <n v="236"/>
    <s v="Kelly"/>
    <s v="N/A"/>
  </r>
  <r>
    <s v="1375"/>
    <s v="Torres"/>
    <s v="Jensen"/>
    <s v="1608"/>
    <x v="0"/>
    <s v="October"/>
    <n v="10"/>
    <d v="2022-10-14T00:00:00"/>
    <n v="20"/>
    <x v="1"/>
    <s v="NC"/>
    <n v="1445"/>
    <n v="1775"/>
    <n v="16.5"/>
    <n v="330"/>
    <s v="Brian"/>
    <s v="N/A"/>
  </r>
  <r>
    <s v="1376"/>
    <s v="Kline"/>
    <s v="Lana"/>
    <s v="1609"/>
    <x v="6"/>
    <s v="October"/>
    <n v="10"/>
    <d v="2022-10-14T00:00:00"/>
    <n v="17"/>
    <x v="0"/>
    <s v="LA"/>
    <n v="1260"/>
    <n v="1607"/>
    <n v="20.411764705882351"/>
    <n v="347"/>
    <s v="Priscilla"/>
    <s v="N/A"/>
  </r>
  <r>
    <s v="1377"/>
    <s v="Ahmed"/>
    <s v="Milani"/>
    <s v="1610"/>
    <x v="2"/>
    <s v="October"/>
    <n v="10"/>
    <d v="2022-10-15T00:00:00"/>
    <n v="2"/>
    <x v="1"/>
    <s v="LA"/>
    <n v="660"/>
    <n v="792"/>
    <n v="66"/>
    <n v="132"/>
    <s v="Daniel"/>
    <s v="N/A"/>
  </r>
  <r>
    <s v="1378"/>
    <s v="Weber"/>
    <s v="Laura"/>
    <s v="1611"/>
    <x v="4"/>
    <s v="October"/>
    <n v="10"/>
    <d v="2022-10-28T00:00:00"/>
    <n v="20"/>
    <x v="1"/>
    <s v="AL"/>
    <n v="1070"/>
    <n v="1321"/>
    <n v="12.55"/>
    <n v="251"/>
    <s v="Kelly"/>
    <s v="N/A"/>
  </r>
  <r>
    <s v="1379"/>
    <s v="Conner"/>
    <s v="Arthur"/>
    <s v="1612"/>
    <x v="4"/>
    <s v="October"/>
    <n v="10"/>
    <d v="2022-10-16T00:00:00"/>
    <n v="6"/>
    <x v="1"/>
    <s v="SC"/>
    <n v="1415"/>
    <n v="1711"/>
    <n v="49.333333333333336"/>
    <n v="296"/>
    <s v="Priscilla"/>
    <s v="N/A"/>
  </r>
  <r>
    <s v="1380"/>
    <s v="Reeves"/>
    <s v="Jayden"/>
    <s v="1613"/>
    <x v="0"/>
    <s v="October"/>
    <n v="10"/>
    <d v="2022-10-20T00:00:00"/>
    <n v="3"/>
    <x v="0"/>
    <s v="SC"/>
    <n v="850"/>
    <n v="994"/>
    <n v="48"/>
    <n v="144"/>
    <s v="Daniel"/>
    <s v="N/A"/>
  </r>
  <r>
    <s v="1381"/>
    <s v="Ávila"/>
    <s v="Karson"/>
    <s v="1614"/>
    <x v="0"/>
    <s v="October"/>
    <n v="10"/>
    <d v="2022-10-15T00:00:00"/>
    <n v="13"/>
    <x v="1"/>
    <s v="AL"/>
    <n v="1415"/>
    <n v="1579"/>
    <n v="12.615384615384615"/>
    <n v="164"/>
    <s v="Kelly"/>
    <s v="N/A"/>
  </r>
  <r>
    <s v="1382"/>
    <s v="Shepherd"/>
    <s v="Charli"/>
    <s v="1373"/>
    <x v="5"/>
    <s v="October"/>
    <n v="10"/>
    <d v="2022-10-26T00:00:00"/>
    <n v="12"/>
    <x v="2"/>
    <s v="SC"/>
    <n v="740"/>
    <n v="847"/>
    <n v="8.9166666666666661"/>
    <n v="107"/>
    <s v="Brian"/>
    <s v="Unsatisfied"/>
  </r>
  <r>
    <s v="1383"/>
    <s v="Peterson"/>
    <s v="Armani"/>
    <s v="1615"/>
    <x v="1"/>
    <s v="October"/>
    <n v="10"/>
    <d v="2022-10-02T00:00:00"/>
    <n v="10"/>
    <x v="0"/>
    <s v="AL"/>
    <n v="400"/>
    <n v="496"/>
    <n v="9.6"/>
    <n v="96"/>
    <s v="Kelly"/>
    <s v="N/A"/>
  </r>
  <r>
    <s v="1384"/>
    <s v="Oliver"/>
    <s v="Hattie"/>
    <s v="1616"/>
    <x v="5"/>
    <s v="October"/>
    <n v="10"/>
    <d v="2022-10-25T00:00:00"/>
    <n v="14"/>
    <x v="0"/>
    <s v="FL"/>
    <n v="730"/>
    <n v="844"/>
    <n v="8.1428571428571423"/>
    <n v="114"/>
    <s v="Kelly"/>
    <s v="N/A"/>
  </r>
  <r>
    <s v="1385"/>
    <s v="Barajas"/>
    <s v="Teagan"/>
    <s v="1617"/>
    <x v="5"/>
    <s v="October"/>
    <n v="10"/>
    <d v="2022-10-25T00:00:00"/>
    <n v="8"/>
    <x v="0"/>
    <s v="NC"/>
    <n v="180"/>
    <n v="229"/>
    <n v="6.125"/>
    <n v="49"/>
    <s v="Daniel"/>
    <s v="N/A"/>
  </r>
  <r>
    <s v="1386"/>
    <s v="Duran"/>
    <s v="Amara"/>
    <s v="1618"/>
    <x v="2"/>
    <s v="October"/>
    <n v="10"/>
    <d v="2022-10-22T00:00:00"/>
    <n v="6"/>
    <x v="3"/>
    <s v="NC"/>
    <n v="285"/>
    <n v="331"/>
    <n v="7.666666666666667"/>
    <n v="46"/>
    <s v="Brian"/>
    <s v="N/A"/>
  </r>
  <r>
    <s v="1387"/>
    <s v="Poole"/>
    <s v="Damian"/>
    <s v="1619"/>
    <x v="5"/>
    <s v="October"/>
    <n v="10"/>
    <d v="2022-10-05T00:00:00"/>
    <n v="11"/>
    <x v="2"/>
    <s v="AL"/>
    <n v="45"/>
    <n v="51"/>
    <n v="0.54545454545454541"/>
    <n v="6"/>
    <s v="Kelly"/>
    <s v="Received Wrong Item"/>
  </r>
  <r>
    <s v="1388"/>
    <s v="Harvey"/>
    <s v="Lane"/>
    <s v="1620"/>
    <x v="6"/>
    <s v="October"/>
    <n v="10"/>
    <d v="2022-10-09T00:00:00"/>
    <n v="2"/>
    <x v="3"/>
    <s v="FL"/>
    <n v="1350"/>
    <n v="1488"/>
    <n v="69"/>
    <n v="138"/>
    <s v="Brian"/>
    <s v="N/A"/>
  </r>
  <r>
    <s v="1389"/>
    <s v="Campbell"/>
    <s v="Angela"/>
    <s v="1621"/>
    <x v="5"/>
    <s v="October"/>
    <n v="10"/>
    <d v="2022-10-24T00:00:00"/>
    <n v="19"/>
    <x v="1"/>
    <s v="NC"/>
    <n v="740"/>
    <n v="887"/>
    <n v="7.7368421052631575"/>
    <n v="147"/>
    <s v="Brian"/>
    <s v="N/A"/>
  </r>
  <r>
    <s v="1390"/>
    <s v="Stuart"/>
    <s v="Molly"/>
    <s v="1622"/>
    <x v="6"/>
    <s v="October"/>
    <n v="10"/>
    <d v="2022-10-25T00:00:00"/>
    <n v="19"/>
    <x v="1"/>
    <s v="NC"/>
    <n v="1430"/>
    <n v="1713"/>
    <n v="14.894736842105264"/>
    <n v="283"/>
    <s v="Kelly"/>
    <s v="N/A"/>
  </r>
  <r>
    <s v="1391"/>
    <s v="Blackwell"/>
    <s v="Adalynn"/>
    <s v="1623"/>
    <x v="3"/>
    <s v="October"/>
    <n v="10"/>
    <d v="2022-10-05T00:00:00"/>
    <n v="5"/>
    <x v="1"/>
    <s v="SC"/>
    <n v="545"/>
    <n v="635"/>
    <n v="18"/>
    <n v="90"/>
    <s v="Daniel"/>
    <s v="N/A"/>
  </r>
  <r>
    <s v="1392"/>
    <s v="Burgess"/>
    <s v="Alexandria"/>
    <s v="1624"/>
    <x v="6"/>
    <s v="October"/>
    <n v="10"/>
    <d v="2022-10-08T00:00:00"/>
    <n v="7"/>
    <x v="3"/>
    <s v="GA"/>
    <n v="1110"/>
    <n v="1350"/>
    <n v="34.285714285714285"/>
    <n v="240"/>
    <s v="Kelly"/>
    <s v="N/A"/>
  </r>
  <r>
    <s v="1393"/>
    <s v="Barajas"/>
    <s v="Avery"/>
    <s v="1625"/>
    <x v="3"/>
    <s v="October"/>
    <n v="10"/>
    <d v="2022-10-16T00:00:00"/>
    <n v="7"/>
    <x v="1"/>
    <s v="LA"/>
    <n v="395"/>
    <n v="447"/>
    <n v="7.4285714285714288"/>
    <n v="52"/>
    <s v="Daniel"/>
    <s v="N/A"/>
  </r>
  <r>
    <s v="1394"/>
    <s v="Frost"/>
    <s v="Judah"/>
    <s v="1626"/>
    <x v="6"/>
    <s v="October"/>
    <n v="10"/>
    <d v="2022-10-17T00:00:00"/>
    <n v="8"/>
    <x v="0"/>
    <s v="NC"/>
    <n v="370"/>
    <n v="474"/>
    <n v="13"/>
    <n v="104"/>
    <s v="Brian"/>
    <s v="N/A"/>
  </r>
  <r>
    <s v="1395"/>
    <s v="Krueger"/>
    <s v="Kaia"/>
    <s v="1627"/>
    <x v="5"/>
    <s v="October"/>
    <n v="10"/>
    <d v="2022-10-07T00:00:00"/>
    <n v="16"/>
    <x v="0"/>
    <s v="GA"/>
    <n v="710"/>
    <n v="855"/>
    <n v="9.0625"/>
    <n v="145"/>
    <s v="Priscilla"/>
    <s v="N/A"/>
  </r>
  <r>
    <s v="1396"/>
    <s v="Trejo"/>
    <s v="Josephine"/>
    <s v="1628"/>
    <x v="1"/>
    <s v="October"/>
    <n v="10"/>
    <d v="2022-10-16T00:00:00"/>
    <n v="13"/>
    <x v="1"/>
    <s v="NC"/>
    <n v="1405"/>
    <n v="1813"/>
    <n v="31.384615384615383"/>
    <n v="408"/>
    <s v="Priscilla"/>
    <s v="N/A"/>
  </r>
  <r>
    <s v="1397"/>
    <s v="Bentley"/>
    <s v="Abel"/>
    <s v="1629"/>
    <x v="5"/>
    <s v="October"/>
    <n v="10"/>
    <d v="2022-10-21T00:00:00"/>
    <n v="20"/>
    <x v="0"/>
    <s v="AL"/>
    <n v="1500"/>
    <n v="1756"/>
    <n v="12.8"/>
    <n v="256"/>
    <s v="Kelly"/>
    <s v="N/A"/>
  </r>
  <r>
    <s v="1398"/>
    <s v="Flowers"/>
    <s v="Kali"/>
    <s v="1630"/>
    <x v="6"/>
    <s v="October"/>
    <n v="10"/>
    <d v="2022-10-11T00:00:00"/>
    <n v="12"/>
    <x v="0"/>
    <s v="AL"/>
    <n v="1100"/>
    <n v="1307"/>
    <n v="17.25"/>
    <n v="207"/>
    <s v="Priscilla"/>
    <s v="N/A"/>
  </r>
  <r>
    <s v="1399"/>
    <s v="Elliott"/>
    <s v="Cooper"/>
    <s v="1631"/>
    <x v="2"/>
    <s v="October"/>
    <n v="10"/>
    <d v="2022-10-21T00:00:00"/>
    <n v="2"/>
    <x v="0"/>
    <s v="AL"/>
    <n v="960"/>
    <n v="1106"/>
    <n v="73"/>
    <n v="146"/>
    <s v="Daniel"/>
    <s v="N/A"/>
  </r>
  <r>
    <s v="1400"/>
    <s v="Combs"/>
    <s v="Grady"/>
    <s v="1632"/>
    <x v="6"/>
    <s v="October"/>
    <n v="10"/>
    <d v="2022-10-15T00:00:00"/>
    <n v="15"/>
    <x v="0"/>
    <s v="AL"/>
    <n v="270"/>
    <n v="314"/>
    <n v="2.9333333333333331"/>
    <n v="44"/>
    <s v="Daniel"/>
    <s v="N/A"/>
  </r>
  <r>
    <s v="1401"/>
    <s v="Landry"/>
    <s v="Dream"/>
    <s v="1633"/>
    <x v="5"/>
    <s v="October"/>
    <n v="10"/>
    <d v="2022-10-07T00:00:00"/>
    <n v="4"/>
    <x v="1"/>
    <s v="SC"/>
    <n v="380"/>
    <n v="486"/>
    <n v="26.5"/>
    <n v="106"/>
    <s v="Daniel"/>
    <s v="N/A"/>
  </r>
  <r>
    <s v="1402"/>
    <s v="Haley"/>
    <s v="Nathan"/>
    <s v="1634"/>
    <x v="1"/>
    <s v="October"/>
    <n v="10"/>
    <d v="2022-10-15T00:00:00"/>
    <n v="12"/>
    <x v="2"/>
    <s v="LA"/>
    <n v="225"/>
    <n v="277"/>
    <n v="4.333333333333333"/>
    <n v="52"/>
    <s v="Daniel"/>
    <s v="Received Wrong Item"/>
  </r>
  <r>
    <s v="1403"/>
    <s v="Soto"/>
    <s v="Rory"/>
    <s v="1635"/>
    <x v="4"/>
    <s v="October"/>
    <n v="10"/>
    <d v="2022-10-23T00:00:00"/>
    <n v="4"/>
    <x v="1"/>
    <s v="LA"/>
    <n v="660"/>
    <n v="804"/>
    <n v="36"/>
    <n v="144"/>
    <s v="Terrence"/>
    <s v="N/A"/>
  </r>
  <r>
    <s v="1404"/>
    <s v="Pierce"/>
    <s v="Bianca"/>
    <s v="1636"/>
    <x v="0"/>
    <s v="October"/>
    <n v="10"/>
    <d v="2022-10-26T00:00:00"/>
    <n v="18"/>
    <x v="0"/>
    <s v="FL"/>
    <n v="1170"/>
    <n v="1332"/>
    <n v="9"/>
    <n v="162"/>
    <s v="Brian"/>
    <s v="N/A"/>
  </r>
  <r>
    <s v="1405"/>
    <s v="Cisneros"/>
    <s v="Garrett"/>
    <s v="1637"/>
    <x v="2"/>
    <s v="October"/>
    <n v="10"/>
    <d v="2022-10-02T00:00:00"/>
    <n v="17"/>
    <x v="3"/>
    <s v="AL"/>
    <n v="840"/>
    <n v="1066"/>
    <n v="13.294117647058824"/>
    <n v="226"/>
    <s v="Kelly"/>
    <s v="N/A"/>
  </r>
  <r>
    <s v="1406"/>
    <s v="Zimmerman"/>
    <s v="Kaleb"/>
    <s v="1638"/>
    <x v="1"/>
    <s v="October"/>
    <n v="10"/>
    <d v="2022-10-02T00:00:00"/>
    <n v="12"/>
    <x v="1"/>
    <s v="NC"/>
    <n v="1150"/>
    <n v="1484"/>
    <n v="27.833333333333332"/>
    <n v="334"/>
    <s v="Kelly"/>
    <s v="N/A"/>
  </r>
  <r>
    <s v="1407"/>
    <s v="Hahn"/>
    <s v="Stevie"/>
    <s v="1639"/>
    <x v="3"/>
    <s v="October"/>
    <n v="10"/>
    <d v="2022-10-21T00:00:00"/>
    <n v="11"/>
    <x v="0"/>
    <s v="SC"/>
    <n v="460"/>
    <n v="552"/>
    <n v="8.3636363636363633"/>
    <n v="92"/>
    <s v="Priscilla"/>
    <s v="N/A"/>
  </r>
  <r>
    <s v="1408"/>
    <s v="Gibson"/>
    <s v="Romeo"/>
    <s v="1640"/>
    <x v="3"/>
    <s v="October"/>
    <n v="10"/>
    <d v="2022-10-07T00:00:00"/>
    <n v="10"/>
    <x v="0"/>
    <s v="NC"/>
    <n v="1090"/>
    <n v="1411"/>
    <n v="32.1"/>
    <n v="321"/>
    <s v="Daniel"/>
    <s v="N/A"/>
  </r>
  <r>
    <s v="1409"/>
    <s v="Rodriguez"/>
    <s v="August"/>
    <s v="1641"/>
    <x v="6"/>
    <s v="October"/>
    <n v="10"/>
    <d v="2022-10-10T00:00:00"/>
    <n v="2"/>
    <x v="2"/>
    <s v="GA"/>
    <n v="1500"/>
    <n v="1771"/>
    <n v="135.5"/>
    <n v="271"/>
    <s v="Daniel"/>
    <s v="Unsatisfied"/>
  </r>
  <r>
    <s v="1410"/>
    <s v="Wilkinson"/>
    <s v="Maeve"/>
    <s v="1642"/>
    <x v="2"/>
    <s v="October"/>
    <n v="10"/>
    <d v="2022-10-08T00:00:00"/>
    <n v="5"/>
    <x v="0"/>
    <s v="LA"/>
    <n v="560"/>
    <n v="633"/>
    <n v="14.6"/>
    <n v="73"/>
    <s v="Brian"/>
    <s v="N/A"/>
  </r>
  <r>
    <s v="1411"/>
    <s v="Combs"/>
    <s v="Alonzo"/>
    <s v="1643"/>
    <x v="0"/>
    <s v="October"/>
    <n v="10"/>
    <d v="2022-10-19T00:00:00"/>
    <n v="19"/>
    <x v="0"/>
    <s v="GA"/>
    <n v="930"/>
    <n v="1202"/>
    <n v="14.315789473684211"/>
    <n v="272"/>
    <s v="Terrence"/>
    <s v="N/A"/>
  </r>
  <r>
    <s v="1412"/>
    <s v="Archer"/>
    <s v="Layla"/>
    <s v="1644"/>
    <x v="6"/>
    <s v="October"/>
    <n v="10"/>
    <d v="2022-10-12T00:00:00"/>
    <n v="17"/>
    <x v="0"/>
    <s v="SC"/>
    <n v="300"/>
    <n v="380"/>
    <n v="4.7058823529411766"/>
    <n v="80"/>
    <s v="Daniel"/>
    <s v="N/A"/>
  </r>
  <r>
    <s v="1413"/>
    <s v="Rocha"/>
    <s v="Londyn"/>
    <s v="1645"/>
    <x v="4"/>
    <s v="October"/>
    <n v="10"/>
    <d v="2022-10-23T00:00:00"/>
    <n v="15"/>
    <x v="1"/>
    <s v="GA"/>
    <n v="1390"/>
    <n v="1795"/>
    <n v="27"/>
    <n v="405"/>
    <s v="Terrence"/>
    <s v="N/A"/>
  </r>
  <r>
    <s v="1414"/>
    <s v="Berry"/>
    <s v="Miracle"/>
    <s v="1646"/>
    <x v="6"/>
    <s v="October"/>
    <n v="10"/>
    <d v="2022-10-20T00:00:00"/>
    <n v="8"/>
    <x v="0"/>
    <s v="FL"/>
    <n v="915"/>
    <n v="1174"/>
    <n v="32.375"/>
    <n v="259"/>
    <s v="Terrence"/>
    <s v="N/A"/>
  </r>
  <r>
    <s v="1415"/>
    <s v="Mcintosh"/>
    <s v="Luna"/>
    <s v="1647"/>
    <x v="0"/>
    <s v="October"/>
    <n v="10"/>
    <d v="2022-10-17T00:00:00"/>
    <n v="10"/>
    <x v="0"/>
    <s v="LA"/>
    <n v="250"/>
    <n v="324"/>
    <n v="7.4"/>
    <n v="74"/>
    <s v="Priscilla"/>
    <s v="N/A"/>
  </r>
  <r>
    <s v="1416"/>
    <s v="Daugherty"/>
    <s v="Noelle"/>
    <s v="1648"/>
    <x v="3"/>
    <s v="October"/>
    <n v="10"/>
    <d v="2022-10-07T00:00:00"/>
    <n v="2"/>
    <x v="1"/>
    <s v="NC"/>
    <n v="790"/>
    <n v="995"/>
    <n v="102.5"/>
    <n v="205"/>
    <s v="Priscilla"/>
    <s v="N/A"/>
  </r>
  <r>
    <s v="1417"/>
    <s v="Newton"/>
    <s v="Alessia"/>
    <s v="1649"/>
    <x v="0"/>
    <s v="October"/>
    <n v="10"/>
    <d v="2022-10-04T00:00:00"/>
    <n v="20"/>
    <x v="0"/>
    <s v="LA"/>
    <n v="405"/>
    <n v="488"/>
    <n v="4.1500000000000004"/>
    <n v="83"/>
    <s v="Kelly"/>
    <s v="N/A"/>
  </r>
  <r>
    <s v="1418"/>
    <s v="Livingston"/>
    <s v="Chloe"/>
    <s v="1650"/>
    <x v="1"/>
    <s v="October"/>
    <n v="10"/>
    <d v="2022-10-20T00:00:00"/>
    <n v="20"/>
    <x v="0"/>
    <s v="SC"/>
    <n v="1185"/>
    <n v="1323"/>
    <n v="6.9"/>
    <n v="138"/>
    <s v="Terrence"/>
    <s v="N/A"/>
  </r>
  <r>
    <s v="1419"/>
    <s v="Stanley"/>
    <s v="Maxwell"/>
    <s v="1651"/>
    <x v="3"/>
    <s v="October"/>
    <n v="10"/>
    <d v="2022-10-22T00:00:00"/>
    <n v="12"/>
    <x v="3"/>
    <s v="NC"/>
    <n v="335"/>
    <n v="389"/>
    <n v="4.5"/>
    <n v="54"/>
    <s v="Kelly"/>
    <s v="N/A"/>
  </r>
  <r>
    <s v="1420"/>
    <s v="Hunter"/>
    <s v="Leon"/>
    <s v="1652"/>
    <x v="4"/>
    <s v="October"/>
    <n v="10"/>
    <d v="2022-10-05T00:00:00"/>
    <n v="7"/>
    <x v="0"/>
    <s v="SC"/>
    <n v="1015"/>
    <n v="1257"/>
    <n v="34.571428571428569"/>
    <n v="242"/>
    <s v="Daniel"/>
    <s v="N/A"/>
  </r>
  <r>
    <s v="1421"/>
    <s v="Shepherd"/>
    <s v="Hayden"/>
    <s v="1653"/>
    <x v="1"/>
    <s v="October"/>
    <n v="10"/>
    <d v="2022-10-03T00:00:00"/>
    <n v="3"/>
    <x v="0"/>
    <s v="AL"/>
    <n v="520"/>
    <n v="621"/>
    <n v="33.666666666666664"/>
    <n v="101"/>
    <s v="Kelly"/>
    <s v="N/A"/>
  </r>
  <r>
    <s v="1422"/>
    <s v="Serrano"/>
    <s v="Nora"/>
    <s v="1654"/>
    <x v="4"/>
    <s v="October"/>
    <n v="10"/>
    <d v="2022-10-07T00:00:00"/>
    <n v="10"/>
    <x v="3"/>
    <s v="GA"/>
    <n v="315"/>
    <n v="401"/>
    <n v="8.6"/>
    <n v="86"/>
    <s v="Daniel"/>
    <s v="N/A"/>
  </r>
  <r>
    <s v="1423"/>
    <s v="Fletcher"/>
    <s v="Lyra"/>
    <s v="1655"/>
    <x v="1"/>
    <s v="October"/>
    <n v="10"/>
    <d v="2022-10-02T00:00:00"/>
    <n v="14"/>
    <x v="0"/>
    <s v="AL"/>
    <n v="30"/>
    <n v="35"/>
    <n v="0.35714285714285715"/>
    <n v="5"/>
    <s v="Priscilla"/>
    <s v="N/A"/>
  </r>
  <r>
    <s v="1424"/>
    <s v="Santiago"/>
    <s v="Charli"/>
    <s v="1656"/>
    <x v="3"/>
    <s v="October"/>
    <n v="10"/>
    <d v="2022-10-05T00:00:00"/>
    <n v="13"/>
    <x v="0"/>
    <s v="NC"/>
    <n v="1060"/>
    <n v="1211"/>
    <n v="11.615384615384615"/>
    <n v="151"/>
    <s v="Daniel"/>
    <s v="N/A"/>
  </r>
  <r>
    <s v="1425"/>
    <s v="Leal"/>
    <s v="Enzo"/>
    <s v="1657"/>
    <x v="2"/>
    <s v="October"/>
    <n v="10"/>
    <d v="2022-10-05T00:00:00"/>
    <n v="18"/>
    <x v="0"/>
    <s v="GA"/>
    <n v="880"/>
    <n v="1030"/>
    <n v="8.3333333333333339"/>
    <n v="150"/>
    <s v="Priscilla"/>
    <s v="N/A"/>
  </r>
  <r>
    <s v="1426"/>
    <s v="Fitzgerald"/>
    <s v="Brooke"/>
    <s v="1658"/>
    <x v="1"/>
    <s v="October"/>
    <n v="10"/>
    <d v="2022-10-31T00:00:00"/>
    <n v="4"/>
    <x v="0"/>
    <s v="SC"/>
    <n v="1245"/>
    <n v="1424"/>
    <n v="44.75"/>
    <n v="179"/>
    <s v="Brian"/>
    <s v="N/A"/>
  </r>
  <r>
    <s v="1427"/>
    <s v="Robertson"/>
    <s v="Finn"/>
    <s v="1659"/>
    <x v="0"/>
    <s v="October"/>
    <n v="10"/>
    <d v="2022-10-13T00:00:00"/>
    <n v="11"/>
    <x v="1"/>
    <s v="LA"/>
    <n v="475"/>
    <n v="530"/>
    <n v="5"/>
    <n v="55"/>
    <s v="Kelly"/>
    <s v="N/A"/>
  </r>
  <r>
    <s v="1428"/>
    <s v="Goodwin"/>
    <s v="Brody"/>
    <s v="1660"/>
    <x v="2"/>
    <s v="October"/>
    <n v="10"/>
    <d v="2022-10-18T00:00:00"/>
    <n v="13"/>
    <x v="1"/>
    <s v="FL"/>
    <n v="445"/>
    <n v="521"/>
    <n v="5.8461538461538458"/>
    <n v="76"/>
    <s v="Brian"/>
    <s v="N/A"/>
  </r>
  <r>
    <s v="1429"/>
    <s v="Nuñez"/>
    <s v="Kyle"/>
    <s v="1661"/>
    <x v="3"/>
    <s v="October"/>
    <n v="10"/>
    <d v="2022-10-01T00:00:00"/>
    <n v="18"/>
    <x v="0"/>
    <s v="AL"/>
    <n v="1245"/>
    <n v="1456"/>
    <n v="11.722222222222221"/>
    <n v="211"/>
    <s v="Daniel"/>
    <s v="N/A"/>
  </r>
  <r>
    <s v="1430"/>
    <s v="Weber"/>
    <s v="Lennox"/>
    <s v="1662"/>
    <x v="6"/>
    <s v="October"/>
    <n v="10"/>
    <d v="2022-10-02T00:00:00"/>
    <n v="17"/>
    <x v="0"/>
    <s v="FL"/>
    <n v="1240"/>
    <n v="1564"/>
    <n v="19.058823529411764"/>
    <n v="324"/>
    <s v="Brian"/>
    <s v="N/A"/>
  </r>
  <r>
    <s v="1431"/>
    <s v="Maynard"/>
    <s v="Chloe"/>
    <s v="1663"/>
    <x v="3"/>
    <s v="October"/>
    <n v="10"/>
    <d v="2022-10-15T00:00:00"/>
    <n v="19"/>
    <x v="2"/>
    <s v="SC"/>
    <n v="165"/>
    <n v="195"/>
    <n v="1.5789473684210527"/>
    <n v="30"/>
    <s v="Terrence"/>
    <s v="Quality Issue"/>
  </r>
  <r>
    <s v="1432"/>
    <s v="Beil"/>
    <s v="Jasper"/>
    <s v="1664"/>
    <x v="2"/>
    <s v="October"/>
    <n v="10"/>
    <d v="2022-10-20T00:00:00"/>
    <n v="4"/>
    <x v="2"/>
    <s v="FL"/>
    <n v="165"/>
    <n v="182"/>
    <n v="4.25"/>
    <n v="17"/>
    <s v="Kelly"/>
    <s v="Received Wrong Item"/>
  </r>
  <r>
    <s v="1433"/>
    <s v="Lee"/>
    <s v="Colin"/>
    <s v="1665"/>
    <x v="2"/>
    <s v="October"/>
    <n v="10"/>
    <d v="2022-10-26T00:00:00"/>
    <n v="5"/>
    <x v="1"/>
    <s v="LA"/>
    <n v="260"/>
    <n v="290"/>
    <n v="6"/>
    <n v="30"/>
    <s v="Brian"/>
    <s v="N/A"/>
  </r>
  <r>
    <s v="1434"/>
    <s v="Sandoval"/>
    <s v="Kash"/>
    <s v="1666"/>
    <x v="1"/>
    <s v="October"/>
    <n v="10"/>
    <d v="2022-10-14T00:00:00"/>
    <n v="15"/>
    <x v="1"/>
    <s v="AL"/>
    <n v="1110"/>
    <n v="1360"/>
    <n v="16.666666666666668"/>
    <n v="250"/>
    <s v="Daniel"/>
    <s v="N/A"/>
  </r>
  <r>
    <s v="1435"/>
    <s v="Wolfe"/>
    <s v="Amari"/>
    <s v="1667"/>
    <x v="1"/>
    <s v="October"/>
    <n v="10"/>
    <d v="2022-10-15T00:00:00"/>
    <n v="18"/>
    <x v="0"/>
    <s v="GA"/>
    <n v="1370"/>
    <n v="1624"/>
    <n v="14.111111111111111"/>
    <n v="254"/>
    <s v="Kelly"/>
    <s v="N/A"/>
  </r>
  <r>
    <s v="1436"/>
    <s v="Molina"/>
    <s v="Gideon"/>
    <s v="1668"/>
    <x v="3"/>
    <s v="October"/>
    <n v="10"/>
    <d v="2022-10-04T00:00:00"/>
    <n v="20"/>
    <x v="3"/>
    <s v="SC"/>
    <n v="370"/>
    <n v="436"/>
    <n v="3.3"/>
    <n v="66"/>
    <s v="Brian"/>
    <s v="N/A"/>
  </r>
  <r>
    <s v="1437"/>
    <s v="Walton"/>
    <s v="Rosie"/>
    <s v="1669"/>
    <x v="3"/>
    <s v="October"/>
    <n v="10"/>
    <d v="2022-10-11T00:00:00"/>
    <n v="9"/>
    <x v="1"/>
    <s v="GA"/>
    <n v="575"/>
    <n v="693"/>
    <n v="13.111111111111111"/>
    <n v="118"/>
    <s v="Brian"/>
    <s v="N/A"/>
  </r>
  <r>
    <s v="1438"/>
    <s v="Rush"/>
    <s v="Heidi"/>
    <s v="1670"/>
    <x v="3"/>
    <s v="October"/>
    <n v="10"/>
    <d v="2022-10-19T00:00:00"/>
    <n v="10"/>
    <x v="0"/>
    <s v="GA"/>
    <n v="1285"/>
    <n v="1418"/>
    <n v="13.3"/>
    <n v="133"/>
    <s v="Daniel"/>
    <s v="N/A"/>
  </r>
  <r>
    <s v="1439"/>
    <s v="Harrison"/>
    <s v="Alison"/>
    <s v="1671"/>
    <x v="0"/>
    <s v="October"/>
    <n v="10"/>
    <d v="2022-10-30T00:00:00"/>
    <n v="8"/>
    <x v="0"/>
    <s v="AL"/>
    <n v="1485"/>
    <n v="1699"/>
    <n v="26.75"/>
    <n v="214"/>
    <s v="Brian"/>
    <s v="N/A"/>
  </r>
  <r>
    <s v="1440"/>
    <s v="Anderson"/>
    <s v="Santino"/>
    <s v="1672"/>
    <x v="2"/>
    <s v="October"/>
    <n v="10"/>
    <d v="2022-10-20T00:00:00"/>
    <n v="2"/>
    <x v="2"/>
    <s v="AL"/>
    <n v="1025"/>
    <n v="1142"/>
    <n v="58.5"/>
    <n v="117"/>
    <s v="Priscilla"/>
    <s v="Received Wrong Item"/>
  </r>
  <r>
    <s v="1441"/>
    <s v="Henderson"/>
    <s v="Armani"/>
    <s v="1673"/>
    <x v="4"/>
    <s v="October"/>
    <n v="10"/>
    <d v="2022-10-21T00:00:00"/>
    <n v="4"/>
    <x v="1"/>
    <s v="NC"/>
    <n v="340"/>
    <n v="396"/>
    <n v="14"/>
    <n v="56"/>
    <s v="Priscilla"/>
    <s v="N/A"/>
  </r>
  <r>
    <s v="1442"/>
    <s v="Dawson"/>
    <s v="Ismael"/>
    <s v="1674"/>
    <x v="0"/>
    <s v="October"/>
    <n v="10"/>
    <d v="2022-10-05T00:00:00"/>
    <n v="6"/>
    <x v="2"/>
    <s v="FL"/>
    <n v="1460"/>
    <n v="1619"/>
    <n v="26.5"/>
    <n v="159"/>
    <s v="Kelly"/>
    <s v="Quality Issue"/>
  </r>
  <r>
    <s v="1443"/>
    <s v="Porter"/>
    <s v="Felix"/>
    <s v="1675"/>
    <x v="4"/>
    <s v="October"/>
    <n v="10"/>
    <d v="2022-10-05T00:00:00"/>
    <n v="14"/>
    <x v="0"/>
    <s v="AL"/>
    <n v="1170"/>
    <n v="1425"/>
    <n v="18.214285714285715"/>
    <n v="255"/>
    <s v="Brian"/>
    <s v="N/A"/>
  </r>
  <r>
    <s v="1444"/>
    <s v="Singleton"/>
    <s v="Bradley"/>
    <s v="1676"/>
    <x v="1"/>
    <s v="October"/>
    <n v="10"/>
    <d v="2022-10-15T00:00:00"/>
    <n v="13"/>
    <x v="1"/>
    <s v="SC"/>
    <n v="870"/>
    <n v="1042"/>
    <n v="13.23076923076923"/>
    <n v="172"/>
    <s v="Priscilla"/>
    <s v="N/A"/>
  </r>
  <r>
    <s v="1445"/>
    <s v="Castro"/>
    <s v="Gregory"/>
    <s v="1677"/>
    <x v="5"/>
    <s v="October"/>
    <n v="10"/>
    <d v="2022-10-18T00:00:00"/>
    <n v="20"/>
    <x v="3"/>
    <s v="FL"/>
    <n v="530"/>
    <n v="588"/>
    <n v="2.9"/>
    <n v="58"/>
    <s v="Priscilla"/>
    <s v="N/A"/>
  </r>
  <r>
    <s v="1446"/>
    <s v="Riley"/>
    <s v="Brooklynn"/>
    <s v="1678"/>
    <x v="0"/>
    <s v="October"/>
    <n v="10"/>
    <d v="2022-10-25T00:00:00"/>
    <n v="11"/>
    <x v="1"/>
    <s v="NC"/>
    <n v="250"/>
    <n v="293"/>
    <n v="3.9090909090909092"/>
    <n v="43"/>
    <s v="Daniel"/>
    <s v="N/A"/>
  </r>
  <r>
    <s v="1447"/>
    <s v="Kim"/>
    <s v="Ari"/>
    <s v="1679"/>
    <x v="6"/>
    <s v="October"/>
    <n v="10"/>
    <d v="2022-10-21T00:00:00"/>
    <n v="10"/>
    <x v="2"/>
    <s v="AL"/>
    <n v="1065"/>
    <n v="1302"/>
    <n v="23.7"/>
    <n v="237"/>
    <s v="Terrence"/>
    <s v="Received Wrong Item"/>
  </r>
  <r>
    <s v="1448"/>
    <s v="Guerra"/>
    <s v="Briella"/>
    <s v="1680"/>
    <x v="0"/>
    <s v="October"/>
    <n v="10"/>
    <d v="2022-10-31T00:00:00"/>
    <n v="10"/>
    <x v="0"/>
    <s v="AL"/>
    <n v="1370"/>
    <n v="1619"/>
    <n v="24.9"/>
    <n v="249"/>
    <s v="Brian"/>
    <s v="N/A"/>
  </r>
  <r>
    <s v="1449"/>
    <s v="Fischer"/>
    <s v="Jeremiah"/>
    <s v="1681"/>
    <x v="2"/>
    <s v="October"/>
    <n v="10"/>
    <d v="2022-10-11T00:00:00"/>
    <n v="6"/>
    <x v="2"/>
    <s v="GA"/>
    <n v="1215"/>
    <n v="1487"/>
    <n v="45.333333333333336"/>
    <n v="272"/>
    <s v="Terrence"/>
    <s v="Received Wrong Item"/>
  </r>
  <r>
    <s v="1450"/>
    <s v="Collins"/>
    <s v="Alaya"/>
    <s v="1682"/>
    <x v="1"/>
    <s v="October"/>
    <n v="10"/>
    <d v="2022-10-04T00:00:00"/>
    <n v="1"/>
    <x v="0"/>
    <s v="GA"/>
    <n v="145"/>
    <n v="185"/>
    <n v="40"/>
    <n v="40"/>
    <s v="Priscilla"/>
    <s v="N/A"/>
  </r>
  <r>
    <s v="1451"/>
    <s v="Small"/>
    <s v="Ada"/>
    <s v="1683"/>
    <x v="3"/>
    <s v="October"/>
    <n v="10"/>
    <d v="2022-10-22T00:00:00"/>
    <n v="16"/>
    <x v="1"/>
    <s v="NC"/>
    <n v="1455"/>
    <n v="1750"/>
    <n v="18.4375"/>
    <n v="295"/>
    <s v="Terrence"/>
    <s v="N/A"/>
  </r>
  <r>
    <s v="1452"/>
    <s v="Perez"/>
    <s v="Aylin"/>
    <s v="1684"/>
    <x v="0"/>
    <s v="October"/>
    <n v="10"/>
    <d v="2022-10-07T00:00:00"/>
    <n v="13"/>
    <x v="0"/>
    <s v="GA"/>
    <n v="1210"/>
    <n v="1441"/>
    <n v="17.76923076923077"/>
    <n v="231"/>
    <s v="Kelly"/>
    <s v="N/A"/>
  </r>
  <r>
    <s v="1453"/>
    <s v="Greene"/>
    <s v="Chance"/>
    <s v="1685"/>
    <x v="0"/>
    <s v="October"/>
    <n v="10"/>
    <d v="2022-10-03T00:00:00"/>
    <n v="13"/>
    <x v="0"/>
    <s v="NC"/>
    <n v="695"/>
    <n v="810"/>
    <n v="8.8461538461538467"/>
    <n v="115"/>
    <s v="Terrence"/>
    <s v="N/A"/>
  </r>
  <r>
    <s v="1454"/>
    <s v="Ballard"/>
    <s v="Rylie"/>
    <s v="1686"/>
    <x v="4"/>
    <s v="October"/>
    <n v="10"/>
    <d v="2022-10-14T00:00:00"/>
    <n v="18"/>
    <x v="3"/>
    <s v="NC"/>
    <n v="155"/>
    <n v="173"/>
    <n v="1"/>
    <n v="18"/>
    <s v="Kelly"/>
    <s v="N/A"/>
  </r>
  <r>
    <s v="1455"/>
    <s v="Nguyen"/>
    <s v="Kimberly"/>
    <s v="1687"/>
    <x v="3"/>
    <s v="October"/>
    <n v="10"/>
    <d v="2022-10-15T00:00:00"/>
    <n v="19"/>
    <x v="1"/>
    <s v="LA"/>
    <n v="95"/>
    <n v="109"/>
    <n v="0.73684210526315785"/>
    <n v="14"/>
    <s v="Daniel"/>
    <s v="N/A"/>
  </r>
  <r>
    <s v="1456"/>
    <s v="Alfaro"/>
    <s v="Kobe"/>
    <s v="1688"/>
    <x v="3"/>
    <s v="October"/>
    <n v="10"/>
    <d v="2022-10-03T00:00:00"/>
    <n v="19"/>
    <x v="1"/>
    <s v="LA"/>
    <n v="15"/>
    <n v="17"/>
    <n v="0.10526315789473684"/>
    <n v="2"/>
    <s v="Terrence"/>
    <s v="N/A"/>
  </r>
  <r>
    <s v="1457"/>
    <s v="Hensley"/>
    <s v="Sienna"/>
    <s v="1689"/>
    <x v="1"/>
    <s v="October"/>
    <n v="10"/>
    <d v="2022-10-05T00:00:00"/>
    <n v="8"/>
    <x v="1"/>
    <s v="GA"/>
    <n v="1360"/>
    <n v="1633"/>
    <n v="34.125"/>
    <n v="273"/>
    <s v="Brian"/>
    <s v="N/A"/>
  </r>
  <r>
    <s v="1458"/>
    <s v="Stevenson"/>
    <s v="Landon"/>
    <s v="1690"/>
    <x v="2"/>
    <s v="October"/>
    <n v="10"/>
    <d v="2022-10-24T00:00:00"/>
    <n v="18"/>
    <x v="0"/>
    <s v="LA"/>
    <n v="990"/>
    <n v="1279"/>
    <n v="16.055555555555557"/>
    <n v="289"/>
    <s v="Daniel"/>
    <s v="N/A"/>
  </r>
  <r>
    <s v="1459"/>
    <s v="Pruitt"/>
    <s v="Jax"/>
    <s v="1691"/>
    <x v="2"/>
    <s v="October"/>
    <n v="10"/>
    <d v="2022-10-01T00:00:00"/>
    <n v="16"/>
    <x v="1"/>
    <s v="AL"/>
    <n v="85"/>
    <n v="98"/>
    <n v="0.8125"/>
    <n v="13"/>
    <s v="Terrence"/>
    <s v="N/A"/>
  </r>
  <r>
    <s v="1460"/>
    <s v="Best"/>
    <s v="Aubrey"/>
    <s v="1692"/>
    <x v="6"/>
    <s v="October"/>
    <n v="10"/>
    <d v="2022-10-07T00:00:00"/>
    <n v="7"/>
    <x v="0"/>
    <s v="NC"/>
    <n v="1335"/>
    <n v="1520"/>
    <n v="26.428571428571427"/>
    <n v="185"/>
    <s v="Kelly"/>
    <s v="N/A"/>
  </r>
  <r>
    <s v="1461"/>
    <s v="Barrett"/>
    <s v="Emanuel"/>
    <s v="1693"/>
    <x v="4"/>
    <s v="October"/>
    <n v="10"/>
    <d v="2022-10-27T00:00:00"/>
    <n v="2"/>
    <x v="0"/>
    <s v="SC"/>
    <n v="1465"/>
    <n v="1686"/>
    <n v="110.5"/>
    <n v="221"/>
    <s v="Priscilla"/>
    <s v="N/A"/>
  </r>
  <r>
    <s v="1462"/>
    <s v="Sandoval"/>
    <s v="Santiago"/>
    <s v="1694"/>
    <x v="5"/>
    <s v="October"/>
    <n v="10"/>
    <d v="2022-10-12T00:00:00"/>
    <n v="2"/>
    <x v="0"/>
    <s v="AL"/>
    <n v="1310"/>
    <n v="1532"/>
    <n v="111"/>
    <n v="222"/>
    <s v="Terrence"/>
    <s v="N/A"/>
  </r>
  <r>
    <s v="1463"/>
    <s v="Kaur"/>
    <s v="Matteo"/>
    <s v="1695"/>
    <x v="2"/>
    <s v="October"/>
    <n v="10"/>
    <d v="2022-10-30T00:00:00"/>
    <n v="3"/>
    <x v="0"/>
    <s v="FL"/>
    <n v="210"/>
    <n v="235"/>
    <n v="8.3333333333333339"/>
    <n v="25"/>
    <s v="Daniel"/>
    <s v="N/A"/>
  </r>
  <r>
    <s v="1464"/>
    <s v="Barker"/>
    <s v="Richard"/>
    <s v="1696"/>
    <x v="1"/>
    <s v="October"/>
    <n v="10"/>
    <d v="2022-10-25T00:00:00"/>
    <n v="16"/>
    <x v="3"/>
    <s v="FL"/>
    <n v="300"/>
    <n v="339"/>
    <n v="2.4375"/>
    <n v="39"/>
    <s v="Terrence"/>
    <s v="N/A"/>
  </r>
  <r>
    <s v="1465"/>
    <s v="Porter"/>
    <s v="Frances"/>
    <s v="1697"/>
    <x v="3"/>
    <s v="October"/>
    <n v="10"/>
    <d v="2022-10-18T00:00:00"/>
    <n v="2"/>
    <x v="3"/>
    <s v="GA"/>
    <n v="505"/>
    <n v="638"/>
    <n v="66.5"/>
    <n v="133"/>
    <s v="Priscilla"/>
    <s v="N/A"/>
  </r>
  <r>
    <s v="1466"/>
    <s v="Brown"/>
    <s v="Isabel"/>
    <s v="1698"/>
    <x v="3"/>
    <s v="October"/>
    <n v="10"/>
    <d v="2022-10-02T00:00:00"/>
    <n v="11"/>
    <x v="2"/>
    <s v="LA"/>
    <n v="825"/>
    <n v="936"/>
    <n v="10.090909090909092"/>
    <n v="111"/>
    <s v="Priscilla"/>
    <s v="Received Wrong Item"/>
  </r>
  <r>
    <s v="1467"/>
    <s v="Strickland"/>
    <s v="Stephanie"/>
    <s v="1699"/>
    <x v="2"/>
    <s v="October"/>
    <n v="10"/>
    <d v="2022-10-09T00:00:00"/>
    <n v="4"/>
    <x v="0"/>
    <s v="FL"/>
    <n v="100"/>
    <n v="126"/>
    <n v="6.5"/>
    <n v="26"/>
    <s v="Kelly"/>
    <s v="N/A"/>
  </r>
  <r>
    <s v="1468"/>
    <s v="Nash"/>
    <s v="Callie"/>
    <s v="1700"/>
    <x v="3"/>
    <s v="October"/>
    <n v="10"/>
    <d v="2022-10-03T00:00:00"/>
    <n v="7"/>
    <x v="0"/>
    <s v="LA"/>
    <n v="400"/>
    <n v="468"/>
    <n v="9.7142857142857135"/>
    <n v="68"/>
    <s v="Brian"/>
    <s v="N/A"/>
  </r>
  <r>
    <s v="1469"/>
    <s v="Brandt"/>
    <s v="Legacy"/>
    <s v="1701"/>
    <x v="3"/>
    <s v="October"/>
    <n v="10"/>
    <d v="2022-10-11T00:00:00"/>
    <n v="3"/>
    <x v="0"/>
    <s v="SC"/>
    <n v="1350"/>
    <n v="1727"/>
    <n v="125.66666666666667"/>
    <n v="377"/>
    <s v="Kelly"/>
    <s v="N/A"/>
  </r>
  <r>
    <s v="1470"/>
    <s v="Durham"/>
    <s v="William"/>
    <s v="1702"/>
    <x v="1"/>
    <s v="October"/>
    <n v="10"/>
    <d v="2022-10-06T00:00:00"/>
    <n v="8"/>
    <x v="1"/>
    <s v="GA"/>
    <n v="1215"/>
    <n v="1347"/>
    <n v="16.5"/>
    <n v="132"/>
    <s v="Daniel"/>
    <s v="N/A"/>
  </r>
  <r>
    <s v="1471"/>
    <s v="Myers"/>
    <s v="Morgan"/>
    <s v="1703"/>
    <x v="2"/>
    <s v="October"/>
    <n v="10"/>
    <d v="2022-10-26T00:00:00"/>
    <n v="14"/>
    <x v="2"/>
    <s v="GA"/>
    <n v="955"/>
    <n v="1240"/>
    <n v="20.357142857142858"/>
    <n v="285"/>
    <s v="Terrence"/>
    <s v="Unsatisfied"/>
  </r>
  <r>
    <s v="1472"/>
    <s v="Brewer"/>
    <s v="Aubrey"/>
    <s v="1704"/>
    <x v="3"/>
    <s v="October"/>
    <n v="10"/>
    <d v="2022-10-24T00:00:00"/>
    <n v="3"/>
    <x v="2"/>
    <s v="AL"/>
    <n v="605"/>
    <n v="702"/>
    <n v="32.333333333333336"/>
    <n v="97"/>
    <s v="Brian"/>
    <s v="Late Delivery"/>
  </r>
  <r>
    <s v="1473"/>
    <s v="Lucas"/>
    <s v="Rory"/>
    <s v="1705"/>
    <x v="5"/>
    <s v="October"/>
    <n v="10"/>
    <d v="2022-10-16T00:00:00"/>
    <n v="13"/>
    <x v="1"/>
    <s v="NC"/>
    <n v="210"/>
    <n v="256"/>
    <n v="3.5384615384615383"/>
    <n v="46"/>
    <s v="Kelly"/>
    <s v="N/A"/>
  </r>
  <r>
    <s v="1474"/>
    <s v="Mercado"/>
    <s v="Leonel"/>
    <s v="1706"/>
    <x v="2"/>
    <s v="October"/>
    <n v="10"/>
    <d v="2022-10-14T00:00:00"/>
    <n v="13"/>
    <x v="0"/>
    <s v="NC"/>
    <n v="265"/>
    <n v="305"/>
    <n v="3.0769230769230771"/>
    <n v="40"/>
    <s v="Brian"/>
    <s v="N/A"/>
  </r>
  <r>
    <s v="1475"/>
    <s v="Bates"/>
    <s v="Anya"/>
    <s v="1707"/>
    <x v="0"/>
    <s v="October"/>
    <n v="10"/>
    <d v="2022-10-23T00:00:00"/>
    <n v="15"/>
    <x v="0"/>
    <s v="GA"/>
    <n v="535"/>
    <n v="680"/>
    <n v="9.6666666666666661"/>
    <n v="145"/>
    <s v="Kelly"/>
    <s v="N/A"/>
  </r>
  <r>
    <s v="1476"/>
    <s v="Livingston"/>
    <s v="Annie"/>
    <s v="1708"/>
    <x v="2"/>
    <s v="October"/>
    <n v="10"/>
    <d v="2022-10-19T00:00:00"/>
    <n v="20"/>
    <x v="1"/>
    <s v="LA"/>
    <n v="935"/>
    <n v="1169"/>
    <n v="11.7"/>
    <n v="234"/>
    <s v="Kelly"/>
    <s v="N/A"/>
  </r>
  <r>
    <s v="1477"/>
    <s v="Sweeney"/>
    <s v="Willa"/>
    <s v="1709"/>
    <x v="0"/>
    <s v="October"/>
    <n v="10"/>
    <d v="2022-10-29T00:00:00"/>
    <n v="18"/>
    <x v="0"/>
    <s v="LA"/>
    <n v="930"/>
    <n v="1142"/>
    <n v="11.777777777777779"/>
    <n v="212"/>
    <s v="Brian"/>
    <s v="N/A"/>
  </r>
  <r>
    <s v="1478"/>
    <s v="Hail"/>
    <s v="Jeremiah"/>
    <s v="1710"/>
    <x v="3"/>
    <s v="October"/>
    <n v="10"/>
    <d v="2022-10-19T00:00:00"/>
    <n v="17"/>
    <x v="1"/>
    <s v="NC"/>
    <n v="860"/>
    <n v="947"/>
    <n v="5.117647058823529"/>
    <n v="87"/>
    <s v="Daniel"/>
    <s v="N/A"/>
  </r>
  <r>
    <s v="1479"/>
    <s v="Case"/>
    <s v="Valeria"/>
    <s v="1711"/>
    <x v="1"/>
    <s v="October"/>
    <n v="10"/>
    <d v="2022-10-20T00:00:00"/>
    <n v="15"/>
    <x v="3"/>
    <s v="LA"/>
    <n v="1055"/>
    <n v="1175"/>
    <n v="8"/>
    <n v="120"/>
    <s v="Terrence"/>
    <s v="N/A"/>
  </r>
  <r>
    <s v="1480"/>
    <s v="Frazier"/>
    <s v="Genesis"/>
    <s v="1712"/>
    <x v="3"/>
    <s v="October"/>
    <n v="10"/>
    <d v="2022-10-14T00:00:00"/>
    <n v="10"/>
    <x v="1"/>
    <s v="SC"/>
    <n v="60"/>
    <n v="69"/>
    <n v="0.9"/>
    <n v="9"/>
    <s v="Kelly"/>
    <s v="N/A"/>
  </r>
  <r>
    <s v="1481"/>
    <s v="Enriquez"/>
    <s v="Asa"/>
    <s v="1713"/>
    <x v="6"/>
    <s v="October"/>
    <n v="10"/>
    <d v="2022-10-30T00:00:00"/>
    <n v="13"/>
    <x v="1"/>
    <s v="AL"/>
    <n v="225"/>
    <n v="276"/>
    <n v="3.9230769230769229"/>
    <n v="51"/>
    <s v="Kelly"/>
    <s v="N/A"/>
  </r>
  <r>
    <s v="1482"/>
    <s v="Ayers"/>
    <s v="Amaya"/>
    <s v="1714"/>
    <x v="3"/>
    <s v="October"/>
    <n v="10"/>
    <d v="2022-10-29T00:00:00"/>
    <n v="12"/>
    <x v="1"/>
    <s v="GA"/>
    <n v="300"/>
    <n v="359"/>
    <n v="4.916666666666667"/>
    <n v="59"/>
    <s v="Kelly"/>
    <s v="N/A"/>
  </r>
  <r>
    <s v="1483"/>
    <s v="Ramsey"/>
    <s v="Hank"/>
    <s v="1715"/>
    <x v="2"/>
    <s v="October"/>
    <n v="10"/>
    <d v="2022-10-25T00:00:00"/>
    <n v="8"/>
    <x v="1"/>
    <s v="GA"/>
    <n v="1320"/>
    <n v="1571"/>
    <n v="31.375"/>
    <n v="251"/>
    <s v="Priscilla"/>
    <s v="N/A"/>
  </r>
  <r>
    <s v="1484"/>
    <s v="Dixon"/>
    <s v="Kylo"/>
    <s v="1716"/>
    <x v="2"/>
    <s v="October"/>
    <n v="10"/>
    <d v="2022-10-16T00:00:00"/>
    <n v="13"/>
    <x v="1"/>
    <s v="GA"/>
    <n v="1390"/>
    <n v="1558"/>
    <n v="12.923076923076923"/>
    <n v="168"/>
    <s v="Daniel"/>
    <s v="N/A"/>
  </r>
  <r>
    <s v="1485"/>
    <s v="Kent"/>
    <s v="Kaia"/>
    <s v="1717"/>
    <x v="6"/>
    <s v="October"/>
    <n v="10"/>
    <d v="2022-10-07T00:00:00"/>
    <n v="1"/>
    <x v="0"/>
    <s v="AL"/>
    <n v="700"/>
    <n v="849"/>
    <n v="149"/>
    <n v="149"/>
    <s v="Priscilla"/>
    <s v="N/A"/>
  </r>
  <r>
    <s v="1486"/>
    <s v="Castro"/>
    <s v="Nico"/>
    <s v="1718"/>
    <x v="0"/>
    <s v="October"/>
    <n v="10"/>
    <d v="2022-10-16T00:00:00"/>
    <n v="18"/>
    <x v="1"/>
    <s v="NC"/>
    <n v="170"/>
    <n v="210"/>
    <n v="2.2222222222222223"/>
    <n v="40"/>
    <s v="Daniel"/>
    <s v="N/A"/>
  </r>
  <r>
    <s v="1487"/>
    <s v="Richardson"/>
    <s v="Marlee"/>
    <s v="1719"/>
    <x v="0"/>
    <s v="October"/>
    <n v="10"/>
    <d v="2022-10-12T00:00:00"/>
    <n v="8"/>
    <x v="3"/>
    <s v="GA"/>
    <n v="405"/>
    <n v="480"/>
    <n v="9.375"/>
    <n v="75"/>
    <s v="Brian"/>
    <s v="N/A"/>
  </r>
  <r>
    <s v="1488"/>
    <s v="Escobar"/>
    <s v="Madelyn"/>
    <s v="1720"/>
    <x v="2"/>
    <s v="October"/>
    <n v="10"/>
    <d v="2022-10-26T00:00:00"/>
    <n v="5"/>
    <x v="1"/>
    <s v="FL"/>
    <n v="70"/>
    <n v="84"/>
    <n v="2.8"/>
    <n v="14"/>
    <s v="Brian"/>
    <s v="N/A"/>
  </r>
  <r>
    <s v="1489"/>
    <s v="Carpenter"/>
    <s v="Bodie"/>
    <s v="1721"/>
    <x v="3"/>
    <s v="October"/>
    <n v="10"/>
    <d v="2022-10-01T00:00:00"/>
    <n v="9"/>
    <x v="0"/>
    <s v="NC"/>
    <n v="655"/>
    <n v="801"/>
    <n v="16.222222222222221"/>
    <n v="146"/>
    <s v="Priscilla"/>
    <s v="N/A"/>
  </r>
  <r>
    <s v="1490"/>
    <s v="Mclean"/>
    <s v="Thea"/>
    <s v="1722"/>
    <x v="5"/>
    <s v="October"/>
    <n v="10"/>
    <d v="2022-10-13T00:00:00"/>
    <n v="9"/>
    <x v="0"/>
    <s v="GA"/>
    <n v="1085"/>
    <n v="1311"/>
    <n v="25.111111111111111"/>
    <n v="226"/>
    <s v="Terrence"/>
    <s v="N/A"/>
  </r>
  <r>
    <s v="1491"/>
    <s v="Duncan"/>
    <s v="Maryam"/>
    <s v="1723"/>
    <x v="2"/>
    <s v="October"/>
    <n v="10"/>
    <d v="2022-10-25T00:00:00"/>
    <n v="16"/>
    <x v="0"/>
    <s v="SC"/>
    <n v="710"/>
    <n v="905"/>
    <n v="12.1875"/>
    <n v="195"/>
    <s v="Terrence"/>
    <s v="N/A"/>
  </r>
  <r>
    <s v="1492"/>
    <s v="Reed"/>
    <s v="Haven"/>
    <s v="1724"/>
    <x v="1"/>
    <s v="October"/>
    <n v="10"/>
    <d v="2022-10-05T00:00:00"/>
    <n v="18"/>
    <x v="3"/>
    <s v="FL"/>
    <n v="1460"/>
    <n v="1664"/>
    <n v="11.333333333333334"/>
    <n v="204"/>
    <s v="Kelly"/>
    <s v="N/A"/>
  </r>
  <r>
    <s v="1493"/>
    <s v="Montgomery"/>
    <s v="Eden"/>
    <s v="1725"/>
    <x v="3"/>
    <s v="October"/>
    <n v="10"/>
    <d v="2022-10-22T00:00:00"/>
    <n v="15"/>
    <x v="1"/>
    <s v="AL"/>
    <n v="215"/>
    <n v="265"/>
    <n v="3.3333333333333335"/>
    <n v="50"/>
    <s v="Priscilla"/>
    <s v="N/A"/>
  </r>
  <r>
    <s v="1494"/>
    <s v="Esquivel"/>
    <s v="Matias"/>
    <s v="1726"/>
    <x v="1"/>
    <s v="October"/>
    <n v="10"/>
    <d v="2022-10-10T00:00:00"/>
    <n v="18"/>
    <x v="0"/>
    <s v="GA"/>
    <n v="810"/>
    <n v="992"/>
    <n v="10.111111111111111"/>
    <n v="182"/>
    <s v="Terrence"/>
    <s v="N/A"/>
  </r>
  <r>
    <s v="1495"/>
    <s v="Murray"/>
    <s v="Kyson"/>
    <s v="1727"/>
    <x v="6"/>
    <s v="October"/>
    <n v="10"/>
    <d v="2022-10-25T00:00:00"/>
    <n v="9"/>
    <x v="1"/>
    <s v="GA"/>
    <n v="1380"/>
    <n v="1666"/>
    <n v="31.777777777777779"/>
    <n v="286"/>
    <s v="Kelly"/>
    <s v="N/A"/>
  </r>
  <r>
    <s v="1496"/>
    <s v="Joseph"/>
    <s v="Fernanda"/>
    <s v="1728"/>
    <x v="6"/>
    <s v="October"/>
    <n v="10"/>
    <d v="2022-10-18T00:00:00"/>
    <n v="5"/>
    <x v="1"/>
    <s v="GA"/>
    <n v="1160"/>
    <n v="1473"/>
    <n v="62.6"/>
    <n v="313"/>
    <s v="Kelly"/>
    <s v="N/A"/>
  </r>
  <r>
    <s v="1497"/>
    <s v="Rich"/>
    <s v="Brooklynn"/>
    <s v="1729"/>
    <x v="4"/>
    <s v="October"/>
    <n v="10"/>
    <d v="2022-10-02T00:00:00"/>
    <n v="8"/>
    <x v="0"/>
    <s v="AL"/>
    <n v="1220"/>
    <n v="1537"/>
    <n v="39.625"/>
    <n v="317"/>
    <s v="Daniel"/>
    <s v="N/A"/>
  </r>
  <r>
    <s v="1498"/>
    <s v="Weiss"/>
    <s v="Ivan"/>
    <s v="1730"/>
    <x v="4"/>
    <s v="October"/>
    <n v="10"/>
    <d v="2022-10-20T00:00:00"/>
    <n v="4"/>
    <x v="1"/>
    <s v="SC"/>
    <n v="1380"/>
    <n v="1654"/>
    <n v="68.5"/>
    <n v="274"/>
    <s v="Priscilla"/>
    <s v="N/A"/>
  </r>
  <r>
    <s v="1499"/>
    <s v="Burgess"/>
    <s v="Dominic"/>
    <s v="1731"/>
    <x v="5"/>
    <s v="October"/>
    <n v="10"/>
    <d v="2022-10-27T00:00:00"/>
    <n v="13"/>
    <x v="0"/>
    <s v="SC"/>
    <n v="155"/>
    <n v="172"/>
    <n v="1.3076923076923077"/>
    <n v="17"/>
    <s v="Kelly"/>
    <s v="N/A"/>
  </r>
  <r>
    <s v="1500"/>
    <s v="Horn"/>
    <s v="Renata"/>
    <s v="1732"/>
    <x v="1"/>
    <s v="October"/>
    <n v="10"/>
    <d v="2022-10-21T00:00:00"/>
    <n v="4"/>
    <x v="0"/>
    <s v="NC"/>
    <n v="690"/>
    <n v="869"/>
    <n v="44.75"/>
    <n v="179"/>
    <s v="Terrence"/>
    <s v="N/A"/>
  </r>
  <r>
    <s v="1501"/>
    <s v="Yu"/>
    <s v="Briggs"/>
    <s v="1733"/>
    <x v="6"/>
    <s v="October"/>
    <n v="10"/>
    <d v="2022-10-10T00:00:00"/>
    <n v="8"/>
    <x v="0"/>
    <s v="LA"/>
    <n v="415"/>
    <n v="461"/>
    <n v="5.75"/>
    <n v="46"/>
    <s v="Terrence"/>
    <s v="N/A"/>
  </r>
  <r>
    <s v="1502"/>
    <s v="Huynh"/>
    <s v="Sarah"/>
    <s v="1734"/>
    <x v="1"/>
    <s v="October"/>
    <n v="10"/>
    <d v="2022-10-16T00:00:00"/>
    <n v="1"/>
    <x v="1"/>
    <s v="AL"/>
    <n v="910"/>
    <n v="1115"/>
    <n v="205"/>
    <n v="205"/>
    <s v="Priscilla"/>
    <s v="N/A"/>
  </r>
  <r>
    <s v="1503"/>
    <s v="Berger"/>
    <s v="Jason"/>
    <s v="1735"/>
    <x v="2"/>
    <s v="October"/>
    <n v="10"/>
    <d v="2022-10-05T00:00:00"/>
    <n v="1"/>
    <x v="1"/>
    <s v="FL"/>
    <n v="625"/>
    <n v="751"/>
    <n v="126"/>
    <n v="126"/>
    <s v="Priscilla"/>
    <s v="N/A"/>
  </r>
  <r>
    <s v="1504"/>
    <s v="Wong"/>
    <s v="Sage"/>
    <s v="1736"/>
    <x v="2"/>
    <s v="October"/>
    <n v="10"/>
    <d v="2022-10-16T00:00:00"/>
    <n v="19"/>
    <x v="1"/>
    <s v="FL"/>
    <n v="800"/>
    <n v="947"/>
    <n v="7.7368421052631575"/>
    <n v="147"/>
    <s v="Brian"/>
    <s v="N/A"/>
  </r>
  <r>
    <s v="1505"/>
    <s v="Silva"/>
    <s v="Beau"/>
    <s v="1737"/>
    <x v="2"/>
    <s v="October"/>
    <n v="10"/>
    <d v="2022-10-07T00:00:00"/>
    <n v="1"/>
    <x v="0"/>
    <s v="LA"/>
    <n v="75"/>
    <n v="96"/>
    <n v="21"/>
    <n v="21"/>
    <s v="Terrence"/>
    <s v="N/A"/>
  </r>
  <r>
    <s v="1506"/>
    <s v="Lin"/>
    <s v="Stevie"/>
    <s v="1738"/>
    <x v="0"/>
    <s v="October"/>
    <n v="10"/>
    <d v="2022-10-12T00:00:00"/>
    <n v="16"/>
    <x v="1"/>
    <s v="SC"/>
    <n v="210"/>
    <n v="244"/>
    <n v="2.125"/>
    <n v="34"/>
    <s v="Daniel"/>
    <s v="N/A"/>
  </r>
  <r>
    <s v="1507"/>
    <s v="Beard"/>
    <s v="Garrett"/>
    <s v="1739"/>
    <x v="0"/>
    <s v="October"/>
    <n v="10"/>
    <d v="2022-10-21T00:00:00"/>
    <n v="15"/>
    <x v="2"/>
    <s v="FL"/>
    <n v="20"/>
    <n v="24"/>
    <n v="0.26666666666666666"/>
    <n v="4"/>
    <s v="Daniel"/>
    <s v="Late Delivery"/>
  </r>
  <r>
    <s v="1508"/>
    <s v="Ramsey"/>
    <s v="Leland"/>
    <s v="1740"/>
    <x v="2"/>
    <s v="October"/>
    <n v="10"/>
    <d v="2022-10-28T00:00:00"/>
    <n v="14"/>
    <x v="1"/>
    <s v="SC"/>
    <n v="230"/>
    <n v="297"/>
    <n v="4.7857142857142856"/>
    <n v="67"/>
    <s v="Kelly"/>
    <s v="N/A"/>
  </r>
  <r>
    <s v="1509"/>
    <s v="Fletcher"/>
    <s v="Maximus"/>
    <s v="1741"/>
    <x v="3"/>
    <s v="October"/>
    <n v="10"/>
    <d v="2022-10-31T00:00:00"/>
    <n v="5"/>
    <x v="0"/>
    <s v="NC"/>
    <n v="745"/>
    <n v="932"/>
    <n v="37.4"/>
    <n v="187"/>
    <s v="Terrence"/>
    <s v="N/A"/>
  </r>
  <r>
    <s v="1510"/>
    <s v="Frank"/>
    <s v="Camilo"/>
    <s v="1742"/>
    <x v="6"/>
    <s v="October"/>
    <n v="10"/>
    <d v="2022-10-02T00:00:00"/>
    <n v="17"/>
    <x v="1"/>
    <s v="GA"/>
    <n v="75"/>
    <n v="88"/>
    <n v="0.76470588235294112"/>
    <n v="13"/>
    <s v="Kelly"/>
    <s v="N/A"/>
  </r>
  <r>
    <s v="1511"/>
    <s v="Wong"/>
    <s v="Zyaire"/>
    <s v="1743"/>
    <x v="0"/>
    <s v="October"/>
    <n v="10"/>
    <d v="2022-10-27T00:00:00"/>
    <n v="4"/>
    <x v="1"/>
    <s v="AL"/>
    <n v="1410"/>
    <n v="1690"/>
    <n v="70"/>
    <n v="280"/>
    <s v="Daniel"/>
    <s v="N/A"/>
  </r>
  <r>
    <s v="1512"/>
    <s v="Shields"/>
    <s v="Eduardo"/>
    <s v="1744"/>
    <x v="0"/>
    <s v="October"/>
    <n v="10"/>
    <d v="2022-10-30T00:00:00"/>
    <n v="6"/>
    <x v="1"/>
    <s v="LA"/>
    <n v="680"/>
    <n v="814"/>
    <n v="22.333333333333332"/>
    <n v="134"/>
    <s v="Kelly"/>
    <s v="N/A"/>
  </r>
  <r>
    <s v="1513"/>
    <s v="Zuniga"/>
    <s v="Edwin"/>
    <s v="1745"/>
    <x v="2"/>
    <s v="October"/>
    <n v="10"/>
    <d v="2022-10-08T00:00:00"/>
    <n v="7"/>
    <x v="3"/>
    <s v="LA"/>
    <n v="595"/>
    <n v="678"/>
    <n v="11.857142857142858"/>
    <n v="83"/>
    <s v="Daniel"/>
    <s v="N/A"/>
  </r>
  <r>
    <s v="1514"/>
    <s v="Wong"/>
    <s v="Julian"/>
    <s v="1746"/>
    <x v="2"/>
    <s v="October"/>
    <n v="10"/>
    <d v="2022-10-16T00:00:00"/>
    <n v="14"/>
    <x v="0"/>
    <s v="FL"/>
    <n v="1190"/>
    <n v="1346"/>
    <n v="11.142857142857142"/>
    <n v="156"/>
    <s v="Brian"/>
    <s v="N/A"/>
  </r>
  <r>
    <s v="1515"/>
    <s v="Pacheco"/>
    <s v="Erick"/>
    <s v="1747"/>
    <x v="0"/>
    <s v="October"/>
    <n v="10"/>
    <d v="2022-10-30T00:00:00"/>
    <n v="15"/>
    <x v="1"/>
    <s v="FL"/>
    <n v="50"/>
    <n v="64"/>
    <n v="0.93333333333333335"/>
    <n v="14"/>
    <s v="Terrence"/>
    <s v="N/A"/>
  </r>
  <r>
    <s v="1516"/>
    <s v="Donovan"/>
    <s v="Austin"/>
    <s v="1748"/>
    <x v="0"/>
    <s v="October"/>
    <n v="10"/>
    <d v="2022-10-04T00:00:00"/>
    <n v="11"/>
    <x v="1"/>
    <s v="AL"/>
    <n v="835"/>
    <n v="1055"/>
    <n v="20"/>
    <n v="220"/>
    <s v="Kelly"/>
    <s v="N/A"/>
  </r>
  <r>
    <s v="1517"/>
    <s v="Manning"/>
    <s v="Blake"/>
    <s v="1749"/>
    <x v="6"/>
    <s v="October"/>
    <n v="10"/>
    <d v="2022-10-20T00:00:00"/>
    <n v="15"/>
    <x v="1"/>
    <s v="FL"/>
    <n v="1480"/>
    <n v="1682"/>
    <n v="13.466666666666667"/>
    <n v="202"/>
    <s v="Brian"/>
    <s v="N/A"/>
  </r>
  <r>
    <s v="1518"/>
    <s v="Ochoa"/>
    <s v="Connor"/>
    <s v="1750"/>
    <x v="3"/>
    <s v="October"/>
    <n v="10"/>
    <d v="2022-10-09T00:00:00"/>
    <n v="9"/>
    <x v="0"/>
    <s v="LA"/>
    <n v="105"/>
    <n v="117"/>
    <n v="1.3333333333333333"/>
    <n v="12"/>
    <s v="Priscilla"/>
    <s v="N/A"/>
  </r>
  <r>
    <s v="1519"/>
    <s v="Kramer"/>
    <s v="Xander"/>
    <s v="1751"/>
    <x v="1"/>
    <s v="October"/>
    <n v="10"/>
    <d v="2022-10-17T00:00:00"/>
    <n v="1"/>
    <x v="1"/>
    <s v="LA"/>
    <n v="15"/>
    <n v="18"/>
    <n v="3"/>
    <n v="3"/>
    <s v="Kelly"/>
    <s v="N/A"/>
  </r>
  <r>
    <s v="1520"/>
    <s v="Sandoval"/>
    <s v="Raelynn"/>
    <s v="1752"/>
    <x v="4"/>
    <s v="October"/>
    <n v="10"/>
    <d v="2022-10-04T00:00:00"/>
    <n v="19"/>
    <x v="1"/>
    <s v="SC"/>
    <n v="730"/>
    <n v="938"/>
    <n v="10.947368421052632"/>
    <n v="208"/>
    <s v="Priscilla"/>
    <s v="N/A"/>
  </r>
  <r>
    <s v="1521"/>
    <s v="Hess"/>
    <s v="Ronin"/>
    <s v="1753"/>
    <x v="5"/>
    <s v="October"/>
    <n v="10"/>
    <d v="2022-10-22T00:00:00"/>
    <n v="11"/>
    <x v="0"/>
    <s v="NC"/>
    <n v="320"/>
    <n v="366"/>
    <n v="4.1818181818181817"/>
    <n v="46"/>
    <s v="Terrence"/>
    <s v="N/A"/>
  </r>
  <r>
    <s v="1522"/>
    <s v="Gregory"/>
    <s v="Kairo"/>
    <s v="1754"/>
    <x v="1"/>
    <s v="October"/>
    <n v="10"/>
    <d v="2022-10-01T00:00:00"/>
    <n v="14"/>
    <x v="3"/>
    <s v="SC"/>
    <n v="70"/>
    <n v="82"/>
    <n v="0.8571428571428571"/>
    <n v="12"/>
    <s v="Terrence"/>
    <s v="N/A"/>
  </r>
  <r>
    <s v="1523"/>
    <s v="Randolph"/>
    <s v="Pablo"/>
    <s v="1755"/>
    <x v="5"/>
    <s v="October"/>
    <n v="10"/>
    <d v="2022-10-19T00:00:00"/>
    <n v="15"/>
    <x v="0"/>
    <s v="AL"/>
    <n v="1070"/>
    <n v="1361"/>
    <n v="19.399999999999999"/>
    <n v="291"/>
    <s v="Brian"/>
    <s v="N/A"/>
  </r>
  <r>
    <s v="1524"/>
    <s v="Kaur"/>
    <s v="Frederick"/>
    <s v="1756"/>
    <x v="1"/>
    <s v="October"/>
    <n v="10"/>
    <d v="2022-10-16T00:00:00"/>
    <n v="7"/>
    <x v="1"/>
    <s v="SC"/>
    <n v="25"/>
    <n v="31"/>
    <n v="0.8571428571428571"/>
    <n v="6"/>
    <s v="Terrence"/>
    <s v="N/A"/>
  </r>
  <r>
    <s v="1525"/>
    <s v="Skinner"/>
    <s v="William"/>
    <s v="1757"/>
    <x v="2"/>
    <s v="October"/>
    <n v="10"/>
    <d v="2022-10-24T00:00:00"/>
    <n v="18"/>
    <x v="0"/>
    <s v="LA"/>
    <n v="755"/>
    <n v="841"/>
    <n v="4.7777777777777777"/>
    <n v="86"/>
    <s v="Priscilla"/>
    <s v="N/A"/>
  </r>
  <r>
    <s v="1526"/>
    <s v="Bennett"/>
    <s v="Josue"/>
    <s v="1758"/>
    <x v="1"/>
    <s v="October"/>
    <n v="10"/>
    <d v="2022-10-02T00:00:00"/>
    <n v="7"/>
    <x v="0"/>
    <s v="LA"/>
    <n v="630"/>
    <n v="700"/>
    <n v="10"/>
    <n v="70"/>
    <s v="Kelly"/>
    <s v="N/A"/>
  </r>
  <r>
    <s v="1527"/>
    <s v="Carter"/>
    <s v="Brian"/>
    <s v="1759"/>
    <x v="3"/>
    <s v="October"/>
    <n v="10"/>
    <d v="2022-10-31T00:00:00"/>
    <n v="2"/>
    <x v="1"/>
    <s v="FL"/>
    <n v="305"/>
    <n v="367"/>
    <n v="31"/>
    <n v="62"/>
    <s v="Kelly"/>
    <s v="N/A"/>
  </r>
  <r>
    <s v="1528"/>
    <s v="Hamilton"/>
    <s v="Asher"/>
    <s v="1760"/>
    <x v="3"/>
    <s v="October"/>
    <n v="10"/>
    <d v="2022-10-16T00:00:00"/>
    <n v="4"/>
    <x v="3"/>
    <s v="SC"/>
    <n v="1210"/>
    <n v="1491"/>
    <n v="70.25"/>
    <n v="281"/>
    <s v="Brian"/>
    <s v="N/A"/>
  </r>
  <r>
    <s v="1529"/>
    <s v="Velazquez"/>
    <s v="Dawson"/>
    <s v="1761"/>
    <x v="0"/>
    <s v="October"/>
    <n v="10"/>
    <d v="2022-10-30T00:00:00"/>
    <n v="3"/>
    <x v="0"/>
    <s v="FL"/>
    <n v="840"/>
    <n v="1010"/>
    <n v="56.666666666666664"/>
    <n v="170"/>
    <s v="Daniel"/>
    <s v="N/A"/>
  </r>
  <r>
    <s v="1530"/>
    <s v="Russell"/>
    <s v="Elle"/>
    <s v="1762"/>
    <x v="4"/>
    <s v="October"/>
    <n v="10"/>
    <d v="2022-10-18T00:00:00"/>
    <n v="19"/>
    <x v="0"/>
    <s v="FL"/>
    <n v="170"/>
    <n v="216"/>
    <n v="2.4210526315789473"/>
    <n v="46"/>
    <s v="Terrence"/>
    <s v="N/A"/>
  </r>
  <r>
    <s v="1531"/>
    <s v="Case"/>
    <s v="Jeremiah"/>
    <s v="1763"/>
    <x v="4"/>
    <s v="October"/>
    <n v="10"/>
    <d v="2022-10-22T00:00:00"/>
    <n v="18"/>
    <x v="0"/>
    <s v="NC"/>
    <n v="490"/>
    <n v="553"/>
    <n v="3.5"/>
    <n v="63"/>
    <s v="Priscilla"/>
    <s v="N/A"/>
  </r>
  <r>
    <s v="1532"/>
    <s v="Combs"/>
    <s v="Alison"/>
    <s v="1764"/>
    <x v="2"/>
    <s v="October"/>
    <n v="10"/>
    <d v="2022-10-21T00:00:00"/>
    <n v="20"/>
    <x v="2"/>
    <s v="NC"/>
    <n v="1320"/>
    <n v="1456"/>
    <n v="6.8"/>
    <n v="136"/>
    <s v="Priscilla"/>
    <s v="Quality Issue"/>
  </r>
  <r>
    <s v="1533"/>
    <s v="Medina"/>
    <s v="Cooper"/>
    <s v="1765"/>
    <x v="2"/>
    <s v="October"/>
    <n v="10"/>
    <d v="2022-10-10T00:00:00"/>
    <n v="10"/>
    <x v="0"/>
    <s v="LA"/>
    <n v="220"/>
    <n v="250"/>
    <n v="3"/>
    <n v="30"/>
    <s v="Brian"/>
    <s v="N/A"/>
  </r>
  <r>
    <s v="1534"/>
    <s v="Jimenez"/>
    <s v="Kamila"/>
    <s v="1766"/>
    <x v="0"/>
    <s v="October"/>
    <n v="10"/>
    <d v="2022-10-13T00:00:00"/>
    <n v="19"/>
    <x v="2"/>
    <s v="AL"/>
    <n v="1230"/>
    <n v="1552"/>
    <n v="16.94736842105263"/>
    <n v="322"/>
    <s v="Kelly"/>
    <s v="Defective"/>
  </r>
  <r>
    <s v="1535"/>
    <s v="Sexton"/>
    <s v="Penelope"/>
    <s v="1767"/>
    <x v="4"/>
    <s v="October"/>
    <n v="10"/>
    <d v="2022-10-12T00:00:00"/>
    <n v="3"/>
    <x v="3"/>
    <s v="FL"/>
    <n v="160"/>
    <n v="199"/>
    <n v="13"/>
    <n v="39"/>
    <s v="Brian"/>
    <s v="N/A"/>
  </r>
  <r>
    <s v="1536"/>
    <s v="Singh"/>
    <s v="Asa"/>
    <s v="1768"/>
    <x v="5"/>
    <s v="October"/>
    <n v="10"/>
    <d v="2022-10-20T00:00:00"/>
    <n v="2"/>
    <x v="0"/>
    <s v="FL"/>
    <n v="285"/>
    <n v="365"/>
    <n v="40"/>
    <n v="80"/>
    <s v="Brian"/>
    <s v="N/A"/>
  </r>
  <r>
    <s v="1537"/>
    <s v="Valentine"/>
    <s v="Koda"/>
    <s v="1769"/>
    <x v="6"/>
    <s v="October"/>
    <n v="10"/>
    <d v="2022-10-26T00:00:00"/>
    <n v="2"/>
    <x v="1"/>
    <s v="LA"/>
    <n v="1135"/>
    <n v="1459"/>
    <n v="162"/>
    <n v="324"/>
    <s v="Daniel"/>
    <s v="N/A"/>
  </r>
  <r>
    <s v="1538"/>
    <s v="Chang"/>
    <s v="Esmeralda"/>
    <s v="1770"/>
    <x v="6"/>
    <s v="October"/>
    <n v="10"/>
    <d v="2022-10-03T00:00:00"/>
    <n v="16"/>
    <x v="0"/>
    <s v="AL"/>
    <n v="1035"/>
    <n v="1291"/>
    <n v="16"/>
    <n v="256"/>
    <s v="Priscilla"/>
    <s v="N/A"/>
  </r>
  <r>
    <s v="1539"/>
    <s v="Crosby"/>
    <s v="Alayna"/>
    <s v="1771"/>
    <x v="1"/>
    <s v="October"/>
    <n v="10"/>
    <d v="2022-10-26T00:00:00"/>
    <n v="2"/>
    <x v="1"/>
    <s v="SC"/>
    <n v="460"/>
    <n v="587"/>
    <n v="63.5"/>
    <n v="127"/>
    <s v="Kelly"/>
    <s v="N/A"/>
  </r>
  <r>
    <s v="1540"/>
    <s v="Herrera"/>
    <s v="Collins"/>
    <s v="1772"/>
    <x v="0"/>
    <s v="October"/>
    <n v="10"/>
    <d v="2022-10-09T00:00:00"/>
    <n v="7"/>
    <x v="0"/>
    <s v="SC"/>
    <n v="595"/>
    <n v="725"/>
    <n v="18.571428571428573"/>
    <n v="130"/>
    <s v="Terrence"/>
    <s v="N/A"/>
  </r>
  <r>
    <s v="1541"/>
    <s v="Orozco"/>
    <s v="Judah"/>
    <s v="1773"/>
    <x v="2"/>
    <s v="October"/>
    <n v="10"/>
    <d v="2022-10-19T00:00:00"/>
    <n v="4"/>
    <x v="0"/>
    <s v="GA"/>
    <n v="825"/>
    <n v="922"/>
    <n v="24.25"/>
    <n v="97"/>
    <s v="Priscilla"/>
    <s v="N/A"/>
  </r>
  <r>
    <s v="1542"/>
    <s v="Hahn"/>
    <s v="Koda"/>
    <s v="1774"/>
    <x v="3"/>
    <s v="October"/>
    <n v="10"/>
    <d v="2022-10-22T00:00:00"/>
    <n v="5"/>
    <x v="1"/>
    <s v="AL"/>
    <n v="480"/>
    <n v="613"/>
    <n v="26.6"/>
    <n v="133"/>
    <s v="Daniel"/>
    <s v="N/A"/>
  </r>
  <r>
    <s v="1543"/>
    <s v="Haley"/>
    <s v="Haisley"/>
    <s v="1775"/>
    <x v="4"/>
    <s v="October"/>
    <n v="10"/>
    <d v="2022-10-14T00:00:00"/>
    <n v="15"/>
    <x v="1"/>
    <s v="SC"/>
    <n v="650"/>
    <n v="831"/>
    <n v="12.066666666666666"/>
    <n v="181"/>
    <s v="Brian"/>
    <s v="N/A"/>
  </r>
  <r>
    <s v="1544"/>
    <s v="Stephens"/>
    <s v="Taylor"/>
    <s v="1776"/>
    <x v="1"/>
    <s v="October"/>
    <n v="10"/>
    <d v="2022-10-22T00:00:00"/>
    <n v="14"/>
    <x v="3"/>
    <s v="GA"/>
    <n v="1050"/>
    <n v="1346"/>
    <n v="21.142857142857142"/>
    <n v="296"/>
    <s v="Daniel"/>
    <s v="N/A"/>
  </r>
  <r>
    <s v="1545"/>
    <s v="Odom"/>
    <s v="Addison"/>
    <s v="1777"/>
    <x v="6"/>
    <s v="October"/>
    <n v="10"/>
    <d v="2022-10-20T00:00:00"/>
    <n v="5"/>
    <x v="2"/>
    <s v="LA"/>
    <n v="1015"/>
    <n v="1249"/>
    <n v="46.8"/>
    <n v="234"/>
    <s v="Daniel"/>
    <s v="Late Delivery"/>
  </r>
  <r>
    <s v="1546"/>
    <s v="Delacruz"/>
    <s v="Zayne"/>
    <s v="1778"/>
    <x v="1"/>
    <s v="October"/>
    <n v="10"/>
    <d v="2022-10-20T00:00:00"/>
    <n v="13"/>
    <x v="2"/>
    <s v="SC"/>
    <n v="1060"/>
    <n v="1370"/>
    <n v="23.846153846153847"/>
    <n v="310"/>
    <s v="Priscilla"/>
    <s v="Defective"/>
  </r>
  <r>
    <s v="1547"/>
    <s v="Alvarez"/>
    <s v="Seth"/>
    <s v="1779"/>
    <x v="4"/>
    <s v="October"/>
    <n v="10"/>
    <d v="2022-10-13T00:00:00"/>
    <n v="15"/>
    <x v="1"/>
    <s v="GA"/>
    <n v="1340"/>
    <n v="1474"/>
    <n v="8.9333333333333336"/>
    <n v="134"/>
    <s v="Kelly"/>
    <s v="N/A"/>
  </r>
  <r>
    <s v="1548"/>
    <s v="Gross"/>
    <s v="Gianna"/>
    <s v="1780"/>
    <x v="0"/>
    <s v="October"/>
    <n v="10"/>
    <d v="2022-10-19T00:00:00"/>
    <n v="6"/>
    <x v="0"/>
    <s v="NC"/>
    <n v="695"/>
    <n v="848"/>
    <n v="25.5"/>
    <n v="153"/>
    <s v="Daniel"/>
    <s v="N/A"/>
  </r>
  <r>
    <s v="1549"/>
    <s v="Pitts"/>
    <s v="Isaiah"/>
    <s v="1781"/>
    <x v="2"/>
    <s v="October"/>
    <n v="10"/>
    <d v="2022-10-25T00:00:00"/>
    <n v="13"/>
    <x v="3"/>
    <s v="FL"/>
    <n v="1245"/>
    <n v="1522"/>
    <n v="21.307692307692307"/>
    <n v="277"/>
    <s v="Daniel"/>
    <s v="N/A"/>
  </r>
  <r>
    <s v="1550"/>
    <s v="Pearson"/>
    <s v="Isabella"/>
    <s v="1782"/>
    <x v="3"/>
    <s v="October"/>
    <n v="10"/>
    <d v="2022-10-26T00:00:00"/>
    <n v="12"/>
    <x v="1"/>
    <s v="AL"/>
    <n v="1225"/>
    <n v="1399"/>
    <n v="14.5"/>
    <n v="174"/>
    <s v="Daniel"/>
    <s v="N/A"/>
  </r>
  <r>
    <s v="1551"/>
    <s v="Ellis"/>
    <s v="Bo"/>
    <s v="1783"/>
    <x v="2"/>
    <s v="October"/>
    <n v="10"/>
    <d v="2022-10-16T00:00:00"/>
    <n v="11"/>
    <x v="2"/>
    <s v="AL"/>
    <n v="145"/>
    <n v="171"/>
    <n v="2.3636363636363638"/>
    <n v="26"/>
    <s v="Daniel"/>
    <s v="Defective"/>
  </r>
  <r>
    <s v="1552"/>
    <s v="Little"/>
    <s v="Adan"/>
    <s v="1784"/>
    <x v="3"/>
    <s v="October"/>
    <n v="10"/>
    <d v="2022-10-06T00:00:00"/>
    <n v="9"/>
    <x v="1"/>
    <s v="AL"/>
    <n v="870"/>
    <n v="1018"/>
    <n v="16.444444444444443"/>
    <n v="148"/>
    <s v="Daniel"/>
    <s v="N/A"/>
  </r>
  <r>
    <s v="1553"/>
    <s v="Townsend"/>
    <s v="Baker"/>
    <s v="1785"/>
    <x v="6"/>
    <s v="October"/>
    <n v="10"/>
    <d v="2022-10-12T00:00:00"/>
    <n v="19"/>
    <x v="1"/>
    <s v="FL"/>
    <n v="460"/>
    <n v="582"/>
    <n v="6.4210526315789478"/>
    <n v="122"/>
    <s v="Daniel"/>
    <s v="N/A"/>
  </r>
  <r>
    <s v="1554"/>
    <s v="Travis"/>
    <s v="Micah"/>
    <s v="1786"/>
    <x v="1"/>
    <s v="October"/>
    <n v="10"/>
    <d v="2022-10-18T00:00:00"/>
    <n v="19"/>
    <x v="0"/>
    <s v="AL"/>
    <n v="910"/>
    <n v="1048"/>
    <n v="7.2631578947368425"/>
    <n v="138"/>
    <s v="Terrence"/>
    <s v="N/A"/>
  </r>
  <r>
    <s v="1555"/>
    <s v="Frazier"/>
    <s v="Atticus"/>
    <s v="1787"/>
    <x v="2"/>
    <s v="October"/>
    <n v="10"/>
    <d v="2022-10-28T00:00:00"/>
    <n v="6"/>
    <x v="1"/>
    <s v="FL"/>
    <n v="900"/>
    <n v="1060"/>
    <n v="26.666666666666668"/>
    <n v="160"/>
    <s v="Brian"/>
    <s v="N/A"/>
  </r>
  <r>
    <s v="1556"/>
    <s v="Rowland"/>
    <s v="Gavin"/>
    <s v="1788"/>
    <x v="5"/>
    <s v="October"/>
    <n v="10"/>
    <d v="2022-10-25T00:00:00"/>
    <n v="15"/>
    <x v="1"/>
    <s v="SC"/>
    <n v="325"/>
    <n v="360"/>
    <n v="2.3333333333333335"/>
    <n v="35"/>
    <s v="Daniel"/>
    <s v="N/A"/>
  </r>
  <r>
    <s v="1557"/>
    <s v="Wheeler"/>
    <s v="Sullivan"/>
    <s v="1789"/>
    <x v="3"/>
    <s v="October"/>
    <n v="10"/>
    <d v="2022-10-07T00:00:00"/>
    <n v="1"/>
    <x v="3"/>
    <s v="NC"/>
    <n v="1240"/>
    <n v="1509"/>
    <n v="269"/>
    <n v="269"/>
    <s v="Brian"/>
    <s v="N/A"/>
  </r>
  <r>
    <s v="1558"/>
    <s v="Kline"/>
    <s v="Emmett"/>
    <s v="1790"/>
    <x v="2"/>
    <s v="October"/>
    <n v="10"/>
    <d v="2022-10-03T00:00:00"/>
    <n v="10"/>
    <x v="1"/>
    <s v="AL"/>
    <n v="630"/>
    <n v="739"/>
    <n v="10.9"/>
    <n v="109"/>
    <s v="Priscilla"/>
    <s v="N/A"/>
  </r>
  <r>
    <s v="1559"/>
    <s v="Padilla"/>
    <s v="Raymond"/>
    <s v="1791"/>
    <x v="3"/>
    <s v="October"/>
    <n v="10"/>
    <d v="2022-10-14T00:00:00"/>
    <n v="3"/>
    <x v="0"/>
    <s v="SC"/>
    <n v="115"/>
    <n v="143"/>
    <n v="9.3333333333333339"/>
    <n v="28"/>
    <s v="Kelly"/>
    <s v="N/A"/>
  </r>
  <r>
    <s v="1560"/>
    <s v="Sims"/>
    <s v="Selena"/>
    <s v="1792"/>
    <x v="2"/>
    <s v="October"/>
    <n v="10"/>
    <d v="2022-10-24T00:00:00"/>
    <n v="14"/>
    <x v="2"/>
    <s v="GA"/>
    <n v="730"/>
    <n v="839"/>
    <n v="7.7857142857142856"/>
    <n v="109"/>
    <s v="Priscilla"/>
    <s v="Unsatisfied"/>
  </r>
  <r>
    <s v="1561"/>
    <s v="Palacios"/>
    <s v="Luna"/>
    <s v="1793"/>
    <x v="6"/>
    <s v="October"/>
    <n v="10"/>
    <d v="2022-10-07T00:00:00"/>
    <n v="7"/>
    <x v="0"/>
    <s v="NC"/>
    <n v="125"/>
    <n v="161"/>
    <n v="5.1428571428571432"/>
    <n v="36"/>
    <s v="Kelly"/>
    <s v="N/A"/>
  </r>
  <r>
    <s v="1562"/>
    <s v="Hall"/>
    <s v="Fernando"/>
    <s v="1794"/>
    <x v="0"/>
    <s v="October"/>
    <n v="10"/>
    <d v="2022-10-04T00:00:00"/>
    <n v="14"/>
    <x v="1"/>
    <s v="FL"/>
    <n v="1325"/>
    <n v="1692"/>
    <n v="26.214285714285715"/>
    <n v="367"/>
    <s v="Brian"/>
    <s v="N/A"/>
  </r>
  <r>
    <s v="1563"/>
    <s v="Barron"/>
    <s v="Rhys"/>
    <s v="1795"/>
    <x v="6"/>
    <s v="October"/>
    <n v="10"/>
    <d v="2022-10-20T00:00:00"/>
    <n v="7"/>
    <x v="1"/>
    <s v="SC"/>
    <n v="1055"/>
    <n v="1285"/>
    <n v="32.857142857142854"/>
    <n v="230"/>
    <s v="Brian"/>
    <s v="N/A"/>
  </r>
  <r>
    <s v="1564"/>
    <s v="Rocha"/>
    <s v="Alicia"/>
    <s v="1796"/>
    <x v="4"/>
    <s v="October"/>
    <n v="10"/>
    <d v="2022-10-07T00:00:00"/>
    <n v="2"/>
    <x v="2"/>
    <s v="NC"/>
    <n v="1285"/>
    <n v="1589"/>
    <n v="152"/>
    <n v="304"/>
    <s v="Kelly"/>
    <s v="Received Wrong Item"/>
  </r>
  <r>
    <s v="1565"/>
    <s v="O’Connell"/>
    <s v="Amir"/>
    <s v="1797"/>
    <x v="1"/>
    <s v="October"/>
    <n v="10"/>
    <d v="2022-10-29T00:00:00"/>
    <n v="11"/>
    <x v="0"/>
    <s v="SC"/>
    <n v="650"/>
    <n v="844"/>
    <n v="17.636363636363637"/>
    <n v="194"/>
    <s v="Terrence"/>
    <s v="N/A"/>
  </r>
  <r>
    <s v="1566"/>
    <s v="Buck"/>
    <s v="Evelynn"/>
    <s v="1798"/>
    <x v="1"/>
    <s v="October"/>
    <n v="10"/>
    <d v="2022-10-21T00:00:00"/>
    <n v="8"/>
    <x v="1"/>
    <s v="AL"/>
    <n v="905"/>
    <n v="1005"/>
    <n v="12.5"/>
    <n v="100"/>
    <s v="Daniel"/>
    <s v="N/A"/>
  </r>
  <r>
    <s v="1567"/>
    <s v="Carroll"/>
    <s v="Braxton"/>
    <s v="1799"/>
    <x v="3"/>
    <s v="October"/>
    <n v="10"/>
    <d v="2022-10-15T00:00:00"/>
    <n v="10"/>
    <x v="0"/>
    <s v="NC"/>
    <n v="580"/>
    <n v="652"/>
    <n v="7.2"/>
    <n v="72"/>
    <s v="Daniel"/>
    <s v="N/A"/>
  </r>
  <r>
    <s v="1568"/>
    <s v="Reyna"/>
    <s v="Greyson"/>
    <s v="1800"/>
    <x v="5"/>
    <s v="October"/>
    <n v="10"/>
    <d v="2022-10-30T00:00:00"/>
    <n v="7"/>
    <x v="1"/>
    <s v="FL"/>
    <n v="1405"/>
    <n v="1628"/>
    <n v="31.857142857142858"/>
    <n v="223"/>
    <s v="Daniel"/>
    <s v="N/A"/>
  </r>
  <r>
    <s v="1569"/>
    <s v="Snow"/>
    <s v="Xiomara"/>
    <s v="1801"/>
    <x v="2"/>
    <s v="October"/>
    <n v="10"/>
    <d v="2022-10-14T00:00:00"/>
    <n v="2"/>
    <x v="0"/>
    <s v="FL"/>
    <n v="1235"/>
    <n v="1591"/>
    <n v="178"/>
    <n v="356"/>
    <s v="Daniel"/>
    <s v="N/A"/>
  </r>
  <r>
    <s v="1570"/>
    <s v="Elliott"/>
    <s v="Stevie"/>
    <s v="1802"/>
    <x v="3"/>
    <s v="October"/>
    <n v="10"/>
    <d v="2022-10-14T00:00:00"/>
    <n v="8"/>
    <x v="0"/>
    <s v="AL"/>
    <n v="60"/>
    <n v="67"/>
    <n v="0.875"/>
    <n v="7"/>
    <s v="Daniel"/>
    <s v="N/A"/>
  </r>
  <r>
    <s v="1571"/>
    <s v="White"/>
    <s v="Lila"/>
    <s v="1803"/>
    <x v="4"/>
    <s v="October"/>
    <n v="10"/>
    <d v="2022-10-26T00:00:00"/>
    <n v="18"/>
    <x v="2"/>
    <s v="NC"/>
    <n v="75"/>
    <n v="93"/>
    <n v="1"/>
    <n v="18"/>
    <s v="Priscilla"/>
    <s v="Defective"/>
  </r>
  <r>
    <s v="1572"/>
    <s v="Gross"/>
    <s v="Theo"/>
    <s v="1804"/>
    <x v="4"/>
    <s v="October"/>
    <n v="10"/>
    <d v="2022-10-21T00:00:00"/>
    <n v="17"/>
    <x v="0"/>
    <s v="LA"/>
    <n v="880"/>
    <n v="1091"/>
    <n v="12.411764705882353"/>
    <n v="211"/>
    <s v="Priscilla"/>
    <s v="N/A"/>
  </r>
  <r>
    <s v="1573"/>
    <s v="Maynard"/>
    <s v="Shiloh"/>
    <s v="1805"/>
    <x v="1"/>
    <s v="October"/>
    <n v="10"/>
    <d v="2022-10-10T00:00:00"/>
    <n v="8"/>
    <x v="0"/>
    <s v="NC"/>
    <n v="265"/>
    <n v="301"/>
    <n v="4.5"/>
    <n v="36"/>
    <s v="Brian"/>
    <s v="N/A"/>
  </r>
  <r>
    <s v="1574"/>
    <s v="Mayer"/>
    <s v="Steven"/>
    <s v="1806"/>
    <x v="2"/>
    <s v="October"/>
    <n v="10"/>
    <d v="2022-10-14T00:00:00"/>
    <n v="6"/>
    <x v="1"/>
    <s v="SC"/>
    <n v="1480"/>
    <n v="1647"/>
    <n v="27.833333333333332"/>
    <n v="167"/>
    <s v="Brian"/>
    <s v="N/A"/>
  </r>
  <r>
    <s v="1575"/>
    <s v="Ponce"/>
    <s v="Nadia"/>
    <s v="1807"/>
    <x v="3"/>
    <s v="October"/>
    <n v="10"/>
    <d v="2022-10-26T00:00:00"/>
    <n v="20"/>
    <x v="0"/>
    <s v="NC"/>
    <n v="960"/>
    <n v="1215"/>
    <n v="12.75"/>
    <n v="255"/>
    <s v="Brian"/>
    <s v="N/A"/>
  </r>
  <r>
    <s v="1576"/>
    <s v="Greer"/>
    <s v="Hayden"/>
    <s v="1808"/>
    <x v="0"/>
    <s v="October"/>
    <n v="10"/>
    <d v="2022-10-04T00:00:00"/>
    <n v="6"/>
    <x v="0"/>
    <s v="LA"/>
    <n v="1095"/>
    <n v="1309"/>
    <n v="35.666666666666664"/>
    <n v="214"/>
    <s v="Brian"/>
    <s v="N/A"/>
  </r>
  <r>
    <s v="1577"/>
    <s v="Pearson"/>
    <s v="Bo"/>
    <s v="1809"/>
    <x v="2"/>
    <s v="October"/>
    <n v="10"/>
    <d v="2022-10-31T00:00:00"/>
    <n v="19"/>
    <x v="1"/>
    <s v="GA"/>
    <n v="1335"/>
    <n v="1653"/>
    <n v="16.736842105263158"/>
    <n v="318"/>
    <s v="Terrence"/>
    <s v="N/A"/>
  </r>
  <r>
    <s v="1578"/>
    <s v="Rush"/>
    <s v="Sydney"/>
    <s v="1810"/>
    <x v="4"/>
    <s v="October"/>
    <n v="10"/>
    <d v="2022-10-14T00:00:00"/>
    <n v="1"/>
    <x v="1"/>
    <s v="SC"/>
    <n v="665"/>
    <n v="840"/>
    <n v="175"/>
    <n v="175"/>
    <s v="Kelly"/>
    <s v="N/A"/>
  </r>
  <r>
    <s v="1579"/>
    <s v="Wise"/>
    <s v="Aspen"/>
    <s v="1811"/>
    <x v="0"/>
    <s v="October"/>
    <n v="10"/>
    <d v="2022-10-08T00:00:00"/>
    <n v="1"/>
    <x v="1"/>
    <s v="LA"/>
    <n v="300"/>
    <n v="338"/>
    <n v="38"/>
    <n v="38"/>
    <s v="Brian"/>
    <s v="N/A"/>
  </r>
  <r>
    <s v="1580"/>
    <s v="Ramirez"/>
    <s v="Ava"/>
    <s v="1812"/>
    <x v="5"/>
    <s v="October"/>
    <n v="10"/>
    <d v="2022-10-15T00:00:00"/>
    <n v="20"/>
    <x v="0"/>
    <s v="FL"/>
    <n v="1315"/>
    <n v="1651"/>
    <n v="16.8"/>
    <n v="336"/>
    <s v="Priscilla"/>
    <s v="N/A"/>
  </r>
  <r>
    <s v="1581"/>
    <s v="Mathis"/>
    <s v="Damon"/>
    <s v="1813"/>
    <x v="2"/>
    <s v="October"/>
    <n v="10"/>
    <d v="2022-10-09T00:00:00"/>
    <n v="9"/>
    <x v="1"/>
    <s v="AL"/>
    <n v="35"/>
    <n v="38"/>
    <n v="0.33333333333333331"/>
    <n v="3"/>
    <s v="Brian"/>
    <s v="N/A"/>
  </r>
  <r>
    <s v="1582"/>
    <s v="Preston"/>
    <s v="Francis"/>
    <s v="1814"/>
    <x v="3"/>
    <s v="October"/>
    <n v="10"/>
    <d v="2022-10-11T00:00:00"/>
    <n v="15"/>
    <x v="0"/>
    <s v="NC"/>
    <n v="85"/>
    <n v="94"/>
    <n v="0.6"/>
    <n v="9"/>
    <s v="Terrence"/>
    <s v="N/A"/>
  </r>
  <r>
    <s v="1583"/>
    <s v="Vaughan"/>
    <s v="Leila"/>
    <s v="1815"/>
    <x v="0"/>
    <s v="October"/>
    <n v="10"/>
    <d v="2022-10-20T00:00:00"/>
    <n v="10"/>
    <x v="0"/>
    <s v="SC"/>
    <n v="15"/>
    <n v="17"/>
    <n v="0.2"/>
    <n v="2"/>
    <s v="Priscilla"/>
    <s v="N/A"/>
  </r>
  <r>
    <s v="1584"/>
    <s v="Hanna"/>
    <s v="Rowan"/>
    <s v="1816"/>
    <x v="0"/>
    <s v="October"/>
    <n v="10"/>
    <d v="2022-10-06T00:00:00"/>
    <n v="9"/>
    <x v="0"/>
    <s v="FL"/>
    <n v="330"/>
    <n v="379"/>
    <n v="5.4444444444444446"/>
    <n v="49"/>
    <s v="Kelly"/>
    <s v="N/A"/>
  </r>
  <r>
    <s v="1585"/>
    <s v="Henson"/>
    <s v="Vivian"/>
    <s v="1817"/>
    <x v="4"/>
    <s v="October"/>
    <n v="10"/>
    <d v="2022-10-19T00:00:00"/>
    <n v="15"/>
    <x v="1"/>
    <s v="NC"/>
    <n v="255"/>
    <n v="294"/>
    <n v="2.6"/>
    <n v="39"/>
    <s v="Brian"/>
    <s v="N/A"/>
  </r>
  <r>
    <s v="1586"/>
    <s v="Clayton"/>
    <s v="Brody"/>
    <s v="1818"/>
    <x v="1"/>
    <s v="October"/>
    <n v="10"/>
    <d v="2022-10-17T00:00:00"/>
    <n v="18"/>
    <x v="1"/>
    <s v="LA"/>
    <n v="1020"/>
    <n v="1157"/>
    <n v="7.6111111111111107"/>
    <n v="137"/>
    <s v="Kelly"/>
    <s v="N/A"/>
  </r>
  <r>
    <s v="1587"/>
    <s v="Barajas"/>
    <s v="Ali"/>
    <s v="1819"/>
    <x v="6"/>
    <s v="October"/>
    <n v="10"/>
    <d v="2022-10-15T00:00:00"/>
    <n v="20"/>
    <x v="0"/>
    <s v="FL"/>
    <n v="1240"/>
    <n v="1566"/>
    <n v="16.3"/>
    <n v="326"/>
    <s v="Brian"/>
    <s v="N/A"/>
  </r>
  <r>
    <s v="1588"/>
    <s v="Carr"/>
    <s v="Madelynn"/>
    <s v="1820"/>
    <x v="4"/>
    <s v="October"/>
    <n v="10"/>
    <d v="2022-10-02T00:00:00"/>
    <n v="17"/>
    <x v="1"/>
    <s v="FL"/>
    <n v="1240"/>
    <n v="1504"/>
    <n v="15.529411764705882"/>
    <n v="264"/>
    <s v="Kelly"/>
    <s v="N/A"/>
  </r>
  <r>
    <s v="1589"/>
    <s v="Buck"/>
    <s v="Julian"/>
    <s v="1821"/>
    <x v="0"/>
    <s v="October"/>
    <n v="10"/>
    <d v="2022-10-09T00:00:00"/>
    <n v="5"/>
    <x v="0"/>
    <s v="LA"/>
    <n v="1205"/>
    <n v="1541"/>
    <n v="67.2"/>
    <n v="336"/>
    <s v="Kelly"/>
    <s v="N/A"/>
  </r>
  <r>
    <s v="1590"/>
    <s v="Owens"/>
    <s v="Josephine"/>
    <s v="1822"/>
    <x v="4"/>
    <s v="October"/>
    <n v="10"/>
    <d v="2022-10-10T00:00:00"/>
    <n v="12"/>
    <x v="1"/>
    <s v="NC"/>
    <n v="840"/>
    <n v="966"/>
    <n v="10.5"/>
    <n v="126"/>
    <s v="Brian"/>
    <s v="N/A"/>
  </r>
  <r>
    <s v="1591"/>
    <s v="Arellano"/>
    <s v="Jonathan"/>
    <s v="1823"/>
    <x v="5"/>
    <s v="October"/>
    <n v="10"/>
    <d v="2022-10-24T00:00:00"/>
    <n v="15"/>
    <x v="0"/>
    <s v="FL"/>
    <n v="550"/>
    <n v="652"/>
    <n v="6.8"/>
    <n v="102"/>
    <s v="Priscilla"/>
    <s v="N/A"/>
  </r>
  <r>
    <s v="1592"/>
    <s v="Dennis"/>
    <s v="Judah"/>
    <s v="1824"/>
    <x v="5"/>
    <s v="October"/>
    <n v="10"/>
    <d v="2022-10-10T00:00:00"/>
    <n v="11"/>
    <x v="0"/>
    <s v="SC"/>
    <n v="225"/>
    <n v="274"/>
    <n v="4.4545454545454541"/>
    <n v="49"/>
    <s v="Terrence"/>
    <s v="N/A"/>
  </r>
  <r>
    <s v="1593"/>
    <s v="Walsh"/>
    <s v="Alijah"/>
    <s v="1825"/>
    <x v="3"/>
    <s v="October"/>
    <n v="10"/>
    <d v="2022-10-06T00:00:00"/>
    <n v="18"/>
    <x v="1"/>
    <s v="LA"/>
    <n v="1500"/>
    <n v="1716"/>
    <n v="12"/>
    <n v="216"/>
    <s v="Kelly"/>
    <s v="N/A"/>
  </r>
  <r>
    <s v="1594"/>
    <s v="Conrad"/>
    <s v="Sebastian"/>
    <s v="1826"/>
    <x v="5"/>
    <s v="October"/>
    <n v="10"/>
    <d v="2022-10-15T00:00:00"/>
    <n v="6"/>
    <x v="1"/>
    <s v="SC"/>
    <n v="1265"/>
    <n v="1529"/>
    <n v="44"/>
    <n v="264"/>
    <s v="Brian"/>
    <s v="N/A"/>
  </r>
  <r>
    <s v="1595"/>
    <s v="Kerr"/>
    <s v="Summer"/>
    <s v="1827"/>
    <x v="2"/>
    <s v="October"/>
    <n v="10"/>
    <d v="2022-10-11T00:00:00"/>
    <n v="7"/>
    <x v="0"/>
    <s v="NC"/>
    <n v="100"/>
    <n v="115"/>
    <n v="2.1428571428571428"/>
    <n v="15"/>
    <s v="Brian"/>
    <s v="N/A"/>
  </r>
  <r>
    <s v="1596"/>
    <s v="Mcintyre"/>
    <s v="June"/>
    <s v="1828"/>
    <x v="5"/>
    <s v="October"/>
    <n v="10"/>
    <d v="2022-10-17T00:00:00"/>
    <n v="11"/>
    <x v="0"/>
    <s v="NC"/>
    <n v="1280"/>
    <n v="1592"/>
    <n v="28.363636363636363"/>
    <n v="312"/>
    <s v="Kelly"/>
    <s v="N/A"/>
  </r>
  <r>
    <s v="1597"/>
    <s v="Mathis"/>
    <s v="Greyson"/>
    <s v="1829"/>
    <x v="2"/>
    <s v="October"/>
    <n v="10"/>
    <d v="2022-10-09T00:00:00"/>
    <n v="1"/>
    <x v="3"/>
    <s v="LA"/>
    <n v="1185"/>
    <n v="1489"/>
    <n v="304"/>
    <n v="304"/>
    <s v="Priscilla"/>
    <s v="N/A"/>
  </r>
  <r>
    <s v="1598"/>
    <s v="Scott"/>
    <s v="Bodie"/>
    <s v="1830"/>
    <x v="2"/>
    <s v="October"/>
    <n v="10"/>
    <d v="2022-10-21T00:00:00"/>
    <n v="9"/>
    <x v="2"/>
    <s v="NC"/>
    <n v="830"/>
    <n v="967"/>
    <n v="15.222222222222221"/>
    <n v="137"/>
    <s v="Kelly"/>
    <s v="Quality Issue"/>
  </r>
  <r>
    <s v="1599"/>
    <s v="Cordova"/>
    <s v="Russell"/>
    <s v="1831"/>
    <x v="0"/>
    <s v="October"/>
    <n v="10"/>
    <d v="2022-10-04T00:00:00"/>
    <n v="5"/>
    <x v="1"/>
    <s v="LA"/>
    <n v="795"/>
    <n v="1024"/>
    <n v="45.8"/>
    <n v="229"/>
    <s v="Kelly"/>
    <s v="N/A"/>
  </r>
  <r>
    <s v="1600"/>
    <s v="Johns"/>
    <s v="Payton"/>
    <s v="1832"/>
    <x v="3"/>
    <s v="October"/>
    <n v="10"/>
    <d v="2022-10-24T00:00:00"/>
    <n v="6"/>
    <x v="1"/>
    <s v="SC"/>
    <n v="1135"/>
    <n v="1350"/>
    <n v="35.833333333333336"/>
    <n v="215"/>
    <s v="Kelly"/>
    <s v="N/A"/>
  </r>
  <r>
    <s v="1601"/>
    <s v="Roth"/>
    <s v="Titus"/>
    <s v="1833"/>
    <x v="6"/>
    <s v="October"/>
    <n v="10"/>
    <d v="2022-10-20T00:00:00"/>
    <n v="8"/>
    <x v="0"/>
    <s v="LA"/>
    <n v="465"/>
    <n v="516"/>
    <n v="6.375"/>
    <n v="51"/>
    <s v="Priscilla"/>
    <s v="N/A"/>
  </r>
  <r>
    <s v="1602"/>
    <s v="Schneider"/>
    <s v="Alessandra"/>
    <s v="1834"/>
    <x v="2"/>
    <s v="October"/>
    <n v="10"/>
    <d v="2022-10-04T00:00:00"/>
    <n v="3"/>
    <x v="1"/>
    <s v="AL"/>
    <n v="1245"/>
    <n v="1597"/>
    <n v="117.33333333333333"/>
    <n v="352"/>
    <s v="Daniel"/>
    <s v="N/A"/>
  </r>
  <r>
    <s v="1603"/>
    <s v="Gill"/>
    <s v="Phoenix"/>
    <s v="1835"/>
    <x v="6"/>
    <s v="October"/>
    <n v="10"/>
    <d v="2022-10-16T00:00:00"/>
    <n v="16"/>
    <x v="3"/>
    <s v="SC"/>
    <n v="1045"/>
    <n v="1203"/>
    <n v="9.875"/>
    <n v="158"/>
    <s v="Priscilla"/>
    <s v="N/A"/>
  </r>
  <r>
    <s v="1604"/>
    <s v="Lucas"/>
    <s v="Amanda"/>
    <s v="1836"/>
    <x v="5"/>
    <s v="October"/>
    <n v="10"/>
    <d v="2022-10-18T00:00:00"/>
    <n v="2"/>
    <x v="0"/>
    <s v="FL"/>
    <n v="570"/>
    <n v="679"/>
    <n v="54.5"/>
    <n v="109"/>
    <s v="Daniel"/>
    <s v="N/A"/>
  </r>
  <r>
    <s v="1605"/>
    <s v="Ferguson"/>
    <s v="Frances"/>
    <s v="1837"/>
    <x v="6"/>
    <s v="October"/>
    <n v="10"/>
    <d v="2022-10-01T00:00:00"/>
    <n v="19"/>
    <x v="1"/>
    <s v="LA"/>
    <n v="490"/>
    <n v="564"/>
    <n v="3.8947368421052633"/>
    <n v="74"/>
    <s v="Priscilla"/>
    <s v="N/A"/>
  </r>
  <r>
    <s v="1606"/>
    <s v="Craig"/>
    <s v="Abel"/>
    <s v="1838"/>
    <x v="4"/>
    <s v="October"/>
    <n v="10"/>
    <d v="2022-10-02T00:00:00"/>
    <n v="4"/>
    <x v="0"/>
    <s v="FL"/>
    <n v="170"/>
    <n v="196"/>
    <n v="6.5"/>
    <n v="26"/>
    <s v="Kelly"/>
    <s v="N/A"/>
  </r>
  <r>
    <s v="1607"/>
    <s v="Flowers"/>
    <s v="Briella"/>
    <s v="1839"/>
    <x v="2"/>
    <s v="October"/>
    <n v="10"/>
    <d v="2022-10-31T00:00:00"/>
    <n v="8"/>
    <x v="1"/>
    <s v="LA"/>
    <n v="155"/>
    <n v="182"/>
    <n v="3.375"/>
    <n v="27"/>
    <s v="Terrence"/>
    <s v="N/A"/>
  </r>
  <r>
    <s v="1608"/>
    <s v="Gonzalez"/>
    <s v="Camilla"/>
    <s v="1840"/>
    <x v="1"/>
    <s v="October"/>
    <n v="10"/>
    <d v="2022-10-18T00:00:00"/>
    <n v="20"/>
    <x v="1"/>
    <s v="AL"/>
    <n v="1140"/>
    <n v="1454"/>
    <n v="15.7"/>
    <n v="314"/>
    <s v="Priscilla"/>
    <s v="N/A"/>
  </r>
  <r>
    <s v="1609"/>
    <s v="Lane"/>
    <s v="Kash"/>
    <s v="1841"/>
    <x v="4"/>
    <s v="October"/>
    <n v="10"/>
    <d v="2022-10-11T00:00:00"/>
    <n v="17"/>
    <x v="1"/>
    <s v="NC"/>
    <n v="190"/>
    <n v="218"/>
    <n v="1.6470588235294117"/>
    <n v="28"/>
    <s v="Terrence"/>
    <s v="N/A"/>
  </r>
  <r>
    <s v="1610"/>
    <s v="Henry"/>
    <s v="Maria"/>
    <s v="1842"/>
    <x v="2"/>
    <s v="October"/>
    <n v="10"/>
    <d v="2022-10-15T00:00:00"/>
    <n v="6"/>
    <x v="1"/>
    <s v="FL"/>
    <n v="905"/>
    <n v="1051"/>
    <n v="24.333333333333332"/>
    <n v="146"/>
    <s v="Terrence"/>
    <s v="N/A"/>
  </r>
  <r>
    <s v="1611"/>
    <s v="Huffman"/>
    <s v="Shiloh"/>
    <s v="1843"/>
    <x v="6"/>
    <s v="October"/>
    <n v="10"/>
    <d v="2022-10-06T00:00:00"/>
    <n v="3"/>
    <x v="3"/>
    <s v="LA"/>
    <n v="575"/>
    <n v="720"/>
    <n v="48.333333333333336"/>
    <n v="145"/>
    <s v="Terrence"/>
    <s v="N/A"/>
  </r>
  <r>
    <s v="1612"/>
    <s v="Curry"/>
    <s v="Micah"/>
    <s v="1844"/>
    <x v="4"/>
    <s v="October"/>
    <n v="10"/>
    <d v="2022-10-17T00:00:00"/>
    <n v="1"/>
    <x v="3"/>
    <s v="GA"/>
    <n v="355"/>
    <n v="408"/>
    <n v="53"/>
    <n v="53"/>
    <s v="Priscilla"/>
    <s v="N/A"/>
  </r>
  <r>
    <s v="1613"/>
    <s v="Magana"/>
    <s v="Kyrie"/>
    <s v="1845"/>
    <x v="2"/>
    <s v="October"/>
    <n v="10"/>
    <d v="2022-10-08T00:00:00"/>
    <n v="13"/>
    <x v="1"/>
    <s v="LA"/>
    <n v="350"/>
    <n v="401"/>
    <n v="3.9230769230769229"/>
    <n v="51"/>
    <s v="Daniel"/>
    <s v="N/A"/>
  </r>
  <r>
    <s v="1614"/>
    <s v="Shepherd"/>
    <s v="Selah"/>
    <s v="1846"/>
    <x v="5"/>
    <s v="October"/>
    <n v="10"/>
    <d v="2022-10-09T00:00:00"/>
    <n v="17"/>
    <x v="0"/>
    <s v="NC"/>
    <n v="890"/>
    <n v="1035"/>
    <n v="8.5294117647058822"/>
    <n v="145"/>
    <s v="Kelly"/>
    <s v="N/A"/>
  </r>
  <r>
    <s v="1615"/>
    <s v="Schroeder"/>
    <s v="Destiny"/>
    <s v="1847"/>
    <x v="0"/>
    <s v="October"/>
    <n v="10"/>
    <d v="2022-10-13T00:00:00"/>
    <n v="15"/>
    <x v="0"/>
    <s v="AL"/>
    <n v="445"/>
    <n v="571"/>
    <n v="8.4"/>
    <n v="126"/>
    <s v="Terrence"/>
    <s v="N/A"/>
  </r>
  <r>
    <s v="1616"/>
    <s v="Quintana"/>
    <s v="Dylan"/>
    <s v="1848"/>
    <x v="3"/>
    <s v="October"/>
    <n v="10"/>
    <d v="2022-10-19T00:00:00"/>
    <n v="17"/>
    <x v="0"/>
    <s v="FL"/>
    <n v="910"/>
    <n v="1058"/>
    <n v="8.7058823529411757"/>
    <n v="148"/>
    <s v="Brian"/>
    <s v="N/A"/>
  </r>
  <r>
    <s v="1617"/>
    <s v="Love"/>
    <s v="Elsie"/>
    <s v="1849"/>
    <x v="3"/>
    <s v="October"/>
    <n v="10"/>
    <d v="2022-10-02T00:00:00"/>
    <n v="9"/>
    <x v="0"/>
    <s v="SC"/>
    <n v="950"/>
    <n v="1202"/>
    <n v="28"/>
    <n v="252"/>
    <s v="Daniel"/>
    <s v="N/A"/>
  </r>
  <r>
    <s v="1618"/>
    <s v="Ellison"/>
    <s v="Frederick"/>
    <s v="1850"/>
    <x v="0"/>
    <s v="October"/>
    <n v="10"/>
    <d v="2022-10-03T00:00:00"/>
    <n v="6"/>
    <x v="1"/>
    <s v="LA"/>
    <n v="1295"/>
    <n v="1664"/>
    <n v="61.5"/>
    <n v="369"/>
    <s v="Terrence"/>
    <s v="N/A"/>
  </r>
  <r>
    <s v="1619"/>
    <s v="Henderson"/>
    <s v="Marley"/>
    <s v="1851"/>
    <x v="1"/>
    <s v="October"/>
    <n v="10"/>
    <d v="2022-10-31T00:00:00"/>
    <n v="19"/>
    <x v="0"/>
    <s v="NC"/>
    <n v="1215"/>
    <n v="1338"/>
    <n v="6.4736842105263159"/>
    <n v="123"/>
    <s v="Priscilla"/>
    <s v="N/A"/>
  </r>
  <r>
    <s v="1620"/>
    <s v="Lane"/>
    <s v="Abraham"/>
    <s v="1852"/>
    <x v="3"/>
    <s v="October"/>
    <n v="10"/>
    <d v="2022-10-23T00:00:00"/>
    <n v="18"/>
    <x v="2"/>
    <s v="LA"/>
    <n v="620"/>
    <n v="798"/>
    <n v="9.8888888888888893"/>
    <n v="178"/>
    <s v="Brian"/>
    <s v="Late Delivery"/>
  </r>
  <r>
    <s v="1621"/>
    <s v="Duncan"/>
    <s v="Bailey"/>
    <s v="1853"/>
    <x v="3"/>
    <s v="October"/>
    <n v="10"/>
    <d v="2022-10-10T00:00:00"/>
    <n v="18"/>
    <x v="2"/>
    <s v="NC"/>
    <n v="1485"/>
    <n v="1908"/>
    <n v="23.5"/>
    <n v="423"/>
    <s v="Brian"/>
    <s v="Quality Issue"/>
  </r>
  <r>
    <s v="1622"/>
    <s v="Cherry"/>
    <s v="Emily"/>
    <s v="1854"/>
    <x v="3"/>
    <s v="October"/>
    <n v="10"/>
    <d v="2022-10-14T00:00:00"/>
    <n v="14"/>
    <x v="1"/>
    <s v="GA"/>
    <n v="590"/>
    <n v="672"/>
    <n v="5.8571428571428568"/>
    <n v="82"/>
    <s v="Kelly"/>
    <s v="N/A"/>
  </r>
  <r>
    <s v="1623"/>
    <s v="Pugh"/>
    <s v="Gracelyn"/>
    <s v="1855"/>
    <x v="1"/>
    <s v="October"/>
    <n v="10"/>
    <d v="2022-10-21T00:00:00"/>
    <n v="11"/>
    <x v="3"/>
    <s v="LA"/>
    <n v="225"/>
    <n v="286"/>
    <n v="5.5454545454545459"/>
    <n v="61"/>
    <s v="Brian"/>
    <s v="N/A"/>
  </r>
  <r>
    <s v="1624"/>
    <s v="Middleton"/>
    <s v="Jesse"/>
    <s v="1856"/>
    <x v="1"/>
    <s v="October"/>
    <n v="10"/>
    <d v="2022-10-10T00:00:00"/>
    <n v="8"/>
    <x v="3"/>
    <s v="FL"/>
    <n v="485"/>
    <n v="618"/>
    <n v="16.625"/>
    <n v="133"/>
    <s v="Daniel"/>
    <s v="N/A"/>
  </r>
  <r>
    <s v="1625"/>
    <s v="Hubbard"/>
    <s v="Kyle"/>
    <s v="1857"/>
    <x v="1"/>
    <s v="October"/>
    <n v="10"/>
    <d v="2022-10-08T00:00:00"/>
    <n v="11"/>
    <x v="0"/>
    <s v="SC"/>
    <n v="1395"/>
    <n v="1632"/>
    <n v="21.545454545454547"/>
    <n v="237"/>
    <s v="Kelly"/>
    <s v="N/A"/>
  </r>
  <r>
    <s v="1626"/>
    <s v="Barber"/>
    <s v="Marcus"/>
    <s v="1858"/>
    <x v="5"/>
    <s v="October"/>
    <n v="10"/>
    <d v="2022-10-24T00:00:00"/>
    <n v="15"/>
    <x v="2"/>
    <s v="FL"/>
    <n v="580"/>
    <n v="664"/>
    <n v="5.6"/>
    <n v="84"/>
    <s v="Kelly"/>
    <s v="Defective"/>
  </r>
  <r>
    <s v="1627"/>
    <s v="Montes"/>
    <s v="Catalina"/>
    <s v="1859"/>
    <x v="6"/>
    <s v="October"/>
    <n v="10"/>
    <d v="2022-10-10T00:00:00"/>
    <n v="15"/>
    <x v="1"/>
    <s v="AL"/>
    <n v="1145"/>
    <n v="1429"/>
    <n v="18.933333333333334"/>
    <n v="284"/>
    <s v="Kelly"/>
    <s v="N/A"/>
  </r>
  <r>
    <s v="1628"/>
    <s v="Curry"/>
    <s v="Nadia"/>
    <s v="1860"/>
    <x v="0"/>
    <s v="October"/>
    <n v="10"/>
    <d v="2022-10-25T00:00:00"/>
    <n v="12"/>
    <x v="1"/>
    <s v="GA"/>
    <n v="205"/>
    <n v="229"/>
    <n v="2"/>
    <n v="24"/>
    <s v="Terrence"/>
    <s v="N/A"/>
  </r>
  <r>
    <s v="1629"/>
    <s v="Rowe"/>
    <s v="Trinity"/>
    <s v="1861"/>
    <x v="1"/>
    <s v="October"/>
    <n v="10"/>
    <d v="2022-10-21T00:00:00"/>
    <n v="13"/>
    <x v="1"/>
    <s v="SC"/>
    <n v="290"/>
    <n v="375"/>
    <n v="6.5384615384615383"/>
    <n v="85"/>
    <s v="Brian"/>
    <s v="N/A"/>
  </r>
  <r>
    <s v="1630"/>
    <s v="Adkins"/>
    <s v="Sullivan"/>
    <s v="1862"/>
    <x v="5"/>
    <s v="October"/>
    <n v="10"/>
    <d v="2022-10-22T00:00:00"/>
    <n v="9"/>
    <x v="0"/>
    <s v="LA"/>
    <n v="560"/>
    <n v="683"/>
    <n v="13.666666666666666"/>
    <n v="123"/>
    <s v="Daniel"/>
    <s v="N/A"/>
  </r>
  <r>
    <s v="1631"/>
    <s v="Cole"/>
    <s v="Ian"/>
    <s v="1863"/>
    <x v="1"/>
    <s v="October"/>
    <n v="10"/>
    <d v="2022-10-27T00:00:00"/>
    <n v="13"/>
    <x v="1"/>
    <s v="NC"/>
    <n v="1055"/>
    <n v="1230"/>
    <n v="13.461538461538462"/>
    <n v="175"/>
    <s v="Terrence"/>
    <s v="N/A"/>
  </r>
  <r>
    <s v="1632"/>
    <s v="Page"/>
    <s v="Cairo"/>
    <s v="1864"/>
    <x v="1"/>
    <s v="October"/>
    <n v="10"/>
    <d v="2022-10-29T00:00:00"/>
    <n v="20"/>
    <x v="0"/>
    <s v="AL"/>
    <n v="180"/>
    <n v="232"/>
    <n v="2.6"/>
    <n v="52"/>
    <s v="Brian"/>
    <s v="N/A"/>
  </r>
  <r>
    <s v="1633"/>
    <s v="Quintero"/>
    <s v="Emersyn"/>
    <s v="1865"/>
    <x v="1"/>
    <s v="October"/>
    <n v="10"/>
    <d v="2022-10-11T00:00:00"/>
    <n v="1"/>
    <x v="3"/>
    <s v="LA"/>
    <n v="625"/>
    <n v="795"/>
    <n v="170"/>
    <n v="170"/>
    <s v="Daniel"/>
    <s v="N/A"/>
  </r>
  <r>
    <s v="1634"/>
    <s v="Huff"/>
    <s v="Edgar"/>
    <s v="1866"/>
    <x v="6"/>
    <s v="October"/>
    <n v="10"/>
    <d v="2022-10-23T00:00:00"/>
    <n v="15"/>
    <x v="0"/>
    <s v="FL"/>
    <n v="685"/>
    <n v="813"/>
    <n v="8.5333333333333332"/>
    <n v="128"/>
    <s v="Daniel"/>
    <s v="N/A"/>
  </r>
  <r>
    <s v="1635"/>
    <s v="Stevenson"/>
    <s v="Kyler"/>
    <s v="1867"/>
    <x v="0"/>
    <s v="October"/>
    <n v="10"/>
    <d v="2022-10-11T00:00:00"/>
    <n v="12"/>
    <x v="0"/>
    <s v="FL"/>
    <n v="1025"/>
    <n v="1257"/>
    <n v="19.333333333333332"/>
    <n v="232"/>
    <s v="Daniel"/>
    <s v="N/A"/>
  </r>
  <r>
    <s v="1636"/>
    <s v="Ryan"/>
    <s v="Maisie"/>
    <s v="1868"/>
    <x v="3"/>
    <s v="October"/>
    <n v="10"/>
    <d v="2022-10-02T00:00:00"/>
    <n v="11"/>
    <x v="1"/>
    <s v="GA"/>
    <n v="640"/>
    <n v="748"/>
    <n v="9.8181818181818183"/>
    <n v="108"/>
    <s v="Kelly"/>
    <s v="N/A"/>
  </r>
  <r>
    <s v="1637"/>
    <s v="Tanner"/>
    <s v="Noa"/>
    <s v="1869"/>
    <x v="2"/>
    <s v="October"/>
    <n v="10"/>
    <d v="2022-10-11T00:00:00"/>
    <n v="3"/>
    <x v="0"/>
    <s v="SC"/>
    <n v="765"/>
    <n v="858"/>
    <n v="31"/>
    <n v="93"/>
    <s v="Priscilla"/>
    <s v="N/A"/>
  </r>
  <r>
    <s v="1638"/>
    <s v="Simpson"/>
    <s v="Alexandra"/>
    <s v="1870"/>
    <x v="2"/>
    <s v="October"/>
    <n v="10"/>
    <d v="2022-10-28T00:00:00"/>
    <n v="2"/>
    <x v="0"/>
    <s v="FL"/>
    <n v="1255"/>
    <n v="1437"/>
    <n v="91"/>
    <n v="182"/>
    <s v="Priscilla"/>
    <s v="N/A"/>
  </r>
  <r>
    <s v="1639"/>
    <s v="Russell"/>
    <s v="Kora"/>
    <s v="1871"/>
    <x v="3"/>
    <s v="October"/>
    <n v="10"/>
    <d v="2022-10-26T00:00:00"/>
    <n v="20"/>
    <x v="0"/>
    <s v="LA"/>
    <n v="415"/>
    <n v="489"/>
    <n v="3.7"/>
    <n v="74"/>
    <s v="Brian"/>
    <s v="N/A"/>
  </r>
  <r>
    <s v="1640"/>
    <s v="Colón"/>
    <s v="Samara"/>
    <s v="1872"/>
    <x v="2"/>
    <s v="October"/>
    <n v="10"/>
    <d v="2022-10-14T00:00:00"/>
    <n v="4"/>
    <x v="1"/>
    <s v="AL"/>
    <n v="350"/>
    <n v="400"/>
    <n v="12.5"/>
    <n v="50"/>
    <s v="Brian"/>
    <s v="N/A"/>
  </r>
  <r>
    <s v="1641"/>
    <s v="Singh"/>
    <s v="Joaquin"/>
    <s v="1873"/>
    <x v="3"/>
    <s v="October"/>
    <n v="10"/>
    <d v="2022-10-16T00:00:00"/>
    <n v="7"/>
    <x v="1"/>
    <s v="AL"/>
    <n v="1405"/>
    <n v="1784"/>
    <n v="54.142857142857146"/>
    <n v="379"/>
    <s v="Priscilla"/>
    <s v="N/A"/>
  </r>
  <r>
    <s v="1642"/>
    <s v="Hoffman"/>
    <s v="Joy"/>
    <s v="1874"/>
    <x v="5"/>
    <s v="October"/>
    <n v="10"/>
    <d v="2022-10-03T00:00:00"/>
    <n v="12"/>
    <x v="0"/>
    <s v="LA"/>
    <n v="875"/>
    <n v="1127"/>
    <n v="21"/>
    <n v="252"/>
    <s v="Kelly"/>
    <s v="N/A"/>
  </r>
  <r>
    <s v="1643"/>
    <s v="Martin"/>
    <s v="Gabriel"/>
    <s v="1875"/>
    <x v="4"/>
    <s v="October"/>
    <n v="10"/>
    <d v="2022-10-06T00:00:00"/>
    <n v="2"/>
    <x v="3"/>
    <s v="GA"/>
    <n v="620"/>
    <n v="758"/>
    <n v="69"/>
    <n v="138"/>
    <s v="Brian"/>
    <s v="N/A"/>
  </r>
  <r>
    <s v="1644"/>
    <s v="Tucker"/>
    <s v="Patrick"/>
    <s v="1876"/>
    <x v="3"/>
    <s v="October"/>
    <n v="10"/>
    <d v="2022-10-24T00:00:00"/>
    <n v="7"/>
    <x v="1"/>
    <s v="NC"/>
    <n v="590"/>
    <n v="713"/>
    <n v="17.571428571428573"/>
    <n v="123"/>
    <s v="Terrence"/>
    <s v="N/A"/>
  </r>
  <r>
    <s v="1645"/>
    <s v="Mullins"/>
    <s v="Regina"/>
    <s v="1877"/>
    <x v="1"/>
    <s v="October"/>
    <n v="10"/>
    <d v="2022-10-28T00:00:00"/>
    <n v="1"/>
    <x v="3"/>
    <s v="GA"/>
    <n v="205"/>
    <n v="245"/>
    <n v="40"/>
    <n v="40"/>
    <s v="Terrence"/>
    <s v="N/A"/>
  </r>
  <r>
    <s v="1646"/>
    <s v="Norris"/>
    <s v="Hayes"/>
    <s v="1878"/>
    <x v="4"/>
    <s v="October"/>
    <n v="10"/>
    <d v="2022-10-06T00:00:00"/>
    <n v="17"/>
    <x v="3"/>
    <s v="NC"/>
    <n v="1025"/>
    <n v="1170"/>
    <n v="8.5294117647058822"/>
    <n v="145"/>
    <s v="Kelly"/>
    <s v="N/A"/>
  </r>
  <r>
    <s v="1647"/>
    <s v="Best"/>
    <s v="Kaylee"/>
    <s v="1879"/>
    <x v="1"/>
    <s v="October"/>
    <n v="10"/>
    <d v="2022-10-12T00:00:00"/>
    <n v="17"/>
    <x v="2"/>
    <s v="LA"/>
    <n v="535"/>
    <n v="614"/>
    <n v="4.6470588235294121"/>
    <n v="79"/>
    <s v="Terrence"/>
    <s v="Defective"/>
  </r>
  <r>
    <s v="1648"/>
    <s v="Mcgee"/>
    <s v="Brooklynn"/>
    <s v="1880"/>
    <x v="1"/>
    <s v="October"/>
    <n v="10"/>
    <d v="2022-10-08T00:00:00"/>
    <n v="13"/>
    <x v="1"/>
    <s v="GA"/>
    <n v="50"/>
    <n v="60"/>
    <n v="0.76923076923076927"/>
    <n v="10"/>
    <s v="Daniel"/>
    <s v="N/A"/>
  </r>
  <r>
    <s v="1649"/>
    <s v="Rose"/>
    <s v="Zaire"/>
    <s v="1881"/>
    <x v="5"/>
    <s v="October"/>
    <n v="10"/>
    <d v="2022-10-04T00:00:00"/>
    <n v="9"/>
    <x v="3"/>
    <s v="FL"/>
    <n v="1475"/>
    <n v="1667"/>
    <n v="21.333333333333332"/>
    <n v="192"/>
    <s v="Priscilla"/>
    <s v="N/A"/>
  </r>
  <r>
    <s v="1650"/>
    <s v="Novak"/>
    <s v="Wade"/>
    <s v="1882"/>
    <x v="3"/>
    <s v="October"/>
    <n v="10"/>
    <d v="2022-10-15T00:00:00"/>
    <n v="14"/>
    <x v="0"/>
    <s v="NC"/>
    <n v="815"/>
    <n v="918"/>
    <n v="7.3571428571428568"/>
    <n v="103"/>
    <s v="Kelly"/>
    <s v="N/A"/>
  </r>
  <r>
    <s v="1651"/>
    <s v="Haley"/>
    <s v="Sonny"/>
    <s v="1883"/>
    <x v="2"/>
    <s v="October"/>
    <n v="10"/>
    <d v="2022-10-06T00:00:00"/>
    <n v="10"/>
    <x v="0"/>
    <s v="GA"/>
    <n v="955"/>
    <n v="1219"/>
    <n v="26.4"/>
    <n v="264"/>
    <s v="Terrence"/>
    <s v="N/A"/>
  </r>
  <r>
    <s v="1652"/>
    <s v="Solis"/>
    <s v="Jonathan"/>
    <s v="1884"/>
    <x v="1"/>
    <s v="October"/>
    <n v="10"/>
    <d v="2022-10-28T00:00:00"/>
    <n v="19"/>
    <x v="0"/>
    <s v="SC"/>
    <n v="1085"/>
    <n v="1396"/>
    <n v="16.368421052631579"/>
    <n v="311"/>
    <s v="Brian"/>
    <s v="N/A"/>
  </r>
  <r>
    <s v="1653"/>
    <s v="Powell"/>
    <s v="Katherine"/>
    <s v="1885"/>
    <x v="3"/>
    <s v="October"/>
    <n v="10"/>
    <d v="2022-10-12T00:00:00"/>
    <n v="14"/>
    <x v="2"/>
    <s v="NC"/>
    <n v="1390"/>
    <n v="1591"/>
    <n v="14.357142857142858"/>
    <n v="201"/>
    <s v="Kelly"/>
    <s v="Received Wrong Item"/>
  </r>
  <r>
    <s v="1654"/>
    <s v="Roth"/>
    <s v="Ximena"/>
    <s v="1886"/>
    <x v="1"/>
    <s v="October"/>
    <n v="10"/>
    <d v="2022-10-27T00:00:00"/>
    <n v="20"/>
    <x v="2"/>
    <s v="SC"/>
    <n v="195"/>
    <n v="228"/>
    <n v="1.65"/>
    <n v="33"/>
    <s v="Terrence"/>
    <s v="Unsatisfied"/>
  </r>
  <r>
    <s v="1655"/>
    <s v="Matthews"/>
    <s v="Stetson"/>
    <s v="1887"/>
    <x v="1"/>
    <s v="October"/>
    <n v="10"/>
    <d v="2022-10-20T00:00:00"/>
    <n v="16"/>
    <x v="1"/>
    <s v="FL"/>
    <n v="1425"/>
    <n v="1663"/>
    <n v="14.875"/>
    <n v="238"/>
    <s v="Priscilla"/>
    <s v="N/A"/>
  </r>
  <r>
    <s v="1656"/>
    <s v="Gray"/>
    <s v="Adelina"/>
    <s v="1888"/>
    <x v="1"/>
    <s v="October"/>
    <n v="10"/>
    <d v="2022-10-12T00:00:00"/>
    <n v="12"/>
    <x v="1"/>
    <s v="GA"/>
    <n v="1130"/>
    <n v="1432"/>
    <n v="25.166666666666668"/>
    <n v="302"/>
    <s v="Terrence"/>
    <s v="N/A"/>
  </r>
  <r>
    <s v="1657"/>
    <s v="Rosario"/>
    <s v="Casey"/>
    <s v="1889"/>
    <x v="6"/>
    <s v="October"/>
    <n v="10"/>
    <d v="2022-10-23T00:00:00"/>
    <n v="16"/>
    <x v="0"/>
    <s v="LA"/>
    <n v="200"/>
    <n v="242"/>
    <n v="2.625"/>
    <n v="42"/>
    <s v="Daniel"/>
    <s v="N/A"/>
  </r>
  <r>
    <s v="1658"/>
    <s v="Fuentes"/>
    <s v="Sutton"/>
    <s v="1890"/>
    <x v="4"/>
    <s v="October"/>
    <n v="10"/>
    <d v="2022-10-14T00:00:00"/>
    <n v="12"/>
    <x v="0"/>
    <s v="FL"/>
    <n v="700"/>
    <n v="825"/>
    <n v="10.416666666666666"/>
    <n v="125"/>
    <s v="Priscilla"/>
    <s v="N/A"/>
  </r>
  <r>
    <s v="1659"/>
    <s v="Steele"/>
    <s v="Briella"/>
    <s v="1891"/>
    <x v="6"/>
    <s v="October"/>
    <n v="10"/>
    <d v="2022-10-24T00:00:00"/>
    <n v="14"/>
    <x v="1"/>
    <s v="SC"/>
    <n v="1470"/>
    <n v="1716"/>
    <n v="17.571428571428573"/>
    <n v="246"/>
    <s v="Daniel"/>
    <s v="N/A"/>
  </r>
  <r>
    <s v="1660"/>
    <s v="Patton"/>
    <s v="Allie"/>
    <s v="1892"/>
    <x v="6"/>
    <s v="October"/>
    <n v="10"/>
    <d v="2022-10-04T00:00:00"/>
    <n v="3"/>
    <x v="1"/>
    <s v="AL"/>
    <n v="135"/>
    <n v="155"/>
    <n v="6.666666666666667"/>
    <n v="20"/>
    <s v="Terrence"/>
    <s v="N/A"/>
  </r>
  <r>
    <s v="1661"/>
    <s v="Guerra"/>
    <s v="Ryker"/>
    <s v="1893"/>
    <x v="6"/>
    <s v="October"/>
    <n v="10"/>
    <d v="2022-10-29T00:00:00"/>
    <n v="12"/>
    <x v="0"/>
    <s v="AL"/>
    <n v="945"/>
    <n v="1118"/>
    <n v="14.416666666666666"/>
    <n v="173"/>
    <s v="Brian"/>
    <s v="N/A"/>
  </r>
  <r>
    <s v="1662"/>
    <s v="Mora"/>
    <s v="Abigail"/>
    <s v="1894"/>
    <x v="5"/>
    <s v="October"/>
    <n v="10"/>
    <d v="2022-10-11T00:00:00"/>
    <n v="6"/>
    <x v="2"/>
    <s v="NC"/>
    <n v="680"/>
    <n v="798"/>
    <n v="19.666666666666668"/>
    <n v="118"/>
    <s v="Kelly"/>
    <s v="Unsatisfied"/>
  </r>
  <r>
    <s v="1663"/>
    <s v="Hanson"/>
    <s v="Kayla"/>
    <s v="1895"/>
    <x v="0"/>
    <s v="October"/>
    <n v="10"/>
    <d v="2022-10-17T00:00:00"/>
    <n v="11"/>
    <x v="1"/>
    <s v="AL"/>
    <n v="830"/>
    <n v="935"/>
    <n v="9.545454545454545"/>
    <n v="105"/>
    <s v="Brian"/>
    <s v="N/A"/>
  </r>
  <r>
    <s v="1664"/>
    <s v="Barnes"/>
    <s v="Naomi"/>
    <s v="1896"/>
    <x v="3"/>
    <s v="October"/>
    <n v="10"/>
    <d v="2022-10-17T00:00:00"/>
    <n v="8"/>
    <x v="0"/>
    <s v="FL"/>
    <n v="315"/>
    <n v="404"/>
    <n v="11.125"/>
    <n v="89"/>
    <s v="Daniel"/>
    <s v="N/A"/>
  </r>
  <r>
    <s v="1665"/>
    <s v="Carson"/>
    <s v="Sullivan"/>
    <s v="1897"/>
    <x v="5"/>
    <s v="October"/>
    <n v="10"/>
    <d v="2022-10-26T00:00:00"/>
    <n v="11"/>
    <x v="0"/>
    <s v="FL"/>
    <n v="1235"/>
    <n v="1528"/>
    <n v="26.636363636363637"/>
    <n v="293"/>
    <s v="Priscilla"/>
    <s v="N/A"/>
  </r>
  <r>
    <s v="1666"/>
    <s v="Larson"/>
    <s v="Jasmine"/>
    <s v="1898"/>
    <x v="4"/>
    <s v="October"/>
    <n v="10"/>
    <d v="2022-10-08T00:00:00"/>
    <n v="14"/>
    <x v="3"/>
    <s v="NC"/>
    <n v="745"/>
    <n v="857"/>
    <n v="8"/>
    <n v="112"/>
    <s v="Daniel"/>
    <s v="N/A"/>
  </r>
  <r>
    <s v="1667"/>
    <s v="Sutton"/>
    <s v="Cataleya"/>
    <s v="1899"/>
    <x v="0"/>
    <s v="October"/>
    <n v="10"/>
    <d v="2022-10-15T00:00:00"/>
    <n v="6"/>
    <x v="0"/>
    <s v="GA"/>
    <n v="20"/>
    <n v="22"/>
    <n v="0.33333333333333331"/>
    <n v="2"/>
    <s v="Kelly"/>
    <s v="N/A"/>
  </r>
  <r>
    <s v="1668"/>
    <s v="Velazquez"/>
    <s v="Georgia"/>
    <s v="1900"/>
    <x v="1"/>
    <s v="October"/>
    <n v="10"/>
    <d v="2022-10-20T00:00:00"/>
    <n v="2"/>
    <x v="2"/>
    <s v="FL"/>
    <n v="50"/>
    <n v="58"/>
    <n v="4"/>
    <n v="8"/>
    <s v="Terrence"/>
    <s v="Quality Issue"/>
  </r>
  <r>
    <s v="1669"/>
    <s v="Hall"/>
    <s v="Sterling"/>
    <s v="1901"/>
    <x v="3"/>
    <s v="October"/>
    <n v="10"/>
    <d v="2022-10-26T00:00:00"/>
    <n v="11"/>
    <x v="0"/>
    <s v="SC"/>
    <n v="695"/>
    <n v="850"/>
    <n v="14.090909090909092"/>
    <n v="155"/>
    <s v="Kelly"/>
    <s v="N/A"/>
  </r>
  <r>
    <s v="1670"/>
    <s v="Wong"/>
    <s v="Makayla"/>
    <s v="1902"/>
    <x v="3"/>
    <s v="October"/>
    <n v="10"/>
    <d v="2022-10-28T00:00:00"/>
    <n v="6"/>
    <x v="1"/>
    <s v="FL"/>
    <n v="525"/>
    <n v="681"/>
    <n v="26"/>
    <n v="156"/>
    <s v="Terrence"/>
    <s v="N/A"/>
  </r>
  <r>
    <s v="1671"/>
    <s v="Anderson"/>
    <s v="Ailani"/>
    <s v="1903"/>
    <x v="0"/>
    <s v="October"/>
    <n v="10"/>
    <d v="2022-10-28T00:00:00"/>
    <n v="8"/>
    <x v="2"/>
    <s v="FL"/>
    <n v="1340"/>
    <n v="1502"/>
    <n v="20.25"/>
    <n v="162"/>
    <s v="Terrence"/>
    <s v="Quality Issue"/>
  </r>
  <r>
    <s v="1672"/>
    <s v="Griffin"/>
    <s v="Ariana"/>
    <s v="1904"/>
    <x v="4"/>
    <s v="October"/>
    <n v="10"/>
    <d v="2022-10-04T00:00:00"/>
    <n v="2"/>
    <x v="0"/>
    <s v="LA"/>
    <n v="930"/>
    <n v="1149"/>
    <n v="109.5"/>
    <n v="219"/>
    <s v="Terrence"/>
    <s v="N/A"/>
  </r>
  <r>
    <s v="1673"/>
    <s v="Wheeler"/>
    <s v="Warren"/>
    <s v="1905"/>
    <x v="5"/>
    <s v="October"/>
    <n v="10"/>
    <d v="2022-10-31T00:00:00"/>
    <n v="4"/>
    <x v="3"/>
    <s v="GA"/>
    <n v="615"/>
    <n v="774"/>
    <n v="39.75"/>
    <n v="159"/>
    <s v="Terrence"/>
    <s v="N/A"/>
  </r>
  <r>
    <s v="1674"/>
    <s v="Enriquez"/>
    <s v="Shiloh"/>
    <s v="1906"/>
    <x v="5"/>
    <s v="October"/>
    <n v="10"/>
    <d v="2022-10-28T00:00:00"/>
    <n v="18"/>
    <x v="0"/>
    <s v="GA"/>
    <n v="1470"/>
    <n v="1907"/>
    <n v="24.277777777777779"/>
    <n v="437"/>
    <s v="Terrence"/>
    <s v="N/A"/>
  </r>
  <r>
    <s v="1675"/>
    <s v="Walker"/>
    <s v="Saige"/>
    <s v="1907"/>
    <x v="6"/>
    <s v="October"/>
    <n v="10"/>
    <d v="2022-10-14T00:00:00"/>
    <n v="17"/>
    <x v="3"/>
    <s v="AL"/>
    <n v="1045"/>
    <n v="1151"/>
    <n v="6.2352941176470589"/>
    <n v="106"/>
    <s v="Terrence"/>
    <s v="N/A"/>
  </r>
  <r>
    <s v="1676"/>
    <s v="Solis"/>
    <s v="Kaleb"/>
    <s v="1908"/>
    <x v="0"/>
    <s v="October"/>
    <n v="10"/>
    <d v="2022-10-05T00:00:00"/>
    <n v="7"/>
    <x v="3"/>
    <s v="AL"/>
    <n v="695"/>
    <n v="841"/>
    <n v="20.857142857142858"/>
    <n v="146"/>
    <s v="Brian"/>
    <s v="N/A"/>
  </r>
  <r>
    <s v="1677"/>
    <s v="Holt"/>
    <s v="London"/>
    <s v="1909"/>
    <x v="6"/>
    <s v="October"/>
    <n v="10"/>
    <d v="2022-10-07T00:00:00"/>
    <n v="2"/>
    <x v="1"/>
    <s v="SC"/>
    <n v="280"/>
    <n v="334"/>
    <n v="27"/>
    <n v="54"/>
    <s v="Priscilla"/>
    <s v="N/A"/>
  </r>
  <r>
    <s v="1678"/>
    <s v="French"/>
    <s v="Genesis"/>
    <s v="1910"/>
    <x v="5"/>
    <s v="October"/>
    <n v="10"/>
    <d v="2022-10-02T00:00:00"/>
    <n v="6"/>
    <x v="1"/>
    <s v="FL"/>
    <n v="1305"/>
    <n v="1512"/>
    <n v="34.5"/>
    <n v="207"/>
    <s v="Terrence"/>
    <s v="N/A"/>
  </r>
  <r>
    <s v="1679"/>
    <s v="Arias"/>
    <s v="Sonny"/>
    <s v="1911"/>
    <x v="3"/>
    <s v="October"/>
    <n v="10"/>
    <d v="2022-10-16T00:00:00"/>
    <n v="14"/>
    <x v="3"/>
    <s v="SC"/>
    <n v="285"/>
    <n v="326"/>
    <n v="2.9285714285714284"/>
    <n v="41"/>
    <s v="Priscilla"/>
    <s v="N/A"/>
  </r>
  <r>
    <s v="1680"/>
    <s v="Frazier"/>
    <s v="Sutton"/>
    <s v="1912"/>
    <x v="4"/>
    <s v="October"/>
    <n v="10"/>
    <d v="2022-10-08T00:00:00"/>
    <n v="1"/>
    <x v="0"/>
    <s v="AL"/>
    <n v="365"/>
    <n v="458"/>
    <n v="93"/>
    <n v="93"/>
    <s v="Terrence"/>
    <s v="N/A"/>
  </r>
  <r>
    <s v="1681"/>
    <s v="Hodge"/>
    <s v="Luke"/>
    <s v="1913"/>
    <x v="5"/>
    <s v="October"/>
    <n v="10"/>
    <d v="2022-10-18T00:00:00"/>
    <n v="2"/>
    <x v="2"/>
    <s v="SC"/>
    <n v="805"/>
    <n v="951"/>
    <n v="73"/>
    <n v="146"/>
    <s v="Kelly"/>
    <s v="Defective"/>
  </r>
  <r>
    <s v="1682"/>
    <s v="Richardson"/>
    <s v="Banks"/>
    <s v="1914"/>
    <x v="0"/>
    <s v="October"/>
    <n v="10"/>
    <d v="2022-10-16T00:00:00"/>
    <n v="12"/>
    <x v="0"/>
    <s v="SC"/>
    <n v="1225"/>
    <n v="1579"/>
    <n v="29.5"/>
    <n v="354"/>
    <s v="Terrence"/>
    <s v="N/A"/>
  </r>
  <r>
    <s v="1683"/>
    <s v="Hudson"/>
    <s v="Shiloh"/>
    <s v="1915"/>
    <x v="5"/>
    <s v="October"/>
    <n v="10"/>
    <d v="2022-10-21T00:00:00"/>
    <n v="10"/>
    <x v="1"/>
    <s v="FL"/>
    <n v="1420"/>
    <n v="1829"/>
    <n v="40.9"/>
    <n v="409"/>
    <s v="Terrence"/>
    <s v="N/A"/>
  </r>
  <r>
    <s v="1684"/>
    <s v="Cooper"/>
    <s v="Aisha"/>
    <s v="1916"/>
    <x v="0"/>
    <s v="October"/>
    <n v="10"/>
    <d v="2022-10-22T00:00:00"/>
    <n v="10"/>
    <x v="0"/>
    <s v="GA"/>
    <n v="245"/>
    <n v="291"/>
    <n v="4.5999999999999996"/>
    <n v="46"/>
    <s v="Kelly"/>
    <s v="N/A"/>
  </r>
  <r>
    <s v="1685"/>
    <s v="Fleming"/>
    <s v="Jacob"/>
    <s v="1917"/>
    <x v="4"/>
    <s v="October"/>
    <n v="10"/>
    <d v="2022-10-23T00:00:00"/>
    <n v="8"/>
    <x v="3"/>
    <s v="LA"/>
    <n v="895"/>
    <n v="1035"/>
    <n v="17.5"/>
    <n v="140"/>
    <s v="Brian"/>
    <s v="N/A"/>
  </r>
  <r>
    <s v="1686"/>
    <s v="Velez"/>
    <s v="Navy"/>
    <s v="1918"/>
    <x v="1"/>
    <s v="October"/>
    <n v="10"/>
    <d v="2022-10-18T00:00:00"/>
    <n v="18"/>
    <x v="0"/>
    <s v="SC"/>
    <n v="55"/>
    <n v="62"/>
    <n v="0.3888888888888889"/>
    <n v="7"/>
    <s v="Daniel"/>
    <s v="N/A"/>
  </r>
  <r>
    <s v="1687"/>
    <s v="Schultz"/>
    <s v="Lilly"/>
    <s v="1919"/>
    <x v="2"/>
    <s v="October"/>
    <n v="10"/>
    <d v="2022-10-25T00:00:00"/>
    <n v="18"/>
    <x v="1"/>
    <s v="NC"/>
    <n v="870"/>
    <n v="966"/>
    <n v="5.333333333333333"/>
    <n v="96"/>
    <s v="Daniel"/>
    <s v="N/A"/>
  </r>
  <r>
    <s v="1688"/>
    <s v="Rhodes"/>
    <s v="Evelyn"/>
    <s v="1920"/>
    <x v="1"/>
    <s v="October"/>
    <n v="10"/>
    <d v="2022-10-24T00:00:00"/>
    <n v="6"/>
    <x v="3"/>
    <s v="GA"/>
    <n v="180"/>
    <n v="203"/>
    <n v="3.8333333333333335"/>
    <n v="23"/>
    <s v="Brian"/>
    <s v="N/A"/>
  </r>
  <r>
    <s v="1689"/>
    <s v="Roy"/>
    <s v="Arya"/>
    <s v="1921"/>
    <x v="3"/>
    <s v="October"/>
    <n v="10"/>
    <d v="2022-10-06T00:00:00"/>
    <n v="10"/>
    <x v="0"/>
    <s v="NC"/>
    <n v="170"/>
    <n v="220"/>
    <n v="5"/>
    <n v="50"/>
    <s v="Brian"/>
    <s v="N/A"/>
  </r>
  <r>
    <s v="1690"/>
    <s v="Bernal"/>
    <s v="Fernando"/>
    <s v="1922"/>
    <x v="6"/>
    <s v="October"/>
    <n v="10"/>
    <d v="2022-10-19T00:00:00"/>
    <n v="9"/>
    <x v="1"/>
    <s v="LA"/>
    <n v="820"/>
    <n v="1021"/>
    <n v="22.333333333333332"/>
    <n v="201"/>
    <s v="Priscilla"/>
    <s v="N/A"/>
  </r>
  <r>
    <s v="1691"/>
    <s v="Cantrell"/>
    <s v="Sophia"/>
    <s v="1923"/>
    <x v="6"/>
    <s v="October"/>
    <n v="10"/>
    <d v="2022-10-04T00:00:00"/>
    <n v="20"/>
    <x v="1"/>
    <s v="SC"/>
    <n v="745"/>
    <n v="909"/>
    <n v="8.1999999999999993"/>
    <n v="164"/>
    <s v="Priscilla"/>
    <s v="N/A"/>
  </r>
  <r>
    <s v="1692"/>
    <s v="Holt"/>
    <s v="Rebecca"/>
    <s v="1924"/>
    <x v="4"/>
    <s v="October"/>
    <n v="10"/>
    <d v="2022-10-28T00:00:00"/>
    <n v="6"/>
    <x v="0"/>
    <s v="LA"/>
    <n v="715"/>
    <n v="896"/>
    <n v="30.166666666666668"/>
    <n v="181"/>
    <s v="Kelly"/>
    <s v="N/A"/>
  </r>
  <r>
    <s v="1693"/>
    <s v="Quinn"/>
    <s v="George"/>
    <s v="1925"/>
    <x v="3"/>
    <s v="October"/>
    <n v="10"/>
    <d v="2022-10-14T00:00:00"/>
    <n v="14"/>
    <x v="0"/>
    <s v="AL"/>
    <n v="185"/>
    <n v="239"/>
    <n v="3.8571428571428572"/>
    <n v="54"/>
    <s v="Priscilla"/>
    <s v="N/A"/>
  </r>
  <r>
    <s v="1694"/>
    <s v="Stewart"/>
    <s v="Rhett"/>
    <s v="1926"/>
    <x v="6"/>
    <s v="October"/>
    <n v="10"/>
    <d v="2022-10-17T00:00:00"/>
    <n v="20"/>
    <x v="1"/>
    <s v="GA"/>
    <n v="700"/>
    <n v="782"/>
    <n v="4.0999999999999996"/>
    <n v="82"/>
    <s v="Brian"/>
    <s v="N/A"/>
  </r>
  <r>
    <s v="1695"/>
    <s v="Ward"/>
    <s v="Amelia"/>
    <s v="1927"/>
    <x v="4"/>
    <s v="October"/>
    <n v="10"/>
    <d v="2022-10-25T00:00:00"/>
    <n v="5"/>
    <x v="1"/>
    <s v="FL"/>
    <n v="325"/>
    <n v="380"/>
    <n v="11"/>
    <n v="55"/>
    <s v="Terrence"/>
    <s v="N/A"/>
  </r>
  <r>
    <s v="1696"/>
    <s v="Payne"/>
    <s v="Zion"/>
    <s v="1928"/>
    <x v="6"/>
    <s v="October"/>
    <n v="10"/>
    <d v="2022-10-31T00:00:00"/>
    <n v="15"/>
    <x v="1"/>
    <s v="GA"/>
    <n v="1080"/>
    <n v="1227"/>
    <n v="9.8000000000000007"/>
    <n v="147"/>
    <s v="Brian"/>
    <s v="N/A"/>
  </r>
  <r>
    <s v="1697"/>
    <s v="Ortiz"/>
    <s v="Gracie"/>
    <s v="1929"/>
    <x v="0"/>
    <s v="October"/>
    <n v="10"/>
    <d v="2022-10-20T00:00:00"/>
    <n v="10"/>
    <x v="0"/>
    <s v="NC"/>
    <n v="1200"/>
    <n v="1494"/>
    <n v="29.4"/>
    <n v="294"/>
    <s v="Brian"/>
    <s v="N/A"/>
  </r>
  <r>
    <s v="1698"/>
    <s v="Becker"/>
    <s v="Eden"/>
    <s v="1930"/>
    <x v="6"/>
    <s v="October"/>
    <n v="10"/>
    <d v="2022-10-09T00:00:00"/>
    <n v="6"/>
    <x v="1"/>
    <s v="AL"/>
    <n v="1080"/>
    <n v="1329"/>
    <n v="41.5"/>
    <n v="249"/>
    <s v="Brian"/>
    <s v="N/A"/>
  </r>
  <r>
    <s v="1699"/>
    <s v="Nash"/>
    <s v="Jaxon"/>
    <s v="1931"/>
    <x v="1"/>
    <s v="October"/>
    <n v="10"/>
    <d v="2022-10-05T00:00:00"/>
    <n v="10"/>
    <x v="0"/>
    <s v="NC"/>
    <n v="475"/>
    <n v="560"/>
    <n v="8.5"/>
    <n v="85"/>
    <s v="Priscilla"/>
    <s v="N/A"/>
  </r>
  <r>
    <s v="1700"/>
    <s v="Anderson"/>
    <s v="Kade"/>
    <s v="1932"/>
    <x v="6"/>
    <s v="October"/>
    <n v="10"/>
    <d v="2022-10-02T00:00:00"/>
    <n v="7"/>
    <x v="0"/>
    <s v="AL"/>
    <n v="645"/>
    <n v="789"/>
    <n v="20.571428571428573"/>
    <n v="144"/>
    <s v="Kelly"/>
    <s v="N/A"/>
  </r>
  <r>
    <s v="1701"/>
    <s v="Cherry"/>
    <s v="Ian"/>
    <s v="1933"/>
    <x v="3"/>
    <s v="October"/>
    <n v="10"/>
    <d v="2022-10-20T00:00:00"/>
    <n v="14"/>
    <x v="2"/>
    <s v="GA"/>
    <n v="925"/>
    <n v="1070"/>
    <n v="10.357142857142858"/>
    <n v="145"/>
    <s v="Kelly"/>
    <s v="Late Delivery"/>
  </r>
  <r>
    <s v="1702"/>
    <s v="Glass"/>
    <s v="Timothy"/>
    <s v="1934"/>
    <x v="1"/>
    <s v="October"/>
    <n v="10"/>
    <d v="2022-10-23T00:00:00"/>
    <n v="13"/>
    <x v="1"/>
    <s v="NC"/>
    <n v="360"/>
    <n v="428"/>
    <n v="5.2307692307692308"/>
    <n v="68"/>
    <s v="Terrence"/>
    <s v="N/A"/>
  </r>
  <r>
    <s v="1703"/>
    <s v="Thomas"/>
    <s v="Sadie"/>
    <s v="1935"/>
    <x v="0"/>
    <s v="October"/>
    <n v="10"/>
    <d v="2022-10-04T00:00:00"/>
    <n v="12"/>
    <x v="0"/>
    <s v="SC"/>
    <n v="655"/>
    <n v="814"/>
    <n v="13.25"/>
    <n v="159"/>
    <s v="Daniel"/>
    <s v="N/A"/>
  </r>
  <r>
    <s v="1704"/>
    <s v="Quinn"/>
    <s v="Steven"/>
    <s v="1936"/>
    <x v="1"/>
    <s v="October"/>
    <n v="10"/>
    <d v="2022-10-14T00:00:00"/>
    <n v="9"/>
    <x v="2"/>
    <s v="LA"/>
    <n v="645"/>
    <n v="775"/>
    <n v="14.444444444444445"/>
    <n v="130"/>
    <s v="Terrence"/>
    <s v="Late Delivery"/>
  </r>
  <r>
    <s v="1705"/>
    <s v="Petersen"/>
    <s v="Elliot"/>
    <s v="1937"/>
    <x v="0"/>
    <s v="October"/>
    <n v="10"/>
    <d v="2022-10-19T00:00:00"/>
    <n v="12"/>
    <x v="2"/>
    <s v="AL"/>
    <n v="655"/>
    <n v="790"/>
    <n v="11.25"/>
    <n v="135"/>
    <s v="Daniel"/>
    <s v="Unsatisfied"/>
  </r>
  <r>
    <s v="1706"/>
    <s v="Lu"/>
    <s v="Sergio"/>
    <s v="1938"/>
    <x v="4"/>
    <s v="October"/>
    <n v="10"/>
    <d v="2022-10-25T00:00:00"/>
    <n v="4"/>
    <x v="3"/>
    <s v="AL"/>
    <n v="940"/>
    <n v="1103"/>
    <n v="40.75"/>
    <n v="163"/>
    <s v="Terrence"/>
    <s v="N/A"/>
  </r>
  <r>
    <s v="1707"/>
    <s v="Brooks"/>
    <s v="Zara"/>
    <s v="1939"/>
    <x v="0"/>
    <s v="October"/>
    <n v="10"/>
    <d v="2022-10-15T00:00:00"/>
    <n v="20"/>
    <x v="0"/>
    <s v="SC"/>
    <n v="1220"/>
    <n v="1447"/>
    <n v="11.35"/>
    <n v="227"/>
    <s v="Kelly"/>
    <s v="N/A"/>
  </r>
  <r>
    <s v="1708"/>
    <s v="Odom"/>
    <s v="Xander"/>
    <s v="1940"/>
    <x v="0"/>
    <s v="October"/>
    <n v="10"/>
    <d v="2022-10-06T00:00:00"/>
    <n v="10"/>
    <x v="1"/>
    <s v="AL"/>
    <n v="300"/>
    <n v="348"/>
    <n v="4.8"/>
    <n v="48"/>
    <s v="Terrence"/>
    <s v="N/A"/>
  </r>
  <r>
    <s v="1709"/>
    <s v="Randall"/>
    <s v="Miguel"/>
    <s v="1941"/>
    <x v="2"/>
    <s v="October"/>
    <n v="10"/>
    <d v="2022-10-30T00:00:00"/>
    <n v="19"/>
    <x v="2"/>
    <s v="LA"/>
    <n v="770"/>
    <n v="918"/>
    <n v="7.7894736842105265"/>
    <n v="148"/>
    <s v="Priscilla"/>
    <s v="Unsatisfied"/>
  </r>
  <r>
    <s v="1710"/>
    <s v="Potts"/>
    <s v="Walter"/>
    <s v="1942"/>
    <x v="5"/>
    <s v="October"/>
    <n v="10"/>
    <d v="2022-10-31T00:00:00"/>
    <n v="5"/>
    <x v="1"/>
    <s v="FL"/>
    <n v="485"/>
    <n v="626"/>
    <n v="28.2"/>
    <n v="141"/>
    <s v="Brian"/>
    <s v="N/A"/>
  </r>
  <r>
    <s v="1711"/>
    <s v="Herman"/>
    <s v="Walter"/>
    <s v="1943"/>
    <x v="6"/>
    <s v="October"/>
    <n v="10"/>
    <d v="2022-10-24T00:00:00"/>
    <n v="12"/>
    <x v="1"/>
    <s v="FL"/>
    <n v="655"/>
    <n v="760"/>
    <n v="8.75"/>
    <n v="105"/>
    <s v="Brian"/>
    <s v="N/A"/>
  </r>
  <r>
    <s v="1712"/>
    <s v="Estes"/>
    <s v="Eduardo"/>
    <s v="1944"/>
    <x v="0"/>
    <s v="October"/>
    <n v="10"/>
    <d v="2022-10-18T00:00:00"/>
    <n v="9"/>
    <x v="2"/>
    <s v="FL"/>
    <n v="570"/>
    <n v="724"/>
    <n v="17.111111111111111"/>
    <n v="154"/>
    <s v="Daniel"/>
    <s v="Received Wrong Item"/>
  </r>
  <r>
    <s v="1713"/>
    <s v="Daugherty"/>
    <s v="Samara"/>
    <s v="1945"/>
    <x v="1"/>
    <s v="October"/>
    <n v="10"/>
    <d v="2022-10-02T00:00:00"/>
    <n v="13"/>
    <x v="1"/>
    <s v="GA"/>
    <n v="1110"/>
    <n v="1300"/>
    <n v="14.615384615384615"/>
    <n v="190"/>
    <s v="Daniel"/>
    <s v="N/A"/>
  </r>
  <r>
    <s v="1714"/>
    <s v="Gillespie"/>
    <s v="Allison"/>
    <s v="1946"/>
    <x v="2"/>
    <s v="October"/>
    <n v="10"/>
    <d v="2022-10-19T00:00:00"/>
    <n v="12"/>
    <x v="1"/>
    <s v="SC"/>
    <n v="1460"/>
    <n v="1658"/>
    <n v="16.5"/>
    <n v="198"/>
    <s v="Priscilla"/>
    <s v="N/A"/>
  </r>
  <r>
    <s v="1715"/>
    <s v="Harrington"/>
    <s v="Emersyn"/>
    <s v="1947"/>
    <x v="1"/>
    <s v="October"/>
    <n v="10"/>
    <d v="2022-10-28T00:00:00"/>
    <n v="3"/>
    <x v="0"/>
    <s v="LA"/>
    <n v="1115"/>
    <n v="1444"/>
    <n v="109.66666666666667"/>
    <n v="329"/>
    <s v="Terrence"/>
    <s v="N/A"/>
  </r>
  <r>
    <s v="1716"/>
    <s v="Ingram"/>
    <s v="Arya"/>
    <s v="1948"/>
    <x v="6"/>
    <s v="October"/>
    <n v="10"/>
    <d v="2022-10-18T00:00:00"/>
    <n v="8"/>
    <x v="1"/>
    <s v="AL"/>
    <n v="1000"/>
    <n v="1224"/>
    <n v="28"/>
    <n v="224"/>
    <s v="Terrence"/>
    <s v="N/A"/>
  </r>
  <r>
    <s v="1717"/>
    <s v="Reyes"/>
    <s v="Aaliyah"/>
    <s v="1949"/>
    <x v="1"/>
    <s v="October"/>
    <n v="10"/>
    <d v="2022-10-10T00:00:00"/>
    <n v="17"/>
    <x v="0"/>
    <s v="FL"/>
    <n v="1055"/>
    <n v="1192"/>
    <n v="8.0588235294117645"/>
    <n v="137"/>
    <s v="Brian"/>
    <s v="N/A"/>
  </r>
  <r>
    <s v="1718"/>
    <s v="George"/>
    <s v="Mary"/>
    <s v="1950"/>
    <x v="2"/>
    <s v="October"/>
    <n v="10"/>
    <d v="2022-10-12T00:00:00"/>
    <n v="20"/>
    <x v="0"/>
    <s v="AL"/>
    <n v="1040"/>
    <n v="1216"/>
    <n v="8.8000000000000007"/>
    <n v="176"/>
    <s v="Priscilla"/>
    <s v="N/A"/>
  </r>
  <r>
    <s v="1719"/>
    <s v="Greer"/>
    <s v="Elian"/>
    <s v="1951"/>
    <x v="1"/>
    <s v="October"/>
    <n v="10"/>
    <d v="2022-10-19T00:00:00"/>
    <n v="14"/>
    <x v="1"/>
    <s v="AL"/>
    <n v="1470"/>
    <n v="1630"/>
    <n v="11.428571428571429"/>
    <n v="160"/>
    <s v="Terrence"/>
    <s v="N/A"/>
  </r>
  <r>
    <s v="1720"/>
    <s v="Phillips"/>
    <s v="Frederick"/>
    <s v="1952"/>
    <x v="1"/>
    <s v="October"/>
    <n v="10"/>
    <d v="2022-10-16T00:00:00"/>
    <n v="17"/>
    <x v="1"/>
    <s v="GA"/>
    <n v="1480"/>
    <n v="1671"/>
    <n v="11.235294117647058"/>
    <n v="191"/>
    <s v="Priscilla"/>
    <s v="N/A"/>
  </r>
  <r>
    <s v="1721"/>
    <s v="Velazquez"/>
    <s v="Rhys"/>
    <s v="1953"/>
    <x v="3"/>
    <s v="October"/>
    <n v="10"/>
    <d v="2022-10-26T00:00:00"/>
    <n v="4"/>
    <x v="1"/>
    <s v="FL"/>
    <n v="1185"/>
    <n v="1487"/>
    <n v="75.5"/>
    <n v="302"/>
    <s v="Daniel"/>
    <s v="N/A"/>
  </r>
  <r>
    <s v="1722"/>
    <s v="Cardenas"/>
    <s v="Michelle"/>
    <s v="1954"/>
    <x v="4"/>
    <s v="October"/>
    <n v="10"/>
    <d v="2022-10-06T00:00:00"/>
    <n v="12"/>
    <x v="0"/>
    <s v="LA"/>
    <n v="195"/>
    <n v="243"/>
    <n v="4"/>
    <n v="48"/>
    <s v="Terrence"/>
    <s v="N/A"/>
  </r>
  <r>
    <s v="1723"/>
    <s v="Vaughan"/>
    <s v="Autumn"/>
    <s v="1955"/>
    <x v="2"/>
    <s v="October"/>
    <n v="10"/>
    <d v="2022-10-25T00:00:00"/>
    <n v="2"/>
    <x v="1"/>
    <s v="LA"/>
    <n v="1025"/>
    <n v="1264"/>
    <n v="119.5"/>
    <n v="239"/>
    <s v="Kelly"/>
    <s v="N/A"/>
  </r>
  <r>
    <s v="1724"/>
    <s v="Charles"/>
    <s v="Jade"/>
    <s v="1956"/>
    <x v="2"/>
    <s v="October"/>
    <n v="10"/>
    <d v="2022-10-06T00:00:00"/>
    <n v="10"/>
    <x v="1"/>
    <s v="GA"/>
    <n v="1065"/>
    <n v="1299"/>
    <n v="23.4"/>
    <n v="234"/>
    <s v="Priscilla"/>
    <s v="N/A"/>
  </r>
  <r>
    <s v="1725"/>
    <s v="Colón"/>
    <s v="Emiliano"/>
    <s v="1957"/>
    <x v="0"/>
    <s v="October"/>
    <n v="10"/>
    <d v="2022-10-09T00:00:00"/>
    <n v="12"/>
    <x v="1"/>
    <s v="AL"/>
    <n v="540"/>
    <n v="663"/>
    <n v="10.25"/>
    <n v="123"/>
    <s v="Kelly"/>
    <s v="N/A"/>
  </r>
  <r>
    <s v="1726"/>
    <s v="Rosales"/>
    <s v="Malik"/>
    <s v="1958"/>
    <x v="0"/>
    <s v="October"/>
    <n v="10"/>
    <d v="2022-10-22T00:00:00"/>
    <n v="17"/>
    <x v="0"/>
    <s v="AL"/>
    <n v="550"/>
    <n v="618"/>
    <n v="4"/>
    <n v="68"/>
    <s v="Priscilla"/>
    <s v="N/A"/>
  </r>
  <r>
    <s v="1727"/>
    <s v="Potts"/>
    <s v="Aria"/>
    <s v="1959"/>
    <x v="1"/>
    <s v="October"/>
    <n v="10"/>
    <d v="2022-10-27T00:00:00"/>
    <n v="1"/>
    <x v="1"/>
    <s v="FL"/>
    <n v="1375"/>
    <n v="1713"/>
    <n v="338"/>
    <n v="338"/>
    <s v="Daniel"/>
    <s v="N/A"/>
  </r>
  <r>
    <s v="1728"/>
    <s v="Jacobson"/>
    <s v="Ariah"/>
    <s v="1960"/>
    <x v="0"/>
    <s v="October"/>
    <n v="10"/>
    <d v="2022-10-20T00:00:00"/>
    <n v="14"/>
    <x v="2"/>
    <s v="AL"/>
    <n v="55"/>
    <n v="64"/>
    <n v="0.6428571428571429"/>
    <n v="9"/>
    <s v="Terrence"/>
    <s v="Defective"/>
  </r>
  <r>
    <s v="1729"/>
    <s v="Beasley"/>
    <s v="Teagan"/>
    <s v="1961"/>
    <x v="0"/>
    <s v="October"/>
    <n v="10"/>
    <d v="2022-10-10T00:00:00"/>
    <n v="20"/>
    <x v="0"/>
    <s v="LA"/>
    <n v="120"/>
    <n v="147"/>
    <n v="1.35"/>
    <n v="27"/>
    <s v="Priscilla"/>
    <s v="N/A"/>
  </r>
  <r>
    <s v="1730"/>
    <s v="Pollard"/>
    <s v="Sebastian"/>
    <s v="1962"/>
    <x v="6"/>
    <s v="October"/>
    <n v="10"/>
    <d v="2022-10-19T00:00:00"/>
    <n v="3"/>
    <x v="1"/>
    <s v="NC"/>
    <n v="355"/>
    <n v="429"/>
    <n v="24.666666666666668"/>
    <n v="74"/>
    <s v="Kelly"/>
    <s v="N/A"/>
  </r>
  <r>
    <s v="1731"/>
    <s v="Stanley"/>
    <s v="Malia"/>
    <s v="1963"/>
    <x v="3"/>
    <s v="October"/>
    <n v="10"/>
    <d v="2022-10-16T00:00:00"/>
    <n v="1"/>
    <x v="3"/>
    <s v="GA"/>
    <n v="1075"/>
    <n v="1382"/>
    <n v="307"/>
    <n v="307"/>
    <s v="Brian"/>
    <s v="N/A"/>
  </r>
  <r>
    <s v="1732"/>
    <s v="Aguirre"/>
    <s v="Baylor"/>
    <s v="1964"/>
    <x v="0"/>
    <s v="October"/>
    <n v="10"/>
    <d v="2022-10-31T00:00:00"/>
    <n v="17"/>
    <x v="0"/>
    <s v="LA"/>
    <n v="665"/>
    <n v="751"/>
    <n v="5.0588235294117645"/>
    <n v="86"/>
    <s v="Kelly"/>
    <s v="N/A"/>
  </r>
  <r>
    <s v="1733"/>
    <s v="Thompson"/>
    <s v="Kayden"/>
    <s v="1965"/>
    <x v="5"/>
    <s v="October"/>
    <n v="10"/>
    <d v="2022-10-18T00:00:00"/>
    <n v="15"/>
    <x v="1"/>
    <s v="SC"/>
    <n v="605"/>
    <n v="705"/>
    <n v="6.666666666666667"/>
    <n v="100"/>
    <s v="Priscilla"/>
    <s v="N/A"/>
  </r>
  <r>
    <s v="1734"/>
    <s v="Boone"/>
    <s v="Rose"/>
    <s v="1966"/>
    <x v="3"/>
    <s v="October"/>
    <n v="10"/>
    <d v="2022-10-25T00:00:00"/>
    <n v="4"/>
    <x v="0"/>
    <s v="LA"/>
    <n v="1390"/>
    <n v="1799"/>
    <n v="102.25"/>
    <n v="409"/>
    <s v="Brian"/>
    <s v="N/A"/>
  </r>
  <r>
    <s v="1735"/>
    <s v="Barrera"/>
    <s v="Christian"/>
    <s v="1967"/>
    <x v="6"/>
    <s v="October"/>
    <n v="10"/>
    <d v="2022-10-06T00:00:00"/>
    <n v="10"/>
    <x v="3"/>
    <s v="AL"/>
    <n v="730"/>
    <n v="847"/>
    <n v="11.7"/>
    <n v="117"/>
    <s v="Brian"/>
    <s v="N/A"/>
  </r>
  <r>
    <s v="1736"/>
    <s v="Hoffman"/>
    <s v="Nicolas"/>
    <s v="1968"/>
    <x v="0"/>
    <s v="October"/>
    <n v="10"/>
    <d v="2022-10-08T00:00:00"/>
    <n v="9"/>
    <x v="0"/>
    <s v="FL"/>
    <n v="485"/>
    <n v="551"/>
    <n v="7.333333333333333"/>
    <n v="66"/>
    <s v="Daniel"/>
    <s v="N/A"/>
  </r>
  <r>
    <s v="1737"/>
    <s v="Morrison"/>
    <s v="Caiden"/>
    <s v="1969"/>
    <x v="2"/>
    <s v="October"/>
    <n v="10"/>
    <d v="2022-10-07T00:00:00"/>
    <n v="18"/>
    <x v="0"/>
    <s v="LA"/>
    <n v="70"/>
    <n v="86"/>
    <n v="0.88888888888888884"/>
    <n v="16"/>
    <s v="Daniel"/>
    <s v="N/A"/>
  </r>
  <r>
    <s v="1738"/>
    <s v="Crawford"/>
    <s v="Dallas"/>
    <s v="1970"/>
    <x v="6"/>
    <s v="October"/>
    <n v="10"/>
    <d v="2022-10-29T00:00:00"/>
    <n v="7"/>
    <x v="0"/>
    <s v="NC"/>
    <n v="1010"/>
    <n v="1228"/>
    <n v="31.142857142857142"/>
    <n v="218"/>
    <s v="Terrence"/>
    <s v="N/A"/>
  </r>
  <r>
    <s v="1739"/>
    <s v="Gomez"/>
    <s v="Sawyer"/>
    <s v="1971"/>
    <x v="5"/>
    <s v="October"/>
    <n v="10"/>
    <d v="2022-10-13T00:00:00"/>
    <n v="20"/>
    <x v="3"/>
    <s v="GA"/>
    <n v="405"/>
    <n v="490"/>
    <n v="4.25"/>
    <n v="85"/>
    <s v="Priscilla"/>
    <s v="N/A"/>
  </r>
  <r>
    <s v="1740"/>
    <s v="Frederick"/>
    <s v="Oakley"/>
    <s v="1972"/>
    <x v="2"/>
    <s v="October"/>
    <n v="10"/>
    <d v="2022-10-24T00:00:00"/>
    <n v="8"/>
    <x v="1"/>
    <s v="SC"/>
    <n v="470"/>
    <n v="526"/>
    <n v="7"/>
    <n v="56"/>
    <s v="Brian"/>
    <s v="N/A"/>
  </r>
  <r>
    <s v="1741"/>
    <s v="Correa"/>
    <s v="Kaiden"/>
    <s v="1973"/>
    <x v="5"/>
    <s v="October"/>
    <n v="10"/>
    <d v="2022-10-12T00:00:00"/>
    <n v="15"/>
    <x v="1"/>
    <s v="SC"/>
    <n v="560"/>
    <n v="724"/>
    <n v="10.933333333333334"/>
    <n v="164"/>
    <s v="Priscilla"/>
    <s v="N/A"/>
  </r>
  <r>
    <s v="1742"/>
    <s v="Raymond"/>
    <s v="Declan"/>
    <s v="1974"/>
    <x v="4"/>
    <s v="October"/>
    <n v="10"/>
    <d v="2022-10-24T00:00:00"/>
    <n v="4"/>
    <x v="1"/>
    <s v="SC"/>
    <n v="360"/>
    <n v="415"/>
    <n v="13.75"/>
    <n v="55"/>
    <s v="Daniel"/>
    <s v="N/A"/>
  </r>
  <r>
    <s v="1743"/>
    <s v="Portillo"/>
    <s v="Reed"/>
    <s v="1975"/>
    <x v="5"/>
    <s v="October"/>
    <n v="10"/>
    <d v="2022-10-11T00:00:00"/>
    <n v="14"/>
    <x v="1"/>
    <s v="AL"/>
    <n v="25"/>
    <n v="31"/>
    <n v="0.42857142857142855"/>
    <n v="6"/>
    <s v="Kelly"/>
    <s v="N/A"/>
  </r>
  <r>
    <s v="1744"/>
    <s v="Swanson"/>
    <s v="Carolina"/>
    <s v="1976"/>
    <x v="5"/>
    <s v="October"/>
    <n v="10"/>
    <d v="2022-10-29T00:00:00"/>
    <n v="10"/>
    <x v="0"/>
    <s v="FL"/>
    <n v="610"/>
    <n v="719"/>
    <n v="10.9"/>
    <n v="109"/>
    <s v="Kelly"/>
    <s v="N/A"/>
  </r>
  <r>
    <s v="1745"/>
    <s v="Craig"/>
    <s v="Ayden"/>
    <s v="1977"/>
    <x v="0"/>
    <s v="October"/>
    <n v="10"/>
    <d v="2022-10-24T00:00:00"/>
    <n v="15"/>
    <x v="1"/>
    <s v="FL"/>
    <n v="900"/>
    <n v="1043"/>
    <n v="9.5333333333333332"/>
    <n v="143"/>
    <s v="Daniel"/>
    <s v="N/A"/>
  </r>
  <r>
    <s v="1746"/>
    <s v="Nolan"/>
    <s v="Skylar"/>
    <s v="1978"/>
    <x v="3"/>
    <s v="October"/>
    <n v="10"/>
    <d v="2022-10-18T00:00:00"/>
    <n v="1"/>
    <x v="1"/>
    <s v="SC"/>
    <n v="1150"/>
    <n v="1311"/>
    <n v="161"/>
    <n v="161"/>
    <s v="Kelly"/>
    <s v="N/A"/>
  </r>
  <r>
    <s v="1747"/>
    <s v="Noble"/>
    <s v="Josephine"/>
    <s v="1979"/>
    <x v="0"/>
    <s v="October"/>
    <n v="10"/>
    <d v="2022-10-13T00:00:00"/>
    <n v="20"/>
    <x v="3"/>
    <s v="SC"/>
    <n v="995"/>
    <n v="1177"/>
    <n v="9.1"/>
    <n v="182"/>
    <s v="Terrence"/>
    <s v="N/A"/>
  </r>
  <r>
    <s v="1748"/>
    <s v="Dawson"/>
    <s v="Sage"/>
    <s v="1980"/>
    <x v="4"/>
    <s v="October"/>
    <n v="10"/>
    <d v="2022-10-16T00:00:00"/>
    <n v="20"/>
    <x v="0"/>
    <s v="GA"/>
    <n v="1355"/>
    <n v="1656"/>
    <n v="15.05"/>
    <n v="301"/>
    <s v="Terrence"/>
    <s v="N/A"/>
  </r>
  <r>
    <s v="1749"/>
    <s v="Hunt"/>
    <s v="Bryce"/>
    <s v="1981"/>
    <x v="4"/>
    <s v="October"/>
    <n v="10"/>
    <d v="2022-10-01T00:00:00"/>
    <n v="3"/>
    <x v="2"/>
    <s v="SC"/>
    <n v="810"/>
    <n v="988"/>
    <n v="59.333333333333336"/>
    <n v="178"/>
    <s v="Daniel"/>
    <s v="Unsatisfied"/>
  </r>
  <r>
    <s v="1750"/>
    <s v="Horn"/>
    <s v="Ivy"/>
    <s v="1982"/>
    <x v="2"/>
    <s v="October"/>
    <n v="10"/>
    <d v="2022-10-01T00:00:00"/>
    <n v="14"/>
    <x v="1"/>
    <s v="NC"/>
    <n v="85"/>
    <n v="110"/>
    <n v="1.7857142857142858"/>
    <n v="25"/>
    <s v="Daniel"/>
    <s v="N/A"/>
  </r>
  <r>
    <s v="1751"/>
    <s v="Kelly"/>
    <s v="Kayson"/>
    <s v="1983"/>
    <x v="1"/>
    <s v="October"/>
    <n v="10"/>
    <d v="2022-10-20T00:00:00"/>
    <n v="11"/>
    <x v="1"/>
    <s v="GA"/>
    <n v="1180"/>
    <n v="1440"/>
    <n v="23.636363636363637"/>
    <n v="260"/>
    <s v="Priscilla"/>
    <s v="N/A"/>
  </r>
  <r>
    <s v="1752"/>
    <s v="Washington"/>
    <s v="Savannah"/>
    <s v="1984"/>
    <x v="5"/>
    <s v="October"/>
    <n v="10"/>
    <d v="2022-10-11T00:00:00"/>
    <n v="3"/>
    <x v="1"/>
    <s v="LA"/>
    <n v="1185"/>
    <n v="1522"/>
    <n v="112.33333333333333"/>
    <n v="337"/>
    <s v="Priscilla"/>
    <s v="N/A"/>
  </r>
  <r>
    <s v="1753"/>
    <s v="Kennedy"/>
    <s v="Georgia"/>
    <s v="1985"/>
    <x v="3"/>
    <s v="October"/>
    <n v="10"/>
    <d v="2022-10-24T00:00:00"/>
    <n v="15"/>
    <x v="1"/>
    <s v="SC"/>
    <n v="1235"/>
    <n v="1397"/>
    <n v="10.8"/>
    <n v="162"/>
    <s v="Daniel"/>
    <s v="N/A"/>
  </r>
  <r>
    <s v="1754"/>
    <s v="Avalos"/>
    <s v="Alan"/>
    <s v="1986"/>
    <x v="1"/>
    <s v="October"/>
    <n v="10"/>
    <d v="2022-10-24T00:00:00"/>
    <n v="9"/>
    <x v="1"/>
    <s v="LA"/>
    <n v="765"/>
    <n v="950"/>
    <n v="20.555555555555557"/>
    <n v="185"/>
    <s v="Brian"/>
    <s v="N/A"/>
  </r>
  <r>
    <s v="1755"/>
    <s v="Adams"/>
    <s v="Valerie"/>
    <s v="1987"/>
    <x v="1"/>
    <s v="October"/>
    <n v="10"/>
    <d v="2022-10-31T00:00:00"/>
    <n v="10"/>
    <x v="1"/>
    <s v="LA"/>
    <n v="1490"/>
    <n v="1689"/>
    <n v="19.899999999999999"/>
    <n v="199"/>
    <s v="Terrence"/>
    <s v="N/A"/>
  </r>
  <r>
    <s v="1756"/>
    <s v="Brock"/>
    <s v="Helen"/>
    <s v="1988"/>
    <x v="6"/>
    <s v="October"/>
    <n v="10"/>
    <d v="2022-10-28T00:00:00"/>
    <n v="4"/>
    <x v="0"/>
    <s v="GA"/>
    <n v="585"/>
    <n v="670"/>
    <n v="21.25"/>
    <n v="85"/>
    <s v="Daniel"/>
    <s v="N/A"/>
  </r>
  <r>
    <s v="1757"/>
    <s v="Allen"/>
    <s v="Alan"/>
    <s v="1989"/>
    <x v="6"/>
    <s v="October"/>
    <n v="10"/>
    <d v="2022-10-21T00:00:00"/>
    <n v="3"/>
    <x v="1"/>
    <s v="NC"/>
    <n v="1140"/>
    <n v="1377"/>
    <n v="79"/>
    <n v="237"/>
    <s v="Priscilla"/>
    <s v="N/A"/>
  </r>
  <r>
    <s v="1758"/>
    <s v="Rodriguez"/>
    <s v="Itzel"/>
    <s v="1990"/>
    <x v="4"/>
    <s v="October"/>
    <n v="10"/>
    <d v="2022-10-13T00:00:00"/>
    <n v="13"/>
    <x v="0"/>
    <s v="GA"/>
    <n v="1475"/>
    <n v="1870"/>
    <n v="30.384615384615383"/>
    <n v="395"/>
    <s v="Daniel"/>
    <s v="N/A"/>
  </r>
  <r>
    <s v="1759"/>
    <s v="Holt"/>
    <s v="Jimena"/>
    <s v="1991"/>
    <x v="2"/>
    <s v="October"/>
    <n v="10"/>
    <d v="2022-10-18T00:00:00"/>
    <n v="20"/>
    <x v="0"/>
    <s v="SC"/>
    <n v="585"/>
    <n v="736"/>
    <n v="7.55"/>
    <n v="151"/>
    <s v="Kelly"/>
    <s v="N/A"/>
  </r>
  <r>
    <s v="1760"/>
    <s v="Nash"/>
    <s v="Alyssa"/>
    <s v="1992"/>
    <x v="3"/>
    <s v="October"/>
    <n v="10"/>
    <d v="2022-10-06T00:00:00"/>
    <n v="8"/>
    <x v="0"/>
    <s v="NC"/>
    <n v="940"/>
    <n v="1067"/>
    <n v="15.875"/>
    <n v="127"/>
    <s v="Terrence"/>
    <s v="N/A"/>
  </r>
  <r>
    <s v="1761"/>
    <s v="Miles"/>
    <s v="Declan"/>
    <s v="1993"/>
    <x v="0"/>
    <s v="October"/>
    <n v="10"/>
    <d v="2022-10-11T00:00:00"/>
    <n v="9"/>
    <x v="1"/>
    <s v="FL"/>
    <n v="550"/>
    <n v="703"/>
    <n v="17"/>
    <n v="153"/>
    <s v="Daniel"/>
    <s v="N/A"/>
  </r>
  <r>
    <s v="1762"/>
    <s v="Skinner"/>
    <s v="Gideon"/>
    <s v="1994"/>
    <x v="4"/>
    <s v="October"/>
    <n v="10"/>
    <d v="2022-10-20T00:00:00"/>
    <n v="15"/>
    <x v="1"/>
    <s v="LA"/>
    <n v="1190"/>
    <n v="1477"/>
    <n v="19.133333333333333"/>
    <n v="287"/>
    <s v="Priscilla"/>
    <s v="N/A"/>
  </r>
  <r>
    <s v="1763"/>
    <s v="Zamora"/>
    <s v="Celine"/>
    <s v="1995"/>
    <x v="0"/>
    <s v="October"/>
    <n v="10"/>
    <d v="2022-10-05T00:00:00"/>
    <n v="4"/>
    <x v="1"/>
    <s v="FL"/>
    <n v="1235"/>
    <n v="1392"/>
    <n v="39.25"/>
    <n v="157"/>
    <s v="Daniel"/>
    <s v="N/A"/>
  </r>
  <r>
    <s v="1764"/>
    <s v="Drake"/>
    <s v="Jimena"/>
    <s v="1996"/>
    <x v="3"/>
    <s v="October"/>
    <n v="10"/>
    <d v="2022-10-17T00:00:00"/>
    <n v="13"/>
    <x v="0"/>
    <s v="NC"/>
    <n v="25"/>
    <n v="28"/>
    <n v="0.23076923076923078"/>
    <n v="3"/>
    <s v="Kelly"/>
    <s v="N/A"/>
  </r>
  <r>
    <s v="1765"/>
    <s v="Bennett"/>
    <s v="Emma"/>
    <s v="1997"/>
    <x v="0"/>
    <s v="October"/>
    <n v="10"/>
    <d v="2022-10-07T00:00:00"/>
    <n v="6"/>
    <x v="0"/>
    <s v="NC"/>
    <n v="630"/>
    <n v="747"/>
    <n v="19.5"/>
    <n v="117"/>
    <s v="Brian"/>
    <s v="N/A"/>
  </r>
  <r>
    <s v="1766"/>
    <s v="Kane"/>
    <s v="Fatima"/>
    <s v="1998"/>
    <x v="4"/>
    <s v="October"/>
    <n v="10"/>
    <d v="2022-10-16T00:00:00"/>
    <n v="6"/>
    <x v="0"/>
    <s v="FL"/>
    <n v="635"/>
    <n v="756"/>
    <n v="20.166666666666668"/>
    <n v="121"/>
    <s v="Priscilla"/>
    <s v="N/A"/>
  </r>
  <r>
    <s v="1767"/>
    <s v="Dawson"/>
    <s v="Alyssa"/>
    <s v="1999"/>
    <x v="3"/>
    <s v="October"/>
    <n v="10"/>
    <d v="2022-10-28T00:00:00"/>
    <n v="1"/>
    <x v="1"/>
    <s v="LA"/>
    <n v="1060"/>
    <n v="1219"/>
    <n v="159"/>
    <n v="159"/>
    <s v="Terrence"/>
    <s v="N/A"/>
  </r>
  <r>
    <s v="1768"/>
    <s v="Bonilla"/>
    <s v="Melanie"/>
    <s v="2000"/>
    <x v="5"/>
    <s v="October"/>
    <n v="10"/>
    <d v="2022-10-10T00:00:00"/>
    <n v="18"/>
    <x v="3"/>
    <s v="AL"/>
    <n v="495"/>
    <n v="581"/>
    <n v="4.7777777777777777"/>
    <n v="86"/>
    <s v="Daniel"/>
    <s v="N/A"/>
  </r>
  <r>
    <s v="1769"/>
    <s v="Winters"/>
    <s v="Holden"/>
    <s v="2001"/>
    <x v="4"/>
    <s v="October"/>
    <n v="10"/>
    <d v="2022-10-17T00:00:00"/>
    <n v="17"/>
    <x v="1"/>
    <s v="SC"/>
    <n v="1425"/>
    <n v="1684"/>
    <n v="15.235294117647058"/>
    <n v="259"/>
    <s v="Daniel"/>
    <s v="N/A"/>
  </r>
  <r>
    <s v="1770"/>
    <s v="Jensen"/>
    <s v="Haven"/>
    <s v="2002"/>
    <x v="5"/>
    <s v="October"/>
    <n v="10"/>
    <d v="2022-10-27T00:00:00"/>
    <n v="2"/>
    <x v="2"/>
    <s v="NC"/>
    <n v="1030"/>
    <n v="1135"/>
    <n v="52.5"/>
    <n v="105"/>
    <s v="Brian"/>
    <s v="Received Wrong Item"/>
  </r>
  <r>
    <s v="1771"/>
    <s v="Pollard"/>
    <s v="Zander"/>
    <s v="2003"/>
    <x v="1"/>
    <s v="October"/>
    <n v="10"/>
    <d v="2022-10-30T00:00:00"/>
    <n v="11"/>
    <x v="1"/>
    <s v="SC"/>
    <n v="430"/>
    <n v="501"/>
    <n v="6.4545454545454541"/>
    <n v="71"/>
    <s v="Daniel"/>
    <s v="N/A"/>
  </r>
  <r>
    <s v="1772"/>
    <s v="Krueger"/>
    <s v="Aisha"/>
    <s v="2004"/>
    <x v="0"/>
    <s v="October"/>
    <n v="10"/>
    <d v="2022-10-02T00:00:00"/>
    <n v="11"/>
    <x v="1"/>
    <s v="SC"/>
    <n v="820"/>
    <n v="972"/>
    <n v="13.818181818181818"/>
    <n v="152"/>
    <s v="Priscilla"/>
    <s v="N/A"/>
  </r>
  <r>
    <s v="1773"/>
    <s v="Stokes"/>
    <s v="Maddox"/>
    <s v="2005"/>
    <x v="6"/>
    <s v="October"/>
    <n v="10"/>
    <d v="2022-10-14T00:00:00"/>
    <n v="14"/>
    <x v="1"/>
    <s v="LA"/>
    <n v="85"/>
    <n v="98"/>
    <n v="0.9285714285714286"/>
    <n v="13"/>
    <s v="Priscilla"/>
    <s v="N/A"/>
  </r>
  <r>
    <s v="1774"/>
    <s v="Sims"/>
    <s v="Cooper"/>
    <s v="2006"/>
    <x v="3"/>
    <s v="October"/>
    <n v="10"/>
    <d v="2022-10-09T00:00:00"/>
    <n v="12"/>
    <x v="1"/>
    <s v="LA"/>
    <n v="825"/>
    <n v="917"/>
    <n v="7.666666666666667"/>
    <n v="92"/>
    <s v="Priscilla"/>
    <s v="N/A"/>
  </r>
  <r>
    <s v="1775"/>
    <s v="Jensen"/>
    <s v="Trinity"/>
    <s v="2007"/>
    <x v="3"/>
    <s v="October"/>
    <n v="10"/>
    <d v="2022-10-15T00:00:00"/>
    <n v="13"/>
    <x v="0"/>
    <s v="GA"/>
    <n v="1365"/>
    <n v="1618"/>
    <n v="19.46153846153846"/>
    <n v="253"/>
    <s v="Priscilla"/>
    <s v="N/A"/>
  </r>
  <r>
    <s v="1776"/>
    <s v="Castillo"/>
    <s v="Rosalie"/>
    <s v="2008"/>
    <x v="1"/>
    <s v="October"/>
    <n v="10"/>
    <d v="2022-10-08T00:00:00"/>
    <n v="19"/>
    <x v="1"/>
    <s v="AL"/>
    <n v="270"/>
    <n v="344"/>
    <n v="3.8947368421052633"/>
    <n v="74"/>
    <s v="Kelly"/>
    <s v="N/A"/>
  </r>
  <r>
    <s v="1777"/>
    <s v="Lewis"/>
    <s v="Frank"/>
    <s v="2009"/>
    <x v="6"/>
    <s v="October"/>
    <n v="10"/>
    <d v="2022-10-15T00:00:00"/>
    <n v="16"/>
    <x v="0"/>
    <s v="NC"/>
    <n v="860"/>
    <n v="1094"/>
    <n v="14.625"/>
    <n v="234"/>
    <s v="Brian"/>
    <s v="N/A"/>
  </r>
  <r>
    <s v="1778"/>
    <s v="Doyle"/>
    <s v="Messiah"/>
    <s v="2010"/>
    <x v="0"/>
    <s v="October"/>
    <n v="10"/>
    <d v="2022-10-26T00:00:00"/>
    <n v="5"/>
    <x v="1"/>
    <s v="LA"/>
    <n v="485"/>
    <n v="615"/>
    <n v="26"/>
    <n v="130"/>
    <s v="Brian"/>
    <s v="N/A"/>
  </r>
  <r>
    <s v="1779"/>
    <s v="Becker"/>
    <s v="Owen"/>
    <s v="2011"/>
    <x v="6"/>
    <s v="October"/>
    <n v="10"/>
    <d v="2022-10-28T00:00:00"/>
    <n v="7"/>
    <x v="1"/>
    <s v="LA"/>
    <n v="370"/>
    <n v="460"/>
    <n v="12.857142857142858"/>
    <n v="90"/>
    <s v="Daniel"/>
    <s v="N/A"/>
  </r>
  <r>
    <s v="1780"/>
    <s v="Adams"/>
    <s v="Luke"/>
    <s v="2012"/>
    <x v="3"/>
    <s v="October"/>
    <n v="10"/>
    <d v="2022-10-14T00:00:00"/>
    <n v="5"/>
    <x v="0"/>
    <s v="LA"/>
    <n v="890"/>
    <n v="1095"/>
    <n v="41"/>
    <n v="205"/>
    <s v="Terrence"/>
    <s v="N/A"/>
  </r>
  <r>
    <s v="1781"/>
    <s v="Fletcher"/>
    <s v="Kendrick"/>
    <s v="2013"/>
    <x v="4"/>
    <s v="October"/>
    <n v="10"/>
    <d v="2022-10-13T00:00:00"/>
    <n v="13"/>
    <x v="1"/>
    <s v="AL"/>
    <n v="1285"/>
    <n v="1441"/>
    <n v="12"/>
    <n v="156"/>
    <s v="Kelly"/>
    <s v="N/A"/>
  </r>
  <r>
    <s v="1782"/>
    <s v="Stephenson"/>
    <s v="Amari"/>
    <s v="2014"/>
    <x v="6"/>
    <s v="October"/>
    <n v="10"/>
    <d v="2022-10-11T00:00:00"/>
    <n v="11"/>
    <x v="1"/>
    <s v="GA"/>
    <n v="1200"/>
    <n v="1394"/>
    <n v="17.636363636363637"/>
    <n v="194"/>
    <s v="Priscilla"/>
    <s v="N/A"/>
  </r>
  <r>
    <s v="1783"/>
    <s v="Hodges"/>
    <s v="Cade"/>
    <s v="2015"/>
    <x v="2"/>
    <s v="October"/>
    <n v="10"/>
    <d v="2022-10-05T00:00:00"/>
    <n v="9"/>
    <x v="1"/>
    <s v="SC"/>
    <n v="120"/>
    <n v="138"/>
    <n v="2"/>
    <n v="18"/>
    <s v="Daniel"/>
    <s v="N/A"/>
  </r>
  <r>
    <s v="1784"/>
    <s v="Hopkins"/>
    <s v="Serenity"/>
    <s v="2016"/>
    <x v="5"/>
    <s v="October"/>
    <n v="10"/>
    <d v="2022-10-10T00:00:00"/>
    <n v="17"/>
    <x v="3"/>
    <s v="NC"/>
    <n v="1075"/>
    <n v="1274"/>
    <n v="11.705882352941176"/>
    <n v="199"/>
    <s v="Priscilla"/>
    <s v="N/A"/>
  </r>
  <r>
    <s v="1785"/>
    <s v="Parks"/>
    <s v="Leonardo"/>
    <s v="2017"/>
    <x v="6"/>
    <s v="October"/>
    <n v="10"/>
    <d v="2022-10-14T00:00:00"/>
    <n v="1"/>
    <x v="2"/>
    <s v="NC"/>
    <n v="1365"/>
    <n v="1658"/>
    <n v="293"/>
    <n v="293"/>
    <s v="Terrence"/>
    <s v="Defective"/>
  </r>
  <r>
    <s v="1786"/>
    <s v="Kennedy"/>
    <s v="Serenity"/>
    <s v="2018"/>
    <x v="3"/>
    <s v="October"/>
    <n v="10"/>
    <d v="2022-10-26T00:00:00"/>
    <n v="13"/>
    <x v="1"/>
    <s v="GA"/>
    <n v="335"/>
    <n v="385"/>
    <n v="3.8461538461538463"/>
    <n v="50"/>
    <s v="Kelly"/>
    <s v="N/A"/>
  </r>
  <r>
    <s v="1787"/>
    <s v="Russo"/>
    <s v="Payton"/>
    <s v="2019"/>
    <x v="5"/>
    <s v="October"/>
    <n v="10"/>
    <d v="2022-10-17T00:00:00"/>
    <n v="3"/>
    <x v="2"/>
    <s v="FL"/>
    <n v="620"/>
    <n v="736"/>
    <n v="38.666666666666664"/>
    <n v="116"/>
    <s v="Daniel"/>
    <s v="Late Delivery"/>
  </r>
  <r>
    <s v="1788"/>
    <s v="Case"/>
    <s v="Atticus"/>
    <s v="2020"/>
    <x v="0"/>
    <s v="October"/>
    <n v="10"/>
    <d v="2022-10-13T00:00:00"/>
    <n v="7"/>
    <x v="1"/>
    <s v="SC"/>
    <n v="380"/>
    <n v="452"/>
    <n v="10.285714285714286"/>
    <n v="72"/>
    <s v="Terrence"/>
    <s v="N/A"/>
  </r>
  <r>
    <s v="1789"/>
    <s v="Graham"/>
    <s v="Zyaire"/>
    <s v="2021"/>
    <x v="2"/>
    <s v="October"/>
    <n v="10"/>
    <d v="2022-10-03T00:00:00"/>
    <n v="8"/>
    <x v="3"/>
    <s v="NC"/>
    <n v="310"/>
    <n v="347"/>
    <n v="4.625"/>
    <n v="37"/>
    <s v="Terrence"/>
    <s v="N/A"/>
  </r>
  <r>
    <s v="1790"/>
    <s v="Ball"/>
    <s v="Myles"/>
    <s v="2022"/>
    <x v="1"/>
    <s v="October"/>
    <n v="10"/>
    <d v="2022-10-28T00:00:00"/>
    <n v="17"/>
    <x v="1"/>
    <s v="GA"/>
    <n v="725"/>
    <n v="836"/>
    <n v="6.5294117647058822"/>
    <n v="111"/>
    <s v="Priscilla"/>
    <s v="N/A"/>
  </r>
  <r>
    <s v="1791"/>
    <s v="Moore"/>
    <s v="Liliana"/>
    <s v="2023"/>
    <x v="6"/>
    <s v="October"/>
    <n v="10"/>
    <d v="2022-10-16T00:00:00"/>
    <n v="2"/>
    <x v="0"/>
    <s v="FL"/>
    <n v="780"/>
    <n v="993"/>
    <n v="106.5"/>
    <n v="213"/>
    <s v="Terrence"/>
    <s v="N/A"/>
  </r>
  <r>
    <s v="1792"/>
    <s v="Schroeder"/>
    <s v="Gianna"/>
    <s v="2024"/>
    <x v="5"/>
    <s v="October"/>
    <n v="10"/>
    <d v="2022-10-23T00:00:00"/>
    <n v="13"/>
    <x v="0"/>
    <s v="AL"/>
    <n v="955"/>
    <n v="1193"/>
    <n v="18.307692307692307"/>
    <n v="238"/>
    <s v="Daniel"/>
    <s v="N/A"/>
  </r>
  <r>
    <s v="1793"/>
    <s v="Browning"/>
    <s v="Robert"/>
    <s v="2025"/>
    <x v="5"/>
    <s v="October"/>
    <n v="10"/>
    <d v="2022-10-18T00:00:00"/>
    <n v="18"/>
    <x v="1"/>
    <s v="LA"/>
    <n v="1175"/>
    <n v="1297"/>
    <n v="6.7777777777777777"/>
    <n v="122"/>
    <s v="Kelly"/>
    <s v="N/A"/>
  </r>
  <r>
    <s v="1794"/>
    <s v="Hahn"/>
    <s v="Nadia"/>
    <s v="2026"/>
    <x v="6"/>
    <s v="October"/>
    <n v="10"/>
    <d v="2022-10-27T00:00:00"/>
    <n v="19"/>
    <x v="1"/>
    <s v="LA"/>
    <n v="955"/>
    <n v="1163"/>
    <n v="10.947368421052632"/>
    <n v="208"/>
    <s v="Kelly"/>
    <s v="N/A"/>
  </r>
  <r>
    <s v="1795"/>
    <s v="Curtis"/>
    <s v="Claire"/>
    <s v="2027"/>
    <x v="5"/>
    <s v="October"/>
    <n v="10"/>
    <d v="2022-10-03T00:00:00"/>
    <n v="14"/>
    <x v="0"/>
    <s v="SC"/>
    <n v="350"/>
    <n v="387"/>
    <n v="2.6428571428571428"/>
    <n v="37"/>
    <s v="Brian"/>
    <s v="N/A"/>
  </r>
  <r>
    <s v="1796"/>
    <s v="Brennan"/>
    <s v="Alison"/>
    <s v="2028"/>
    <x v="0"/>
    <s v="October"/>
    <n v="10"/>
    <d v="2022-10-15T00:00:00"/>
    <n v="2"/>
    <x v="0"/>
    <s v="GA"/>
    <n v="835"/>
    <n v="1012"/>
    <n v="88.5"/>
    <n v="177"/>
    <s v="Kelly"/>
    <s v="N/A"/>
  </r>
  <r>
    <s v="1797"/>
    <s v="Osborne"/>
    <s v="Salem"/>
    <s v="2029"/>
    <x v="0"/>
    <s v="October"/>
    <n v="10"/>
    <d v="2022-10-29T00:00:00"/>
    <n v="11"/>
    <x v="0"/>
    <s v="LA"/>
    <n v="210"/>
    <n v="259"/>
    <n v="4.4545454545454541"/>
    <n v="49"/>
    <s v="Daniel"/>
    <s v="N/A"/>
  </r>
  <r>
    <s v="1798"/>
    <s v="Sandoval"/>
    <s v="Brooklynn"/>
    <s v="2030"/>
    <x v="5"/>
    <s v="October"/>
    <n v="10"/>
    <d v="2022-10-08T00:00:00"/>
    <n v="2"/>
    <x v="0"/>
    <s v="GA"/>
    <n v="690"/>
    <n v="816"/>
    <n v="63"/>
    <n v="126"/>
    <s v="Terrence"/>
    <s v="N/A"/>
  </r>
  <r>
    <s v="1799"/>
    <s v="Gibson"/>
    <s v="Charlee"/>
    <s v="2031"/>
    <x v="0"/>
    <s v="October"/>
    <n v="10"/>
    <d v="2022-10-07T00:00:00"/>
    <n v="9"/>
    <x v="1"/>
    <s v="GA"/>
    <n v="1245"/>
    <n v="1559"/>
    <n v="34.888888888888886"/>
    <n v="314"/>
    <s v="Kelly"/>
    <s v="N/A"/>
  </r>
  <r>
    <s v="1800"/>
    <s v="Rowland"/>
    <s v="Sophia"/>
    <s v="2032"/>
    <x v="2"/>
    <s v="October"/>
    <n v="10"/>
    <d v="2022-10-10T00:00:00"/>
    <n v="1"/>
    <x v="3"/>
    <s v="LA"/>
    <n v="725"/>
    <n v="921"/>
    <n v="196"/>
    <n v="196"/>
    <s v="Brian"/>
    <s v="N/A"/>
  </r>
  <r>
    <s v="1801"/>
    <s v="Bonilla"/>
    <s v="Sullivan"/>
    <s v="2033"/>
    <x v="2"/>
    <s v="October"/>
    <n v="10"/>
    <d v="2022-10-29T00:00:00"/>
    <n v="18"/>
    <x v="2"/>
    <s v="AL"/>
    <n v="365"/>
    <n v="446"/>
    <n v="4.5"/>
    <n v="81"/>
    <s v="Priscilla"/>
    <s v="Received Wrong Item"/>
  </r>
  <r>
    <s v="1802"/>
    <s v="Gonzalez"/>
    <s v="Callie"/>
    <s v="2034"/>
    <x v="1"/>
    <s v="October"/>
    <n v="10"/>
    <d v="2022-10-31T00:00:00"/>
    <n v="20"/>
    <x v="1"/>
    <s v="AL"/>
    <n v="1070"/>
    <n v="1234"/>
    <n v="8.1999999999999993"/>
    <n v="164"/>
    <s v="Brian"/>
    <s v="N/A"/>
  </r>
  <r>
    <s v="1803"/>
    <s v="Piñeda"/>
    <s v="Sullivan"/>
    <s v="2035"/>
    <x v="5"/>
    <s v="October"/>
    <n v="10"/>
    <d v="2022-10-20T00:00:00"/>
    <n v="6"/>
    <x v="3"/>
    <s v="LA"/>
    <n v="1475"/>
    <n v="1818"/>
    <n v="57.166666666666664"/>
    <n v="343"/>
    <s v="Daniel"/>
    <s v="N/A"/>
  </r>
  <r>
    <s v="1804"/>
    <s v="Duffy"/>
    <s v="Hannah"/>
    <s v="2036"/>
    <x v="4"/>
    <s v="October"/>
    <n v="10"/>
    <d v="2022-10-16T00:00:00"/>
    <n v="20"/>
    <x v="0"/>
    <s v="SC"/>
    <n v="15"/>
    <n v="19"/>
    <n v="0.2"/>
    <n v="4"/>
    <s v="Terrence"/>
    <s v="N/A"/>
  </r>
  <r>
    <s v="1805"/>
    <s v="Lang"/>
    <s v="Gracelynn"/>
    <s v="2037"/>
    <x v="2"/>
    <s v="October"/>
    <n v="10"/>
    <d v="2022-10-12T00:00:00"/>
    <n v="6"/>
    <x v="0"/>
    <s v="AL"/>
    <n v="950"/>
    <n v="1170"/>
    <n v="36.666666666666664"/>
    <n v="220"/>
    <s v="Kelly"/>
    <s v="N/A"/>
  </r>
  <r>
    <s v="1806"/>
    <s v="Daugherty"/>
    <s v="Maria"/>
    <s v="2038"/>
    <x v="2"/>
    <s v="October"/>
    <n v="10"/>
    <d v="2022-10-08T00:00:00"/>
    <n v="12"/>
    <x v="1"/>
    <s v="NC"/>
    <n v="435"/>
    <n v="526"/>
    <n v="7.583333333333333"/>
    <n v="91"/>
    <s v="Priscilla"/>
    <s v="N/A"/>
  </r>
  <r>
    <s v="1807"/>
    <s v="Jacobson"/>
    <s v="Cataleya"/>
    <s v="2039"/>
    <x v="6"/>
    <s v="October"/>
    <n v="10"/>
    <d v="2022-10-07T00:00:00"/>
    <n v="10"/>
    <x v="1"/>
    <s v="LA"/>
    <n v="500"/>
    <n v="551"/>
    <n v="5.0999999999999996"/>
    <n v="51"/>
    <s v="Brian"/>
    <s v="N/A"/>
  </r>
  <r>
    <s v="1808"/>
    <s v="Guevara"/>
    <s v="Princeton"/>
    <s v="2040"/>
    <x v="3"/>
    <s v="October"/>
    <n v="10"/>
    <d v="2022-10-11T00:00:00"/>
    <n v="14"/>
    <x v="0"/>
    <s v="SC"/>
    <n v="1060"/>
    <n v="1184"/>
    <n v="8.8571428571428577"/>
    <n v="124"/>
    <s v="Priscilla"/>
    <s v="N/A"/>
  </r>
  <r>
    <s v="1809"/>
    <s v="Dominguez"/>
    <s v="Justin"/>
    <s v="2041"/>
    <x v="1"/>
    <s v="October"/>
    <n v="10"/>
    <d v="2022-10-24T00:00:00"/>
    <n v="16"/>
    <x v="1"/>
    <s v="GA"/>
    <n v="805"/>
    <n v="885"/>
    <n v="5"/>
    <n v="80"/>
    <s v="Kelly"/>
    <s v="N/A"/>
  </r>
  <r>
    <s v="1810"/>
    <s v="Maynard"/>
    <s v="Tatum"/>
    <s v="2042"/>
    <x v="2"/>
    <s v="October"/>
    <n v="10"/>
    <d v="2022-10-22T00:00:00"/>
    <n v="17"/>
    <x v="0"/>
    <s v="NC"/>
    <n v="200"/>
    <n v="242"/>
    <n v="2.4705882352941178"/>
    <n v="42"/>
    <s v="Daniel"/>
    <s v="N/A"/>
  </r>
  <r>
    <s v="1811"/>
    <s v="Dillon"/>
    <s v="Jaxton"/>
    <s v="2043"/>
    <x v="3"/>
    <s v="October"/>
    <n v="10"/>
    <d v="2022-10-16T00:00:00"/>
    <n v="8"/>
    <x v="0"/>
    <s v="AL"/>
    <n v="475"/>
    <n v="601"/>
    <n v="15.75"/>
    <n v="126"/>
    <s v="Priscilla"/>
    <s v="N/A"/>
  </r>
  <r>
    <s v="1812"/>
    <s v="Cooper"/>
    <s v="Makenna"/>
    <s v="2044"/>
    <x v="0"/>
    <s v="October"/>
    <n v="10"/>
    <d v="2022-10-09T00:00:00"/>
    <n v="4"/>
    <x v="1"/>
    <s v="AL"/>
    <n v="1340"/>
    <n v="1612"/>
    <n v="68"/>
    <n v="272"/>
    <s v="Priscilla"/>
    <s v="N/A"/>
  </r>
  <r>
    <s v="1813"/>
    <s v="O’Brien"/>
    <s v="Donovan"/>
    <s v="2045"/>
    <x v="1"/>
    <s v="October"/>
    <n v="10"/>
    <d v="2022-10-17T00:00:00"/>
    <n v="4"/>
    <x v="1"/>
    <s v="FL"/>
    <n v="1370"/>
    <n v="1541"/>
    <n v="42.75"/>
    <n v="171"/>
    <s v="Daniel"/>
    <s v="N/A"/>
  </r>
  <r>
    <s v="1814"/>
    <s v="Medina"/>
    <s v="Reese"/>
    <s v="2046"/>
    <x v="6"/>
    <s v="October"/>
    <n v="10"/>
    <d v="2022-10-30T00:00:00"/>
    <n v="13"/>
    <x v="1"/>
    <s v="FL"/>
    <n v="1240"/>
    <n v="1524"/>
    <n v="21.846153846153847"/>
    <n v="284"/>
    <s v="Daniel"/>
    <s v="N/A"/>
  </r>
  <r>
    <s v="1815"/>
    <s v="Hutchinson"/>
    <s v="Renata"/>
    <s v="2047"/>
    <x v="1"/>
    <s v="October"/>
    <n v="10"/>
    <d v="2022-10-13T00:00:00"/>
    <n v="9"/>
    <x v="0"/>
    <s v="NC"/>
    <n v="920"/>
    <n v="1142"/>
    <n v="24.666666666666668"/>
    <n v="222"/>
    <s v="Terrence"/>
    <s v="N/A"/>
  </r>
  <r>
    <s v="1816"/>
    <s v="Rice"/>
    <s v="Millie"/>
    <s v="2048"/>
    <x v="1"/>
    <s v="October"/>
    <n v="10"/>
    <d v="2022-10-16T00:00:00"/>
    <n v="20"/>
    <x v="2"/>
    <s v="SC"/>
    <n v="625"/>
    <n v="739"/>
    <n v="5.7"/>
    <n v="114"/>
    <s v="Terrence"/>
    <s v="Late Delivery"/>
  </r>
  <r>
    <s v="1817"/>
    <s v="Espinosa"/>
    <s v="Harlow"/>
    <s v="2049"/>
    <x v="5"/>
    <s v="October"/>
    <n v="10"/>
    <d v="2022-10-16T00:00:00"/>
    <n v="18"/>
    <x v="1"/>
    <s v="FL"/>
    <n v="1250"/>
    <n v="1471"/>
    <n v="12.277777777777779"/>
    <n v="221"/>
    <s v="Daniel"/>
    <s v="N/A"/>
  </r>
  <r>
    <s v="1818"/>
    <s v="Harmon"/>
    <s v="Camille"/>
    <s v="2050"/>
    <x v="5"/>
    <s v="October"/>
    <n v="10"/>
    <d v="2022-10-15T00:00:00"/>
    <n v="11"/>
    <x v="1"/>
    <s v="NC"/>
    <n v="100"/>
    <n v="120"/>
    <n v="1.8181818181818181"/>
    <n v="20"/>
    <s v="Kelly"/>
    <s v="N/A"/>
  </r>
  <r>
    <s v="1819"/>
    <s v="Lamb"/>
    <s v="Gracie"/>
    <s v="2051"/>
    <x v="0"/>
    <s v="October"/>
    <n v="10"/>
    <d v="2022-10-10T00:00:00"/>
    <n v="4"/>
    <x v="0"/>
    <s v="NC"/>
    <n v="555"/>
    <n v="701"/>
    <n v="36.5"/>
    <n v="146"/>
    <s v="Daniel"/>
    <s v="N/A"/>
  </r>
  <r>
    <s v="1820"/>
    <s v="Truong"/>
    <s v="Lia"/>
    <s v="2052"/>
    <x v="3"/>
    <s v="October"/>
    <n v="10"/>
    <d v="2022-10-26T00:00:00"/>
    <n v="12"/>
    <x v="0"/>
    <s v="GA"/>
    <n v="1145"/>
    <n v="1465"/>
    <n v="26.666666666666668"/>
    <n v="320"/>
    <s v="Daniel"/>
    <s v="N/A"/>
  </r>
  <r>
    <s v="1821"/>
    <s v="Walters"/>
    <s v="Franklin"/>
    <s v="2053"/>
    <x v="1"/>
    <s v="October"/>
    <n v="10"/>
    <d v="2022-10-04T00:00:00"/>
    <n v="15"/>
    <x v="1"/>
    <s v="AL"/>
    <n v="850"/>
    <n v="966"/>
    <n v="7.7333333333333334"/>
    <n v="116"/>
    <s v="Brian"/>
    <s v="N/A"/>
  </r>
  <r>
    <s v="1822"/>
    <s v="Farrell"/>
    <s v="Raelynn"/>
    <s v="2054"/>
    <x v="3"/>
    <s v="October"/>
    <n v="10"/>
    <d v="2022-10-31T00:00:00"/>
    <n v="13"/>
    <x v="0"/>
    <s v="LA"/>
    <n v="565"/>
    <n v="704"/>
    <n v="10.692307692307692"/>
    <n v="139"/>
    <s v="Daniel"/>
    <s v="N/A"/>
  </r>
  <r>
    <s v="1823"/>
    <s v="Hurst"/>
    <s v="Kali"/>
    <s v="2055"/>
    <x v="2"/>
    <s v="October"/>
    <n v="10"/>
    <d v="2022-10-02T00:00:00"/>
    <n v="15"/>
    <x v="0"/>
    <s v="SC"/>
    <n v="535"/>
    <n v="676"/>
    <n v="9.4"/>
    <n v="141"/>
    <s v="Daniel"/>
    <s v="N/A"/>
  </r>
  <r>
    <s v="1824"/>
    <s v="Frost"/>
    <s v="Kyler"/>
    <s v="2056"/>
    <x v="3"/>
    <s v="October"/>
    <n v="10"/>
    <d v="2022-10-03T00:00:00"/>
    <n v="5"/>
    <x v="1"/>
    <s v="SC"/>
    <n v="1185"/>
    <n v="1450"/>
    <n v="53"/>
    <n v="265"/>
    <s v="Daniel"/>
    <s v="N/A"/>
  </r>
  <r>
    <s v="1825"/>
    <s v="Perez"/>
    <s v="Avery"/>
    <s v="2057"/>
    <x v="2"/>
    <s v="October"/>
    <n v="10"/>
    <d v="2022-10-08T00:00:00"/>
    <n v="14"/>
    <x v="3"/>
    <s v="GA"/>
    <n v="1400"/>
    <n v="1744"/>
    <n v="24.571428571428573"/>
    <n v="344"/>
    <s v="Brian"/>
    <s v="N/A"/>
  </r>
  <r>
    <s v="1826"/>
    <s v="Ruiz"/>
    <s v="Alayah"/>
    <s v="2058"/>
    <x v="4"/>
    <s v="October"/>
    <n v="10"/>
    <d v="2022-10-11T00:00:00"/>
    <n v="18"/>
    <x v="0"/>
    <s v="SC"/>
    <n v="15"/>
    <n v="18"/>
    <n v="0.16666666666666666"/>
    <n v="3"/>
    <s v="Kelly"/>
    <s v="N/A"/>
  </r>
  <r>
    <s v="1827"/>
    <s v="Kerr"/>
    <s v="Adelaide"/>
    <s v="2059"/>
    <x v="3"/>
    <s v="October"/>
    <n v="10"/>
    <d v="2022-10-02T00:00:00"/>
    <n v="7"/>
    <x v="1"/>
    <s v="LA"/>
    <n v="680"/>
    <n v="764"/>
    <n v="12"/>
    <n v="84"/>
    <s v="Terrence"/>
    <s v="N/A"/>
  </r>
  <r>
    <s v="1828"/>
    <s v="Nash"/>
    <s v="Hallie"/>
    <s v="2060"/>
    <x v="3"/>
    <s v="October"/>
    <n v="10"/>
    <d v="2022-10-26T00:00:00"/>
    <n v="20"/>
    <x v="0"/>
    <s v="LA"/>
    <n v="1205"/>
    <n v="1433"/>
    <n v="11.4"/>
    <n v="228"/>
    <s v="Priscilla"/>
    <s v="N/A"/>
  </r>
  <r>
    <s v="1829"/>
    <s v="Fleming"/>
    <s v="Elaine"/>
    <s v="2061"/>
    <x v="4"/>
    <s v="October"/>
    <n v="10"/>
    <d v="2022-10-07T00:00:00"/>
    <n v="12"/>
    <x v="1"/>
    <s v="LA"/>
    <n v="1300"/>
    <n v="1630"/>
    <n v="27.5"/>
    <n v="330"/>
    <s v="Kelly"/>
    <s v="N/A"/>
  </r>
  <r>
    <s v="1830"/>
    <s v="Johnson"/>
    <s v="Ronan"/>
    <s v="2062"/>
    <x v="5"/>
    <s v="October"/>
    <n v="10"/>
    <d v="2022-10-08T00:00:00"/>
    <n v="15"/>
    <x v="0"/>
    <s v="AL"/>
    <n v="245"/>
    <n v="279"/>
    <n v="2.2666666666666666"/>
    <n v="34"/>
    <s v="Brian"/>
    <s v="N/A"/>
  </r>
  <r>
    <s v="1831"/>
    <s v="Dean"/>
    <s v="Aurora"/>
    <s v="2063"/>
    <x v="1"/>
    <s v="October"/>
    <n v="10"/>
    <d v="2022-10-12T00:00:00"/>
    <n v="2"/>
    <x v="0"/>
    <s v="GA"/>
    <n v="1180"/>
    <n v="1378"/>
    <n v="99"/>
    <n v="198"/>
    <s v="Priscilla"/>
    <s v="N/A"/>
  </r>
  <r>
    <s v="1832"/>
    <s v="Kerr"/>
    <s v="Garrett"/>
    <s v="2064"/>
    <x v="5"/>
    <s v="October"/>
    <n v="10"/>
    <d v="2022-10-31T00:00:00"/>
    <n v="4"/>
    <x v="0"/>
    <s v="GA"/>
    <n v="510"/>
    <n v="594"/>
    <n v="21"/>
    <n v="84"/>
    <s v="Priscilla"/>
    <s v="N/A"/>
  </r>
  <r>
    <s v="1833"/>
    <s v="Garrett"/>
    <s v="Ricardo"/>
    <s v="2065"/>
    <x v="1"/>
    <s v="October"/>
    <n v="10"/>
    <d v="2022-10-29T00:00:00"/>
    <n v="12"/>
    <x v="0"/>
    <s v="NC"/>
    <n v="590"/>
    <n v="737"/>
    <n v="12.25"/>
    <n v="147"/>
    <s v="Priscilla"/>
    <s v="N/A"/>
  </r>
  <r>
    <s v="1834"/>
    <s v="Leon"/>
    <s v="Gunner"/>
    <s v="2066"/>
    <x v="4"/>
    <s v="October"/>
    <n v="10"/>
    <d v="2022-10-30T00:00:00"/>
    <n v="16"/>
    <x v="1"/>
    <s v="SC"/>
    <n v="720"/>
    <n v="823"/>
    <n v="6.4375"/>
    <n v="103"/>
    <s v="Kelly"/>
    <s v="N/A"/>
  </r>
  <r>
    <s v="1835"/>
    <s v="Mcconnell"/>
    <s v="Lilah"/>
    <s v="2067"/>
    <x v="4"/>
    <s v="October"/>
    <n v="10"/>
    <d v="2022-10-09T00:00:00"/>
    <n v="4"/>
    <x v="1"/>
    <s v="FL"/>
    <n v="220"/>
    <n v="283"/>
    <n v="15.75"/>
    <n v="63"/>
    <s v="Priscilla"/>
    <s v="N/A"/>
  </r>
  <r>
    <s v="1836"/>
    <s v="Webster"/>
    <s v="Sylas"/>
    <s v="2068"/>
    <x v="3"/>
    <s v="October"/>
    <n v="10"/>
    <d v="2022-10-24T00:00:00"/>
    <n v="19"/>
    <x v="1"/>
    <s v="AL"/>
    <n v="70"/>
    <n v="90"/>
    <n v="1.0526315789473684"/>
    <n v="20"/>
    <s v="Priscilla"/>
    <s v="N/A"/>
  </r>
  <r>
    <s v="1837"/>
    <s v="Porter"/>
    <s v="Lyla"/>
    <s v="2069"/>
    <x v="5"/>
    <s v="October"/>
    <n v="10"/>
    <d v="2022-10-26T00:00:00"/>
    <n v="14"/>
    <x v="3"/>
    <s v="AL"/>
    <n v="1475"/>
    <n v="1916"/>
    <n v="31.5"/>
    <n v="441"/>
    <s v="Brian"/>
    <s v="N/A"/>
  </r>
  <r>
    <s v="1838"/>
    <s v="Robinson"/>
    <s v="Walter"/>
    <s v="2070"/>
    <x v="1"/>
    <s v="October"/>
    <n v="10"/>
    <d v="2022-10-05T00:00:00"/>
    <n v="14"/>
    <x v="1"/>
    <s v="GA"/>
    <n v="505"/>
    <n v="581"/>
    <n v="5.4285714285714288"/>
    <n v="76"/>
    <s v="Priscilla"/>
    <s v="N/A"/>
  </r>
  <r>
    <s v="1839"/>
    <s v="Ho"/>
    <s v="Sawyer"/>
    <s v="2071"/>
    <x v="4"/>
    <s v="October"/>
    <n v="10"/>
    <d v="2022-10-13T00:00:00"/>
    <n v="1"/>
    <x v="0"/>
    <s v="SC"/>
    <n v="1225"/>
    <n v="1492"/>
    <n v="267"/>
    <n v="267"/>
    <s v="Daniel"/>
    <s v="N/A"/>
  </r>
  <r>
    <s v="1840"/>
    <s v="Mcbride"/>
    <s v="Kane"/>
    <s v="2072"/>
    <x v="4"/>
    <s v="October"/>
    <n v="10"/>
    <d v="2022-10-23T00:00:00"/>
    <n v="3"/>
    <x v="0"/>
    <s v="AL"/>
    <n v="1345"/>
    <n v="1713"/>
    <n v="122.66666666666667"/>
    <n v="368"/>
    <s v="Kelly"/>
    <s v="N/A"/>
  </r>
  <r>
    <s v="1841"/>
    <s v="Burgess"/>
    <s v="Everleigh"/>
    <s v="2073"/>
    <x v="0"/>
    <s v="October"/>
    <n v="10"/>
    <d v="2022-10-27T00:00:00"/>
    <n v="1"/>
    <x v="1"/>
    <s v="NC"/>
    <n v="820"/>
    <n v="955"/>
    <n v="135"/>
    <n v="135"/>
    <s v="Kelly"/>
    <s v="N/A"/>
  </r>
  <r>
    <s v="1842"/>
    <s v="Harrell"/>
    <s v="Felix"/>
    <s v="2074"/>
    <x v="0"/>
    <s v="October"/>
    <n v="10"/>
    <d v="2022-10-04T00:00:00"/>
    <n v="16"/>
    <x v="1"/>
    <s v="AL"/>
    <n v="995"/>
    <n v="1276"/>
    <n v="17.5625"/>
    <n v="281"/>
    <s v="Terrence"/>
    <s v="N/A"/>
  </r>
  <r>
    <s v="1843"/>
    <s v="Burgess"/>
    <s v="Bryson"/>
    <s v="2075"/>
    <x v="6"/>
    <s v="October"/>
    <n v="10"/>
    <d v="2022-10-06T00:00:00"/>
    <n v="20"/>
    <x v="0"/>
    <s v="FL"/>
    <n v="1325"/>
    <n v="1562"/>
    <n v="11.85"/>
    <n v="237"/>
    <s v="Daniel"/>
    <s v="N/A"/>
  </r>
  <r>
    <s v="1844"/>
    <s v="Marshall"/>
    <s v="Cole"/>
    <s v="2076"/>
    <x v="6"/>
    <s v="October"/>
    <n v="10"/>
    <d v="2022-10-15T00:00:00"/>
    <n v="15"/>
    <x v="1"/>
    <s v="LA"/>
    <n v="535"/>
    <n v="604"/>
    <n v="4.5999999999999996"/>
    <n v="69"/>
    <s v="Daniel"/>
    <s v="N/A"/>
  </r>
  <r>
    <s v="1845"/>
    <s v="Sanford"/>
    <s v="Caroline"/>
    <s v="2077"/>
    <x v="2"/>
    <s v="October"/>
    <n v="10"/>
    <d v="2022-10-26T00:00:00"/>
    <n v="15"/>
    <x v="2"/>
    <s v="AL"/>
    <n v="955"/>
    <n v="1224"/>
    <n v="17.933333333333334"/>
    <n v="269"/>
    <s v="Brian"/>
    <s v="Late Delivery"/>
  </r>
  <r>
    <s v="1846"/>
    <s v="Cunningham"/>
    <s v="Judah"/>
    <s v="2078"/>
    <x v="5"/>
    <s v="October"/>
    <n v="10"/>
    <d v="2022-10-11T00:00:00"/>
    <n v="7"/>
    <x v="3"/>
    <s v="AL"/>
    <n v="940"/>
    <n v="1146"/>
    <n v="29.428571428571427"/>
    <n v="206"/>
    <s v="Kelly"/>
    <s v="N/A"/>
  </r>
  <r>
    <s v="1847"/>
    <s v="Price"/>
    <s v="Amari"/>
    <s v="2079"/>
    <x v="6"/>
    <s v="October"/>
    <n v="10"/>
    <d v="2022-10-06T00:00:00"/>
    <n v="20"/>
    <x v="1"/>
    <s v="AL"/>
    <n v="595"/>
    <n v="656"/>
    <n v="3.05"/>
    <n v="61"/>
    <s v="Priscilla"/>
    <s v="N/A"/>
  </r>
  <r>
    <s v="1848"/>
    <s v="Tucker"/>
    <s v="Jaylen"/>
    <s v="2080"/>
    <x v="2"/>
    <s v="October"/>
    <n v="10"/>
    <d v="2022-10-05T00:00:00"/>
    <n v="15"/>
    <x v="2"/>
    <s v="GA"/>
    <n v="565"/>
    <n v="674"/>
    <n v="7.2666666666666666"/>
    <n v="109"/>
    <s v="Terrence"/>
    <s v="Late Delivery"/>
  </r>
  <r>
    <s v="1849"/>
    <s v="Harris"/>
    <s v="Greyson"/>
    <s v="2081"/>
    <x v="3"/>
    <s v="October"/>
    <n v="10"/>
    <d v="2022-10-21T00:00:00"/>
    <n v="20"/>
    <x v="3"/>
    <s v="FL"/>
    <n v="295"/>
    <n v="369"/>
    <n v="3.7"/>
    <n v="74"/>
    <s v="Brian"/>
    <s v="N/A"/>
  </r>
  <r>
    <s v="1850"/>
    <s v="Bates"/>
    <s v="Grayson"/>
    <s v="2082"/>
    <x v="4"/>
    <s v="October"/>
    <n v="10"/>
    <d v="2022-10-18T00:00:00"/>
    <n v="9"/>
    <x v="0"/>
    <s v="NC"/>
    <n v="410"/>
    <n v="520"/>
    <n v="12.222222222222221"/>
    <n v="110"/>
    <s v="Kelly"/>
    <s v="N/A"/>
  </r>
  <r>
    <s v="1851"/>
    <s v="Pope"/>
    <s v="Rose"/>
    <s v="2083"/>
    <x v="5"/>
    <s v="October"/>
    <n v="10"/>
    <d v="2022-10-18T00:00:00"/>
    <n v="17"/>
    <x v="0"/>
    <s v="LA"/>
    <n v="1340"/>
    <n v="1663"/>
    <n v="19"/>
    <n v="323"/>
    <s v="Priscilla"/>
    <s v="N/A"/>
  </r>
  <r>
    <s v="1852"/>
    <s v="Savage"/>
    <s v="Marlee"/>
    <s v="2084"/>
    <x v="0"/>
    <s v="October"/>
    <n v="10"/>
    <d v="2022-10-23T00:00:00"/>
    <n v="5"/>
    <x v="0"/>
    <s v="NC"/>
    <n v="905"/>
    <n v="1025"/>
    <n v="24"/>
    <n v="120"/>
    <s v="Terrence"/>
    <s v="N/A"/>
  </r>
  <r>
    <s v="1853"/>
    <s v="Rogers"/>
    <s v="Phoebe"/>
    <s v="2085"/>
    <x v="0"/>
    <s v="October"/>
    <n v="10"/>
    <d v="2022-10-21T00:00:00"/>
    <n v="9"/>
    <x v="1"/>
    <s v="AL"/>
    <n v="1425"/>
    <n v="1677"/>
    <n v="28"/>
    <n v="252"/>
    <s v="Daniel"/>
    <s v="N/A"/>
  </r>
  <r>
    <s v="1854"/>
    <s v="Huerta"/>
    <s v="Liliana"/>
    <s v="2086"/>
    <x v="6"/>
    <s v="October"/>
    <n v="10"/>
    <d v="2022-10-25T00:00:00"/>
    <n v="20"/>
    <x v="0"/>
    <s v="NC"/>
    <n v="195"/>
    <n v="223"/>
    <n v="1.4"/>
    <n v="28"/>
    <s v="Daniel"/>
    <s v="N/A"/>
  </r>
  <r>
    <s v="1855"/>
    <s v="Webster"/>
    <s v="Annabelle"/>
    <s v="2087"/>
    <x v="3"/>
    <s v="October"/>
    <n v="10"/>
    <d v="2022-10-07T00:00:00"/>
    <n v="4"/>
    <x v="0"/>
    <s v="LA"/>
    <n v="1070"/>
    <n v="1336"/>
    <n v="66.5"/>
    <n v="266"/>
    <s v="Terrence"/>
    <s v="N/A"/>
  </r>
  <r>
    <s v="1856"/>
    <s v="Peck"/>
    <s v="Sophie"/>
    <s v="2088"/>
    <x v="0"/>
    <s v="October"/>
    <n v="10"/>
    <d v="2022-10-23T00:00:00"/>
    <n v="5"/>
    <x v="2"/>
    <s v="GA"/>
    <n v="200"/>
    <n v="220"/>
    <n v="4"/>
    <n v="20"/>
    <s v="Brian"/>
    <s v="Quality Issue"/>
  </r>
  <r>
    <s v="1857"/>
    <s v="Wilkinson"/>
    <s v="Javier"/>
    <s v="2089"/>
    <x v="0"/>
    <s v="October"/>
    <n v="10"/>
    <d v="2022-10-08T00:00:00"/>
    <n v="5"/>
    <x v="0"/>
    <s v="FL"/>
    <n v="35"/>
    <n v="43"/>
    <n v="1.6"/>
    <n v="8"/>
    <s v="Daniel"/>
    <s v="N/A"/>
  </r>
  <r>
    <s v="1858"/>
    <s v="Welch"/>
    <s v="Timothy"/>
    <s v="2090"/>
    <x v="1"/>
    <s v="October"/>
    <n v="10"/>
    <d v="2022-10-14T00:00:00"/>
    <n v="15"/>
    <x v="0"/>
    <s v="FL"/>
    <n v="1460"/>
    <n v="1776"/>
    <n v="21.066666666666666"/>
    <n v="316"/>
    <s v="Kelly"/>
    <s v="N/A"/>
  </r>
  <r>
    <s v="1859"/>
    <s v="Vega"/>
    <s v="Blake"/>
    <s v="1588"/>
    <x v="2"/>
    <s v="October"/>
    <n v="10"/>
    <d v="2022-10-21T00:00:00"/>
    <n v="14"/>
    <x v="1"/>
    <s v="GA"/>
    <n v="535"/>
    <n v="631"/>
    <n v="6.8571428571428568"/>
    <n v="96"/>
    <s v="Daniel"/>
    <s v="N/A"/>
  </r>
  <r>
    <s v="1860"/>
    <s v="Moran"/>
    <s v="Bentley"/>
    <s v="2091"/>
    <x v="4"/>
    <s v="October"/>
    <n v="10"/>
    <d v="2022-10-22T00:00:00"/>
    <n v="4"/>
    <x v="3"/>
    <s v="LA"/>
    <n v="35"/>
    <n v="42"/>
    <n v="1.75"/>
    <n v="7"/>
    <s v="Daniel"/>
    <s v="N/A"/>
  </r>
  <r>
    <s v="1861"/>
    <s v="Mayo"/>
    <s v="Octavia"/>
    <s v="2092"/>
    <x v="0"/>
    <s v="October"/>
    <n v="10"/>
    <d v="2022-10-27T00:00:00"/>
    <n v="19"/>
    <x v="3"/>
    <s v="FL"/>
    <n v="305"/>
    <n v="390"/>
    <n v="4.4736842105263159"/>
    <n v="85"/>
    <s v="Kelly"/>
    <s v="N/A"/>
  </r>
  <r>
    <s v="1862"/>
    <s v="Cortéz"/>
    <s v="Gael"/>
    <s v="2093"/>
    <x v="3"/>
    <s v="October"/>
    <n v="10"/>
    <d v="2022-10-29T00:00:00"/>
    <n v="11"/>
    <x v="0"/>
    <s v="NC"/>
    <n v="580"/>
    <n v="699"/>
    <n v="10.818181818181818"/>
    <n v="119"/>
    <s v="Terrence"/>
    <s v="N/A"/>
  </r>
  <r>
    <s v="1863"/>
    <s v="Solis"/>
    <s v="Catalina"/>
    <s v="2094"/>
    <x v="2"/>
    <s v="October"/>
    <n v="10"/>
    <d v="2022-10-15T00:00:00"/>
    <n v="1"/>
    <x v="1"/>
    <s v="AL"/>
    <n v="1245"/>
    <n v="1425"/>
    <n v="180"/>
    <n v="180"/>
    <s v="Priscilla"/>
    <s v="N/A"/>
  </r>
  <r>
    <s v="1864"/>
    <s v="Bravo"/>
    <s v="Dahlia"/>
    <s v="2095"/>
    <x v="0"/>
    <s v="October"/>
    <n v="10"/>
    <d v="2022-10-29T00:00:00"/>
    <n v="1"/>
    <x v="0"/>
    <s v="NC"/>
    <n v="1435"/>
    <n v="1587"/>
    <n v="152"/>
    <n v="152"/>
    <s v="Priscilla"/>
    <s v="N/A"/>
  </r>
  <r>
    <s v="1865"/>
    <s v="Bernal"/>
    <s v="Finley"/>
    <s v="2096"/>
    <x v="0"/>
    <s v="October"/>
    <n v="10"/>
    <d v="2022-10-30T00:00:00"/>
    <n v="16"/>
    <x v="0"/>
    <s v="SC"/>
    <n v="620"/>
    <n v="777"/>
    <n v="9.8125"/>
    <n v="157"/>
    <s v="Brian"/>
    <s v="N/A"/>
  </r>
  <r>
    <s v="1866"/>
    <s v="Klein"/>
    <s v="Nash"/>
    <s v="2097"/>
    <x v="2"/>
    <s v="October"/>
    <n v="10"/>
    <d v="2022-10-04T00:00:00"/>
    <n v="6"/>
    <x v="3"/>
    <s v="LA"/>
    <n v="860"/>
    <n v="957"/>
    <n v="16.166666666666668"/>
    <n v="97"/>
    <s v="Terrence"/>
    <s v="N/A"/>
  </r>
  <r>
    <s v="1867"/>
    <s v="Norman"/>
    <s v="Stephanie"/>
    <s v="2098"/>
    <x v="4"/>
    <s v="October"/>
    <n v="10"/>
    <d v="2022-10-06T00:00:00"/>
    <n v="4"/>
    <x v="1"/>
    <s v="LA"/>
    <n v="740"/>
    <n v="878"/>
    <n v="34.5"/>
    <n v="138"/>
    <s v="Brian"/>
    <s v="N/A"/>
  </r>
  <r>
    <s v="1868"/>
    <s v="Cisneros"/>
    <s v="Sabrina"/>
    <s v="2099"/>
    <x v="1"/>
    <s v="October"/>
    <n v="10"/>
    <d v="2022-10-13T00:00:00"/>
    <n v="7"/>
    <x v="1"/>
    <s v="LA"/>
    <n v="930"/>
    <n v="1063"/>
    <n v="19"/>
    <n v="133"/>
    <s v="Priscilla"/>
    <s v="N/A"/>
  </r>
  <r>
    <s v="1869"/>
    <s v="Serrano"/>
    <s v="Laura"/>
    <s v="2100"/>
    <x v="5"/>
    <s v="October"/>
    <n v="10"/>
    <d v="2022-10-28T00:00:00"/>
    <n v="14"/>
    <x v="1"/>
    <s v="GA"/>
    <n v="535"/>
    <n v="684"/>
    <n v="10.642857142857142"/>
    <n v="149"/>
    <s v="Kelly"/>
    <s v="N/A"/>
  </r>
  <r>
    <s v="1870"/>
    <s v="Thornton"/>
    <s v="Augustus"/>
    <s v="2101"/>
    <x v="5"/>
    <s v="October"/>
    <n v="10"/>
    <d v="2022-10-24T00:00:00"/>
    <n v="2"/>
    <x v="0"/>
    <s v="NC"/>
    <n v="20"/>
    <n v="25"/>
    <n v="2.5"/>
    <n v="5"/>
    <s v="Terrence"/>
    <s v="N/A"/>
  </r>
  <r>
    <s v="1871"/>
    <s v="Burns"/>
    <s v="Russell"/>
    <s v="2102"/>
    <x v="2"/>
    <s v="October"/>
    <n v="10"/>
    <d v="2022-10-14T00:00:00"/>
    <n v="14"/>
    <x v="0"/>
    <s v="FL"/>
    <n v="330"/>
    <n v="397"/>
    <n v="4.7857142857142856"/>
    <n v="67"/>
    <s v="Terrence"/>
    <s v="N/A"/>
  </r>
  <r>
    <s v="1872"/>
    <s v="Atkins"/>
    <s v="Joel"/>
    <s v="2103"/>
    <x v="4"/>
    <s v="October"/>
    <n v="10"/>
    <d v="2022-10-29T00:00:00"/>
    <n v="7"/>
    <x v="1"/>
    <s v="GA"/>
    <n v="50"/>
    <n v="63"/>
    <n v="1.8571428571428572"/>
    <n v="13"/>
    <s v="Terrence"/>
    <s v="N/A"/>
  </r>
  <r>
    <s v="1873"/>
    <s v="Williams"/>
    <s v="Sutton"/>
    <s v="2104"/>
    <x v="3"/>
    <s v="October"/>
    <n v="10"/>
    <d v="2022-10-05T00:00:00"/>
    <n v="16"/>
    <x v="0"/>
    <s v="SC"/>
    <n v="260"/>
    <n v="336"/>
    <n v="4.75"/>
    <n v="76"/>
    <s v="Terrence"/>
    <s v="N/A"/>
  </r>
  <r>
    <s v="1874"/>
    <s v="Parra"/>
    <s v="Remington"/>
    <s v="2105"/>
    <x v="4"/>
    <s v="October"/>
    <n v="10"/>
    <d v="2022-10-20T00:00:00"/>
    <n v="12"/>
    <x v="0"/>
    <s v="GA"/>
    <n v="950"/>
    <n v="1234"/>
    <n v="23.666666666666668"/>
    <n v="284"/>
    <s v="Daniel"/>
    <s v="N/A"/>
  </r>
  <r>
    <s v="1875"/>
    <s v="Stone"/>
    <s v="Isabel"/>
    <s v="2106"/>
    <x v="2"/>
    <s v="October"/>
    <n v="10"/>
    <d v="2022-10-23T00:00:00"/>
    <n v="2"/>
    <x v="3"/>
    <s v="NC"/>
    <n v="500"/>
    <n v="552"/>
    <n v="26"/>
    <n v="52"/>
    <s v="Brian"/>
    <s v="N/A"/>
  </r>
  <r>
    <s v="1876"/>
    <s v="Best"/>
    <s v="Francesca"/>
    <s v="2107"/>
    <x v="0"/>
    <s v="October"/>
    <n v="10"/>
    <d v="2022-10-23T00:00:00"/>
    <n v="9"/>
    <x v="0"/>
    <s v="NC"/>
    <n v="185"/>
    <n v="219"/>
    <n v="3.7777777777777777"/>
    <n v="34"/>
    <s v="Daniel"/>
    <s v="N/A"/>
  </r>
  <r>
    <s v="1877"/>
    <s v="Eaton"/>
    <s v="Violet"/>
    <s v="2108"/>
    <x v="3"/>
    <s v="October"/>
    <n v="10"/>
    <d v="2022-10-30T00:00:00"/>
    <n v="2"/>
    <x v="1"/>
    <s v="AL"/>
    <n v="1240"/>
    <n v="1448"/>
    <n v="104"/>
    <n v="208"/>
    <s v="Kelly"/>
    <s v="N/A"/>
  </r>
  <r>
    <s v="1878"/>
    <s v="Martinez"/>
    <s v="Journee"/>
    <s v="2109"/>
    <x v="6"/>
    <s v="October"/>
    <n v="10"/>
    <d v="2022-10-27T00:00:00"/>
    <n v="4"/>
    <x v="1"/>
    <s v="FL"/>
    <n v="1215"/>
    <n v="1382"/>
    <n v="41.75"/>
    <n v="167"/>
    <s v="Priscilla"/>
    <s v="N/A"/>
  </r>
  <r>
    <s v="1879"/>
    <s v="Carson"/>
    <s v="Marley"/>
    <s v="2110"/>
    <x v="4"/>
    <s v="October"/>
    <n v="10"/>
    <d v="2022-10-23T00:00:00"/>
    <n v="5"/>
    <x v="0"/>
    <s v="SC"/>
    <n v="960"/>
    <n v="1060"/>
    <n v="20"/>
    <n v="100"/>
    <s v="Daniel"/>
    <s v="N/A"/>
  </r>
  <r>
    <s v="1880"/>
    <s v="Hill"/>
    <s v="Valentina"/>
    <s v="2111"/>
    <x v="5"/>
    <s v="October"/>
    <n v="10"/>
    <d v="2022-10-08T00:00:00"/>
    <n v="13"/>
    <x v="1"/>
    <s v="FL"/>
    <n v="925"/>
    <n v="1173"/>
    <n v="19.076923076923077"/>
    <n v="248"/>
    <s v="Kelly"/>
    <s v="N/A"/>
  </r>
  <r>
    <s v="1881"/>
    <s v="Gordon"/>
    <s v="Jett"/>
    <s v="2112"/>
    <x v="3"/>
    <s v="October"/>
    <n v="10"/>
    <d v="2022-10-27T00:00:00"/>
    <n v="7"/>
    <x v="0"/>
    <s v="SC"/>
    <n v="455"/>
    <n v="538"/>
    <n v="11.857142857142858"/>
    <n v="83"/>
    <s v="Priscilla"/>
    <s v="N/A"/>
  </r>
  <r>
    <s v="1882"/>
    <s v="Hobbs"/>
    <s v="Adalyn"/>
    <s v="2113"/>
    <x v="4"/>
    <s v="October"/>
    <n v="10"/>
    <d v="2022-10-11T00:00:00"/>
    <n v="8"/>
    <x v="1"/>
    <s v="LA"/>
    <n v="510"/>
    <n v="609"/>
    <n v="12.375"/>
    <n v="99"/>
    <s v="Kelly"/>
    <s v="N/A"/>
  </r>
  <r>
    <s v="1883"/>
    <s v="Nguyen"/>
    <s v="Joshua"/>
    <s v="2114"/>
    <x v="0"/>
    <s v="October"/>
    <n v="10"/>
    <d v="2022-10-15T00:00:00"/>
    <n v="11"/>
    <x v="1"/>
    <s v="NC"/>
    <n v="290"/>
    <n v="372"/>
    <n v="7.4545454545454541"/>
    <n v="82"/>
    <s v="Kelly"/>
    <s v="N/A"/>
  </r>
  <r>
    <s v="1884"/>
    <s v="Kaur"/>
    <s v="Martin"/>
    <s v="2115"/>
    <x v="2"/>
    <s v="October"/>
    <n v="10"/>
    <d v="2022-10-11T00:00:00"/>
    <n v="12"/>
    <x v="0"/>
    <s v="NC"/>
    <n v="440"/>
    <n v="486"/>
    <n v="3.8333333333333335"/>
    <n v="46"/>
    <s v="Priscilla"/>
    <s v="N/A"/>
  </r>
  <r>
    <s v="1885"/>
    <s v="Atkinson"/>
    <s v="Jose"/>
    <s v="2116"/>
    <x v="5"/>
    <s v="October"/>
    <n v="10"/>
    <d v="2022-10-27T00:00:00"/>
    <n v="18"/>
    <x v="2"/>
    <s v="LA"/>
    <n v="1180"/>
    <n v="1482"/>
    <n v="16.777777777777779"/>
    <n v="302"/>
    <s v="Priscilla"/>
    <s v="Late Delivery"/>
  </r>
  <r>
    <s v="1886"/>
    <s v="Knapp"/>
    <s v="Kendrick"/>
    <s v="2117"/>
    <x v="0"/>
    <s v="October"/>
    <n v="10"/>
    <d v="2022-10-23T00:00:00"/>
    <n v="10"/>
    <x v="0"/>
    <s v="LA"/>
    <n v="75"/>
    <n v="82"/>
    <n v="0.7"/>
    <n v="7"/>
    <s v="Terrence"/>
    <s v="N/A"/>
  </r>
  <r>
    <s v="1887"/>
    <s v="Ventura"/>
    <s v="Haven"/>
    <s v="2118"/>
    <x v="6"/>
    <s v="October"/>
    <n v="10"/>
    <d v="2022-10-10T00:00:00"/>
    <n v="8"/>
    <x v="0"/>
    <s v="GA"/>
    <n v="60"/>
    <n v="74"/>
    <n v="1.75"/>
    <n v="14"/>
    <s v="Brian"/>
    <s v="N/A"/>
  </r>
  <r>
    <s v="1888"/>
    <s v="Combs"/>
    <s v="Raphael"/>
    <s v="2119"/>
    <x v="3"/>
    <s v="October"/>
    <n v="10"/>
    <d v="2022-10-08T00:00:00"/>
    <n v="4"/>
    <x v="1"/>
    <s v="SC"/>
    <n v="595"/>
    <n v="728"/>
    <n v="33.25"/>
    <n v="133"/>
    <s v="Priscilla"/>
    <s v="N/A"/>
  </r>
  <r>
    <s v="1889"/>
    <s v="Truong"/>
    <s v="Zoey"/>
    <s v="2120"/>
    <x v="4"/>
    <s v="October"/>
    <n v="10"/>
    <d v="2022-10-26T00:00:00"/>
    <n v="14"/>
    <x v="0"/>
    <s v="FL"/>
    <n v="750"/>
    <n v="936"/>
    <n v="13.285714285714286"/>
    <n v="186"/>
    <s v="Brian"/>
    <s v="N/A"/>
  </r>
  <r>
    <s v="1890"/>
    <s v="Klein"/>
    <s v="Brody"/>
    <s v="2121"/>
    <x v="2"/>
    <s v="October"/>
    <n v="10"/>
    <d v="2022-10-17T00:00:00"/>
    <n v="1"/>
    <x v="1"/>
    <s v="LA"/>
    <n v="425"/>
    <n v="551"/>
    <n v="126"/>
    <n v="126"/>
    <s v="Brian"/>
    <s v="N/A"/>
  </r>
  <r>
    <s v="1891"/>
    <s v="House"/>
    <s v="Willow"/>
    <s v="2122"/>
    <x v="2"/>
    <s v="October"/>
    <n v="10"/>
    <d v="2022-10-31T00:00:00"/>
    <n v="1"/>
    <x v="1"/>
    <s v="NC"/>
    <n v="755"/>
    <n v="869"/>
    <n v="114"/>
    <n v="114"/>
    <s v="Priscilla"/>
    <s v="N/A"/>
  </r>
  <r>
    <s v="1892"/>
    <s v="Vargas"/>
    <s v="Zayden"/>
    <s v="2123"/>
    <x v="5"/>
    <s v="October"/>
    <n v="10"/>
    <d v="2022-10-13T00:00:00"/>
    <n v="1"/>
    <x v="0"/>
    <s v="GA"/>
    <n v="590"/>
    <n v="723"/>
    <n v="133"/>
    <n v="133"/>
    <s v="Terrence"/>
    <s v="N/A"/>
  </r>
  <r>
    <s v="1893"/>
    <s v="Bentley"/>
    <s v="Royalty"/>
    <s v="2124"/>
    <x v="0"/>
    <s v="October"/>
    <n v="10"/>
    <d v="2022-10-28T00:00:00"/>
    <n v="15"/>
    <x v="0"/>
    <s v="AL"/>
    <n v="660"/>
    <n v="853"/>
    <n v="12.866666666666667"/>
    <n v="193"/>
    <s v="Kelly"/>
    <s v="N/A"/>
  </r>
  <r>
    <s v="1894"/>
    <s v="Mcdonald"/>
    <s v="Adrian"/>
    <s v="2125"/>
    <x v="3"/>
    <s v="October"/>
    <n v="10"/>
    <d v="2022-10-23T00:00:00"/>
    <n v="8"/>
    <x v="0"/>
    <s v="FL"/>
    <n v="555"/>
    <n v="721"/>
    <n v="20.75"/>
    <n v="166"/>
    <s v="Daniel"/>
    <s v="N/A"/>
  </r>
  <r>
    <s v="1895"/>
    <s v="Leblanc"/>
    <s v="Quinn"/>
    <s v="2126"/>
    <x v="3"/>
    <s v="October"/>
    <n v="10"/>
    <d v="2022-10-04T00:00:00"/>
    <n v="11"/>
    <x v="1"/>
    <s v="NC"/>
    <n v="890"/>
    <n v="1030"/>
    <n v="12.727272727272727"/>
    <n v="140"/>
    <s v="Kelly"/>
    <s v="N/A"/>
  </r>
  <r>
    <s v="1896"/>
    <s v="Sutton"/>
    <s v="Zayn"/>
    <s v="2127"/>
    <x v="2"/>
    <s v="October"/>
    <n v="10"/>
    <d v="2022-10-23T00:00:00"/>
    <n v="6"/>
    <x v="1"/>
    <s v="FL"/>
    <n v="135"/>
    <n v="153"/>
    <n v="3"/>
    <n v="18"/>
    <s v="Kelly"/>
    <s v="N/A"/>
  </r>
  <r>
    <s v="1897"/>
    <s v="Bishop"/>
    <s v="Marley"/>
    <s v="2128"/>
    <x v="1"/>
    <s v="October"/>
    <n v="10"/>
    <d v="2022-10-10T00:00:00"/>
    <n v="10"/>
    <x v="2"/>
    <s v="LA"/>
    <n v="175"/>
    <n v="208"/>
    <n v="3.3"/>
    <n v="33"/>
    <s v="Kelly"/>
    <s v="Defective"/>
  </r>
  <r>
    <s v="1898"/>
    <s v="Holt"/>
    <s v="Aspen"/>
    <s v="2129"/>
    <x v="3"/>
    <s v="October"/>
    <n v="10"/>
    <d v="2022-10-24T00:00:00"/>
    <n v="15"/>
    <x v="1"/>
    <s v="GA"/>
    <n v="980"/>
    <n v="1189"/>
    <n v="13.933333333333334"/>
    <n v="209"/>
    <s v="Daniel"/>
    <s v="N/A"/>
  </r>
  <r>
    <s v="1899"/>
    <s v="Mack"/>
    <s v="Stevie"/>
    <s v="2130"/>
    <x v="5"/>
    <s v="October"/>
    <n v="10"/>
    <d v="2022-10-13T00:00:00"/>
    <n v="3"/>
    <x v="2"/>
    <s v="LA"/>
    <n v="975"/>
    <n v="1130"/>
    <n v="51.666666666666664"/>
    <n v="155"/>
    <s v="Priscilla"/>
    <s v="Unsatisfied"/>
  </r>
  <r>
    <s v="1900"/>
    <s v="Chung"/>
    <s v="Remi"/>
    <s v="2131"/>
    <x v="1"/>
    <s v="October"/>
    <n v="10"/>
    <d v="2022-10-11T00:00:00"/>
    <n v="16"/>
    <x v="1"/>
    <s v="NC"/>
    <n v="660"/>
    <n v="751"/>
    <n v="5.6875"/>
    <n v="91"/>
    <s v="Terrence"/>
    <s v="N/A"/>
  </r>
  <r>
    <s v="1901"/>
    <s v="Nixon"/>
    <s v="Eleanor"/>
    <s v="2132"/>
    <x v="5"/>
    <s v="October"/>
    <n v="10"/>
    <d v="2022-10-16T00:00:00"/>
    <n v="7"/>
    <x v="3"/>
    <s v="SC"/>
    <n v="425"/>
    <n v="488"/>
    <n v="9"/>
    <n v="63"/>
    <s v="Priscilla"/>
    <s v="N/A"/>
  </r>
  <r>
    <s v="1902"/>
    <s v="Travis"/>
    <s v="Sawyer"/>
    <s v="2133"/>
    <x v="5"/>
    <s v="October"/>
    <n v="10"/>
    <d v="2022-10-10T00:00:00"/>
    <n v="5"/>
    <x v="0"/>
    <s v="AL"/>
    <n v="770"/>
    <n v="895"/>
    <n v="25"/>
    <n v="125"/>
    <s v="Kelly"/>
    <s v="N/A"/>
  </r>
  <r>
    <s v="1903"/>
    <s v="Calhoun"/>
    <s v="Aubree"/>
    <s v="2134"/>
    <x v="2"/>
    <s v="October"/>
    <n v="10"/>
    <d v="2022-10-10T00:00:00"/>
    <n v="20"/>
    <x v="1"/>
    <s v="NC"/>
    <n v="35"/>
    <n v="44"/>
    <n v="0.45"/>
    <n v="9"/>
    <s v="Terrence"/>
    <s v="N/A"/>
  </r>
  <r>
    <s v="1904"/>
    <s v="Frank"/>
    <s v="Collin"/>
    <s v="2135"/>
    <x v="0"/>
    <s v="October"/>
    <n v="10"/>
    <d v="2022-10-01T00:00:00"/>
    <n v="4"/>
    <x v="0"/>
    <s v="LA"/>
    <n v="845"/>
    <n v="972"/>
    <n v="31.75"/>
    <n v="127"/>
    <s v="Kelly"/>
    <s v="N/A"/>
  </r>
  <r>
    <s v="1905"/>
    <s v="Cabrera"/>
    <s v="Kira"/>
    <s v="2136"/>
    <x v="5"/>
    <s v="October"/>
    <n v="10"/>
    <d v="2022-10-14T00:00:00"/>
    <n v="13"/>
    <x v="0"/>
    <s v="GA"/>
    <n v="960"/>
    <n v="1146"/>
    <n v="14.307692307692308"/>
    <n v="186"/>
    <s v="Brian"/>
    <s v="N/A"/>
  </r>
  <r>
    <s v="1906"/>
    <s v="Reynolds"/>
    <s v="Alayna"/>
    <s v="2137"/>
    <x v="3"/>
    <s v="October"/>
    <n v="10"/>
    <d v="2022-10-07T00:00:00"/>
    <n v="11"/>
    <x v="0"/>
    <s v="NC"/>
    <n v="485"/>
    <n v="593"/>
    <n v="9.8181818181818183"/>
    <n v="108"/>
    <s v="Priscilla"/>
    <s v="N/A"/>
  </r>
  <r>
    <s v="1907"/>
    <s v="Thornton"/>
    <s v="Luis"/>
    <s v="2138"/>
    <x v="2"/>
    <s v="October"/>
    <n v="10"/>
    <d v="2022-10-21T00:00:00"/>
    <n v="12"/>
    <x v="1"/>
    <s v="SC"/>
    <n v="1230"/>
    <n v="1535"/>
    <n v="25.416666666666668"/>
    <n v="305"/>
    <s v="Terrence"/>
    <s v="N/A"/>
  </r>
  <r>
    <s v="1908"/>
    <s v="Willis"/>
    <s v="Sabrina"/>
    <s v="2139"/>
    <x v="5"/>
    <s v="October"/>
    <n v="10"/>
    <d v="2022-10-29T00:00:00"/>
    <n v="15"/>
    <x v="3"/>
    <s v="FL"/>
    <n v="1050"/>
    <n v="1364"/>
    <n v="20.933333333333334"/>
    <n v="314"/>
    <s v="Kelly"/>
    <s v="N/A"/>
  </r>
  <r>
    <s v="1909"/>
    <s v="Crosby"/>
    <s v="Jasper"/>
    <s v="2140"/>
    <x v="3"/>
    <s v="October"/>
    <n v="10"/>
    <d v="2022-10-09T00:00:00"/>
    <n v="7"/>
    <x v="2"/>
    <s v="FL"/>
    <n v="185"/>
    <n v="204"/>
    <n v="2.7142857142857144"/>
    <n v="19"/>
    <s v="Priscilla"/>
    <s v="Quality Issue"/>
  </r>
  <r>
    <s v="1910"/>
    <s v="Marsh"/>
    <s v="Aubrey"/>
    <s v="2141"/>
    <x v="1"/>
    <s v="October"/>
    <n v="10"/>
    <d v="2022-10-24T00:00:00"/>
    <n v="5"/>
    <x v="1"/>
    <s v="FL"/>
    <n v="425"/>
    <n v="521"/>
    <n v="19.2"/>
    <n v="96"/>
    <s v="Daniel"/>
    <s v="N/A"/>
  </r>
  <r>
    <s v="1911"/>
    <s v="Whitaker"/>
    <s v="Charlotte"/>
    <s v="2142"/>
    <x v="3"/>
    <s v="October"/>
    <n v="10"/>
    <d v="2022-10-16T00:00:00"/>
    <n v="12"/>
    <x v="2"/>
    <s v="NC"/>
    <n v="15"/>
    <n v="18"/>
    <n v="0.25"/>
    <n v="3"/>
    <s v="Priscilla"/>
    <s v="Late Delivery"/>
  </r>
  <r>
    <s v="1912"/>
    <s v="Raymond"/>
    <s v="Abel"/>
    <s v="2143"/>
    <x v="2"/>
    <s v="October"/>
    <n v="10"/>
    <d v="2022-10-26T00:00:00"/>
    <n v="10"/>
    <x v="0"/>
    <s v="LA"/>
    <n v="15"/>
    <n v="19"/>
    <n v="0.4"/>
    <n v="4"/>
    <s v="Priscilla"/>
    <s v="N/A"/>
  </r>
  <r>
    <s v="1913"/>
    <s v="Arias"/>
    <s v="Everett"/>
    <s v="2144"/>
    <x v="6"/>
    <s v="October"/>
    <n v="10"/>
    <d v="2022-10-17T00:00:00"/>
    <n v="16"/>
    <x v="0"/>
    <s v="SC"/>
    <n v="125"/>
    <n v="158"/>
    <n v="2.0625"/>
    <n v="33"/>
    <s v="Brian"/>
    <s v="N/A"/>
  </r>
  <r>
    <s v="1914"/>
    <s v="Morrison"/>
    <s v="Esme"/>
    <s v="2145"/>
    <x v="4"/>
    <s v="October"/>
    <n v="10"/>
    <d v="2022-10-22T00:00:00"/>
    <n v="10"/>
    <x v="3"/>
    <s v="GA"/>
    <n v="1250"/>
    <n v="1568"/>
    <n v="31.8"/>
    <n v="318"/>
    <s v="Priscilla"/>
    <s v="N/A"/>
  </r>
  <r>
    <s v="1915"/>
    <s v="Jefferson"/>
    <s v="Delaney"/>
    <s v="2146"/>
    <x v="1"/>
    <s v="October"/>
    <n v="10"/>
    <d v="2022-10-17T00:00:00"/>
    <n v="9"/>
    <x v="0"/>
    <s v="GA"/>
    <n v="1295"/>
    <n v="1564"/>
    <n v="29.888888888888889"/>
    <n v="269"/>
    <s v="Brian"/>
    <s v="N/A"/>
  </r>
  <r>
    <s v="1916"/>
    <s v="Ellis"/>
    <s v="Callan"/>
    <s v="2147"/>
    <x v="0"/>
    <s v="October"/>
    <n v="10"/>
    <d v="2022-10-12T00:00:00"/>
    <n v="8"/>
    <x v="3"/>
    <s v="NC"/>
    <n v="250"/>
    <n v="319"/>
    <n v="8.625"/>
    <n v="69"/>
    <s v="Terrence"/>
    <s v="N/A"/>
  </r>
  <r>
    <s v="1917"/>
    <s v="Kirby"/>
    <s v="Griffin"/>
    <s v="2148"/>
    <x v="6"/>
    <s v="October"/>
    <n v="10"/>
    <d v="2022-10-12T00:00:00"/>
    <n v="16"/>
    <x v="0"/>
    <s v="AL"/>
    <n v="760"/>
    <n v="926"/>
    <n v="10.375"/>
    <n v="166"/>
    <s v="Terrence"/>
    <s v="N/A"/>
  </r>
  <r>
    <s v="1918"/>
    <s v="Burns"/>
    <s v="Danielle"/>
    <s v="2149"/>
    <x v="3"/>
    <s v="October"/>
    <n v="10"/>
    <d v="2022-10-13T00:00:00"/>
    <n v="3"/>
    <x v="0"/>
    <s v="GA"/>
    <n v="70"/>
    <n v="82"/>
    <n v="4"/>
    <n v="12"/>
    <s v="Priscilla"/>
    <s v="N/A"/>
  </r>
  <r>
    <s v="1919"/>
    <s v="West"/>
    <s v="Kashton"/>
    <s v="2150"/>
    <x v="1"/>
    <s v="October"/>
    <n v="10"/>
    <d v="2022-10-09T00:00:00"/>
    <n v="12"/>
    <x v="3"/>
    <s v="FL"/>
    <n v="1195"/>
    <n v="1534"/>
    <n v="28.25"/>
    <n v="339"/>
    <s v="Kelly"/>
    <s v="N/A"/>
  </r>
  <r>
    <s v="1920"/>
    <s v="Mueller"/>
    <s v="Poppy"/>
    <s v="2151"/>
    <x v="2"/>
    <s v="October"/>
    <n v="10"/>
    <d v="2022-10-12T00:00:00"/>
    <n v="14"/>
    <x v="1"/>
    <s v="LA"/>
    <n v="180"/>
    <n v="229"/>
    <n v="3.5"/>
    <n v="49"/>
    <s v="Terrence"/>
    <s v="N/A"/>
  </r>
  <r>
    <s v="1921"/>
    <s v="Mann"/>
    <s v="Cody"/>
    <s v="2152"/>
    <x v="4"/>
    <s v="October"/>
    <n v="10"/>
    <d v="2022-10-11T00:00:00"/>
    <n v="2"/>
    <x v="1"/>
    <s v="LA"/>
    <n v="295"/>
    <n v="343"/>
    <n v="24"/>
    <n v="48"/>
    <s v="Priscilla"/>
    <s v="N/A"/>
  </r>
  <r>
    <s v="1922"/>
    <s v="Simmons"/>
    <s v="Emiliano"/>
    <s v="2153"/>
    <x v="1"/>
    <s v="October"/>
    <n v="10"/>
    <d v="2022-10-30T00:00:00"/>
    <n v="2"/>
    <x v="0"/>
    <s v="AL"/>
    <n v="1365"/>
    <n v="1705"/>
    <n v="170"/>
    <n v="340"/>
    <s v="Brian"/>
    <s v="N/A"/>
  </r>
  <r>
    <s v="1923"/>
    <s v="Bennett"/>
    <s v="Joy"/>
    <s v="2154"/>
    <x v="2"/>
    <s v="October"/>
    <n v="10"/>
    <d v="2022-10-03T00:00:00"/>
    <n v="7"/>
    <x v="2"/>
    <s v="SC"/>
    <n v="1220"/>
    <n v="1515"/>
    <n v="42.142857142857146"/>
    <n v="295"/>
    <s v="Priscilla"/>
    <s v="Received Wrong Item"/>
  </r>
  <r>
    <s v="1924"/>
    <s v="Saunders"/>
    <s v="Millie"/>
    <s v="2155"/>
    <x v="6"/>
    <s v="October"/>
    <n v="10"/>
    <d v="2022-10-16T00:00:00"/>
    <n v="9"/>
    <x v="1"/>
    <s v="FL"/>
    <n v="995"/>
    <n v="1187"/>
    <n v="21.333333333333332"/>
    <n v="192"/>
    <s v="Priscilla"/>
    <s v="N/A"/>
  </r>
  <r>
    <s v="1925"/>
    <s v="Duffy"/>
    <s v="Warren"/>
    <s v="2156"/>
    <x v="6"/>
    <s v="October"/>
    <n v="10"/>
    <d v="2022-10-10T00:00:00"/>
    <n v="15"/>
    <x v="3"/>
    <s v="AL"/>
    <n v="895"/>
    <n v="1022"/>
    <n v="8.4666666666666668"/>
    <n v="127"/>
    <s v="Brian"/>
    <s v="N/A"/>
  </r>
  <r>
    <s v="1926"/>
    <s v="Davila"/>
    <s v="Spencer"/>
    <s v="2157"/>
    <x v="5"/>
    <s v="October"/>
    <n v="10"/>
    <d v="2022-10-17T00:00:00"/>
    <n v="16"/>
    <x v="0"/>
    <s v="AL"/>
    <n v="500"/>
    <n v="642"/>
    <n v="8.875"/>
    <n v="142"/>
    <s v="Priscilla"/>
    <s v="N/A"/>
  </r>
  <r>
    <s v="1927"/>
    <s v="Cooper"/>
    <s v="Tristan"/>
    <s v="2158"/>
    <x v="5"/>
    <s v="October"/>
    <n v="10"/>
    <d v="2022-10-02T00:00:00"/>
    <n v="7"/>
    <x v="2"/>
    <s v="LA"/>
    <n v="890"/>
    <n v="1080"/>
    <n v="27.142857142857142"/>
    <n v="190"/>
    <s v="Priscilla"/>
    <s v="Unsatisfied"/>
  </r>
  <r>
    <s v="1928"/>
    <s v="Barrett"/>
    <s v="Sawyer"/>
    <s v="2159"/>
    <x v="1"/>
    <s v="October"/>
    <n v="10"/>
    <d v="2022-10-21T00:00:00"/>
    <n v="19"/>
    <x v="0"/>
    <s v="GA"/>
    <n v="1170"/>
    <n v="1511"/>
    <n v="17.94736842105263"/>
    <n v="341"/>
    <s v="Daniel"/>
    <s v="N/A"/>
  </r>
  <r>
    <s v="1929"/>
    <s v="Drake"/>
    <s v="Mckenzie"/>
    <s v="2160"/>
    <x v="5"/>
    <s v="October"/>
    <n v="10"/>
    <d v="2022-10-18T00:00:00"/>
    <n v="19"/>
    <x v="1"/>
    <s v="LA"/>
    <n v="1360"/>
    <n v="1696"/>
    <n v="17.684210526315791"/>
    <n v="336"/>
    <s v="Brian"/>
    <s v="N/A"/>
  </r>
  <r>
    <s v="1930"/>
    <s v="Crawford"/>
    <s v="Ryker"/>
    <s v="2161"/>
    <x v="4"/>
    <s v="October"/>
    <n v="10"/>
    <d v="2022-10-23T00:00:00"/>
    <n v="17"/>
    <x v="1"/>
    <s v="GA"/>
    <n v="1295"/>
    <n v="1501"/>
    <n v="12.117647058823529"/>
    <n v="206"/>
    <s v="Daniel"/>
    <s v="N/A"/>
  </r>
  <r>
    <s v="1931"/>
    <s v="Khan"/>
    <s v="Frances"/>
    <s v="2162"/>
    <x v="3"/>
    <s v="October"/>
    <n v="10"/>
    <d v="2022-10-23T00:00:00"/>
    <n v="9"/>
    <x v="0"/>
    <s v="FL"/>
    <n v="210"/>
    <n v="262"/>
    <n v="5.7777777777777777"/>
    <n v="52"/>
    <s v="Terrence"/>
    <s v="N/A"/>
  </r>
  <r>
    <s v="1932"/>
    <s v="Greer"/>
    <s v="Armani"/>
    <s v="2163"/>
    <x v="1"/>
    <s v="October"/>
    <n v="10"/>
    <d v="2022-10-17T00:00:00"/>
    <n v="6"/>
    <x v="0"/>
    <s v="NC"/>
    <n v="180"/>
    <n v="217"/>
    <n v="6.166666666666667"/>
    <n v="37"/>
    <s v="Kelly"/>
    <s v="N/A"/>
  </r>
  <r>
    <s v="1933"/>
    <s v="Caldwell"/>
    <s v="Aylin"/>
    <s v="2164"/>
    <x v="4"/>
    <s v="October"/>
    <n v="10"/>
    <d v="2022-10-08T00:00:00"/>
    <n v="13"/>
    <x v="0"/>
    <s v="SC"/>
    <n v="370"/>
    <n v="410"/>
    <n v="3.0769230769230771"/>
    <n v="40"/>
    <s v="Brian"/>
    <s v="N/A"/>
  </r>
  <r>
    <s v="1934"/>
    <s v="Fernandez"/>
    <s v="Dax"/>
    <s v="2165"/>
    <x v="0"/>
    <s v="October"/>
    <n v="10"/>
    <d v="2022-10-02T00:00:00"/>
    <n v="1"/>
    <x v="1"/>
    <s v="FL"/>
    <n v="460"/>
    <n v="596"/>
    <n v="136"/>
    <n v="136"/>
    <s v="Priscilla"/>
    <s v="N/A"/>
  </r>
  <r>
    <s v="1935"/>
    <s v="Brown"/>
    <s v="Catherine"/>
    <s v="2166"/>
    <x v="6"/>
    <s v="October"/>
    <n v="10"/>
    <d v="2022-10-05T00:00:00"/>
    <n v="12"/>
    <x v="1"/>
    <s v="GA"/>
    <n v="495"/>
    <n v="550"/>
    <n v="4.583333333333333"/>
    <n v="55"/>
    <s v="Priscilla"/>
    <s v="N/A"/>
  </r>
  <r>
    <s v="1936"/>
    <s v="Maldonado"/>
    <s v="Beckett"/>
    <s v="2167"/>
    <x v="6"/>
    <s v="October"/>
    <n v="10"/>
    <d v="2022-10-21T00:00:00"/>
    <n v="1"/>
    <x v="1"/>
    <s v="SC"/>
    <n v="345"/>
    <n v="440"/>
    <n v="95"/>
    <n v="95"/>
    <s v="Kelly"/>
    <s v="N/A"/>
  </r>
  <r>
    <s v="1937"/>
    <s v="Greene"/>
    <s v="Muhammad"/>
    <s v="2168"/>
    <x v="2"/>
    <s v="October"/>
    <n v="10"/>
    <d v="2022-10-22T00:00:00"/>
    <n v="15"/>
    <x v="2"/>
    <s v="LA"/>
    <n v="340"/>
    <n v="421"/>
    <n v="5.4"/>
    <n v="81"/>
    <s v="Brian"/>
    <s v="Defective"/>
  </r>
  <r>
    <s v="1938"/>
    <s v="Hampton"/>
    <s v="Angelina"/>
    <s v="2169"/>
    <x v="3"/>
    <s v="October"/>
    <n v="10"/>
    <d v="2022-10-09T00:00:00"/>
    <n v="17"/>
    <x v="2"/>
    <s v="GA"/>
    <n v="20"/>
    <n v="25"/>
    <n v="0.29411764705882354"/>
    <n v="5"/>
    <s v="Priscilla"/>
    <s v="Defective"/>
  </r>
  <r>
    <s v="1939"/>
    <s v="Mckenzie"/>
    <s v="Ivan"/>
    <s v="2170"/>
    <x v="6"/>
    <s v="October"/>
    <n v="10"/>
    <d v="2022-10-04T00:00:00"/>
    <n v="19"/>
    <x v="3"/>
    <s v="FL"/>
    <n v="705"/>
    <n v="868"/>
    <n v="8.5789473684210531"/>
    <n v="163"/>
    <s v="Daniel"/>
    <s v="N/A"/>
  </r>
  <r>
    <s v="1940"/>
    <s v="Muñoz"/>
    <s v="Carmen"/>
    <s v="2171"/>
    <x v="4"/>
    <s v="October"/>
    <n v="10"/>
    <d v="2022-10-08T00:00:00"/>
    <n v="14"/>
    <x v="2"/>
    <s v="LA"/>
    <n v="25"/>
    <n v="29"/>
    <n v="0.2857142857142857"/>
    <n v="4"/>
    <s v="Kelly"/>
    <s v="Unsatisfied"/>
  </r>
  <r>
    <s v="1941"/>
    <s v="Cantrell"/>
    <s v="Myles"/>
    <s v="2172"/>
    <x v="2"/>
    <s v="October"/>
    <n v="10"/>
    <d v="2022-10-19T00:00:00"/>
    <n v="18"/>
    <x v="3"/>
    <s v="SC"/>
    <n v="825"/>
    <n v="970"/>
    <n v="8.0555555555555554"/>
    <n v="145"/>
    <s v="Kelly"/>
    <s v="N/A"/>
  </r>
  <r>
    <s v="1942"/>
    <s v="Curtis"/>
    <s v="Blake"/>
    <s v="2173"/>
    <x v="3"/>
    <s v="October"/>
    <n v="10"/>
    <d v="2022-10-07T00:00:00"/>
    <n v="4"/>
    <x v="0"/>
    <s v="SC"/>
    <n v="1105"/>
    <n v="1218"/>
    <n v="28.25"/>
    <n v="113"/>
    <s v="Priscilla"/>
    <s v="N/A"/>
  </r>
  <r>
    <s v="1943"/>
    <s v="Molina"/>
    <s v="Cole"/>
    <s v="2174"/>
    <x v="6"/>
    <s v="October"/>
    <n v="10"/>
    <d v="2022-10-16T00:00:00"/>
    <n v="6"/>
    <x v="1"/>
    <s v="LA"/>
    <n v="595"/>
    <n v="668"/>
    <n v="12.166666666666666"/>
    <n v="73"/>
    <s v="Kelly"/>
    <s v="N/A"/>
  </r>
  <r>
    <s v="1944"/>
    <s v="Hughes"/>
    <s v="Kenneth"/>
    <s v="2175"/>
    <x v="4"/>
    <s v="October"/>
    <n v="10"/>
    <d v="2022-10-27T00:00:00"/>
    <n v="12"/>
    <x v="1"/>
    <s v="LA"/>
    <n v="345"/>
    <n v="381"/>
    <n v="3"/>
    <n v="36"/>
    <s v="Brian"/>
    <s v="N/A"/>
  </r>
  <r>
    <s v="1945"/>
    <s v="Weiss"/>
    <s v="Fatima"/>
    <s v="2176"/>
    <x v="6"/>
    <s v="October"/>
    <n v="10"/>
    <d v="2022-10-24T00:00:00"/>
    <n v="2"/>
    <x v="1"/>
    <s v="NC"/>
    <n v="145"/>
    <n v="167"/>
    <n v="11"/>
    <n v="22"/>
    <s v="Brian"/>
    <s v="N/A"/>
  </r>
  <r>
    <s v="1946"/>
    <s v="Dean"/>
    <s v="Maddox"/>
    <s v="2177"/>
    <x v="2"/>
    <s v="October"/>
    <n v="10"/>
    <d v="2022-10-09T00:00:00"/>
    <n v="18"/>
    <x v="1"/>
    <s v="FL"/>
    <n v="865"/>
    <n v="1058"/>
    <n v="10.722222222222221"/>
    <n v="193"/>
    <s v="Brian"/>
    <s v="N/A"/>
  </r>
  <r>
    <s v="1947"/>
    <s v="Gutierrez"/>
    <s v="Joshua"/>
    <s v="2178"/>
    <x v="5"/>
    <s v="October"/>
    <n v="10"/>
    <d v="2022-10-21T00:00:00"/>
    <n v="8"/>
    <x v="1"/>
    <s v="GA"/>
    <n v="175"/>
    <n v="195"/>
    <n v="2.5"/>
    <n v="20"/>
    <s v="Priscilla"/>
    <s v="N/A"/>
  </r>
  <r>
    <s v="1948"/>
    <s v="Briggs"/>
    <s v="Andy"/>
    <s v="2179"/>
    <x v="4"/>
    <s v="October"/>
    <n v="10"/>
    <d v="2022-10-21T00:00:00"/>
    <n v="14"/>
    <x v="3"/>
    <s v="FL"/>
    <n v="1060"/>
    <n v="1237"/>
    <n v="12.642857142857142"/>
    <n v="177"/>
    <s v="Priscilla"/>
    <s v="N/A"/>
  </r>
  <r>
    <s v="1949"/>
    <s v="Pierce"/>
    <s v="Connor"/>
    <s v="2180"/>
    <x v="6"/>
    <s v="October"/>
    <n v="10"/>
    <d v="2022-10-13T00:00:00"/>
    <n v="5"/>
    <x v="1"/>
    <s v="AL"/>
    <n v="540"/>
    <n v="598"/>
    <n v="11.6"/>
    <n v="58"/>
    <s v="Kelly"/>
    <s v="N/A"/>
  </r>
  <r>
    <s v="1950"/>
    <s v="Boyd"/>
    <s v="Evangeline"/>
    <s v="2181"/>
    <x v="5"/>
    <s v="October"/>
    <n v="10"/>
    <d v="2022-10-10T00:00:00"/>
    <n v="16"/>
    <x v="3"/>
    <s v="GA"/>
    <n v="465"/>
    <n v="595"/>
    <n v="8.125"/>
    <n v="130"/>
    <s v="Terrence"/>
    <s v="N/A"/>
  </r>
  <r>
    <s v="1951"/>
    <s v="Arellano"/>
    <s v="Aubrey"/>
    <s v="2182"/>
    <x v="0"/>
    <s v="October"/>
    <n v="10"/>
    <d v="2022-10-09T00:00:00"/>
    <n v="12"/>
    <x v="1"/>
    <s v="LA"/>
    <n v="80"/>
    <n v="101"/>
    <n v="1.75"/>
    <n v="21"/>
    <s v="Priscilla"/>
    <s v="N/A"/>
  </r>
  <r>
    <s v="1952"/>
    <s v="Moses"/>
    <s v="Gabriella"/>
    <s v="2183"/>
    <x v="0"/>
    <s v="October"/>
    <n v="10"/>
    <d v="2022-10-14T00:00:00"/>
    <n v="14"/>
    <x v="2"/>
    <s v="LA"/>
    <n v="295"/>
    <n v="366"/>
    <n v="5.0714285714285712"/>
    <n v="71"/>
    <s v="Terrence"/>
    <s v="Defective"/>
  </r>
  <r>
    <s v="1953"/>
    <s v="Luna"/>
    <s v="Wyatt"/>
    <s v="2184"/>
    <x v="4"/>
    <s v="October"/>
    <n v="10"/>
    <d v="2022-10-12T00:00:00"/>
    <n v="7"/>
    <x v="1"/>
    <s v="AL"/>
    <n v="150"/>
    <n v="186"/>
    <n v="5.1428571428571432"/>
    <n v="36"/>
    <s v="Terrence"/>
    <s v="N/A"/>
  </r>
  <r>
    <s v="1954"/>
    <s v="Clayton"/>
    <s v="Camille"/>
    <s v="2185"/>
    <x v="3"/>
    <s v="October"/>
    <n v="10"/>
    <d v="2022-10-08T00:00:00"/>
    <n v="2"/>
    <x v="2"/>
    <s v="LA"/>
    <n v="675"/>
    <n v="835"/>
    <n v="80"/>
    <n v="160"/>
    <s v="Brian"/>
    <s v="Quality Issue"/>
  </r>
  <r>
    <s v="1955"/>
    <s v="Esparza"/>
    <s v="Connor"/>
    <s v="2186"/>
    <x v="4"/>
    <s v="October"/>
    <n v="10"/>
    <d v="2022-10-11T00:00:00"/>
    <n v="14"/>
    <x v="1"/>
    <s v="SC"/>
    <n v="750"/>
    <n v="860"/>
    <n v="7.8571428571428568"/>
    <n v="110"/>
    <s v="Daniel"/>
    <s v="N/A"/>
  </r>
  <r>
    <s v="1956"/>
    <s v="Cordova"/>
    <s v="Garrett"/>
    <s v="2187"/>
    <x v="4"/>
    <s v="October"/>
    <n v="10"/>
    <d v="2022-10-24T00:00:00"/>
    <n v="5"/>
    <x v="1"/>
    <s v="AL"/>
    <n v="1400"/>
    <n v="1642"/>
    <n v="48.4"/>
    <n v="242"/>
    <s v="Kelly"/>
    <s v="N/A"/>
  </r>
  <r>
    <s v="1957"/>
    <s v="Duncan"/>
    <s v="Erick"/>
    <s v="2188"/>
    <x v="6"/>
    <s v="October"/>
    <n v="10"/>
    <d v="2022-10-25T00:00:00"/>
    <n v="17"/>
    <x v="1"/>
    <s v="SC"/>
    <n v="905"/>
    <n v="1155"/>
    <n v="14.705882352941176"/>
    <n v="250"/>
    <s v="Terrence"/>
    <s v="N/A"/>
  </r>
  <r>
    <s v="1958"/>
    <s v="Kirk"/>
    <s v="Tobias"/>
    <s v="2189"/>
    <x v="4"/>
    <s v="October"/>
    <n v="10"/>
    <d v="2022-10-14T00:00:00"/>
    <n v="9"/>
    <x v="0"/>
    <s v="AL"/>
    <n v="805"/>
    <n v="1024"/>
    <n v="24.333333333333332"/>
    <n v="219"/>
    <s v="Daniel"/>
    <s v="N/A"/>
  </r>
  <r>
    <s v="1959"/>
    <s v="Floyd"/>
    <s v="Colin"/>
    <s v="2190"/>
    <x v="1"/>
    <s v="October"/>
    <n v="10"/>
    <d v="2022-10-08T00:00:00"/>
    <n v="2"/>
    <x v="0"/>
    <s v="FL"/>
    <n v="770"/>
    <n v="865"/>
    <n v="47.5"/>
    <n v="95"/>
    <s v="Brian"/>
    <s v="N/A"/>
  </r>
  <r>
    <s v="1960"/>
    <s v="Rojas"/>
    <s v="Eliza"/>
    <s v="2191"/>
    <x v="0"/>
    <s v="October"/>
    <n v="10"/>
    <d v="2022-10-29T00:00:00"/>
    <n v="13"/>
    <x v="1"/>
    <s v="SC"/>
    <n v="75"/>
    <n v="92"/>
    <n v="1.3076923076923077"/>
    <n v="17"/>
    <s v="Terrence"/>
    <s v="N/A"/>
  </r>
  <r>
    <s v="1961"/>
    <s v="Singh"/>
    <s v="Elise"/>
    <s v="2192"/>
    <x v="6"/>
    <s v="October"/>
    <n v="10"/>
    <d v="2022-10-12T00:00:00"/>
    <n v="15"/>
    <x v="0"/>
    <s v="NC"/>
    <n v="1290"/>
    <n v="1533"/>
    <n v="16.2"/>
    <n v="243"/>
    <s v="Terrence"/>
    <s v="N/A"/>
  </r>
  <r>
    <s v="1962"/>
    <s v="Best"/>
    <s v="Allison"/>
    <s v="2193"/>
    <x v="5"/>
    <s v="October"/>
    <n v="10"/>
    <d v="2022-10-20T00:00:00"/>
    <n v="17"/>
    <x v="0"/>
    <s v="FL"/>
    <n v="825"/>
    <n v="1060"/>
    <n v="13.823529411764707"/>
    <n v="235"/>
    <s v="Kelly"/>
    <s v="N/A"/>
  </r>
  <r>
    <s v="1963"/>
    <s v="Ferguson"/>
    <s v="Manuel"/>
    <s v="2194"/>
    <x v="2"/>
    <s v="October"/>
    <n v="10"/>
    <d v="2022-10-24T00:00:00"/>
    <n v="18"/>
    <x v="1"/>
    <s v="LA"/>
    <n v="245"/>
    <n v="278"/>
    <n v="1.8333333333333333"/>
    <n v="33"/>
    <s v="Daniel"/>
    <s v="N/A"/>
  </r>
  <r>
    <s v="1964"/>
    <s v="Sanford"/>
    <s v="Rosie"/>
    <s v="2195"/>
    <x v="6"/>
    <s v="October"/>
    <n v="10"/>
    <d v="2022-10-02T00:00:00"/>
    <n v="10"/>
    <x v="1"/>
    <s v="AL"/>
    <n v="1110"/>
    <n v="1436"/>
    <n v="32.6"/>
    <n v="326"/>
    <s v="Daniel"/>
    <s v="N/A"/>
  </r>
  <r>
    <s v="1965"/>
    <s v="Dunn"/>
    <s v="Finley"/>
    <s v="2196"/>
    <x v="3"/>
    <s v="October"/>
    <n v="10"/>
    <d v="2022-10-25T00:00:00"/>
    <n v="17"/>
    <x v="1"/>
    <s v="GA"/>
    <n v="1105"/>
    <n v="1220"/>
    <n v="6.7647058823529411"/>
    <n v="115"/>
    <s v="Terrence"/>
    <s v="N/A"/>
  </r>
  <r>
    <s v="1966"/>
    <s v="Kelley"/>
    <s v="Aurora"/>
    <s v="2197"/>
    <x v="2"/>
    <s v="October"/>
    <n v="10"/>
    <d v="2022-10-11T00:00:00"/>
    <n v="18"/>
    <x v="3"/>
    <s v="FL"/>
    <n v="550"/>
    <n v="659"/>
    <n v="6.0555555555555554"/>
    <n v="109"/>
    <s v="Daniel"/>
    <s v="N/A"/>
  </r>
  <r>
    <s v="1967"/>
    <s v="Livingston"/>
    <s v="Dominic"/>
    <s v="2198"/>
    <x v="6"/>
    <s v="October"/>
    <n v="10"/>
    <d v="2022-10-14T00:00:00"/>
    <n v="20"/>
    <x v="2"/>
    <s v="GA"/>
    <n v="1375"/>
    <n v="1577"/>
    <n v="10.1"/>
    <n v="202"/>
    <s v="Daniel"/>
    <s v="Late Delivery"/>
  </r>
  <r>
    <s v="1968"/>
    <s v="Bailey"/>
    <s v="Kevin"/>
    <s v="2199"/>
    <x v="0"/>
    <s v="October"/>
    <n v="10"/>
    <d v="2022-10-04T00:00:00"/>
    <n v="6"/>
    <x v="1"/>
    <s v="SC"/>
    <n v="740"/>
    <n v="911"/>
    <n v="28.5"/>
    <n v="171"/>
    <s v="Brian"/>
    <s v="N/A"/>
  </r>
  <r>
    <s v="1969"/>
    <s v="Gardner"/>
    <s v="Karson"/>
    <s v="2200"/>
    <x v="3"/>
    <s v="October"/>
    <n v="10"/>
    <d v="2022-10-10T00:00:00"/>
    <n v="14"/>
    <x v="0"/>
    <s v="GA"/>
    <n v="675"/>
    <n v="857"/>
    <n v="13"/>
    <n v="182"/>
    <s v="Kelly"/>
    <s v="N/A"/>
  </r>
  <r>
    <s v="1970"/>
    <s v="Frost"/>
    <s v="Winter"/>
    <s v="2201"/>
    <x v="0"/>
    <s v="October"/>
    <n v="10"/>
    <d v="2022-10-06T00:00:00"/>
    <n v="16"/>
    <x v="1"/>
    <s v="SC"/>
    <n v="260"/>
    <n v="337"/>
    <n v="4.8125"/>
    <n v="77"/>
    <s v="Daniel"/>
    <s v="N/A"/>
  </r>
  <r>
    <s v="1971"/>
    <s v="Palacios"/>
    <s v="Vivian"/>
    <s v="2202"/>
    <x v="5"/>
    <s v="October"/>
    <n v="10"/>
    <d v="2022-10-07T00:00:00"/>
    <n v="7"/>
    <x v="2"/>
    <s v="GA"/>
    <n v="595"/>
    <n v="683"/>
    <n v="12.571428571428571"/>
    <n v="88"/>
    <s v="Kelly"/>
    <s v="Defective"/>
  </r>
  <r>
    <s v="1972"/>
    <s v="Melton"/>
    <s v="Kyle"/>
    <s v="2203"/>
    <x v="6"/>
    <s v="October"/>
    <n v="10"/>
    <d v="2022-10-21T00:00:00"/>
    <n v="8"/>
    <x v="0"/>
    <s v="GA"/>
    <n v="1315"/>
    <n v="1489"/>
    <n v="21.75"/>
    <n v="174"/>
    <s v="Brian"/>
    <s v="N/A"/>
  </r>
  <r>
    <s v="1973"/>
    <s v="Suarez"/>
    <s v="Kate"/>
    <s v="2204"/>
    <x v="6"/>
    <s v="October"/>
    <n v="10"/>
    <d v="2022-10-25T00:00:00"/>
    <n v="4"/>
    <x v="1"/>
    <s v="AL"/>
    <n v="1085"/>
    <n v="1386"/>
    <n v="75.25"/>
    <n v="301"/>
    <s v="Kelly"/>
    <s v="N/A"/>
  </r>
  <r>
    <s v="1974"/>
    <s v="Merritt"/>
    <s v="Ezra"/>
    <s v="2205"/>
    <x v="3"/>
    <s v="October"/>
    <n v="10"/>
    <d v="2022-10-27T00:00:00"/>
    <n v="17"/>
    <x v="1"/>
    <s v="NC"/>
    <n v="1110"/>
    <n v="1241"/>
    <n v="7.7058823529411766"/>
    <n v="131"/>
    <s v="Daniel"/>
    <s v="N/A"/>
  </r>
  <r>
    <s v="1975"/>
    <s v="Hodge"/>
    <s v="River"/>
    <s v="2206"/>
    <x v="4"/>
    <s v="October"/>
    <n v="10"/>
    <d v="2022-10-25T00:00:00"/>
    <n v="14"/>
    <x v="0"/>
    <s v="FL"/>
    <n v="805"/>
    <n v="894"/>
    <n v="6.3571428571428568"/>
    <n v="89"/>
    <s v="Daniel"/>
    <s v="N/A"/>
  </r>
  <r>
    <s v="1976"/>
    <s v="Clay"/>
    <s v="Lennox"/>
    <s v="2207"/>
    <x v="4"/>
    <s v="October"/>
    <n v="10"/>
    <d v="2022-10-08T00:00:00"/>
    <n v="14"/>
    <x v="0"/>
    <s v="FL"/>
    <n v="1410"/>
    <n v="1671"/>
    <n v="18.642857142857142"/>
    <n v="261"/>
    <s v="Brian"/>
    <s v="N/A"/>
  </r>
  <r>
    <s v="1977"/>
    <s v="Knapp"/>
    <s v="Uriel"/>
    <s v="2208"/>
    <x v="2"/>
    <s v="October"/>
    <n v="10"/>
    <d v="2022-10-13T00:00:00"/>
    <n v="14"/>
    <x v="3"/>
    <s v="FL"/>
    <n v="725"/>
    <n v="822"/>
    <n v="6.9285714285714288"/>
    <n v="97"/>
    <s v="Priscilla"/>
    <s v="N/A"/>
  </r>
  <r>
    <s v="1978"/>
    <s v="Sexton"/>
    <s v="Stella"/>
    <s v="2209"/>
    <x v="3"/>
    <s v="October"/>
    <n v="10"/>
    <d v="2022-10-28T00:00:00"/>
    <n v="4"/>
    <x v="0"/>
    <s v="NC"/>
    <n v="1280"/>
    <n v="1561"/>
    <n v="70.25"/>
    <n v="281"/>
    <s v="Daniel"/>
    <s v="N/A"/>
  </r>
  <r>
    <s v="1979"/>
    <s v="Luna"/>
    <s v="Sebastian"/>
    <s v="2210"/>
    <x v="5"/>
    <s v="October"/>
    <n v="10"/>
    <d v="2022-10-04T00:00:00"/>
    <n v="3"/>
    <x v="0"/>
    <s v="AL"/>
    <n v="1390"/>
    <n v="1788"/>
    <n v="132.66666666666666"/>
    <n v="398"/>
    <s v="Terrence"/>
    <s v="N/A"/>
  </r>
  <r>
    <s v="1980"/>
    <s v="Kirby"/>
    <s v="Sarai"/>
    <s v="2211"/>
    <x v="6"/>
    <s v="October"/>
    <n v="10"/>
    <d v="2022-10-21T00:00:00"/>
    <n v="10"/>
    <x v="3"/>
    <s v="LA"/>
    <n v="1270"/>
    <n v="1542"/>
    <n v="27.2"/>
    <n v="272"/>
    <s v="Priscilla"/>
    <s v="N/A"/>
  </r>
  <r>
    <s v="1981"/>
    <s v="Daugherty"/>
    <s v="Aaliyah"/>
    <s v="2212"/>
    <x v="1"/>
    <s v="October"/>
    <n v="10"/>
    <d v="2022-10-25T00:00:00"/>
    <n v="19"/>
    <x v="3"/>
    <s v="AL"/>
    <n v="530"/>
    <n v="661"/>
    <n v="6.8947368421052628"/>
    <n v="131"/>
    <s v="Terrence"/>
    <s v="N/A"/>
  </r>
  <r>
    <s v="1982"/>
    <s v="Armstrong"/>
    <s v="King"/>
    <s v="2213"/>
    <x v="4"/>
    <s v="October"/>
    <n v="10"/>
    <d v="2022-10-04T00:00:00"/>
    <n v="7"/>
    <x v="1"/>
    <s v="AL"/>
    <n v="1150"/>
    <n v="1277"/>
    <n v="18.142857142857142"/>
    <n v="127"/>
    <s v="Daniel"/>
    <s v="N/A"/>
  </r>
  <r>
    <s v="1983"/>
    <s v="Frost"/>
    <s v="Jordan"/>
    <s v="2214"/>
    <x v="1"/>
    <s v="October"/>
    <n v="10"/>
    <d v="2022-10-09T00:00:00"/>
    <n v="4"/>
    <x v="1"/>
    <s v="LA"/>
    <n v="475"/>
    <n v="606"/>
    <n v="32.75"/>
    <n v="131"/>
    <s v="Kelly"/>
    <s v="N/A"/>
  </r>
  <r>
    <s v="1984"/>
    <s v="Rhodes"/>
    <s v="Angelo"/>
    <s v="2215"/>
    <x v="0"/>
    <s v="October"/>
    <n v="10"/>
    <d v="2022-10-16T00:00:00"/>
    <n v="5"/>
    <x v="0"/>
    <s v="GA"/>
    <n v="810"/>
    <n v="942"/>
    <n v="26.4"/>
    <n v="132"/>
    <s v="Priscilla"/>
    <s v="N/A"/>
  </r>
  <r>
    <s v="1985"/>
    <s v="Lucas"/>
    <s v="Ruth"/>
    <s v="2216"/>
    <x v="2"/>
    <s v="October"/>
    <n v="10"/>
    <d v="2022-10-17T00:00:00"/>
    <n v="16"/>
    <x v="1"/>
    <s v="FL"/>
    <n v="915"/>
    <n v="1083"/>
    <n v="10.5"/>
    <n v="168"/>
    <s v="Kelly"/>
    <s v="N/A"/>
  </r>
  <r>
    <s v="1986"/>
    <s v="Rice"/>
    <s v="Zayne"/>
    <s v="2217"/>
    <x v="4"/>
    <s v="October"/>
    <n v="10"/>
    <d v="2022-10-22T00:00:00"/>
    <n v="3"/>
    <x v="0"/>
    <s v="NC"/>
    <n v="825"/>
    <n v="1044"/>
    <n v="73"/>
    <n v="219"/>
    <s v="Terrence"/>
    <s v="N/A"/>
  </r>
  <r>
    <s v="1987"/>
    <s v="Zuniga"/>
    <s v="Miracle"/>
    <s v="2218"/>
    <x v="4"/>
    <s v="October"/>
    <n v="10"/>
    <d v="2022-10-12T00:00:00"/>
    <n v="14"/>
    <x v="0"/>
    <s v="FL"/>
    <n v="830"/>
    <n v="1059"/>
    <n v="16.357142857142858"/>
    <n v="229"/>
    <s v="Terrence"/>
    <s v="N/A"/>
  </r>
  <r>
    <s v="1988"/>
    <s v="Clements"/>
    <s v="Blair"/>
    <s v="2219"/>
    <x v="4"/>
    <s v="October"/>
    <n v="10"/>
    <d v="2022-10-23T00:00:00"/>
    <n v="4"/>
    <x v="0"/>
    <s v="AL"/>
    <n v="1030"/>
    <n v="1198"/>
    <n v="42"/>
    <n v="168"/>
    <s v="Priscilla"/>
    <s v="N/A"/>
  </r>
  <r>
    <s v="1989"/>
    <s v="Butler"/>
    <s v="Natalie"/>
    <s v="2220"/>
    <x v="2"/>
    <s v="October"/>
    <n v="10"/>
    <d v="2022-10-12T00:00:00"/>
    <n v="6"/>
    <x v="0"/>
    <s v="SC"/>
    <n v="95"/>
    <n v="119"/>
    <n v="4"/>
    <n v="24"/>
    <s v="Terrence"/>
    <s v="N/A"/>
  </r>
  <r>
    <s v="1990"/>
    <s v="Patel"/>
    <s v="Elian"/>
    <s v="2221"/>
    <x v="4"/>
    <s v="October"/>
    <n v="10"/>
    <d v="2022-10-03T00:00:00"/>
    <n v="7"/>
    <x v="1"/>
    <s v="SC"/>
    <n v="505"/>
    <n v="607"/>
    <n v="14.571428571428571"/>
    <n v="102"/>
    <s v="Priscilla"/>
    <s v="N/A"/>
  </r>
  <r>
    <s v="1991"/>
    <s v="Gonzalez"/>
    <s v="Sterling"/>
    <s v="2222"/>
    <x v="4"/>
    <s v="October"/>
    <n v="10"/>
    <d v="2022-10-23T00:00:00"/>
    <n v="18"/>
    <x v="0"/>
    <s v="SC"/>
    <n v="1465"/>
    <n v="1781"/>
    <n v="17.555555555555557"/>
    <n v="316"/>
    <s v="Priscilla"/>
    <s v="N/A"/>
  </r>
  <r>
    <s v="1992"/>
    <s v="Holmes"/>
    <s v="Bentley"/>
    <s v="2223"/>
    <x v="2"/>
    <s v="October"/>
    <n v="10"/>
    <d v="2022-10-25T00:00:00"/>
    <n v="9"/>
    <x v="0"/>
    <s v="SC"/>
    <n v="425"/>
    <n v="468"/>
    <n v="4.7777777777777777"/>
    <n v="43"/>
    <s v="Priscilla"/>
    <s v="N/A"/>
  </r>
  <r>
    <s v="1993"/>
    <s v="Sims"/>
    <s v="Frederick"/>
    <s v="2224"/>
    <x v="3"/>
    <s v="October"/>
    <n v="10"/>
    <d v="2022-10-09T00:00:00"/>
    <n v="14"/>
    <x v="2"/>
    <s v="GA"/>
    <n v="1345"/>
    <n v="1546"/>
    <n v="14.357142857142858"/>
    <n v="201"/>
    <s v="Priscilla"/>
    <s v="Unsatisfied"/>
  </r>
  <r>
    <s v="1994"/>
    <s v="Shields"/>
    <s v="Elliot"/>
    <s v="2225"/>
    <x v="6"/>
    <s v="October"/>
    <n v="10"/>
    <d v="2022-10-14T00:00:00"/>
    <n v="13"/>
    <x v="0"/>
    <s v="GA"/>
    <n v="530"/>
    <n v="640"/>
    <n v="8.4615384615384617"/>
    <n v="110"/>
    <s v="Brian"/>
    <s v="N/A"/>
  </r>
  <r>
    <s v="1995"/>
    <s v="Green"/>
    <s v="Ezra"/>
    <s v="2226"/>
    <x v="6"/>
    <s v="October"/>
    <n v="10"/>
    <d v="2022-10-16T00:00:00"/>
    <n v="6"/>
    <x v="1"/>
    <s v="SC"/>
    <n v="550"/>
    <n v="643"/>
    <n v="15.5"/>
    <n v="93"/>
    <s v="Daniel"/>
    <s v="N/A"/>
  </r>
  <r>
    <s v="1996"/>
    <s v="Robbins"/>
    <s v="Crew"/>
    <s v="2227"/>
    <x v="4"/>
    <s v="October"/>
    <n v="10"/>
    <d v="2022-10-28T00:00:00"/>
    <n v="13"/>
    <x v="0"/>
    <s v="LA"/>
    <n v="740"/>
    <n v="955"/>
    <n v="16.53846153846154"/>
    <n v="215"/>
    <s v="Kelly"/>
    <s v="N/A"/>
  </r>
  <r>
    <s v="1997"/>
    <s v="Salinas"/>
    <s v="Willow"/>
    <s v="2228"/>
    <x v="6"/>
    <s v="October"/>
    <n v="10"/>
    <d v="2022-10-07T00:00:00"/>
    <n v="12"/>
    <x v="1"/>
    <s v="GA"/>
    <n v="235"/>
    <n v="282"/>
    <n v="3.9166666666666665"/>
    <n v="47"/>
    <s v="Priscilla"/>
    <s v="N/A"/>
  </r>
  <r>
    <s v="1998"/>
    <s v="Bond"/>
    <s v="Malachi"/>
    <s v="2229"/>
    <x v="4"/>
    <s v="October"/>
    <n v="10"/>
    <d v="2022-10-02T00:00:00"/>
    <n v="12"/>
    <x v="0"/>
    <s v="LA"/>
    <n v="460"/>
    <n v="576"/>
    <n v="9.6666666666666661"/>
    <n v="116"/>
    <s v="Priscilla"/>
    <s v="N/A"/>
  </r>
  <r>
    <s v="1999"/>
    <s v="Willis"/>
    <s v="Patrick"/>
    <s v="2230"/>
    <x v="5"/>
    <s v="October"/>
    <n v="10"/>
    <d v="2022-10-04T00:00:00"/>
    <n v="7"/>
    <x v="0"/>
    <s v="LA"/>
    <n v="260"/>
    <n v="307"/>
    <n v="6.7142857142857144"/>
    <n v="47"/>
    <s v="Priscilla"/>
    <s v="N/A"/>
  </r>
  <r>
    <s v="2000"/>
    <s v="Compton"/>
    <s v="Dallas"/>
    <s v="2231"/>
    <x v="3"/>
    <s v="October"/>
    <n v="10"/>
    <d v="2022-10-23T00:00:00"/>
    <n v="5"/>
    <x v="1"/>
    <s v="NC"/>
    <n v="840"/>
    <n v="1033"/>
    <n v="38.6"/>
    <n v="193"/>
    <s v="Kelly"/>
    <s v="N/A"/>
  </r>
  <r>
    <s v="2001"/>
    <s v="Hughes"/>
    <s v="Lewis"/>
    <s v="1234"/>
    <x v="0"/>
    <s v="November"/>
    <n v="11"/>
    <d v="2022-11-06T00:00:00"/>
    <n v="9"/>
    <x v="1"/>
    <s v="LA"/>
    <n v="1420"/>
    <n v="1657"/>
    <n v="26.333333333333332"/>
    <n v="237"/>
    <s v="Brian"/>
    <s v="N/A"/>
  </r>
  <r>
    <s v="2002"/>
    <s v="Gomez"/>
    <s v="Ali"/>
    <s v="1235"/>
    <x v="1"/>
    <s v="November"/>
    <n v="11"/>
    <d v="2022-11-03T00:00:00"/>
    <n v="11"/>
    <x v="1"/>
    <s v="LA"/>
    <n v="1410"/>
    <n v="1755"/>
    <n v="31.363636363636363"/>
    <n v="345"/>
    <s v="Kelly"/>
    <s v="N/A"/>
  </r>
  <r>
    <s v="2003"/>
    <s v="Beck"/>
    <s v="Mila"/>
    <s v="1236"/>
    <x v="2"/>
    <s v="November"/>
    <n v="11"/>
    <d v="2022-11-10T00:00:00"/>
    <n v="9"/>
    <x v="0"/>
    <s v="GA"/>
    <n v="260"/>
    <n v="288"/>
    <n v="3.1111111111111112"/>
    <n v="28"/>
    <s v="Brian"/>
    <s v="N/A"/>
  </r>
  <r>
    <s v="2004"/>
    <s v="Juarez"/>
    <s v="Ryleigh"/>
    <s v="1237"/>
    <x v="2"/>
    <s v="November"/>
    <n v="11"/>
    <d v="2022-11-19T00:00:00"/>
    <n v="9"/>
    <x v="0"/>
    <s v="NC"/>
    <n v="715"/>
    <n v="812"/>
    <n v="10.777777777777779"/>
    <n v="97"/>
    <s v="Priscilla"/>
    <s v="N/A"/>
  </r>
  <r>
    <s v="2005"/>
    <s v="Preston"/>
    <s v="Leonidas"/>
    <s v="1238"/>
    <x v="3"/>
    <s v="November"/>
    <n v="11"/>
    <d v="2022-11-07T00:00:00"/>
    <n v="13"/>
    <x v="1"/>
    <s v="GA"/>
    <n v="790"/>
    <n v="978"/>
    <n v="14.461538461538462"/>
    <n v="188"/>
    <s v="Priscilla"/>
    <s v="N/A"/>
  </r>
  <r>
    <s v="2006"/>
    <s v="Jacobs"/>
    <s v="Hayden"/>
    <s v="1239"/>
    <x v="1"/>
    <s v="November"/>
    <n v="11"/>
    <d v="2022-11-29T00:00:00"/>
    <n v="4"/>
    <x v="0"/>
    <s v="SC"/>
    <n v="40"/>
    <n v="44"/>
    <n v="1"/>
    <n v="4"/>
    <s v="Brian"/>
    <s v="N/A"/>
  </r>
  <r>
    <s v="2007"/>
    <s v="Knox"/>
    <s v="Brooke"/>
    <s v="1240"/>
    <x v="3"/>
    <s v="November"/>
    <n v="11"/>
    <d v="2022-11-10T00:00:00"/>
    <n v="9"/>
    <x v="1"/>
    <s v="SC"/>
    <n v="765"/>
    <n v="853"/>
    <n v="9.7777777777777786"/>
    <n v="88"/>
    <s v="Priscilla"/>
    <s v="N/A"/>
  </r>
  <r>
    <s v="2008"/>
    <s v="Rice"/>
    <s v="Diana"/>
    <s v="1241"/>
    <x v="1"/>
    <s v="November"/>
    <n v="11"/>
    <d v="2022-11-13T00:00:00"/>
    <n v="9"/>
    <x v="1"/>
    <s v="SC"/>
    <n v="1485"/>
    <n v="1747"/>
    <n v="29.111111111111111"/>
    <n v="262"/>
    <s v="Terrence"/>
    <s v="N/A"/>
  </r>
  <r>
    <s v="2009"/>
    <s v="Valencia"/>
    <s v="Rosalie"/>
    <s v="1242"/>
    <x v="2"/>
    <s v="November"/>
    <n v="11"/>
    <d v="2022-11-26T00:00:00"/>
    <n v="6"/>
    <x v="1"/>
    <s v="AL"/>
    <n v="330"/>
    <n v="368"/>
    <n v="6.333333333333333"/>
    <n v="38"/>
    <s v="Brian"/>
    <s v="N/A"/>
  </r>
  <r>
    <s v="2010"/>
    <s v="Pierce"/>
    <s v="Andre"/>
    <s v="1243"/>
    <x v="1"/>
    <s v="November"/>
    <n v="11"/>
    <d v="2022-11-04T00:00:00"/>
    <n v="10"/>
    <x v="0"/>
    <s v="SC"/>
    <n v="1040"/>
    <n v="1176"/>
    <n v="13.6"/>
    <n v="136"/>
    <s v="Brian"/>
    <s v="N/A"/>
  </r>
  <r>
    <s v="2011"/>
    <s v="Olson"/>
    <s v="Walter"/>
    <s v="1244"/>
    <x v="0"/>
    <s v="November"/>
    <n v="11"/>
    <d v="2022-11-26T00:00:00"/>
    <n v="13"/>
    <x v="0"/>
    <s v="NC"/>
    <n v="985"/>
    <n v="1169"/>
    <n v="14.153846153846153"/>
    <n v="184"/>
    <s v="Terrence"/>
    <s v="N/A"/>
  </r>
  <r>
    <s v="2012"/>
    <s v="Malone"/>
    <s v="Nayeli"/>
    <s v="1245"/>
    <x v="2"/>
    <s v="November"/>
    <n v="11"/>
    <d v="2022-11-20T00:00:00"/>
    <n v="19"/>
    <x v="0"/>
    <s v="NC"/>
    <n v="930"/>
    <n v="1120"/>
    <n v="10"/>
    <n v="190"/>
    <s v="Priscilla"/>
    <s v="N/A"/>
  </r>
  <r>
    <s v="2013"/>
    <s v="Holt"/>
    <s v="Thea"/>
    <s v="1246"/>
    <x v="2"/>
    <s v="November"/>
    <n v="11"/>
    <d v="2022-11-23T00:00:00"/>
    <n v="4"/>
    <x v="0"/>
    <s v="GA"/>
    <n v="285"/>
    <n v="366"/>
    <n v="20.25"/>
    <n v="81"/>
    <s v="Brian"/>
    <s v="N/A"/>
  </r>
  <r>
    <s v="2014"/>
    <s v="Briggs"/>
    <s v="Devin"/>
    <s v="1247"/>
    <x v="4"/>
    <s v="November"/>
    <n v="11"/>
    <d v="2022-11-24T00:00:00"/>
    <n v="9"/>
    <x v="1"/>
    <s v="AL"/>
    <n v="1225"/>
    <n v="1514"/>
    <n v="32.111111111111114"/>
    <n v="289"/>
    <s v="Priscilla"/>
    <s v="N/A"/>
  </r>
  <r>
    <s v="2015"/>
    <s v="Woodard"/>
    <s v="Destiny"/>
    <s v="1248"/>
    <x v="0"/>
    <s v="November"/>
    <n v="11"/>
    <d v="2022-11-14T00:00:00"/>
    <n v="11"/>
    <x v="0"/>
    <s v="LA"/>
    <n v="485"/>
    <n v="614"/>
    <n v="11.727272727272727"/>
    <n v="129"/>
    <s v="Brian"/>
    <s v="N/A"/>
  </r>
  <r>
    <s v="2016"/>
    <s v="Fuentes"/>
    <s v="Rylee"/>
    <s v="1249"/>
    <x v="3"/>
    <s v="November"/>
    <n v="11"/>
    <d v="2022-11-06T00:00:00"/>
    <n v="19"/>
    <x v="1"/>
    <s v="LA"/>
    <n v="965"/>
    <n v="1173"/>
    <n v="10.947368421052632"/>
    <n v="208"/>
    <s v="Daniel"/>
    <s v="N/A"/>
  </r>
  <r>
    <s v="2017"/>
    <s v="Shaffer"/>
    <s v="Luka"/>
    <s v="1250"/>
    <x v="0"/>
    <s v="November"/>
    <n v="11"/>
    <d v="2022-11-03T00:00:00"/>
    <n v="15"/>
    <x v="0"/>
    <s v="AL"/>
    <n v="535"/>
    <n v="641"/>
    <n v="7.0666666666666664"/>
    <n v="106"/>
    <s v="Brian"/>
    <s v="N/A"/>
  </r>
  <r>
    <s v="2018"/>
    <s v="Berry"/>
    <s v="Colt"/>
    <s v="1251"/>
    <x v="3"/>
    <s v="November"/>
    <n v="11"/>
    <d v="2022-11-01T00:00:00"/>
    <n v="12"/>
    <x v="1"/>
    <s v="AL"/>
    <n v="105"/>
    <n v="135"/>
    <n v="2.5"/>
    <n v="30"/>
    <s v="Terrence"/>
    <s v="N/A"/>
  </r>
  <r>
    <s v="2019"/>
    <s v="Klein"/>
    <s v="Madelynn"/>
    <s v="1252"/>
    <x v="5"/>
    <s v="November"/>
    <n v="11"/>
    <d v="2022-11-09T00:00:00"/>
    <n v="17"/>
    <x v="2"/>
    <s v="LA"/>
    <n v="1320"/>
    <n v="1544"/>
    <n v="13.176470588235293"/>
    <n v="224"/>
    <s v="Priscilla"/>
    <s v="Unsatisfied"/>
  </r>
  <r>
    <s v="2020"/>
    <s v="Landry"/>
    <s v="Edward"/>
    <s v="1253"/>
    <x v="1"/>
    <s v="November"/>
    <n v="11"/>
    <d v="2022-11-26T00:00:00"/>
    <n v="19"/>
    <x v="1"/>
    <s v="NC"/>
    <n v="580"/>
    <n v="699"/>
    <n v="6.2631578947368425"/>
    <n v="119"/>
    <s v="Priscilla"/>
    <s v="N/A"/>
  </r>
  <r>
    <s v="2021"/>
    <s v="Weaver"/>
    <s v="Cash"/>
    <s v="1254"/>
    <x v="6"/>
    <s v="November"/>
    <n v="11"/>
    <d v="2022-11-04T00:00:00"/>
    <n v="14"/>
    <x v="1"/>
    <s v="AL"/>
    <n v="840"/>
    <n v="985"/>
    <n v="10.357142857142858"/>
    <n v="145"/>
    <s v="Kelly"/>
    <s v="N/A"/>
  </r>
  <r>
    <s v="2022"/>
    <s v="Solomon"/>
    <s v="Ronin"/>
    <s v="1255"/>
    <x v="1"/>
    <s v="November"/>
    <n v="11"/>
    <d v="2022-11-29T00:00:00"/>
    <n v="4"/>
    <x v="0"/>
    <s v="NC"/>
    <n v="285"/>
    <n v="350"/>
    <n v="16.25"/>
    <n v="65"/>
    <s v="Priscilla"/>
    <s v="N/A"/>
  </r>
  <r>
    <s v="2023"/>
    <s v="Benjamin"/>
    <s v="Frank"/>
    <s v="1256"/>
    <x v="5"/>
    <s v="November"/>
    <n v="11"/>
    <d v="2022-11-15T00:00:00"/>
    <n v="10"/>
    <x v="3"/>
    <s v="LA"/>
    <n v="70"/>
    <n v="82"/>
    <n v="1.2"/>
    <n v="12"/>
    <s v="Terrence"/>
    <s v="N/A"/>
  </r>
  <r>
    <s v="2024"/>
    <s v="Herrera"/>
    <s v="Olive"/>
    <s v="1257"/>
    <x v="0"/>
    <s v="November"/>
    <n v="11"/>
    <d v="2022-11-12T00:00:00"/>
    <n v="11"/>
    <x v="0"/>
    <s v="LA"/>
    <n v="305"/>
    <n v="363"/>
    <n v="5.2727272727272725"/>
    <n v="58"/>
    <s v="Priscilla"/>
    <s v="N/A"/>
  </r>
  <r>
    <s v="2025"/>
    <s v="Bryan"/>
    <s v="Noa"/>
    <s v="1258"/>
    <x v="0"/>
    <s v="November"/>
    <n v="11"/>
    <d v="2022-11-21T00:00:00"/>
    <n v="2"/>
    <x v="3"/>
    <s v="NC"/>
    <n v="1455"/>
    <n v="1887"/>
    <n v="216"/>
    <n v="432"/>
    <s v="Kelly"/>
    <s v="N/A"/>
  </r>
  <r>
    <s v="2026"/>
    <s v="Cook"/>
    <s v="Collin"/>
    <s v="1259"/>
    <x v="3"/>
    <s v="November"/>
    <n v="11"/>
    <d v="2022-11-03T00:00:00"/>
    <n v="18"/>
    <x v="3"/>
    <s v="SC"/>
    <n v="640"/>
    <n v="802"/>
    <n v="9"/>
    <n v="162"/>
    <s v="Kelly"/>
    <s v="N/A"/>
  </r>
  <r>
    <s v="2027"/>
    <s v="Thompson"/>
    <s v="Kane"/>
    <s v="1260"/>
    <x v="5"/>
    <s v="November"/>
    <n v="11"/>
    <d v="2022-11-03T00:00:00"/>
    <n v="3"/>
    <x v="0"/>
    <s v="LA"/>
    <n v="795"/>
    <n v="1004"/>
    <n v="69.666666666666671"/>
    <n v="209"/>
    <s v="Daniel"/>
    <s v="N/A"/>
  </r>
  <r>
    <s v="2028"/>
    <s v="Kane"/>
    <s v="James"/>
    <s v="1261"/>
    <x v="4"/>
    <s v="November"/>
    <n v="11"/>
    <d v="2022-11-02T00:00:00"/>
    <n v="8"/>
    <x v="0"/>
    <s v="FL"/>
    <n v="1165"/>
    <n v="1489"/>
    <n v="40.5"/>
    <n v="324"/>
    <s v="Priscilla"/>
    <s v="N/A"/>
  </r>
  <r>
    <s v="2029"/>
    <s v="Arias"/>
    <s v="Sawyer"/>
    <s v="1262"/>
    <x v="4"/>
    <s v="November"/>
    <n v="11"/>
    <d v="2022-11-29T00:00:00"/>
    <n v="2"/>
    <x v="1"/>
    <s v="FL"/>
    <n v="850"/>
    <n v="957"/>
    <n v="53.5"/>
    <n v="107"/>
    <s v="Brian"/>
    <s v="N/A"/>
  </r>
  <r>
    <s v="2030"/>
    <s v="Vincent"/>
    <s v="Isabelle"/>
    <s v="1263"/>
    <x v="5"/>
    <s v="November"/>
    <n v="11"/>
    <d v="2022-11-13T00:00:00"/>
    <n v="15"/>
    <x v="0"/>
    <s v="SC"/>
    <n v="10"/>
    <n v="11"/>
    <n v="6.6666666666666666E-2"/>
    <n v="1"/>
    <s v="Brian"/>
    <s v="N/A"/>
  </r>
  <r>
    <s v="2031"/>
    <s v="Quintana"/>
    <s v="Raya"/>
    <s v="1264"/>
    <x v="1"/>
    <s v="November"/>
    <n v="11"/>
    <d v="2022-11-18T00:00:00"/>
    <n v="3"/>
    <x v="0"/>
    <s v="AL"/>
    <n v="1115"/>
    <n v="1434"/>
    <n v="106.33333333333333"/>
    <n v="319"/>
    <s v="Brian"/>
    <s v="N/A"/>
  </r>
  <r>
    <s v="2032"/>
    <s v="Anderson"/>
    <s v="Kaiden"/>
    <s v="1265"/>
    <x v="2"/>
    <s v="November"/>
    <n v="11"/>
    <d v="2022-11-26T00:00:00"/>
    <n v="18"/>
    <x v="1"/>
    <s v="FL"/>
    <n v="725"/>
    <n v="938"/>
    <n v="11.833333333333334"/>
    <n v="213"/>
    <s v="Kelly"/>
    <s v="N/A"/>
  </r>
  <r>
    <s v="2033"/>
    <s v="Chan"/>
    <s v="Shiloh"/>
    <s v="1266"/>
    <x v="2"/>
    <s v="November"/>
    <n v="11"/>
    <d v="2022-11-04T00:00:00"/>
    <n v="19"/>
    <x v="0"/>
    <s v="NC"/>
    <n v="1005"/>
    <n v="1142"/>
    <n v="7.2105263157894735"/>
    <n v="137"/>
    <s v="Brian"/>
    <s v="N/A"/>
  </r>
  <r>
    <s v="2034"/>
    <s v="Foster"/>
    <s v="Layla"/>
    <s v="1267"/>
    <x v="4"/>
    <s v="November"/>
    <n v="11"/>
    <d v="2022-11-27T00:00:00"/>
    <n v="11"/>
    <x v="1"/>
    <s v="GA"/>
    <n v="1055"/>
    <n v="1333"/>
    <n v="25.272727272727273"/>
    <n v="278"/>
    <s v="Daniel"/>
    <s v="N/A"/>
  </r>
  <r>
    <s v="2035"/>
    <s v="Giles"/>
    <s v="Sarai"/>
    <s v="1268"/>
    <x v="3"/>
    <s v="November"/>
    <n v="11"/>
    <d v="2022-11-12T00:00:00"/>
    <n v="15"/>
    <x v="0"/>
    <s v="SC"/>
    <n v="40"/>
    <n v="45"/>
    <n v="0.33333333333333331"/>
    <n v="5"/>
    <s v="Kelly"/>
    <s v="N/A"/>
  </r>
  <r>
    <s v="2036"/>
    <s v="Morris"/>
    <s v="Kason"/>
    <s v="1269"/>
    <x v="6"/>
    <s v="November"/>
    <n v="11"/>
    <d v="2022-11-24T00:00:00"/>
    <n v="19"/>
    <x v="1"/>
    <s v="SC"/>
    <n v="1245"/>
    <n v="1612"/>
    <n v="19.315789473684209"/>
    <n v="367"/>
    <s v="Brian"/>
    <s v="N/A"/>
  </r>
  <r>
    <s v="2037"/>
    <s v="Avery"/>
    <s v="Aspen"/>
    <s v="1270"/>
    <x v="4"/>
    <s v="November"/>
    <n v="11"/>
    <d v="2022-11-21T00:00:00"/>
    <n v="7"/>
    <x v="1"/>
    <s v="NC"/>
    <n v="1460"/>
    <n v="1764"/>
    <n v="43.428571428571431"/>
    <n v="304"/>
    <s v="Priscilla"/>
    <s v="N/A"/>
  </r>
  <r>
    <s v="2038"/>
    <s v="Fitzgerald"/>
    <s v="Cade"/>
    <s v="1271"/>
    <x v="3"/>
    <s v="November"/>
    <n v="11"/>
    <d v="2022-11-28T00:00:00"/>
    <n v="2"/>
    <x v="1"/>
    <s v="NC"/>
    <n v="750"/>
    <n v="832"/>
    <n v="41"/>
    <n v="82"/>
    <s v="Brian"/>
    <s v="N/A"/>
  </r>
  <r>
    <s v="2039"/>
    <s v="Sharp"/>
    <s v="Collins"/>
    <s v="1272"/>
    <x v="0"/>
    <s v="November"/>
    <n v="11"/>
    <d v="2022-11-29T00:00:00"/>
    <n v="3"/>
    <x v="1"/>
    <s v="GA"/>
    <n v="1150"/>
    <n v="1396"/>
    <n v="82"/>
    <n v="246"/>
    <s v="Kelly"/>
    <s v="N/A"/>
  </r>
  <r>
    <s v="2040"/>
    <s v="Richmond"/>
    <s v="Jayce"/>
    <s v="1273"/>
    <x v="1"/>
    <s v="November"/>
    <n v="11"/>
    <d v="2022-11-01T00:00:00"/>
    <n v="14"/>
    <x v="1"/>
    <s v="SC"/>
    <n v="755"/>
    <n v="894"/>
    <n v="9.9285714285714288"/>
    <n v="139"/>
    <s v="Kelly"/>
    <s v="N/A"/>
  </r>
  <r>
    <s v="2041"/>
    <s v="Hinton"/>
    <s v="Josiah"/>
    <s v="1274"/>
    <x v="4"/>
    <s v="November"/>
    <n v="11"/>
    <d v="2022-11-21T00:00:00"/>
    <n v="4"/>
    <x v="2"/>
    <s v="GA"/>
    <n v="1295"/>
    <n v="1617"/>
    <n v="80.5"/>
    <n v="322"/>
    <s v="Brian"/>
    <s v="Defective"/>
  </r>
  <r>
    <s v="2042"/>
    <s v="Morales"/>
    <s v="Helen"/>
    <s v="1275"/>
    <x v="2"/>
    <s v="November"/>
    <n v="11"/>
    <d v="2022-11-26T00:00:00"/>
    <n v="11"/>
    <x v="0"/>
    <s v="FL"/>
    <n v="735"/>
    <n v="854"/>
    <n v="10.818181818181818"/>
    <n v="119"/>
    <s v="Brian"/>
    <s v="N/A"/>
  </r>
  <r>
    <s v="2043"/>
    <s v="Mccormick"/>
    <s v="Alani"/>
    <s v="1276"/>
    <x v="5"/>
    <s v="November"/>
    <n v="11"/>
    <d v="2022-11-04T00:00:00"/>
    <n v="13"/>
    <x v="3"/>
    <s v="LA"/>
    <n v="780"/>
    <n v="909"/>
    <n v="9.9230769230769234"/>
    <n v="129"/>
    <s v="Terrence"/>
    <s v="N/A"/>
  </r>
  <r>
    <s v="2044"/>
    <s v="Winters"/>
    <s v="Francis"/>
    <s v="1277"/>
    <x v="5"/>
    <s v="November"/>
    <n v="11"/>
    <d v="2022-11-23T00:00:00"/>
    <n v="5"/>
    <x v="1"/>
    <s v="SC"/>
    <n v="80"/>
    <n v="97"/>
    <n v="3.4"/>
    <n v="17"/>
    <s v="Kelly"/>
    <s v="N/A"/>
  </r>
  <r>
    <s v="2045"/>
    <s v="Ochoa"/>
    <s v="Wyatt"/>
    <s v="1278"/>
    <x v="5"/>
    <s v="November"/>
    <n v="11"/>
    <d v="2022-11-10T00:00:00"/>
    <n v="15"/>
    <x v="1"/>
    <s v="NC"/>
    <n v="1230"/>
    <n v="1513"/>
    <n v="18.866666666666667"/>
    <n v="283"/>
    <s v="Brian"/>
    <s v="N/A"/>
  </r>
  <r>
    <s v="2046"/>
    <s v="Rollins"/>
    <s v="Leah"/>
    <s v="1279"/>
    <x v="0"/>
    <s v="November"/>
    <n v="11"/>
    <d v="2022-11-23T00:00:00"/>
    <n v="13"/>
    <x v="1"/>
    <s v="SC"/>
    <n v="690"/>
    <n v="883"/>
    <n v="14.846153846153847"/>
    <n v="193"/>
    <s v="Daniel"/>
    <s v="N/A"/>
  </r>
  <r>
    <s v="2047"/>
    <s v="Buck"/>
    <s v="Kane"/>
    <s v="1280"/>
    <x v="4"/>
    <s v="November"/>
    <n v="11"/>
    <d v="2022-11-05T00:00:00"/>
    <n v="8"/>
    <x v="1"/>
    <s v="FL"/>
    <n v="550"/>
    <n v="699"/>
    <n v="18.625"/>
    <n v="149"/>
    <s v="Kelly"/>
    <s v="N/A"/>
  </r>
  <r>
    <s v="2048"/>
    <s v="Blevins"/>
    <s v="Madilyn"/>
    <s v="1281"/>
    <x v="3"/>
    <s v="November"/>
    <n v="11"/>
    <d v="2022-11-27T00:00:00"/>
    <n v="16"/>
    <x v="0"/>
    <s v="AL"/>
    <n v="1285"/>
    <n v="1446"/>
    <n v="10.0625"/>
    <n v="161"/>
    <s v="Daniel"/>
    <s v="N/A"/>
  </r>
  <r>
    <s v="2049"/>
    <s v="Parsons"/>
    <s v="Jared"/>
    <s v="1282"/>
    <x v="6"/>
    <s v="November"/>
    <n v="11"/>
    <d v="2022-11-03T00:00:00"/>
    <n v="2"/>
    <x v="0"/>
    <s v="FL"/>
    <n v="570"/>
    <n v="708"/>
    <n v="69"/>
    <n v="138"/>
    <s v="Brian"/>
    <s v="N/A"/>
  </r>
  <r>
    <s v="2050"/>
    <s v="Flores"/>
    <s v="Jackson"/>
    <s v="1283"/>
    <x v="3"/>
    <s v="November"/>
    <n v="11"/>
    <d v="2022-11-20T00:00:00"/>
    <n v="8"/>
    <x v="0"/>
    <s v="FL"/>
    <n v="1305"/>
    <n v="1562"/>
    <n v="32.125"/>
    <n v="257"/>
    <s v="Priscilla"/>
    <s v="N/A"/>
  </r>
  <r>
    <s v="2051"/>
    <s v="Collier"/>
    <s v="Abigail"/>
    <s v="1284"/>
    <x v="1"/>
    <s v="November"/>
    <n v="11"/>
    <d v="2022-11-21T00:00:00"/>
    <n v="15"/>
    <x v="0"/>
    <s v="SC"/>
    <n v="1415"/>
    <n v="1581"/>
    <n v="11.066666666666666"/>
    <n v="166"/>
    <s v="Terrence"/>
    <s v="N/A"/>
  </r>
  <r>
    <s v="2052"/>
    <s v="Harvey"/>
    <s v="Greyson"/>
    <s v="1285"/>
    <x v="0"/>
    <s v="November"/>
    <n v="11"/>
    <d v="2022-11-18T00:00:00"/>
    <n v="19"/>
    <x v="3"/>
    <s v="FL"/>
    <n v="730"/>
    <n v="903"/>
    <n v="9.1052631578947363"/>
    <n v="173"/>
    <s v="Terrence"/>
    <s v="N/A"/>
  </r>
  <r>
    <s v="2053"/>
    <s v="Hunter"/>
    <s v="Luca"/>
    <s v="1286"/>
    <x v="6"/>
    <s v="November"/>
    <n v="11"/>
    <d v="2022-11-20T00:00:00"/>
    <n v="5"/>
    <x v="0"/>
    <s v="SC"/>
    <n v="1480"/>
    <n v="1772"/>
    <n v="58.4"/>
    <n v="292"/>
    <s v="Brian"/>
    <s v="N/A"/>
  </r>
  <r>
    <s v="2054"/>
    <s v="Morris"/>
    <s v="Mariana"/>
    <s v="1287"/>
    <x v="1"/>
    <s v="November"/>
    <n v="11"/>
    <d v="2022-11-15T00:00:00"/>
    <n v="15"/>
    <x v="1"/>
    <s v="AL"/>
    <n v="80"/>
    <n v="93"/>
    <n v="0.8666666666666667"/>
    <n v="13"/>
    <s v="Kelly"/>
    <s v="N/A"/>
  </r>
  <r>
    <s v="2055"/>
    <s v="Mcdaniel"/>
    <s v="Eliza"/>
    <s v="1288"/>
    <x v="0"/>
    <s v="November"/>
    <n v="11"/>
    <d v="2022-11-28T00:00:00"/>
    <n v="19"/>
    <x v="2"/>
    <s v="AL"/>
    <n v="305"/>
    <n v="379"/>
    <n v="3.8947368421052633"/>
    <n v="74"/>
    <s v="Priscilla"/>
    <s v="Quality Issue"/>
  </r>
  <r>
    <s v="2056"/>
    <s v="Atkins"/>
    <s v="Molly"/>
    <s v="1289"/>
    <x v="5"/>
    <s v="November"/>
    <n v="11"/>
    <d v="2022-11-13T00:00:00"/>
    <n v="16"/>
    <x v="3"/>
    <s v="SC"/>
    <n v="1420"/>
    <n v="1695"/>
    <n v="17.1875"/>
    <n v="275"/>
    <s v="Priscilla"/>
    <s v="N/A"/>
  </r>
  <r>
    <s v="2057"/>
    <s v="Maldonado"/>
    <s v="Arielle"/>
    <s v="1290"/>
    <x v="2"/>
    <s v="November"/>
    <n v="11"/>
    <d v="2022-11-14T00:00:00"/>
    <n v="19"/>
    <x v="1"/>
    <s v="GA"/>
    <n v="145"/>
    <n v="168"/>
    <n v="1.2105263157894737"/>
    <n v="23"/>
    <s v="Brian"/>
    <s v="N/A"/>
  </r>
  <r>
    <s v="2058"/>
    <s v="Trevino"/>
    <s v="Demi"/>
    <s v="1291"/>
    <x v="5"/>
    <s v="November"/>
    <n v="11"/>
    <d v="2022-11-01T00:00:00"/>
    <n v="5"/>
    <x v="0"/>
    <s v="AL"/>
    <n v="680"/>
    <n v="784"/>
    <n v="20.8"/>
    <n v="104"/>
    <s v="Kelly"/>
    <s v="N/A"/>
  </r>
  <r>
    <s v="2059"/>
    <s v="Collier"/>
    <s v="Mckenna"/>
    <s v="1292"/>
    <x v="3"/>
    <s v="November"/>
    <n v="11"/>
    <d v="2022-11-18T00:00:00"/>
    <n v="9"/>
    <x v="1"/>
    <s v="GA"/>
    <n v="310"/>
    <n v="375"/>
    <n v="7.2222222222222223"/>
    <n v="65"/>
    <s v="Terrence"/>
    <s v="N/A"/>
  </r>
  <r>
    <s v="2060"/>
    <s v="Baldwin"/>
    <s v="Adalynn"/>
    <s v="1293"/>
    <x v="4"/>
    <s v="November"/>
    <n v="11"/>
    <d v="2022-11-26T00:00:00"/>
    <n v="19"/>
    <x v="1"/>
    <s v="FL"/>
    <n v="1165"/>
    <n v="1292"/>
    <n v="6.6842105263157894"/>
    <n v="127"/>
    <s v="Priscilla"/>
    <s v="N/A"/>
  </r>
  <r>
    <s v="2061"/>
    <s v="Silva"/>
    <s v="Preston"/>
    <s v="1294"/>
    <x v="4"/>
    <s v="November"/>
    <n v="11"/>
    <d v="2022-11-01T00:00:00"/>
    <n v="9"/>
    <x v="0"/>
    <s v="LA"/>
    <n v="1260"/>
    <n v="1428"/>
    <n v="18.666666666666668"/>
    <n v="168"/>
    <s v="Brian"/>
    <s v="N/A"/>
  </r>
  <r>
    <s v="2062"/>
    <s v="Watts"/>
    <s v="Bailey"/>
    <s v="1295"/>
    <x v="6"/>
    <s v="November"/>
    <n v="11"/>
    <d v="2022-11-22T00:00:00"/>
    <n v="14"/>
    <x v="0"/>
    <s v="AL"/>
    <n v="555"/>
    <n v="716"/>
    <n v="11.5"/>
    <n v="161"/>
    <s v="Daniel"/>
    <s v="N/A"/>
  </r>
  <r>
    <s v="2063"/>
    <s v="Russell"/>
    <s v="Bentley"/>
    <s v="1296"/>
    <x v="3"/>
    <s v="November"/>
    <n v="11"/>
    <d v="2022-11-20T00:00:00"/>
    <n v="16"/>
    <x v="0"/>
    <s v="AL"/>
    <n v="285"/>
    <n v="345"/>
    <n v="3.75"/>
    <n v="60"/>
    <s v="Daniel"/>
    <s v="N/A"/>
  </r>
  <r>
    <s v="2064"/>
    <s v="Harrington"/>
    <s v="Lillian"/>
    <s v="1297"/>
    <x v="3"/>
    <s v="November"/>
    <n v="11"/>
    <d v="2022-11-25T00:00:00"/>
    <n v="2"/>
    <x v="0"/>
    <s v="GA"/>
    <n v="1440"/>
    <n v="1757"/>
    <n v="158.5"/>
    <n v="317"/>
    <s v="Priscilla"/>
    <s v="N/A"/>
  </r>
  <r>
    <s v="2065"/>
    <s v="Fleming"/>
    <s v="Kayden"/>
    <s v="1298"/>
    <x v="5"/>
    <s v="November"/>
    <n v="11"/>
    <d v="2022-11-05T00:00:00"/>
    <n v="15"/>
    <x v="1"/>
    <s v="GA"/>
    <n v="805"/>
    <n v="1028"/>
    <n v="14.866666666666667"/>
    <n v="223"/>
    <s v="Daniel"/>
    <s v="N/A"/>
  </r>
  <r>
    <s v="2066"/>
    <s v="Hayden"/>
    <s v="Manuel"/>
    <s v="1299"/>
    <x v="4"/>
    <s v="November"/>
    <n v="11"/>
    <d v="2022-11-26T00:00:00"/>
    <n v="2"/>
    <x v="0"/>
    <s v="NC"/>
    <n v="290"/>
    <n v="360"/>
    <n v="35"/>
    <n v="70"/>
    <s v="Terrence"/>
    <s v="N/A"/>
  </r>
  <r>
    <s v="2067"/>
    <s v="Nicholson"/>
    <s v="Hattie"/>
    <s v="1300"/>
    <x v="2"/>
    <s v="November"/>
    <n v="11"/>
    <d v="2022-11-05T00:00:00"/>
    <n v="15"/>
    <x v="2"/>
    <s v="GA"/>
    <n v="880"/>
    <n v="1011"/>
    <n v="8.7333333333333325"/>
    <n v="131"/>
    <s v="Kelly"/>
    <s v="Received Wrong Item"/>
  </r>
  <r>
    <s v="2068"/>
    <s v="Guerra"/>
    <s v="Legacy"/>
    <s v="1301"/>
    <x v="6"/>
    <s v="November"/>
    <n v="11"/>
    <d v="2022-11-02T00:00:00"/>
    <n v="6"/>
    <x v="2"/>
    <s v="SC"/>
    <n v="1045"/>
    <n v="1215"/>
    <n v="28.333333333333332"/>
    <n v="170"/>
    <s v="Terrence"/>
    <s v="Received Wrong Item"/>
  </r>
  <r>
    <s v="2069"/>
    <s v="Correa"/>
    <s v="Brantley"/>
    <s v="1302"/>
    <x v="3"/>
    <s v="November"/>
    <n v="11"/>
    <d v="2022-11-22T00:00:00"/>
    <n v="13"/>
    <x v="1"/>
    <s v="LA"/>
    <n v="895"/>
    <n v="992"/>
    <n v="7.4615384615384617"/>
    <n v="97"/>
    <s v="Priscilla"/>
    <s v="N/A"/>
  </r>
  <r>
    <s v="2070"/>
    <s v="Carey"/>
    <s v="Rosie"/>
    <s v="1303"/>
    <x v="4"/>
    <s v="November"/>
    <n v="11"/>
    <d v="2022-11-12T00:00:00"/>
    <n v="10"/>
    <x v="1"/>
    <s v="NC"/>
    <n v="305"/>
    <n v="344"/>
    <n v="3.9"/>
    <n v="39"/>
    <s v="Priscilla"/>
    <s v="N/A"/>
  </r>
  <r>
    <s v="2071"/>
    <s v="Morales"/>
    <s v="Heaven"/>
    <s v="1304"/>
    <x v="6"/>
    <s v="November"/>
    <n v="11"/>
    <d v="2022-11-28T00:00:00"/>
    <n v="1"/>
    <x v="3"/>
    <s v="AL"/>
    <n v="820"/>
    <n v="995"/>
    <n v="175"/>
    <n v="175"/>
    <s v="Brian"/>
    <s v="N/A"/>
  </r>
  <r>
    <s v="2072"/>
    <s v="Carroll"/>
    <s v="Chance"/>
    <s v="1305"/>
    <x v="2"/>
    <s v="November"/>
    <n v="11"/>
    <d v="2022-11-14T00:00:00"/>
    <n v="18"/>
    <x v="0"/>
    <s v="SC"/>
    <n v="65"/>
    <n v="74"/>
    <n v="0.5"/>
    <n v="9"/>
    <s v="Priscilla"/>
    <s v="N/A"/>
  </r>
  <r>
    <s v="2073"/>
    <s v="Bautista"/>
    <s v="Parker"/>
    <s v="1306"/>
    <x v="5"/>
    <s v="November"/>
    <n v="11"/>
    <d v="2022-11-10T00:00:00"/>
    <n v="7"/>
    <x v="1"/>
    <s v="SC"/>
    <n v="275"/>
    <n v="351"/>
    <n v="10.857142857142858"/>
    <n v="76"/>
    <s v="Terrence"/>
    <s v="N/A"/>
  </r>
  <r>
    <s v="2074"/>
    <s v="Fox"/>
    <s v="Kamari"/>
    <s v="1307"/>
    <x v="0"/>
    <s v="November"/>
    <n v="11"/>
    <d v="2022-11-03T00:00:00"/>
    <n v="1"/>
    <x v="1"/>
    <s v="AL"/>
    <n v="1320"/>
    <n v="1587"/>
    <n v="267"/>
    <n v="267"/>
    <s v="Brian"/>
    <s v="N/A"/>
  </r>
  <r>
    <s v="2075"/>
    <s v="Wong"/>
    <s v="Emerson"/>
    <s v="1308"/>
    <x v="3"/>
    <s v="November"/>
    <n v="11"/>
    <d v="2022-11-06T00:00:00"/>
    <n v="14"/>
    <x v="0"/>
    <s v="FL"/>
    <n v="470"/>
    <n v="596"/>
    <n v="9"/>
    <n v="126"/>
    <s v="Kelly"/>
    <s v="N/A"/>
  </r>
  <r>
    <s v="2076"/>
    <s v="Rubio"/>
    <s v="Tatum"/>
    <s v="1309"/>
    <x v="0"/>
    <s v="November"/>
    <n v="11"/>
    <d v="2022-11-22T00:00:00"/>
    <n v="5"/>
    <x v="0"/>
    <s v="FL"/>
    <n v="400"/>
    <n v="510"/>
    <n v="22"/>
    <n v="110"/>
    <s v="Terrence"/>
    <s v="N/A"/>
  </r>
  <r>
    <s v="2077"/>
    <s v="Sanchez"/>
    <s v="Sarai"/>
    <s v="1310"/>
    <x v="1"/>
    <s v="November"/>
    <n v="11"/>
    <d v="2022-11-14T00:00:00"/>
    <n v="10"/>
    <x v="0"/>
    <s v="GA"/>
    <n v="615"/>
    <n v="790"/>
    <n v="17.5"/>
    <n v="175"/>
    <s v="Terrence"/>
    <s v="N/A"/>
  </r>
  <r>
    <s v="2078"/>
    <s v="Dean"/>
    <s v="Gunner"/>
    <s v="1311"/>
    <x v="5"/>
    <s v="November"/>
    <n v="11"/>
    <d v="2022-11-30T00:00:00"/>
    <n v="5"/>
    <x v="1"/>
    <s v="AL"/>
    <n v="1125"/>
    <n v="1404"/>
    <n v="55.8"/>
    <n v="279"/>
    <s v="Daniel"/>
    <s v="N/A"/>
  </r>
  <r>
    <s v="2079"/>
    <s v="Pham"/>
    <s v="Willa"/>
    <s v="1312"/>
    <x v="3"/>
    <s v="November"/>
    <n v="11"/>
    <d v="2022-11-13T00:00:00"/>
    <n v="17"/>
    <x v="0"/>
    <s v="NC"/>
    <n v="455"/>
    <n v="527"/>
    <n v="4.2352941176470589"/>
    <n v="72"/>
    <s v="Brian"/>
    <s v="N/A"/>
  </r>
  <r>
    <s v="2080"/>
    <s v="Mata"/>
    <s v="Cooper"/>
    <s v="1313"/>
    <x v="4"/>
    <s v="November"/>
    <n v="11"/>
    <d v="2022-11-09T00:00:00"/>
    <n v="10"/>
    <x v="2"/>
    <s v="GA"/>
    <n v="1325"/>
    <n v="1550"/>
    <n v="22.5"/>
    <n v="225"/>
    <s v="Kelly"/>
    <s v="Late Delivery"/>
  </r>
  <r>
    <s v="2081"/>
    <s v="Mason"/>
    <s v="Jude"/>
    <s v="1314"/>
    <x v="3"/>
    <s v="November"/>
    <n v="11"/>
    <d v="2022-11-21T00:00:00"/>
    <n v="20"/>
    <x v="3"/>
    <s v="FL"/>
    <n v="1290"/>
    <n v="1602"/>
    <n v="15.6"/>
    <n v="312"/>
    <s v="Brian"/>
    <s v="N/A"/>
  </r>
  <r>
    <s v="2082"/>
    <s v="Woodard"/>
    <s v="Ari"/>
    <s v="1315"/>
    <x v="2"/>
    <s v="November"/>
    <n v="11"/>
    <d v="2022-11-24T00:00:00"/>
    <n v="14"/>
    <x v="1"/>
    <s v="NC"/>
    <n v="690"/>
    <n v="854"/>
    <n v="11.714285714285714"/>
    <n v="164"/>
    <s v="Terrence"/>
    <s v="N/A"/>
  </r>
  <r>
    <s v="2083"/>
    <s v="Watson"/>
    <s v="Alessandra"/>
    <s v="1316"/>
    <x v="0"/>
    <s v="November"/>
    <n v="11"/>
    <d v="2022-11-05T00:00:00"/>
    <n v="13"/>
    <x v="0"/>
    <s v="NC"/>
    <n v="1035"/>
    <n v="1190"/>
    <n v="11.923076923076923"/>
    <n v="155"/>
    <s v="Daniel"/>
    <s v="N/A"/>
  </r>
  <r>
    <s v="2084"/>
    <s v="Coleman"/>
    <s v="Callen"/>
    <s v="1317"/>
    <x v="4"/>
    <s v="November"/>
    <n v="11"/>
    <d v="2022-11-12T00:00:00"/>
    <n v="10"/>
    <x v="0"/>
    <s v="LA"/>
    <n v="1225"/>
    <n v="1565"/>
    <n v="34"/>
    <n v="340"/>
    <s v="Daniel"/>
    <s v="N/A"/>
  </r>
  <r>
    <s v="2085"/>
    <s v="Clay"/>
    <s v="Aria"/>
    <s v="1318"/>
    <x v="4"/>
    <s v="November"/>
    <n v="11"/>
    <d v="2022-11-16T00:00:00"/>
    <n v="19"/>
    <x v="1"/>
    <s v="AL"/>
    <n v="590"/>
    <n v="713"/>
    <n v="6.4736842105263159"/>
    <n v="123"/>
    <s v="Kelly"/>
    <s v="N/A"/>
  </r>
  <r>
    <s v="2086"/>
    <s v="Truong"/>
    <s v="Nina"/>
    <s v="1319"/>
    <x v="4"/>
    <s v="November"/>
    <n v="11"/>
    <d v="2022-11-22T00:00:00"/>
    <n v="17"/>
    <x v="0"/>
    <s v="AL"/>
    <n v="890"/>
    <n v="1013"/>
    <n v="7.2352941176470589"/>
    <n v="123"/>
    <s v="Kelly"/>
    <s v="N/A"/>
  </r>
  <r>
    <s v="2087"/>
    <s v="Saunders"/>
    <s v="Freya"/>
    <s v="1320"/>
    <x v="6"/>
    <s v="November"/>
    <n v="11"/>
    <d v="2022-11-20T00:00:00"/>
    <n v="11"/>
    <x v="1"/>
    <s v="LA"/>
    <n v="635"/>
    <n v="765"/>
    <n v="11.818181818181818"/>
    <n v="130"/>
    <s v="Brian"/>
    <s v="N/A"/>
  </r>
  <r>
    <s v="2088"/>
    <s v="Ballard"/>
    <s v="Amir"/>
    <s v="1321"/>
    <x v="0"/>
    <s v="November"/>
    <n v="11"/>
    <d v="2022-11-19T00:00:00"/>
    <n v="5"/>
    <x v="1"/>
    <s v="NC"/>
    <n v="375"/>
    <n v="420"/>
    <n v="9"/>
    <n v="45"/>
    <s v="Kelly"/>
    <s v="N/A"/>
  </r>
  <r>
    <s v="2089"/>
    <s v="Weber"/>
    <s v="Harvey"/>
    <s v="1322"/>
    <x v="3"/>
    <s v="November"/>
    <n v="11"/>
    <d v="2022-11-02T00:00:00"/>
    <n v="12"/>
    <x v="1"/>
    <s v="FL"/>
    <n v="550"/>
    <n v="699"/>
    <n v="12.416666666666666"/>
    <n v="149"/>
    <s v="Terrence"/>
    <s v="N/A"/>
  </r>
  <r>
    <s v="2090"/>
    <s v="Delarosa"/>
    <s v="Joaquin"/>
    <s v="1323"/>
    <x v="6"/>
    <s v="November"/>
    <n v="11"/>
    <d v="2022-11-02T00:00:00"/>
    <n v="8"/>
    <x v="1"/>
    <s v="LA"/>
    <n v="145"/>
    <n v="188"/>
    <n v="5.375"/>
    <n v="43"/>
    <s v="Brian"/>
    <s v="N/A"/>
  </r>
  <r>
    <s v="2091"/>
    <s v="Gallagher"/>
    <s v="Adaline"/>
    <s v="1324"/>
    <x v="6"/>
    <s v="November"/>
    <n v="11"/>
    <d v="2022-11-19T00:00:00"/>
    <n v="1"/>
    <x v="1"/>
    <s v="SC"/>
    <n v="140"/>
    <n v="156"/>
    <n v="16"/>
    <n v="16"/>
    <s v="Priscilla"/>
    <s v="N/A"/>
  </r>
  <r>
    <s v="2092"/>
    <s v="Rosales"/>
    <s v="Legacy"/>
    <s v="1325"/>
    <x v="0"/>
    <s v="November"/>
    <n v="11"/>
    <d v="2022-11-03T00:00:00"/>
    <n v="15"/>
    <x v="3"/>
    <s v="NC"/>
    <n v="1455"/>
    <n v="1620"/>
    <n v="11"/>
    <n v="165"/>
    <s v="Priscilla"/>
    <s v="N/A"/>
  </r>
  <r>
    <s v="2093"/>
    <s v="Luna"/>
    <s v="Denver"/>
    <s v="1326"/>
    <x v="0"/>
    <s v="November"/>
    <n v="11"/>
    <d v="2022-11-24T00:00:00"/>
    <n v="18"/>
    <x v="0"/>
    <s v="AL"/>
    <n v="1275"/>
    <n v="1532"/>
    <n v="14.277777777777779"/>
    <n v="257"/>
    <s v="Kelly"/>
    <s v="N/A"/>
  </r>
  <r>
    <s v="2094"/>
    <s v="Jaramillo"/>
    <s v="Emanuel"/>
    <s v="1327"/>
    <x v="1"/>
    <s v="November"/>
    <n v="11"/>
    <d v="2022-11-05T00:00:00"/>
    <n v="18"/>
    <x v="1"/>
    <s v="AL"/>
    <n v="1470"/>
    <n v="1641"/>
    <n v="9.5"/>
    <n v="171"/>
    <s v="Kelly"/>
    <s v="N/A"/>
  </r>
  <r>
    <s v="2095"/>
    <s v="Crawford"/>
    <s v="Hugo"/>
    <s v="1328"/>
    <x v="5"/>
    <s v="November"/>
    <n v="11"/>
    <d v="2022-11-22T00:00:00"/>
    <n v="5"/>
    <x v="2"/>
    <s v="SC"/>
    <n v="1255"/>
    <n v="1400"/>
    <n v="29"/>
    <n v="145"/>
    <s v="Terrence"/>
    <s v="Quality Issue"/>
  </r>
  <r>
    <s v="2096"/>
    <s v="Austin"/>
    <s v="Margaret"/>
    <s v="1329"/>
    <x v="2"/>
    <s v="November"/>
    <n v="11"/>
    <d v="2022-11-23T00:00:00"/>
    <n v="9"/>
    <x v="0"/>
    <s v="AL"/>
    <n v="485"/>
    <n v="574"/>
    <n v="9.8888888888888893"/>
    <n v="89"/>
    <s v="Priscilla"/>
    <s v="N/A"/>
  </r>
  <r>
    <s v="2097"/>
    <s v="Weiss"/>
    <s v="Raphael"/>
    <s v="1330"/>
    <x v="0"/>
    <s v="November"/>
    <n v="11"/>
    <d v="2022-11-26T00:00:00"/>
    <n v="2"/>
    <x v="2"/>
    <s v="LA"/>
    <n v="1270"/>
    <n v="1518"/>
    <n v="124"/>
    <n v="248"/>
    <s v="Priscilla"/>
    <s v="Received Wrong Item"/>
  </r>
  <r>
    <s v="2098"/>
    <s v="Cardenas"/>
    <s v="Myles"/>
    <s v="1331"/>
    <x v="5"/>
    <s v="November"/>
    <n v="11"/>
    <d v="2022-11-04T00:00:00"/>
    <n v="10"/>
    <x v="0"/>
    <s v="SC"/>
    <n v="875"/>
    <n v="973"/>
    <n v="9.8000000000000007"/>
    <n v="98"/>
    <s v="Brian"/>
    <s v="N/A"/>
  </r>
  <r>
    <s v="2099"/>
    <s v="Cruz"/>
    <s v="Alexis"/>
    <s v="1332"/>
    <x v="5"/>
    <s v="November"/>
    <n v="11"/>
    <d v="2022-11-20T00:00:00"/>
    <n v="18"/>
    <x v="0"/>
    <s v="NC"/>
    <n v="565"/>
    <n v="647"/>
    <n v="4.5555555555555554"/>
    <n v="82"/>
    <s v="Daniel"/>
    <s v="N/A"/>
  </r>
  <r>
    <s v="2100"/>
    <s v="Mcbride"/>
    <s v="Ellis"/>
    <s v="1333"/>
    <x v="2"/>
    <s v="November"/>
    <n v="11"/>
    <d v="2022-11-06T00:00:00"/>
    <n v="7"/>
    <x v="0"/>
    <s v="NC"/>
    <n v="325"/>
    <n v="373"/>
    <n v="6.8571428571428568"/>
    <n v="48"/>
    <s v="Brian"/>
    <s v="N/A"/>
  </r>
  <r>
    <s v="2101"/>
    <s v="Singh"/>
    <s v="Zuri"/>
    <s v="1334"/>
    <x v="0"/>
    <s v="November"/>
    <n v="11"/>
    <d v="2022-11-25T00:00:00"/>
    <n v="9"/>
    <x v="1"/>
    <s v="AL"/>
    <n v="320"/>
    <n v="413"/>
    <n v="10.333333333333334"/>
    <n v="93"/>
    <s v="Terrence"/>
    <s v="N/A"/>
  </r>
  <r>
    <s v="2102"/>
    <s v="Winters"/>
    <s v="Annie"/>
    <s v="1335"/>
    <x v="3"/>
    <s v="November"/>
    <n v="11"/>
    <d v="2022-11-11T00:00:00"/>
    <n v="7"/>
    <x v="1"/>
    <s v="NC"/>
    <n v="985"/>
    <n v="1261"/>
    <n v="39.428571428571431"/>
    <n v="276"/>
    <s v="Kelly"/>
    <s v="N/A"/>
  </r>
  <r>
    <s v="2103"/>
    <s v="Garcia"/>
    <s v="Dakota"/>
    <s v="1336"/>
    <x v="6"/>
    <s v="November"/>
    <n v="11"/>
    <d v="2022-11-04T00:00:00"/>
    <n v="2"/>
    <x v="1"/>
    <s v="NC"/>
    <n v="1460"/>
    <n v="1692"/>
    <n v="116"/>
    <n v="232"/>
    <s v="Kelly"/>
    <s v="N/A"/>
  </r>
  <r>
    <s v="2104"/>
    <s v="Mcbride"/>
    <s v="Luke"/>
    <s v="1337"/>
    <x v="4"/>
    <s v="November"/>
    <n v="11"/>
    <d v="2022-11-27T00:00:00"/>
    <n v="17"/>
    <x v="1"/>
    <s v="GA"/>
    <n v="1025"/>
    <n v="1225"/>
    <n v="11.764705882352942"/>
    <n v="200"/>
    <s v="Daniel"/>
    <s v="N/A"/>
  </r>
  <r>
    <s v="2105"/>
    <s v="Frye"/>
    <s v="Jasiah"/>
    <s v="1338"/>
    <x v="0"/>
    <s v="November"/>
    <n v="11"/>
    <d v="2022-11-17T00:00:00"/>
    <n v="17"/>
    <x v="0"/>
    <s v="GA"/>
    <n v="760"/>
    <n v="860"/>
    <n v="5.882352941176471"/>
    <n v="100"/>
    <s v="Terrence"/>
    <s v="N/A"/>
  </r>
  <r>
    <s v="2106"/>
    <s v="Xiong"/>
    <s v="Selah"/>
    <s v="1339"/>
    <x v="3"/>
    <s v="November"/>
    <n v="11"/>
    <d v="2022-11-29T00:00:00"/>
    <n v="17"/>
    <x v="1"/>
    <s v="NC"/>
    <n v="260"/>
    <n v="289"/>
    <n v="1.7058823529411764"/>
    <n v="29"/>
    <s v="Daniel"/>
    <s v="N/A"/>
  </r>
  <r>
    <s v="2107"/>
    <s v="Pearson"/>
    <s v="Amira"/>
    <s v="1340"/>
    <x v="3"/>
    <s v="November"/>
    <n v="11"/>
    <d v="2022-11-22T00:00:00"/>
    <n v="13"/>
    <x v="3"/>
    <s v="NC"/>
    <n v="350"/>
    <n v="439"/>
    <n v="6.8461538461538458"/>
    <n v="89"/>
    <s v="Brian"/>
    <s v="N/A"/>
  </r>
  <r>
    <s v="2108"/>
    <s v="Castaneda"/>
    <s v="Rylee"/>
    <s v="1341"/>
    <x v="1"/>
    <s v="November"/>
    <n v="11"/>
    <d v="2022-11-21T00:00:00"/>
    <n v="12"/>
    <x v="0"/>
    <s v="SC"/>
    <n v="700"/>
    <n v="827"/>
    <n v="10.583333333333334"/>
    <n v="127"/>
    <s v="Brian"/>
    <s v="N/A"/>
  </r>
  <r>
    <s v="2109"/>
    <s v="Jarvis"/>
    <s v="Adelina"/>
    <s v="1342"/>
    <x v="5"/>
    <s v="November"/>
    <n v="11"/>
    <d v="2022-11-07T00:00:00"/>
    <n v="17"/>
    <x v="3"/>
    <s v="GA"/>
    <n v="315"/>
    <n v="381"/>
    <n v="3.8823529411764706"/>
    <n v="66"/>
    <s v="Brian"/>
    <s v="N/A"/>
  </r>
  <r>
    <s v="2110"/>
    <s v="Fields"/>
    <s v="Adelynn"/>
    <s v="1343"/>
    <x v="3"/>
    <s v="November"/>
    <n v="11"/>
    <d v="2022-11-15T00:00:00"/>
    <n v="9"/>
    <x v="1"/>
    <s v="LA"/>
    <n v="530"/>
    <n v="677"/>
    <n v="16.333333333333332"/>
    <n v="147"/>
    <s v="Kelly"/>
    <s v="N/A"/>
  </r>
  <r>
    <s v="2111"/>
    <s v="Keller"/>
    <s v="Miguel"/>
    <s v="1344"/>
    <x v="5"/>
    <s v="November"/>
    <n v="11"/>
    <d v="2022-11-06T00:00:00"/>
    <n v="15"/>
    <x v="1"/>
    <s v="LA"/>
    <n v="410"/>
    <n v="531"/>
    <n v="8.0666666666666664"/>
    <n v="121"/>
    <s v="Priscilla"/>
    <s v="N/A"/>
  </r>
  <r>
    <s v="2112"/>
    <s v="Rosales"/>
    <s v="Clara"/>
    <s v="1345"/>
    <x v="0"/>
    <s v="November"/>
    <n v="11"/>
    <d v="2022-11-13T00:00:00"/>
    <n v="17"/>
    <x v="3"/>
    <s v="SC"/>
    <n v="1040"/>
    <n v="1341"/>
    <n v="17.705882352941178"/>
    <n v="301"/>
    <s v="Brian"/>
    <s v="N/A"/>
  </r>
  <r>
    <s v="2113"/>
    <s v="Ali"/>
    <s v="Ronin"/>
    <s v="1346"/>
    <x v="1"/>
    <s v="November"/>
    <n v="11"/>
    <d v="2022-11-10T00:00:00"/>
    <n v="14"/>
    <x v="1"/>
    <s v="NC"/>
    <n v="235"/>
    <n v="275"/>
    <n v="2.8571428571428572"/>
    <n v="40"/>
    <s v="Terrence"/>
    <s v="N/A"/>
  </r>
  <r>
    <s v="2114"/>
    <s v="Bartlett"/>
    <s v="Joshua"/>
    <s v="1347"/>
    <x v="2"/>
    <s v="November"/>
    <n v="11"/>
    <d v="2022-11-25T00:00:00"/>
    <n v="11"/>
    <x v="3"/>
    <s v="LA"/>
    <n v="230"/>
    <n v="296"/>
    <n v="6"/>
    <n v="66"/>
    <s v="Daniel"/>
    <s v="N/A"/>
  </r>
  <r>
    <s v="2115"/>
    <s v="Gallagher"/>
    <s v="Kate"/>
    <s v="1348"/>
    <x v="1"/>
    <s v="November"/>
    <n v="11"/>
    <d v="2022-11-27T00:00:00"/>
    <n v="16"/>
    <x v="0"/>
    <s v="LA"/>
    <n v="20"/>
    <n v="24"/>
    <n v="0.25"/>
    <n v="4"/>
    <s v="Brian"/>
    <s v="N/A"/>
  </r>
  <r>
    <s v="2116"/>
    <s v="Flynn"/>
    <s v="Daphne"/>
    <s v="1349"/>
    <x v="6"/>
    <s v="November"/>
    <n v="11"/>
    <d v="2022-11-09T00:00:00"/>
    <n v="10"/>
    <x v="1"/>
    <s v="LA"/>
    <n v="840"/>
    <n v="924"/>
    <n v="8.4"/>
    <n v="84"/>
    <s v="Priscilla"/>
    <s v="N/A"/>
  </r>
  <r>
    <s v="2117"/>
    <s v="Maldonado"/>
    <s v="Elise"/>
    <s v="1350"/>
    <x v="4"/>
    <s v="November"/>
    <n v="11"/>
    <d v="2022-11-06T00:00:00"/>
    <n v="9"/>
    <x v="0"/>
    <s v="AL"/>
    <n v="100"/>
    <n v="129"/>
    <n v="3.2222222222222223"/>
    <n v="29"/>
    <s v="Brian"/>
    <s v="N/A"/>
  </r>
  <r>
    <s v="2118"/>
    <s v="Townsend"/>
    <s v="Charles"/>
    <s v="1351"/>
    <x v="6"/>
    <s v="November"/>
    <n v="11"/>
    <d v="2022-11-24T00:00:00"/>
    <n v="3"/>
    <x v="0"/>
    <s v="GA"/>
    <n v="585"/>
    <n v="735"/>
    <n v="50"/>
    <n v="150"/>
    <s v="Priscilla"/>
    <s v="N/A"/>
  </r>
  <r>
    <s v="2119"/>
    <s v="Pollard"/>
    <s v="Rory"/>
    <s v="1352"/>
    <x v="2"/>
    <s v="November"/>
    <n v="11"/>
    <d v="2022-11-16T00:00:00"/>
    <n v="13"/>
    <x v="1"/>
    <s v="FL"/>
    <n v="450"/>
    <n v="522"/>
    <n v="5.5384615384615383"/>
    <n v="72"/>
    <s v="Daniel"/>
    <s v="N/A"/>
  </r>
  <r>
    <s v="2120"/>
    <s v="Clark"/>
    <s v="Zion"/>
    <s v="1353"/>
    <x v="4"/>
    <s v="November"/>
    <n v="11"/>
    <d v="2022-11-27T00:00:00"/>
    <n v="17"/>
    <x v="1"/>
    <s v="LA"/>
    <n v="710"/>
    <n v="794"/>
    <n v="4.9411764705882355"/>
    <n v="84"/>
    <s v="Priscilla"/>
    <s v="N/A"/>
  </r>
  <r>
    <s v="2121"/>
    <s v="Randolph"/>
    <s v="Joaquin"/>
    <s v="1354"/>
    <x v="6"/>
    <s v="November"/>
    <n v="11"/>
    <d v="2022-11-14T00:00:00"/>
    <n v="14"/>
    <x v="1"/>
    <s v="SC"/>
    <n v="470"/>
    <n v="565"/>
    <n v="6.7857142857142856"/>
    <n v="95"/>
    <s v="Kelly"/>
    <s v="N/A"/>
  </r>
  <r>
    <s v="2122"/>
    <s v="Guerra"/>
    <s v="Edgar"/>
    <s v="1355"/>
    <x v="2"/>
    <s v="November"/>
    <n v="11"/>
    <d v="2022-11-13T00:00:00"/>
    <n v="9"/>
    <x v="1"/>
    <s v="GA"/>
    <n v="400"/>
    <n v="458"/>
    <n v="6.4444444444444446"/>
    <n v="58"/>
    <s v="Kelly"/>
    <s v="N/A"/>
  </r>
  <r>
    <s v="2123"/>
    <s v="Johnston"/>
    <s v="Ace"/>
    <s v="1356"/>
    <x v="3"/>
    <s v="November"/>
    <n v="11"/>
    <d v="2022-11-29T00:00:00"/>
    <n v="20"/>
    <x v="0"/>
    <s v="GA"/>
    <n v="940"/>
    <n v="1181"/>
    <n v="12.05"/>
    <n v="241"/>
    <s v="Priscilla"/>
    <s v="N/A"/>
  </r>
  <r>
    <s v="2124"/>
    <s v="Kemp"/>
    <s v="Amy"/>
    <s v="1357"/>
    <x v="0"/>
    <s v="November"/>
    <n v="11"/>
    <d v="2022-11-05T00:00:00"/>
    <n v="5"/>
    <x v="1"/>
    <s v="AL"/>
    <n v="375"/>
    <n v="420"/>
    <n v="9"/>
    <n v="45"/>
    <s v="Kelly"/>
    <s v="N/A"/>
  </r>
  <r>
    <s v="2125"/>
    <s v="Berger"/>
    <s v="Avianna"/>
    <s v="1358"/>
    <x v="2"/>
    <s v="November"/>
    <n v="11"/>
    <d v="2022-11-30T00:00:00"/>
    <n v="17"/>
    <x v="1"/>
    <s v="FL"/>
    <n v="1465"/>
    <n v="1802"/>
    <n v="19.823529411764707"/>
    <n v="337"/>
    <s v="Kelly"/>
    <s v="N/A"/>
  </r>
  <r>
    <s v="2126"/>
    <s v="Hogan"/>
    <s v="Bryce"/>
    <s v="1359"/>
    <x v="4"/>
    <s v="November"/>
    <n v="11"/>
    <d v="2022-11-17T00:00:00"/>
    <n v="19"/>
    <x v="0"/>
    <s v="SC"/>
    <n v="1065"/>
    <n v="1278"/>
    <n v="11.210526315789474"/>
    <n v="213"/>
    <s v="Brian"/>
    <s v="N/A"/>
  </r>
  <r>
    <s v="2127"/>
    <s v="Castaneda"/>
    <s v="Princeton"/>
    <s v="1360"/>
    <x v="5"/>
    <s v="November"/>
    <n v="11"/>
    <d v="2022-11-22T00:00:00"/>
    <n v="3"/>
    <x v="3"/>
    <s v="AL"/>
    <n v="1035"/>
    <n v="1185"/>
    <n v="50"/>
    <n v="150"/>
    <s v="Priscilla"/>
    <s v="N/A"/>
  </r>
  <r>
    <s v="2128"/>
    <s v="Griffin"/>
    <s v="Isabella"/>
    <s v="1361"/>
    <x v="3"/>
    <s v="November"/>
    <n v="11"/>
    <d v="2022-11-05T00:00:00"/>
    <n v="19"/>
    <x v="0"/>
    <s v="SC"/>
    <n v="795"/>
    <n v="952"/>
    <n v="8.2631578947368425"/>
    <n v="157"/>
    <s v="Brian"/>
    <s v="N/A"/>
  </r>
  <r>
    <s v="2129"/>
    <s v="Costa"/>
    <s v="Charlie"/>
    <s v="1362"/>
    <x v="5"/>
    <s v="November"/>
    <n v="11"/>
    <d v="2022-11-08T00:00:00"/>
    <n v="3"/>
    <x v="3"/>
    <s v="NC"/>
    <n v="485"/>
    <n v="545"/>
    <n v="20"/>
    <n v="60"/>
    <s v="Terrence"/>
    <s v="N/A"/>
  </r>
  <r>
    <s v="2130"/>
    <s v="Schmitt"/>
    <s v="Aliyah"/>
    <s v="1363"/>
    <x v="5"/>
    <s v="November"/>
    <n v="11"/>
    <d v="2022-11-03T00:00:00"/>
    <n v="12"/>
    <x v="0"/>
    <s v="SC"/>
    <n v="815"/>
    <n v="999"/>
    <n v="15.333333333333334"/>
    <n v="184"/>
    <s v="Terrence"/>
    <s v="N/A"/>
  </r>
  <r>
    <s v="2131"/>
    <s v="Holloway"/>
    <s v="Raven"/>
    <s v="1364"/>
    <x v="4"/>
    <s v="November"/>
    <n v="11"/>
    <d v="2022-11-21T00:00:00"/>
    <n v="1"/>
    <x v="1"/>
    <s v="NC"/>
    <n v="1220"/>
    <n v="1519"/>
    <n v="299"/>
    <n v="299"/>
    <s v="Terrence"/>
    <s v="N/A"/>
  </r>
  <r>
    <s v="2132"/>
    <s v="Kirby"/>
    <s v="Malik"/>
    <s v="1365"/>
    <x v="2"/>
    <s v="November"/>
    <n v="11"/>
    <d v="2022-11-28T00:00:00"/>
    <n v="13"/>
    <x v="1"/>
    <s v="NC"/>
    <n v="855"/>
    <n v="952"/>
    <n v="7.4615384615384617"/>
    <n v="97"/>
    <s v="Priscilla"/>
    <s v="N/A"/>
  </r>
  <r>
    <s v="2133"/>
    <s v="Schwartz"/>
    <s v="Kylo"/>
    <s v="1366"/>
    <x v="4"/>
    <s v="November"/>
    <n v="11"/>
    <d v="2022-11-19T00:00:00"/>
    <n v="9"/>
    <x v="0"/>
    <s v="GA"/>
    <n v="130"/>
    <n v="149"/>
    <n v="2.1111111111111112"/>
    <n v="19"/>
    <s v="Brian"/>
    <s v="N/A"/>
  </r>
  <r>
    <s v="2134"/>
    <s v="Salazar"/>
    <s v="Jeremy"/>
    <s v="1367"/>
    <x v="1"/>
    <s v="November"/>
    <n v="11"/>
    <d v="2022-11-20T00:00:00"/>
    <n v="17"/>
    <x v="1"/>
    <s v="NC"/>
    <n v="285"/>
    <n v="332"/>
    <n v="2.7647058823529411"/>
    <n v="47"/>
    <s v="Terrence"/>
    <s v="N/A"/>
  </r>
  <r>
    <s v="2135"/>
    <s v="Bartlett"/>
    <s v="Oscar"/>
    <s v="1368"/>
    <x v="1"/>
    <s v="November"/>
    <n v="11"/>
    <d v="2022-11-06T00:00:00"/>
    <n v="7"/>
    <x v="1"/>
    <s v="SC"/>
    <n v="150"/>
    <n v="169"/>
    <n v="2.7142857142857144"/>
    <n v="19"/>
    <s v="Daniel"/>
    <s v="N/A"/>
  </r>
  <r>
    <s v="2136"/>
    <s v="Montgomery"/>
    <s v="Harvey"/>
    <s v="1369"/>
    <x v="4"/>
    <s v="November"/>
    <n v="11"/>
    <d v="2022-11-24T00:00:00"/>
    <n v="18"/>
    <x v="0"/>
    <s v="SC"/>
    <n v="1255"/>
    <n v="1501"/>
    <n v="13.666666666666666"/>
    <n v="246"/>
    <s v="Priscilla"/>
    <s v="N/A"/>
  </r>
  <r>
    <s v="2137"/>
    <s v="Vo"/>
    <s v="Kai"/>
    <s v="1370"/>
    <x v="4"/>
    <s v="November"/>
    <n v="11"/>
    <d v="2022-11-03T00:00:00"/>
    <n v="11"/>
    <x v="0"/>
    <s v="LA"/>
    <n v="1475"/>
    <n v="1664"/>
    <n v="17.181818181818183"/>
    <n v="189"/>
    <s v="Priscilla"/>
    <s v="N/A"/>
  </r>
  <r>
    <s v="2138"/>
    <s v="Velazquez"/>
    <s v="Nico"/>
    <s v="1371"/>
    <x v="6"/>
    <s v="November"/>
    <n v="11"/>
    <d v="2022-11-20T00:00:00"/>
    <n v="18"/>
    <x v="1"/>
    <s v="LA"/>
    <n v="855"/>
    <n v="1040"/>
    <n v="10.277777777777779"/>
    <n v="185"/>
    <s v="Terrence"/>
    <s v="N/A"/>
  </r>
  <r>
    <s v="2139"/>
    <s v="Vasquez"/>
    <s v="Lucy"/>
    <s v="1372"/>
    <x v="1"/>
    <s v="November"/>
    <n v="11"/>
    <d v="2022-11-03T00:00:00"/>
    <n v="1"/>
    <x v="3"/>
    <s v="LA"/>
    <n v="1185"/>
    <n v="1346"/>
    <n v="161"/>
    <n v="161"/>
    <s v="Kelly"/>
    <s v="N/A"/>
  </r>
  <r>
    <s v="2140"/>
    <s v="Shepherd"/>
    <s v="Charli"/>
    <s v="1373"/>
    <x v="0"/>
    <s v="November"/>
    <n v="11"/>
    <d v="2022-11-11T00:00:00"/>
    <n v="12"/>
    <x v="0"/>
    <s v="SC"/>
    <n v="255"/>
    <n v="294"/>
    <n v="3.25"/>
    <n v="39"/>
    <s v="Daniel"/>
    <s v="N/A"/>
  </r>
  <r>
    <s v="2141"/>
    <s v="Meyer"/>
    <s v="Evie"/>
    <s v="1374"/>
    <x v="0"/>
    <s v="November"/>
    <n v="11"/>
    <d v="2022-11-27T00:00:00"/>
    <n v="2"/>
    <x v="0"/>
    <s v="NC"/>
    <n v="470"/>
    <n v="572"/>
    <n v="51"/>
    <n v="102"/>
    <s v="Terrence"/>
    <s v="N/A"/>
  </r>
  <r>
    <s v="2142"/>
    <s v="Powell"/>
    <s v="Brooke"/>
    <s v="1375"/>
    <x v="2"/>
    <s v="November"/>
    <n v="11"/>
    <d v="2022-11-19T00:00:00"/>
    <n v="12"/>
    <x v="1"/>
    <s v="NC"/>
    <n v="85"/>
    <n v="99"/>
    <n v="1.1666666666666667"/>
    <n v="14"/>
    <s v="Priscilla"/>
    <s v="N/A"/>
  </r>
  <r>
    <s v="2143"/>
    <s v="Walton"/>
    <s v="Erick"/>
    <s v="1376"/>
    <x v="2"/>
    <s v="November"/>
    <n v="11"/>
    <d v="2022-11-04T00:00:00"/>
    <n v="3"/>
    <x v="1"/>
    <s v="LA"/>
    <n v="505"/>
    <n v="647"/>
    <n v="47.333333333333336"/>
    <n v="142"/>
    <s v="Terrence"/>
    <s v="N/A"/>
  </r>
  <r>
    <s v="2144"/>
    <s v="Guzman"/>
    <s v="Emery"/>
    <s v="1377"/>
    <x v="6"/>
    <s v="November"/>
    <n v="11"/>
    <d v="2022-11-18T00:00:00"/>
    <n v="4"/>
    <x v="2"/>
    <s v="FL"/>
    <n v="760"/>
    <n v="914"/>
    <n v="38.5"/>
    <n v="154"/>
    <s v="Daniel"/>
    <s v="Received Wrong Item"/>
  </r>
  <r>
    <s v="2145"/>
    <s v="Rose"/>
    <s v="Annabelle"/>
    <s v="1378"/>
    <x v="4"/>
    <s v="November"/>
    <n v="11"/>
    <d v="2022-11-18T00:00:00"/>
    <n v="13"/>
    <x v="0"/>
    <s v="SC"/>
    <n v="215"/>
    <n v="275"/>
    <n v="4.615384615384615"/>
    <n v="60"/>
    <s v="Brian"/>
    <s v="N/A"/>
  </r>
  <r>
    <s v="2146"/>
    <s v="Schmidt"/>
    <s v="Spencer"/>
    <s v="1379"/>
    <x v="2"/>
    <s v="November"/>
    <n v="11"/>
    <d v="2022-11-06T00:00:00"/>
    <n v="4"/>
    <x v="1"/>
    <s v="AL"/>
    <n v="1070"/>
    <n v="1259"/>
    <n v="47.25"/>
    <n v="189"/>
    <s v="Kelly"/>
    <s v="N/A"/>
  </r>
  <r>
    <s v="2147"/>
    <s v="Walter"/>
    <s v="Callie"/>
    <s v="1380"/>
    <x v="0"/>
    <s v="November"/>
    <n v="11"/>
    <d v="2022-11-19T00:00:00"/>
    <n v="18"/>
    <x v="1"/>
    <s v="AL"/>
    <n v="1215"/>
    <n v="1433"/>
    <n v="12.111111111111111"/>
    <n v="218"/>
    <s v="Terrence"/>
    <s v="N/A"/>
  </r>
  <r>
    <s v="2148"/>
    <s v="Chavez"/>
    <s v="Cecilia"/>
    <s v="1381"/>
    <x v="1"/>
    <s v="November"/>
    <n v="11"/>
    <d v="2022-11-13T00:00:00"/>
    <n v="1"/>
    <x v="2"/>
    <s v="AL"/>
    <n v="705"/>
    <n v="915"/>
    <n v="210"/>
    <n v="210"/>
    <s v="Priscilla"/>
    <s v="Unsatisfied"/>
  </r>
  <r>
    <s v="2149"/>
    <s v="Blackwell"/>
    <s v="Finley"/>
    <s v="1382"/>
    <x v="5"/>
    <s v="November"/>
    <n v="11"/>
    <d v="2022-11-14T00:00:00"/>
    <n v="19"/>
    <x v="3"/>
    <s v="LA"/>
    <n v="1465"/>
    <n v="1889"/>
    <n v="22.315789473684209"/>
    <n v="424"/>
    <s v="Priscilla"/>
    <s v="N/A"/>
  </r>
  <r>
    <s v="2150"/>
    <s v="Johnston"/>
    <s v="Faith"/>
    <s v="1383"/>
    <x v="2"/>
    <s v="November"/>
    <n v="11"/>
    <d v="2022-11-15T00:00:00"/>
    <n v="17"/>
    <x v="1"/>
    <s v="NC"/>
    <n v="610"/>
    <n v="729"/>
    <n v="7"/>
    <n v="119"/>
    <s v="Brian"/>
    <s v="N/A"/>
  </r>
  <r>
    <s v="2151"/>
    <s v="Solis"/>
    <s v="Mary"/>
    <s v="1384"/>
    <x v="4"/>
    <s v="November"/>
    <n v="11"/>
    <d v="2022-11-28T00:00:00"/>
    <n v="3"/>
    <x v="0"/>
    <s v="LA"/>
    <n v="1130"/>
    <n v="1358"/>
    <n v="76"/>
    <n v="228"/>
    <s v="Terrence"/>
    <s v="N/A"/>
  </r>
  <r>
    <s v="2152"/>
    <s v="Jacobs"/>
    <s v="Abel"/>
    <s v="1385"/>
    <x v="6"/>
    <s v="November"/>
    <n v="11"/>
    <d v="2022-11-17T00:00:00"/>
    <n v="12"/>
    <x v="3"/>
    <s v="SC"/>
    <n v="925"/>
    <n v="1036"/>
    <n v="9.25"/>
    <n v="111"/>
    <s v="Kelly"/>
    <s v="N/A"/>
  </r>
  <r>
    <s v="2153"/>
    <s v="Acevedo"/>
    <s v="Lewis"/>
    <s v="1386"/>
    <x v="2"/>
    <s v="November"/>
    <n v="11"/>
    <d v="2022-11-07T00:00:00"/>
    <n v="3"/>
    <x v="0"/>
    <s v="FL"/>
    <n v="1010"/>
    <n v="1206"/>
    <n v="65.333333333333329"/>
    <n v="196"/>
    <s v="Priscilla"/>
    <s v="N/A"/>
  </r>
  <r>
    <s v="2154"/>
    <s v="Keller"/>
    <s v="Annalise"/>
    <s v="1387"/>
    <x v="0"/>
    <s v="November"/>
    <n v="11"/>
    <d v="2022-11-17T00:00:00"/>
    <n v="18"/>
    <x v="1"/>
    <s v="LA"/>
    <n v="1355"/>
    <n v="1490"/>
    <n v="7.5"/>
    <n v="135"/>
    <s v="Brian"/>
    <s v="N/A"/>
  </r>
  <r>
    <s v="2155"/>
    <s v="Cohen"/>
    <s v="London"/>
    <s v="1388"/>
    <x v="2"/>
    <s v="November"/>
    <n v="11"/>
    <d v="2022-11-29T00:00:00"/>
    <n v="10"/>
    <x v="0"/>
    <s v="NC"/>
    <n v="315"/>
    <n v="374"/>
    <n v="5.9"/>
    <n v="59"/>
    <s v="Terrence"/>
    <s v="N/A"/>
  </r>
  <r>
    <s v="2156"/>
    <s v="Espinosa"/>
    <s v="Myla"/>
    <s v="1389"/>
    <x v="6"/>
    <s v="November"/>
    <n v="11"/>
    <d v="2022-11-12T00:00:00"/>
    <n v="18"/>
    <x v="0"/>
    <s v="SC"/>
    <n v="280"/>
    <n v="359"/>
    <n v="4.3888888888888893"/>
    <n v="79"/>
    <s v="Kelly"/>
    <s v="N/A"/>
  </r>
  <r>
    <s v="2157"/>
    <s v="Watts"/>
    <s v="Dakota"/>
    <s v="1390"/>
    <x v="2"/>
    <s v="November"/>
    <n v="11"/>
    <d v="2022-11-30T00:00:00"/>
    <n v="14"/>
    <x v="1"/>
    <s v="FL"/>
    <n v="1155"/>
    <n v="1337"/>
    <n v="13"/>
    <n v="182"/>
    <s v="Priscilla"/>
    <s v="N/A"/>
  </r>
  <r>
    <s v="2158"/>
    <s v="Thornton"/>
    <s v="Bodie"/>
    <s v="1391"/>
    <x v="5"/>
    <s v="November"/>
    <n v="11"/>
    <d v="2022-11-21T00:00:00"/>
    <n v="4"/>
    <x v="2"/>
    <s v="LA"/>
    <n v="215"/>
    <n v="238"/>
    <n v="5.75"/>
    <n v="23"/>
    <s v="Priscilla"/>
    <s v="Defective"/>
  </r>
  <r>
    <s v="2159"/>
    <s v="Hunter"/>
    <s v="Abigail"/>
    <s v="1392"/>
    <x v="0"/>
    <s v="November"/>
    <n v="11"/>
    <d v="2022-11-01T00:00:00"/>
    <n v="1"/>
    <x v="0"/>
    <s v="LA"/>
    <n v="1460"/>
    <n v="1729"/>
    <n v="269"/>
    <n v="269"/>
    <s v="Kelly"/>
    <s v="N/A"/>
  </r>
  <r>
    <s v="2160"/>
    <s v="Ross"/>
    <s v="Delilah"/>
    <s v="1393"/>
    <x v="2"/>
    <s v="November"/>
    <n v="11"/>
    <d v="2022-11-02T00:00:00"/>
    <n v="2"/>
    <x v="2"/>
    <s v="AL"/>
    <n v="495"/>
    <n v="570"/>
    <n v="37.5"/>
    <n v="75"/>
    <s v="Kelly"/>
    <s v="Defective"/>
  </r>
  <r>
    <s v="2161"/>
    <s v="Mckay"/>
    <s v="Serena"/>
    <s v="1394"/>
    <x v="6"/>
    <s v="November"/>
    <n v="11"/>
    <d v="2022-11-08T00:00:00"/>
    <n v="17"/>
    <x v="1"/>
    <s v="FL"/>
    <n v="1145"/>
    <n v="1260"/>
    <n v="6.7647058823529411"/>
    <n v="115"/>
    <s v="Brian"/>
    <s v="N/A"/>
  </r>
  <r>
    <s v="2162"/>
    <s v="Rubio"/>
    <s v="Asher"/>
    <s v="1395"/>
    <x v="5"/>
    <s v="November"/>
    <n v="11"/>
    <d v="2022-11-15T00:00:00"/>
    <n v="19"/>
    <x v="0"/>
    <s v="LA"/>
    <n v="325"/>
    <n v="391"/>
    <n v="3.4736842105263159"/>
    <n v="66"/>
    <s v="Daniel"/>
    <s v="N/A"/>
  </r>
  <r>
    <s v="2163"/>
    <s v="Galindo"/>
    <s v="Shiloh"/>
    <s v="1396"/>
    <x v="1"/>
    <s v="November"/>
    <n v="11"/>
    <d v="2022-11-17T00:00:00"/>
    <n v="14"/>
    <x v="0"/>
    <s v="NC"/>
    <n v="935"/>
    <n v="1047"/>
    <n v="8"/>
    <n v="112"/>
    <s v="Daniel"/>
    <s v="N/A"/>
  </r>
  <r>
    <s v="2164"/>
    <s v="Aguilar"/>
    <s v="Veronica"/>
    <s v="1397"/>
    <x v="4"/>
    <s v="November"/>
    <n v="11"/>
    <d v="2022-11-01T00:00:00"/>
    <n v="14"/>
    <x v="2"/>
    <s v="LA"/>
    <n v="700"/>
    <n v="806"/>
    <n v="7.5714285714285712"/>
    <n v="106"/>
    <s v="Priscilla"/>
    <s v="Defective"/>
  </r>
  <r>
    <s v="2165"/>
    <s v="Mahoney"/>
    <s v="Selah"/>
    <s v="1398"/>
    <x v="6"/>
    <s v="November"/>
    <n v="11"/>
    <d v="2022-11-20T00:00:00"/>
    <n v="1"/>
    <x v="2"/>
    <s v="AL"/>
    <n v="1375"/>
    <n v="1687"/>
    <n v="312"/>
    <n v="312"/>
    <s v="Priscilla"/>
    <s v="Unsatisfied"/>
  </r>
  <r>
    <s v="2166"/>
    <s v="Reed"/>
    <s v="Jayden"/>
    <s v="1399"/>
    <x v="0"/>
    <s v="November"/>
    <n v="11"/>
    <d v="2022-11-28T00:00:00"/>
    <n v="20"/>
    <x v="1"/>
    <s v="NC"/>
    <n v="360"/>
    <n v="447"/>
    <n v="4.3499999999999996"/>
    <n v="87"/>
    <s v="Priscilla"/>
    <s v="N/A"/>
  </r>
  <r>
    <s v="2167"/>
    <s v="Carpenter"/>
    <s v="Jordan"/>
    <s v="1400"/>
    <x v="0"/>
    <s v="November"/>
    <n v="11"/>
    <d v="2022-11-16T00:00:00"/>
    <n v="3"/>
    <x v="0"/>
    <s v="AL"/>
    <n v="115"/>
    <n v="133"/>
    <n v="6"/>
    <n v="18"/>
    <s v="Terrence"/>
    <s v="N/A"/>
  </r>
  <r>
    <s v="2168"/>
    <s v="Stokes"/>
    <s v="Jace"/>
    <s v="1401"/>
    <x v="5"/>
    <s v="November"/>
    <n v="11"/>
    <d v="2022-11-02T00:00:00"/>
    <n v="12"/>
    <x v="0"/>
    <s v="AL"/>
    <n v="1240"/>
    <n v="1371"/>
    <n v="10.916666666666666"/>
    <n v="131"/>
    <s v="Brian"/>
    <s v="N/A"/>
  </r>
  <r>
    <s v="2169"/>
    <s v="Barrera"/>
    <s v="Ari"/>
    <s v="1402"/>
    <x v="6"/>
    <s v="November"/>
    <n v="11"/>
    <d v="2022-11-24T00:00:00"/>
    <n v="20"/>
    <x v="3"/>
    <s v="AL"/>
    <n v="260"/>
    <n v="287"/>
    <n v="1.35"/>
    <n v="27"/>
    <s v="Terrence"/>
    <s v="N/A"/>
  </r>
  <r>
    <s v="2170"/>
    <s v="Pitts"/>
    <s v="Michelle"/>
    <s v="1403"/>
    <x v="3"/>
    <s v="November"/>
    <n v="11"/>
    <d v="2022-11-02T00:00:00"/>
    <n v="8"/>
    <x v="1"/>
    <s v="NC"/>
    <n v="1165"/>
    <n v="1327"/>
    <n v="20.25"/>
    <n v="162"/>
    <s v="Kelly"/>
    <s v="N/A"/>
  </r>
  <r>
    <s v="2171"/>
    <s v="Christian"/>
    <s v="Brantley"/>
    <s v="1404"/>
    <x v="3"/>
    <s v="November"/>
    <n v="11"/>
    <d v="2022-11-12T00:00:00"/>
    <n v="2"/>
    <x v="0"/>
    <s v="NC"/>
    <n v="690"/>
    <n v="823"/>
    <n v="66.5"/>
    <n v="133"/>
    <s v="Brian"/>
    <s v="N/A"/>
  </r>
  <r>
    <s v="2172"/>
    <s v="Mccall"/>
    <s v="Saylor"/>
    <s v="1405"/>
    <x v="1"/>
    <s v="November"/>
    <n v="11"/>
    <d v="2022-11-03T00:00:00"/>
    <n v="7"/>
    <x v="0"/>
    <s v="AL"/>
    <n v="710"/>
    <n v="875"/>
    <n v="23.571428571428573"/>
    <n v="165"/>
    <s v="Brian"/>
    <s v="N/A"/>
  </r>
  <r>
    <s v="2173"/>
    <s v="Martinez"/>
    <s v="Samantha"/>
    <s v="1406"/>
    <x v="0"/>
    <s v="November"/>
    <n v="11"/>
    <d v="2022-11-03T00:00:00"/>
    <n v="6"/>
    <x v="2"/>
    <s v="FL"/>
    <n v="250"/>
    <n v="291"/>
    <n v="6.833333333333333"/>
    <n v="41"/>
    <s v="Terrence"/>
    <s v="Late Delivery"/>
  </r>
  <r>
    <s v="2174"/>
    <s v="Acosta"/>
    <s v="Willa"/>
    <s v="1407"/>
    <x v="2"/>
    <s v="November"/>
    <n v="11"/>
    <d v="2022-11-10T00:00:00"/>
    <n v="12"/>
    <x v="1"/>
    <s v="FL"/>
    <n v="680"/>
    <n v="832"/>
    <n v="12.666666666666666"/>
    <n v="152"/>
    <s v="Kelly"/>
    <s v="N/A"/>
  </r>
  <r>
    <s v="2175"/>
    <s v="Jaramillo"/>
    <s v="Camilla"/>
    <s v="1408"/>
    <x v="1"/>
    <s v="November"/>
    <n v="11"/>
    <d v="2022-11-25T00:00:00"/>
    <n v="10"/>
    <x v="2"/>
    <s v="GA"/>
    <n v="720"/>
    <n v="805"/>
    <n v="8.5"/>
    <n v="85"/>
    <s v="Priscilla"/>
    <s v="Late Delivery"/>
  </r>
  <r>
    <s v="2176"/>
    <s v="Rivers"/>
    <s v="Devin"/>
    <s v="1409"/>
    <x v="1"/>
    <s v="November"/>
    <n v="11"/>
    <d v="2022-11-09T00:00:00"/>
    <n v="3"/>
    <x v="0"/>
    <s v="FL"/>
    <n v="860"/>
    <n v="1079"/>
    <n v="73"/>
    <n v="219"/>
    <s v="Terrence"/>
    <s v="N/A"/>
  </r>
  <r>
    <s v="2177"/>
    <s v="Hoffman"/>
    <s v="Melissa"/>
    <s v="1410"/>
    <x v="1"/>
    <s v="November"/>
    <n v="11"/>
    <d v="2022-11-07T00:00:00"/>
    <n v="15"/>
    <x v="3"/>
    <s v="AL"/>
    <n v="135"/>
    <n v="152"/>
    <n v="1.1333333333333333"/>
    <n v="17"/>
    <s v="Kelly"/>
    <s v="N/A"/>
  </r>
  <r>
    <s v="2178"/>
    <s v="Horn"/>
    <s v="Mabel"/>
    <s v="1411"/>
    <x v="3"/>
    <s v="November"/>
    <n v="11"/>
    <d v="2022-11-30T00:00:00"/>
    <n v="12"/>
    <x v="2"/>
    <s v="NC"/>
    <n v="1370"/>
    <n v="1639"/>
    <n v="22.416666666666668"/>
    <n v="269"/>
    <s v="Brian"/>
    <s v="Late Delivery"/>
  </r>
  <r>
    <s v="2179"/>
    <s v="Schmitt"/>
    <s v="Daniela"/>
    <s v="1412"/>
    <x v="3"/>
    <s v="November"/>
    <n v="11"/>
    <d v="2022-11-09T00:00:00"/>
    <n v="7"/>
    <x v="2"/>
    <s v="NC"/>
    <n v="530"/>
    <n v="657"/>
    <n v="18.142857142857142"/>
    <n v="127"/>
    <s v="Priscilla"/>
    <s v="Received Wrong Item"/>
  </r>
  <r>
    <s v="2180"/>
    <s v="Bradshaw"/>
    <s v="Dax"/>
    <s v="1413"/>
    <x v="2"/>
    <s v="November"/>
    <n v="11"/>
    <d v="2022-11-27T00:00:00"/>
    <n v="20"/>
    <x v="2"/>
    <s v="LA"/>
    <n v="1035"/>
    <n v="1336"/>
    <n v="15.05"/>
    <n v="301"/>
    <s v="Priscilla"/>
    <s v="Received Wrong Item"/>
  </r>
  <r>
    <s v="2181"/>
    <s v="Boone"/>
    <s v="Aitana"/>
    <s v="1414"/>
    <x v="1"/>
    <s v="November"/>
    <n v="11"/>
    <d v="2022-11-22T00:00:00"/>
    <n v="13"/>
    <x v="0"/>
    <s v="GA"/>
    <n v="565"/>
    <n v="650"/>
    <n v="6.5384615384615383"/>
    <n v="85"/>
    <s v="Daniel"/>
    <s v="N/A"/>
  </r>
  <r>
    <s v="2182"/>
    <s v="Roy"/>
    <s v="Patrick"/>
    <s v="1415"/>
    <x v="0"/>
    <s v="November"/>
    <n v="11"/>
    <d v="2022-11-08T00:00:00"/>
    <n v="3"/>
    <x v="0"/>
    <s v="LA"/>
    <n v="995"/>
    <n v="1171"/>
    <n v="58.666666666666664"/>
    <n v="176"/>
    <s v="Priscilla"/>
    <s v="N/A"/>
  </r>
  <r>
    <s v="2183"/>
    <s v="Mccarthy"/>
    <s v="Calvin"/>
    <s v="1416"/>
    <x v="4"/>
    <s v="November"/>
    <n v="11"/>
    <d v="2022-11-21T00:00:00"/>
    <n v="9"/>
    <x v="0"/>
    <s v="FL"/>
    <n v="750"/>
    <n v="843"/>
    <n v="10.333333333333334"/>
    <n v="93"/>
    <s v="Terrence"/>
    <s v="N/A"/>
  </r>
  <r>
    <s v="2184"/>
    <s v="Everett"/>
    <s v="Lyra"/>
    <s v="1417"/>
    <x v="0"/>
    <s v="November"/>
    <n v="11"/>
    <d v="2022-11-07T00:00:00"/>
    <n v="13"/>
    <x v="0"/>
    <s v="AL"/>
    <n v="450"/>
    <n v="516"/>
    <n v="5.0769230769230766"/>
    <n v="66"/>
    <s v="Kelly"/>
    <s v="N/A"/>
  </r>
  <r>
    <s v="2185"/>
    <s v="Alvarado"/>
    <s v="Zayn"/>
    <s v="1418"/>
    <x v="0"/>
    <s v="November"/>
    <n v="11"/>
    <d v="2022-11-23T00:00:00"/>
    <n v="19"/>
    <x v="0"/>
    <s v="NC"/>
    <n v="1465"/>
    <n v="1623"/>
    <n v="8.3157894736842106"/>
    <n v="158"/>
    <s v="Terrence"/>
    <s v="N/A"/>
  </r>
  <r>
    <s v="2186"/>
    <s v="Lynch"/>
    <s v="Xander"/>
    <s v="1419"/>
    <x v="4"/>
    <s v="November"/>
    <n v="11"/>
    <d v="2022-11-22T00:00:00"/>
    <n v="13"/>
    <x v="1"/>
    <s v="LA"/>
    <n v="930"/>
    <n v="1176"/>
    <n v="18.923076923076923"/>
    <n v="246"/>
    <s v="Terrence"/>
    <s v="N/A"/>
  </r>
  <r>
    <s v="2187"/>
    <s v="Escobar"/>
    <s v="Declan"/>
    <s v="1420"/>
    <x v="2"/>
    <s v="November"/>
    <n v="11"/>
    <d v="2022-11-30T00:00:00"/>
    <n v="14"/>
    <x v="2"/>
    <s v="FL"/>
    <n v="490"/>
    <n v="593"/>
    <n v="7.3571428571428568"/>
    <n v="103"/>
    <s v="Terrence"/>
    <s v="Received Wrong Item"/>
  </r>
  <r>
    <s v="2188"/>
    <s v="Fisher"/>
    <s v="Zara"/>
    <s v="1421"/>
    <x v="5"/>
    <s v="November"/>
    <n v="11"/>
    <d v="2022-11-05T00:00:00"/>
    <n v="6"/>
    <x v="0"/>
    <s v="SC"/>
    <n v="625"/>
    <n v="805"/>
    <n v="30"/>
    <n v="180"/>
    <s v="Priscilla"/>
    <s v="N/A"/>
  </r>
  <r>
    <s v="2189"/>
    <s v="Gould"/>
    <s v="Lyra"/>
    <s v="1422"/>
    <x v="3"/>
    <s v="November"/>
    <n v="11"/>
    <d v="2022-11-12T00:00:00"/>
    <n v="7"/>
    <x v="0"/>
    <s v="AL"/>
    <n v="1495"/>
    <n v="1672"/>
    <n v="25.285714285714285"/>
    <n v="177"/>
    <s v="Daniel"/>
    <s v="N/A"/>
  </r>
  <r>
    <s v="2190"/>
    <s v="Contreras"/>
    <s v="Addison"/>
    <s v="1423"/>
    <x v="4"/>
    <s v="November"/>
    <n v="11"/>
    <d v="2022-11-04T00:00:00"/>
    <n v="14"/>
    <x v="0"/>
    <s v="FL"/>
    <n v="335"/>
    <n v="431"/>
    <n v="6.8571428571428568"/>
    <n v="96"/>
    <s v="Terrence"/>
    <s v="N/A"/>
  </r>
  <r>
    <s v="2191"/>
    <s v="Burke"/>
    <s v="Charles"/>
    <s v="1424"/>
    <x v="1"/>
    <s v="November"/>
    <n v="11"/>
    <d v="2022-11-01T00:00:00"/>
    <n v="19"/>
    <x v="2"/>
    <s v="GA"/>
    <n v="665"/>
    <n v="777"/>
    <n v="5.8947368421052628"/>
    <n v="112"/>
    <s v="Kelly"/>
    <s v="Unsatisfied"/>
  </r>
  <r>
    <s v="2192"/>
    <s v="Owens"/>
    <s v="Maximus"/>
    <s v="1425"/>
    <x v="1"/>
    <s v="November"/>
    <n v="11"/>
    <d v="2022-11-21T00:00:00"/>
    <n v="18"/>
    <x v="1"/>
    <s v="SC"/>
    <n v="180"/>
    <n v="226"/>
    <n v="2.5555555555555554"/>
    <n v="46"/>
    <s v="Daniel"/>
    <s v="N/A"/>
  </r>
  <r>
    <s v="2193"/>
    <s v="Foster"/>
    <s v="Sadie"/>
    <s v="1426"/>
    <x v="6"/>
    <s v="November"/>
    <n v="11"/>
    <d v="2022-11-24T00:00:00"/>
    <n v="3"/>
    <x v="0"/>
    <s v="LA"/>
    <n v="450"/>
    <n v="572"/>
    <n v="40.666666666666664"/>
    <n v="122"/>
    <s v="Priscilla"/>
    <s v="N/A"/>
  </r>
  <r>
    <s v="2194"/>
    <s v="Carpenter"/>
    <s v="Sloane"/>
    <s v="1427"/>
    <x v="3"/>
    <s v="November"/>
    <n v="11"/>
    <d v="2022-11-10T00:00:00"/>
    <n v="7"/>
    <x v="0"/>
    <s v="NC"/>
    <n v="1175"/>
    <n v="1361"/>
    <n v="26.571428571428573"/>
    <n v="186"/>
    <s v="Priscilla"/>
    <s v="N/A"/>
  </r>
  <r>
    <s v="2195"/>
    <s v="Reyna"/>
    <s v="Heidi"/>
    <s v="1428"/>
    <x v="0"/>
    <s v="November"/>
    <n v="11"/>
    <d v="2022-11-11T00:00:00"/>
    <n v="4"/>
    <x v="1"/>
    <s v="FL"/>
    <n v="100"/>
    <n v="129"/>
    <n v="7.25"/>
    <n v="29"/>
    <s v="Kelly"/>
    <s v="N/A"/>
  </r>
  <r>
    <s v="2196"/>
    <s v="Weaver"/>
    <s v="Hallie"/>
    <s v="1429"/>
    <x v="4"/>
    <s v="November"/>
    <n v="11"/>
    <d v="2022-11-19T00:00:00"/>
    <n v="17"/>
    <x v="0"/>
    <s v="SC"/>
    <n v="35"/>
    <n v="45"/>
    <n v="0.58823529411764708"/>
    <n v="10"/>
    <s v="Terrence"/>
    <s v="N/A"/>
  </r>
  <r>
    <s v="2197"/>
    <s v="Jensen"/>
    <s v="Jason"/>
    <s v="1430"/>
    <x v="5"/>
    <s v="November"/>
    <n v="11"/>
    <d v="2022-11-19T00:00:00"/>
    <n v="20"/>
    <x v="1"/>
    <s v="FL"/>
    <n v="1000"/>
    <n v="1267"/>
    <n v="13.35"/>
    <n v="267"/>
    <s v="Terrence"/>
    <s v="N/A"/>
  </r>
  <r>
    <s v="2198"/>
    <s v="Ayala"/>
    <s v="Elaina"/>
    <s v="1431"/>
    <x v="5"/>
    <s v="November"/>
    <n v="11"/>
    <d v="2022-11-02T00:00:00"/>
    <n v="13"/>
    <x v="0"/>
    <s v="FL"/>
    <n v="290"/>
    <n v="351"/>
    <n v="4.6923076923076925"/>
    <n v="61"/>
    <s v="Brian"/>
    <s v="N/A"/>
  </r>
  <r>
    <s v="2199"/>
    <s v="Walton"/>
    <s v="Genevieve"/>
    <s v="1432"/>
    <x v="5"/>
    <s v="November"/>
    <n v="11"/>
    <d v="2022-11-20T00:00:00"/>
    <n v="6"/>
    <x v="1"/>
    <s v="LA"/>
    <n v="445"/>
    <n v="570"/>
    <n v="20.833333333333332"/>
    <n v="125"/>
    <s v="Priscilla"/>
    <s v="N/A"/>
  </r>
  <r>
    <s v="2200"/>
    <s v="Kirk"/>
    <s v="Mathias"/>
    <s v="1433"/>
    <x v="6"/>
    <s v="November"/>
    <n v="11"/>
    <d v="2022-11-14T00:00:00"/>
    <n v="8"/>
    <x v="3"/>
    <s v="GA"/>
    <n v="1425"/>
    <n v="1598"/>
    <n v="21.625"/>
    <n v="173"/>
    <s v="Priscilla"/>
    <s v="N/A"/>
  </r>
  <r>
    <s v="2201"/>
    <s v="Terrell"/>
    <s v="Isabelle"/>
    <s v="1434"/>
    <x v="0"/>
    <s v="November"/>
    <n v="11"/>
    <d v="2022-11-03T00:00:00"/>
    <n v="9"/>
    <x v="1"/>
    <s v="NC"/>
    <n v="305"/>
    <n v="336"/>
    <n v="3.4444444444444446"/>
    <n v="31"/>
    <s v="Daniel"/>
    <s v="N/A"/>
  </r>
  <r>
    <s v="2202"/>
    <s v="Norris"/>
    <s v="Kobe"/>
    <s v="1435"/>
    <x v="2"/>
    <s v="November"/>
    <n v="11"/>
    <d v="2022-11-02T00:00:00"/>
    <n v="19"/>
    <x v="1"/>
    <s v="FL"/>
    <n v="305"/>
    <n v="373"/>
    <n v="3.5789473684210527"/>
    <n v="68"/>
    <s v="Priscilla"/>
    <s v="N/A"/>
  </r>
  <r>
    <s v="2203"/>
    <s v="Huerta"/>
    <s v="Avianna"/>
    <s v="1436"/>
    <x v="5"/>
    <s v="November"/>
    <n v="11"/>
    <d v="2022-11-08T00:00:00"/>
    <n v="12"/>
    <x v="0"/>
    <s v="NC"/>
    <n v="1255"/>
    <n v="1599"/>
    <n v="28.666666666666668"/>
    <n v="344"/>
    <s v="Terrence"/>
    <s v="N/A"/>
  </r>
  <r>
    <s v="2204"/>
    <s v="Hail"/>
    <s v="Raymond"/>
    <s v="1437"/>
    <x v="3"/>
    <s v="November"/>
    <n v="11"/>
    <d v="2022-11-18T00:00:00"/>
    <n v="19"/>
    <x v="0"/>
    <s v="NC"/>
    <n v="945"/>
    <n v="1062"/>
    <n v="6.1578947368421053"/>
    <n v="117"/>
    <s v="Kelly"/>
    <s v="N/A"/>
  </r>
  <r>
    <s v="2205"/>
    <s v="Bauer"/>
    <s v="Melanie"/>
    <s v="1438"/>
    <x v="0"/>
    <s v="November"/>
    <n v="11"/>
    <d v="2022-11-10T00:00:00"/>
    <n v="11"/>
    <x v="0"/>
    <s v="AL"/>
    <n v="560"/>
    <n v="686"/>
    <n v="11.454545454545455"/>
    <n v="126"/>
    <s v="Priscilla"/>
    <s v="N/A"/>
  </r>
  <r>
    <s v="2206"/>
    <s v="English"/>
    <s v="Jordan"/>
    <s v="1439"/>
    <x v="3"/>
    <s v="November"/>
    <n v="11"/>
    <d v="2022-11-28T00:00:00"/>
    <n v="15"/>
    <x v="1"/>
    <s v="AL"/>
    <n v="610"/>
    <n v="777"/>
    <n v="11.133333333333333"/>
    <n v="167"/>
    <s v="Priscilla"/>
    <s v="N/A"/>
  </r>
  <r>
    <s v="2207"/>
    <s v="Allen"/>
    <s v="Dakota"/>
    <s v="1440"/>
    <x v="4"/>
    <s v="November"/>
    <n v="11"/>
    <d v="2022-11-12T00:00:00"/>
    <n v="12"/>
    <x v="0"/>
    <s v="AL"/>
    <n v="1120"/>
    <n v="1382"/>
    <n v="21.833333333333332"/>
    <n v="262"/>
    <s v="Brian"/>
    <s v="N/A"/>
  </r>
  <r>
    <s v="2208"/>
    <s v="Benson"/>
    <s v="Victor"/>
    <s v="1441"/>
    <x v="0"/>
    <s v="November"/>
    <n v="11"/>
    <d v="2022-11-08T00:00:00"/>
    <n v="10"/>
    <x v="0"/>
    <s v="SC"/>
    <n v="165"/>
    <n v="186"/>
    <n v="2.1"/>
    <n v="21"/>
    <s v="Priscilla"/>
    <s v="N/A"/>
  </r>
  <r>
    <s v="2209"/>
    <s v="Blankenship"/>
    <s v="Gabriel"/>
    <s v="1442"/>
    <x v="1"/>
    <s v="November"/>
    <n v="11"/>
    <d v="2022-11-27T00:00:00"/>
    <n v="16"/>
    <x v="1"/>
    <s v="SC"/>
    <n v="595"/>
    <n v="730"/>
    <n v="8.4375"/>
    <n v="135"/>
    <s v="Brian"/>
    <s v="N/A"/>
  </r>
  <r>
    <s v="2210"/>
    <s v="Cunningham"/>
    <s v="Julia"/>
    <s v="1443"/>
    <x v="4"/>
    <s v="November"/>
    <n v="11"/>
    <d v="2022-11-03T00:00:00"/>
    <n v="12"/>
    <x v="1"/>
    <s v="SC"/>
    <n v="170"/>
    <n v="209"/>
    <n v="3.25"/>
    <n v="39"/>
    <s v="Brian"/>
    <s v="N/A"/>
  </r>
  <r>
    <s v="2211"/>
    <s v="Cantu"/>
    <s v="Callen"/>
    <s v="1444"/>
    <x v="2"/>
    <s v="November"/>
    <n v="11"/>
    <d v="2022-11-24T00:00:00"/>
    <n v="10"/>
    <x v="1"/>
    <s v="AL"/>
    <n v="1435"/>
    <n v="1864"/>
    <n v="42.9"/>
    <n v="429"/>
    <s v="Kelly"/>
    <s v="N/A"/>
  </r>
  <r>
    <s v="2212"/>
    <s v="Stewart"/>
    <s v="Nylah"/>
    <s v="1445"/>
    <x v="6"/>
    <s v="November"/>
    <n v="11"/>
    <d v="2022-11-30T00:00:00"/>
    <n v="11"/>
    <x v="1"/>
    <s v="SC"/>
    <n v="1200"/>
    <n v="1406"/>
    <n v="18.727272727272727"/>
    <n v="206"/>
    <s v="Terrence"/>
    <s v="N/A"/>
  </r>
  <r>
    <s v="2213"/>
    <s v="Rich"/>
    <s v="Paul"/>
    <s v="1446"/>
    <x v="1"/>
    <s v="November"/>
    <n v="11"/>
    <d v="2022-11-17T00:00:00"/>
    <n v="14"/>
    <x v="0"/>
    <s v="LA"/>
    <n v="880"/>
    <n v="1042"/>
    <n v="11.571428571428571"/>
    <n v="162"/>
    <s v="Terrence"/>
    <s v="N/A"/>
  </r>
  <r>
    <s v="2214"/>
    <s v="Monroe"/>
    <s v="Marco"/>
    <s v="1447"/>
    <x v="3"/>
    <s v="November"/>
    <n v="11"/>
    <d v="2022-11-06T00:00:00"/>
    <n v="15"/>
    <x v="3"/>
    <s v="AL"/>
    <n v="840"/>
    <n v="993"/>
    <n v="10.199999999999999"/>
    <n v="153"/>
    <s v="Daniel"/>
    <s v="N/A"/>
  </r>
  <r>
    <s v="2215"/>
    <s v="Cherry"/>
    <s v="Diego"/>
    <s v="1448"/>
    <x v="2"/>
    <s v="November"/>
    <n v="11"/>
    <d v="2022-11-19T00:00:00"/>
    <n v="4"/>
    <x v="2"/>
    <s v="GA"/>
    <n v="1355"/>
    <n v="1606"/>
    <n v="62.75"/>
    <n v="251"/>
    <s v="Brian"/>
    <s v="Quality Issue"/>
  </r>
  <r>
    <s v="2216"/>
    <s v="Mitchell"/>
    <s v="Ailani"/>
    <s v="1449"/>
    <x v="4"/>
    <s v="November"/>
    <n v="11"/>
    <d v="2022-11-20T00:00:00"/>
    <n v="9"/>
    <x v="0"/>
    <s v="FL"/>
    <n v="1325"/>
    <n v="1645"/>
    <n v="35.555555555555557"/>
    <n v="320"/>
    <s v="Terrence"/>
    <s v="N/A"/>
  </r>
  <r>
    <s v="2217"/>
    <s v="Dunlap"/>
    <s v="Amira"/>
    <s v="1450"/>
    <x v="4"/>
    <s v="November"/>
    <n v="11"/>
    <d v="2022-11-23T00:00:00"/>
    <n v="9"/>
    <x v="0"/>
    <s v="AL"/>
    <n v="495"/>
    <n v="574"/>
    <n v="8.7777777777777786"/>
    <n v="79"/>
    <s v="Kelly"/>
    <s v="N/A"/>
  </r>
  <r>
    <s v="2218"/>
    <s v="Thornton"/>
    <s v="Alaina"/>
    <s v="1451"/>
    <x v="4"/>
    <s v="November"/>
    <n v="11"/>
    <d v="2022-11-11T00:00:00"/>
    <n v="20"/>
    <x v="3"/>
    <s v="FL"/>
    <n v="395"/>
    <n v="436"/>
    <n v="2.0499999999999998"/>
    <n v="41"/>
    <s v="Priscilla"/>
    <s v="N/A"/>
  </r>
  <r>
    <s v="2219"/>
    <s v="Baker"/>
    <s v="King"/>
    <s v="1452"/>
    <x v="2"/>
    <s v="November"/>
    <n v="11"/>
    <d v="2022-11-17T00:00:00"/>
    <n v="17"/>
    <x v="0"/>
    <s v="SC"/>
    <n v="620"/>
    <n v="759"/>
    <n v="8.1764705882352935"/>
    <n v="139"/>
    <s v="Terrence"/>
    <s v="N/A"/>
  </r>
  <r>
    <s v="2220"/>
    <s v="Sierra"/>
    <s v="Dante"/>
    <s v="1453"/>
    <x v="5"/>
    <s v="November"/>
    <n v="11"/>
    <d v="2022-11-26T00:00:00"/>
    <n v="13"/>
    <x v="0"/>
    <s v="LA"/>
    <n v="1400"/>
    <n v="1568"/>
    <n v="12.923076923076923"/>
    <n v="168"/>
    <s v="Terrence"/>
    <s v="N/A"/>
  </r>
  <r>
    <s v="2221"/>
    <s v="Griffith"/>
    <s v="Kashton"/>
    <s v="1454"/>
    <x v="6"/>
    <s v="November"/>
    <n v="11"/>
    <d v="2022-11-17T00:00:00"/>
    <n v="13"/>
    <x v="1"/>
    <s v="NC"/>
    <n v="1085"/>
    <n v="1360"/>
    <n v="21.153846153846153"/>
    <n v="275"/>
    <s v="Kelly"/>
    <s v="N/A"/>
  </r>
  <r>
    <s v="2222"/>
    <s v="James"/>
    <s v="Madison"/>
    <s v="1455"/>
    <x v="3"/>
    <s v="November"/>
    <n v="11"/>
    <d v="2022-11-06T00:00:00"/>
    <n v="3"/>
    <x v="2"/>
    <s v="LA"/>
    <n v="260"/>
    <n v="293"/>
    <n v="11"/>
    <n v="33"/>
    <s v="Terrence"/>
    <s v="Defective"/>
  </r>
  <r>
    <s v="2223"/>
    <s v="Miles"/>
    <s v="Lewis"/>
    <s v="1456"/>
    <x v="3"/>
    <s v="November"/>
    <n v="11"/>
    <d v="2022-11-09T00:00:00"/>
    <n v="5"/>
    <x v="1"/>
    <s v="FL"/>
    <n v="1425"/>
    <n v="1591"/>
    <n v="33.200000000000003"/>
    <n v="166"/>
    <s v="Terrence"/>
    <s v="N/A"/>
  </r>
  <r>
    <s v="2224"/>
    <s v="Booth"/>
    <s v="Karter"/>
    <s v="1457"/>
    <x v="5"/>
    <s v="November"/>
    <n v="11"/>
    <d v="2022-11-27T00:00:00"/>
    <n v="4"/>
    <x v="0"/>
    <s v="SC"/>
    <n v="1240"/>
    <n v="1426"/>
    <n v="46.5"/>
    <n v="186"/>
    <s v="Kelly"/>
    <s v="N/A"/>
  </r>
  <r>
    <s v="2225"/>
    <s v="Jordan"/>
    <s v="Fernando"/>
    <s v="1458"/>
    <x v="5"/>
    <s v="November"/>
    <n v="11"/>
    <d v="2022-11-25T00:00:00"/>
    <n v="20"/>
    <x v="0"/>
    <s v="SC"/>
    <n v="1255"/>
    <n v="1528"/>
    <n v="13.65"/>
    <n v="273"/>
    <s v="Priscilla"/>
    <s v="N/A"/>
  </r>
  <r>
    <s v="2226"/>
    <s v="Baker"/>
    <s v="Marley"/>
    <s v="1459"/>
    <x v="1"/>
    <s v="November"/>
    <n v="11"/>
    <d v="2022-11-01T00:00:00"/>
    <n v="14"/>
    <x v="0"/>
    <s v="FL"/>
    <n v="720"/>
    <n v="895"/>
    <n v="12.5"/>
    <n v="175"/>
    <s v="Terrence"/>
    <s v="N/A"/>
  </r>
  <r>
    <s v="2227"/>
    <s v="Sanders"/>
    <s v="Lukas"/>
    <s v="1460"/>
    <x v="6"/>
    <s v="November"/>
    <n v="11"/>
    <d v="2022-11-20T00:00:00"/>
    <n v="16"/>
    <x v="1"/>
    <s v="SC"/>
    <n v="485"/>
    <n v="547"/>
    <n v="3.875"/>
    <n v="62"/>
    <s v="Kelly"/>
    <s v="N/A"/>
  </r>
  <r>
    <s v="2228"/>
    <s v="Orozco"/>
    <s v="River"/>
    <s v="1461"/>
    <x v="3"/>
    <s v="November"/>
    <n v="11"/>
    <d v="2022-11-28T00:00:00"/>
    <n v="4"/>
    <x v="0"/>
    <s v="GA"/>
    <n v="150"/>
    <n v="178"/>
    <n v="7"/>
    <n v="28"/>
    <s v="Terrence"/>
    <s v="N/A"/>
  </r>
  <r>
    <s v="2229"/>
    <s v="Nuñez"/>
    <s v="Mackenzie"/>
    <s v="1462"/>
    <x v="0"/>
    <s v="November"/>
    <n v="11"/>
    <d v="2022-11-29T00:00:00"/>
    <n v="1"/>
    <x v="0"/>
    <s v="NC"/>
    <n v="415"/>
    <n v="504"/>
    <n v="89"/>
    <n v="89"/>
    <s v="Brian"/>
    <s v="N/A"/>
  </r>
  <r>
    <s v="2230"/>
    <s v="Dixon"/>
    <s v="Stevie"/>
    <s v="1463"/>
    <x v="1"/>
    <s v="November"/>
    <n v="11"/>
    <d v="2022-11-23T00:00:00"/>
    <n v="18"/>
    <x v="0"/>
    <s v="SC"/>
    <n v="415"/>
    <n v="485"/>
    <n v="3.8888888888888888"/>
    <n v="70"/>
    <s v="Kelly"/>
    <s v="N/A"/>
  </r>
  <r>
    <s v="2231"/>
    <s v="Spencer"/>
    <s v="Rosemary"/>
    <s v="1464"/>
    <x v="2"/>
    <s v="November"/>
    <n v="11"/>
    <d v="2022-11-19T00:00:00"/>
    <n v="17"/>
    <x v="0"/>
    <s v="LA"/>
    <n v="805"/>
    <n v="910"/>
    <n v="6.1764705882352944"/>
    <n v="105"/>
    <s v="Kelly"/>
    <s v="N/A"/>
  </r>
  <r>
    <s v="2232"/>
    <s v="Ellison"/>
    <s v="Zayn"/>
    <s v="1465"/>
    <x v="4"/>
    <s v="November"/>
    <n v="11"/>
    <d v="2022-11-19T00:00:00"/>
    <n v="13"/>
    <x v="3"/>
    <s v="AL"/>
    <n v="1475"/>
    <n v="1673"/>
    <n v="15.23076923076923"/>
    <n v="198"/>
    <s v="Brian"/>
    <s v="N/A"/>
  </r>
  <r>
    <s v="2233"/>
    <s v="Santiago"/>
    <s v="Kobe"/>
    <s v="1466"/>
    <x v="0"/>
    <s v="November"/>
    <n v="11"/>
    <d v="2022-11-09T00:00:00"/>
    <n v="10"/>
    <x v="1"/>
    <s v="LA"/>
    <n v="505"/>
    <n v="643"/>
    <n v="13.8"/>
    <n v="138"/>
    <s v="Brian"/>
    <s v="N/A"/>
  </r>
  <r>
    <s v="2234"/>
    <s v="Bean"/>
    <s v="Cataleya"/>
    <s v="1467"/>
    <x v="0"/>
    <s v="November"/>
    <n v="11"/>
    <d v="2022-11-05T00:00:00"/>
    <n v="17"/>
    <x v="0"/>
    <s v="SC"/>
    <n v="550"/>
    <n v="649"/>
    <n v="5.8235294117647056"/>
    <n v="99"/>
    <s v="Priscilla"/>
    <s v="N/A"/>
  </r>
  <r>
    <s v="2235"/>
    <s v="Blevins"/>
    <s v="Collin"/>
    <s v="1468"/>
    <x v="0"/>
    <s v="November"/>
    <n v="11"/>
    <d v="2022-11-05T00:00:00"/>
    <n v="10"/>
    <x v="0"/>
    <s v="NC"/>
    <n v="1385"/>
    <n v="1619"/>
    <n v="23.4"/>
    <n v="234"/>
    <s v="Daniel"/>
    <s v="N/A"/>
  </r>
  <r>
    <s v="2236"/>
    <s v="Jordan"/>
    <s v="Daisy"/>
    <s v="1469"/>
    <x v="6"/>
    <s v="November"/>
    <n v="11"/>
    <d v="2022-11-29T00:00:00"/>
    <n v="3"/>
    <x v="1"/>
    <s v="AL"/>
    <n v="385"/>
    <n v="428"/>
    <n v="14.333333333333334"/>
    <n v="43"/>
    <s v="Terrence"/>
    <s v="N/A"/>
  </r>
  <r>
    <s v="2237"/>
    <s v="Burton"/>
    <s v="Grady"/>
    <s v="1470"/>
    <x v="2"/>
    <s v="November"/>
    <n v="11"/>
    <d v="2022-11-08T00:00:00"/>
    <n v="4"/>
    <x v="1"/>
    <s v="GA"/>
    <n v="1045"/>
    <n v="1183"/>
    <n v="34.5"/>
    <n v="138"/>
    <s v="Kelly"/>
    <s v="N/A"/>
  </r>
  <r>
    <s v="2238"/>
    <s v="Jacobs"/>
    <s v="Thomas"/>
    <s v="1471"/>
    <x v="4"/>
    <s v="November"/>
    <n v="11"/>
    <d v="2022-11-22T00:00:00"/>
    <n v="7"/>
    <x v="0"/>
    <s v="NC"/>
    <n v="190"/>
    <n v="224"/>
    <n v="4.8571428571428568"/>
    <n v="34"/>
    <s v="Kelly"/>
    <s v="N/A"/>
  </r>
  <r>
    <s v="2239"/>
    <s v="Garza"/>
    <s v="Natalia"/>
    <s v="1472"/>
    <x v="0"/>
    <s v="November"/>
    <n v="11"/>
    <d v="2022-11-13T00:00:00"/>
    <n v="5"/>
    <x v="0"/>
    <s v="SC"/>
    <n v="775"/>
    <n v="877"/>
    <n v="20.399999999999999"/>
    <n v="102"/>
    <s v="Priscilla"/>
    <s v="N/A"/>
  </r>
  <r>
    <s v="2240"/>
    <s v="Newman"/>
    <s v="Celine"/>
    <s v="1473"/>
    <x v="3"/>
    <s v="November"/>
    <n v="11"/>
    <d v="2022-11-19T00:00:00"/>
    <n v="14"/>
    <x v="0"/>
    <s v="GA"/>
    <n v="490"/>
    <n v="606"/>
    <n v="8.2857142857142865"/>
    <n v="116"/>
    <s v="Priscilla"/>
    <s v="N/A"/>
  </r>
  <r>
    <s v="2241"/>
    <s v="Robbins"/>
    <s v="Alex"/>
    <s v="1474"/>
    <x v="1"/>
    <s v="November"/>
    <n v="11"/>
    <d v="2022-11-03T00:00:00"/>
    <n v="19"/>
    <x v="1"/>
    <s v="NC"/>
    <n v="425"/>
    <n v="489"/>
    <n v="3.3684210526315788"/>
    <n v="64"/>
    <s v="Terrence"/>
    <s v="N/A"/>
  </r>
  <r>
    <s v="2242"/>
    <s v="Sexton"/>
    <s v="Meadow"/>
    <s v="1475"/>
    <x v="0"/>
    <s v="November"/>
    <n v="11"/>
    <d v="2022-11-18T00:00:00"/>
    <n v="18"/>
    <x v="0"/>
    <s v="SC"/>
    <n v="65"/>
    <n v="74"/>
    <n v="0.5"/>
    <n v="9"/>
    <s v="Brian"/>
    <s v="N/A"/>
  </r>
  <r>
    <s v="2243"/>
    <s v="Ponce"/>
    <s v="Lucille"/>
    <s v="1476"/>
    <x v="2"/>
    <s v="November"/>
    <n v="11"/>
    <d v="2022-11-14T00:00:00"/>
    <n v="19"/>
    <x v="0"/>
    <s v="GA"/>
    <n v="1005"/>
    <n v="1158"/>
    <n v="8.0526315789473681"/>
    <n v="153"/>
    <s v="Kelly"/>
    <s v="N/A"/>
  </r>
  <r>
    <s v="2244"/>
    <s v="Gonzales"/>
    <s v="Cairo"/>
    <s v="1477"/>
    <x v="0"/>
    <s v="November"/>
    <n v="11"/>
    <d v="2022-11-05T00:00:00"/>
    <n v="20"/>
    <x v="1"/>
    <s v="GA"/>
    <n v="515"/>
    <n v="591"/>
    <n v="3.8"/>
    <n v="76"/>
    <s v="Terrence"/>
    <s v="N/A"/>
  </r>
  <r>
    <s v="2245"/>
    <s v="Mejia"/>
    <s v="Desmond"/>
    <s v="1478"/>
    <x v="4"/>
    <s v="November"/>
    <n v="11"/>
    <d v="2022-11-02T00:00:00"/>
    <n v="3"/>
    <x v="0"/>
    <s v="GA"/>
    <n v="1070"/>
    <n v="1267"/>
    <n v="65.666666666666671"/>
    <n v="197"/>
    <s v="Terrence"/>
    <s v="N/A"/>
  </r>
  <r>
    <s v="2246"/>
    <s v="Foster"/>
    <s v="Joy"/>
    <s v="1479"/>
    <x v="0"/>
    <s v="November"/>
    <n v="11"/>
    <d v="2022-11-25T00:00:00"/>
    <n v="16"/>
    <x v="1"/>
    <s v="NC"/>
    <n v="445"/>
    <n v="550"/>
    <n v="6.5625"/>
    <n v="105"/>
    <s v="Brian"/>
    <s v="N/A"/>
  </r>
  <r>
    <s v="2247"/>
    <s v="Bowers"/>
    <s v="Elaina"/>
    <s v="1480"/>
    <x v="1"/>
    <s v="November"/>
    <n v="11"/>
    <d v="2022-11-27T00:00:00"/>
    <n v="4"/>
    <x v="0"/>
    <s v="SC"/>
    <n v="1440"/>
    <n v="1676"/>
    <n v="59"/>
    <n v="236"/>
    <s v="Terrence"/>
    <s v="N/A"/>
  </r>
  <r>
    <s v="2248"/>
    <s v="Frazier"/>
    <s v="Ella"/>
    <s v="1481"/>
    <x v="5"/>
    <s v="November"/>
    <n v="11"/>
    <d v="2022-11-13T00:00:00"/>
    <n v="9"/>
    <x v="1"/>
    <s v="LA"/>
    <n v="1255"/>
    <n v="1475"/>
    <n v="24.444444444444443"/>
    <n v="220"/>
    <s v="Priscilla"/>
    <s v="N/A"/>
  </r>
  <r>
    <s v="2249"/>
    <s v="Sparks"/>
    <s v="Christian"/>
    <s v="1482"/>
    <x v="3"/>
    <s v="November"/>
    <n v="11"/>
    <d v="2022-11-21T00:00:00"/>
    <n v="17"/>
    <x v="0"/>
    <s v="FL"/>
    <n v="1155"/>
    <n v="1316"/>
    <n v="9.4705882352941178"/>
    <n v="161"/>
    <s v="Priscilla"/>
    <s v="N/A"/>
  </r>
  <r>
    <s v="2250"/>
    <s v="Villarreal"/>
    <s v="Damian"/>
    <s v="1483"/>
    <x v="3"/>
    <s v="November"/>
    <n v="11"/>
    <d v="2022-11-24T00:00:00"/>
    <n v="9"/>
    <x v="0"/>
    <s v="LA"/>
    <n v="1430"/>
    <n v="1775"/>
    <n v="38.333333333333336"/>
    <n v="345"/>
    <s v="Brian"/>
    <s v="N/A"/>
  </r>
  <r>
    <s v="2251"/>
    <s v="Acevedo"/>
    <s v="King"/>
    <s v="1484"/>
    <x v="4"/>
    <s v="November"/>
    <n v="11"/>
    <d v="2022-11-12T00:00:00"/>
    <n v="16"/>
    <x v="2"/>
    <s v="NC"/>
    <n v="685"/>
    <n v="823"/>
    <n v="8.625"/>
    <n v="138"/>
    <s v="Kelly"/>
    <s v="Defective"/>
  </r>
  <r>
    <s v="2252"/>
    <s v="Lozano"/>
    <s v="Lorenzo"/>
    <s v="1485"/>
    <x v="0"/>
    <s v="November"/>
    <n v="11"/>
    <d v="2022-11-02T00:00:00"/>
    <n v="19"/>
    <x v="2"/>
    <s v="AL"/>
    <n v="735"/>
    <n v="855"/>
    <n v="6.3157894736842106"/>
    <n v="120"/>
    <s v="Brian"/>
    <s v="Quality Issue"/>
  </r>
  <r>
    <s v="2253"/>
    <s v="Mcpherson"/>
    <s v="Tucker"/>
    <s v="1486"/>
    <x v="6"/>
    <s v="November"/>
    <n v="11"/>
    <d v="2022-11-26T00:00:00"/>
    <n v="2"/>
    <x v="1"/>
    <s v="FL"/>
    <n v="1160"/>
    <n v="1433"/>
    <n v="136.5"/>
    <n v="273"/>
    <s v="Terrence"/>
    <s v="N/A"/>
  </r>
  <r>
    <s v="2254"/>
    <s v="Blankenship"/>
    <s v="Jade"/>
    <s v="1487"/>
    <x v="2"/>
    <s v="November"/>
    <n v="11"/>
    <d v="2022-11-10T00:00:00"/>
    <n v="5"/>
    <x v="1"/>
    <s v="AL"/>
    <n v="835"/>
    <n v="937"/>
    <n v="20.399999999999999"/>
    <n v="102"/>
    <s v="Terrence"/>
    <s v="N/A"/>
  </r>
  <r>
    <s v="2255"/>
    <s v="Riley"/>
    <s v="Amaya"/>
    <s v="1488"/>
    <x v="0"/>
    <s v="November"/>
    <n v="11"/>
    <d v="2022-11-22T00:00:00"/>
    <n v="19"/>
    <x v="0"/>
    <s v="FL"/>
    <n v="1095"/>
    <n v="1204"/>
    <n v="5.7368421052631575"/>
    <n v="109"/>
    <s v="Daniel"/>
    <s v="N/A"/>
  </r>
  <r>
    <s v="2256"/>
    <s v="Bruce"/>
    <s v="Adan"/>
    <s v="1489"/>
    <x v="3"/>
    <s v="November"/>
    <n v="11"/>
    <d v="2022-11-24T00:00:00"/>
    <n v="13"/>
    <x v="2"/>
    <s v="FL"/>
    <n v="1045"/>
    <n v="1296"/>
    <n v="19.307692307692307"/>
    <n v="251"/>
    <s v="Kelly"/>
    <s v="Received Wrong Item"/>
  </r>
  <r>
    <s v="2257"/>
    <s v="Williams"/>
    <s v="Alessandra"/>
    <s v="1490"/>
    <x v="6"/>
    <s v="November"/>
    <n v="11"/>
    <d v="2022-11-26T00:00:00"/>
    <n v="18"/>
    <x v="0"/>
    <s v="FL"/>
    <n v="935"/>
    <n v="1203"/>
    <n v="14.888888888888889"/>
    <n v="268"/>
    <s v="Priscilla"/>
    <s v="N/A"/>
  </r>
  <r>
    <s v="2258"/>
    <s v="Weiss"/>
    <s v="Gideon"/>
    <s v="1491"/>
    <x v="0"/>
    <s v="November"/>
    <n v="11"/>
    <d v="2022-11-09T00:00:00"/>
    <n v="16"/>
    <x v="1"/>
    <s v="GA"/>
    <n v="715"/>
    <n v="805"/>
    <n v="5.625"/>
    <n v="90"/>
    <s v="Kelly"/>
    <s v="N/A"/>
  </r>
  <r>
    <s v="2259"/>
    <s v="Bowen"/>
    <s v="Ryker"/>
    <s v="1492"/>
    <x v="4"/>
    <s v="November"/>
    <n v="11"/>
    <d v="2022-11-14T00:00:00"/>
    <n v="16"/>
    <x v="1"/>
    <s v="SC"/>
    <n v="225"/>
    <n v="288"/>
    <n v="3.9375"/>
    <n v="63"/>
    <s v="Kelly"/>
    <s v="N/A"/>
  </r>
  <r>
    <s v="2260"/>
    <s v="Dorsey"/>
    <s v="Callen"/>
    <s v="1493"/>
    <x v="5"/>
    <s v="November"/>
    <n v="11"/>
    <d v="2022-11-27T00:00:00"/>
    <n v="9"/>
    <x v="0"/>
    <s v="NC"/>
    <n v="1275"/>
    <n v="1484"/>
    <n v="23.222222222222221"/>
    <n v="209"/>
    <s v="Kelly"/>
    <s v="N/A"/>
  </r>
  <r>
    <s v="2261"/>
    <s v="Hartman"/>
    <s v="Manuel"/>
    <s v="1494"/>
    <x v="3"/>
    <s v="November"/>
    <n v="11"/>
    <d v="2022-11-04T00:00:00"/>
    <n v="10"/>
    <x v="1"/>
    <s v="GA"/>
    <n v="885"/>
    <n v="1099"/>
    <n v="21.4"/>
    <n v="214"/>
    <s v="Terrence"/>
    <s v="N/A"/>
  </r>
  <r>
    <s v="2262"/>
    <s v="Coleman"/>
    <s v="Brian"/>
    <s v="1495"/>
    <x v="0"/>
    <s v="November"/>
    <n v="11"/>
    <d v="2022-11-13T00:00:00"/>
    <n v="16"/>
    <x v="0"/>
    <s v="AL"/>
    <n v="1450"/>
    <n v="1877"/>
    <n v="26.6875"/>
    <n v="427"/>
    <s v="Brian"/>
    <s v="N/A"/>
  </r>
  <r>
    <s v="2263"/>
    <s v="Huang"/>
    <s v="Amanda"/>
    <s v="1496"/>
    <x v="2"/>
    <s v="November"/>
    <n v="11"/>
    <d v="2022-11-16T00:00:00"/>
    <n v="15"/>
    <x v="0"/>
    <s v="LA"/>
    <n v="210"/>
    <n v="268"/>
    <n v="3.8666666666666667"/>
    <n v="58"/>
    <s v="Priscilla"/>
    <s v="N/A"/>
  </r>
  <r>
    <s v="2264"/>
    <s v="Jacobs"/>
    <s v="Marlee"/>
    <s v="1497"/>
    <x v="3"/>
    <s v="November"/>
    <n v="11"/>
    <d v="2022-11-04T00:00:00"/>
    <n v="4"/>
    <x v="3"/>
    <s v="GA"/>
    <n v="645"/>
    <n v="810"/>
    <n v="41.25"/>
    <n v="165"/>
    <s v="Daniel"/>
    <s v="N/A"/>
  </r>
  <r>
    <s v="2265"/>
    <s v="Mcpherson"/>
    <s v="Xiomara"/>
    <s v="1498"/>
    <x v="1"/>
    <s v="November"/>
    <n v="11"/>
    <d v="2022-11-14T00:00:00"/>
    <n v="8"/>
    <x v="0"/>
    <s v="LA"/>
    <n v="1425"/>
    <n v="1819"/>
    <n v="49.25"/>
    <n v="394"/>
    <s v="Brian"/>
    <s v="N/A"/>
  </r>
  <r>
    <s v="2266"/>
    <s v="Blevins"/>
    <s v="Logan"/>
    <s v="1499"/>
    <x v="5"/>
    <s v="November"/>
    <n v="11"/>
    <d v="2022-11-18T00:00:00"/>
    <n v="10"/>
    <x v="0"/>
    <s v="SC"/>
    <n v="330"/>
    <n v="413"/>
    <n v="8.3000000000000007"/>
    <n v="83"/>
    <s v="Terrence"/>
    <s v="N/A"/>
  </r>
  <r>
    <s v="2267"/>
    <s v="Kaur"/>
    <s v="Athena"/>
    <s v="1500"/>
    <x v="5"/>
    <s v="November"/>
    <n v="11"/>
    <d v="2022-11-20T00:00:00"/>
    <n v="10"/>
    <x v="1"/>
    <s v="GA"/>
    <n v="1285"/>
    <n v="1617"/>
    <n v="33.200000000000003"/>
    <n v="332"/>
    <s v="Daniel"/>
    <s v="N/A"/>
  </r>
  <r>
    <s v="2268"/>
    <s v="Conley"/>
    <s v="Elsie"/>
    <s v="1501"/>
    <x v="5"/>
    <s v="November"/>
    <n v="11"/>
    <d v="2022-11-18T00:00:00"/>
    <n v="13"/>
    <x v="0"/>
    <s v="LA"/>
    <n v="1020"/>
    <n v="1286"/>
    <n v="20.46153846153846"/>
    <n v="266"/>
    <s v="Kelly"/>
    <s v="N/A"/>
  </r>
  <r>
    <s v="2269"/>
    <s v="Kramer"/>
    <s v="Emersyn"/>
    <s v="1502"/>
    <x v="3"/>
    <s v="November"/>
    <n v="11"/>
    <d v="2022-11-18T00:00:00"/>
    <n v="6"/>
    <x v="0"/>
    <s v="GA"/>
    <n v="120"/>
    <n v="145"/>
    <n v="4.166666666666667"/>
    <n v="25"/>
    <s v="Terrence"/>
    <s v="N/A"/>
  </r>
  <r>
    <s v="2270"/>
    <s v="Crosby"/>
    <s v="Talia"/>
    <s v="1503"/>
    <x v="2"/>
    <s v="November"/>
    <n v="11"/>
    <d v="2022-11-06T00:00:00"/>
    <n v="2"/>
    <x v="2"/>
    <s v="AL"/>
    <n v="875"/>
    <n v="1009"/>
    <n v="67"/>
    <n v="134"/>
    <s v="Kelly"/>
    <s v="Unsatisfied"/>
  </r>
  <r>
    <s v="2271"/>
    <s v="Carson"/>
    <s v="Charli"/>
    <s v="1504"/>
    <x v="4"/>
    <s v="November"/>
    <n v="11"/>
    <d v="2022-11-26T00:00:00"/>
    <n v="14"/>
    <x v="0"/>
    <s v="SC"/>
    <n v="220"/>
    <n v="244"/>
    <n v="1.7142857142857142"/>
    <n v="24"/>
    <s v="Priscilla"/>
    <s v="N/A"/>
  </r>
  <r>
    <s v="2272"/>
    <s v="Duran"/>
    <s v="Emilia"/>
    <s v="1505"/>
    <x v="3"/>
    <s v="November"/>
    <n v="11"/>
    <d v="2022-11-19T00:00:00"/>
    <n v="1"/>
    <x v="1"/>
    <s v="LA"/>
    <n v="80"/>
    <n v="101"/>
    <n v="21"/>
    <n v="21"/>
    <s v="Priscilla"/>
    <s v="N/A"/>
  </r>
  <r>
    <s v="2273"/>
    <s v="Velasquez"/>
    <s v="Collin"/>
    <s v="1506"/>
    <x v="0"/>
    <s v="November"/>
    <n v="11"/>
    <d v="2022-11-29T00:00:00"/>
    <n v="15"/>
    <x v="0"/>
    <s v="GA"/>
    <n v="1190"/>
    <n v="1538"/>
    <n v="23.2"/>
    <n v="348"/>
    <s v="Terrence"/>
    <s v="N/A"/>
  </r>
  <r>
    <s v="2274"/>
    <s v="Booker"/>
    <s v="Elise"/>
    <s v="1507"/>
    <x v="5"/>
    <s v="November"/>
    <n v="11"/>
    <d v="2022-11-29T00:00:00"/>
    <n v="5"/>
    <x v="1"/>
    <s v="AL"/>
    <n v="530"/>
    <n v="662"/>
    <n v="26.4"/>
    <n v="132"/>
    <s v="Brian"/>
    <s v="N/A"/>
  </r>
  <r>
    <s v="2275"/>
    <s v="Sharp"/>
    <s v="Austin"/>
    <s v="1508"/>
    <x v="5"/>
    <s v="November"/>
    <n v="11"/>
    <d v="2022-11-03T00:00:00"/>
    <n v="17"/>
    <x v="0"/>
    <s v="SC"/>
    <n v="575"/>
    <n v="680"/>
    <n v="6.1764705882352944"/>
    <n v="105"/>
    <s v="Daniel"/>
    <s v="N/A"/>
  </r>
  <r>
    <s v="2276"/>
    <s v="Harding"/>
    <s v="Walter"/>
    <s v="1509"/>
    <x v="1"/>
    <s v="November"/>
    <n v="11"/>
    <d v="2022-11-17T00:00:00"/>
    <n v="3"/>
    <x v="0"/>
    <s v="NC"/>
    <n v="1270"/>
    <n v="1523"/>
    <n v="84.333333333333329"/>
    <n v="253"/>
    <s v="Brian"/>
    <s v="N/A"/>
  </r>
  <r>
    <s v="2277"/>
    <s v="Lowery"/>
    <s v="Isabelle"/>
    <s v="1510"/>
    <x v="3"/>
    <s v="November"/>
    <n v="11"/>
    <d v="2022-11-16T00:00:00"/>
    <n v="2"/>
    <x v="0"/>
    <s v="GA"/>
    <n v="875"/>
    <n v="995"/>
    <n v="60"/>
    <n v="120"/>
    <s v="Priscilla"/>
    <s v="N/A"/>
  </r>
  <r>
    <s v="2278"/>
    <s v="Huang"/>
    <s v="Lexi"/>
    <s v="1511"/>
    <x v="6"/>
    <s v="November"/>
    <n v="11"/>
    <d v="2022-11-28T00:00:00"/>
    <n v="3"/>
    <x v="0"/>
    <s v="LA"/>
    <n v="715"/>
    <n v="877"/>
    <n v="54"/>
    <n v="162"/>
    <s v="Daniel"/>
    <s v="N/A"/>
  </r>
  <r>
    <s v="2279"/>
    <s v="Byrd"/>
    <s v="Charlotte"/>
    <s v="1512"/>
    <x v="2"/>
    <s v="November"/>
    <n v="11"/>
    <d v="2022-11-22T00:00:00"/>
    <n v="7"/>
    <x v="0"/>
    <s v="NC"/>
    <n v="1145"/>
    <n v="1344"/>
    <n v="28.428571428571427"/>
    <n v="199"/>
    <s v="Daniel"/>
    <s v="N/A"/>
  </r>
  <r>
    <s v="2280"/>
    <s v="Peters"/>
    <s v="Selah"/>
    <s v="1513"/>
    <x v="2"/>
    <s v="November"/>
    <n v="11"/>
    <d v="2022-11-02T00:00:00"/>
    <n v="18"/>
    <x v="1"/>
    <s v="AL"/>
    <n v="1305"/>
    <n v="1447"/>
    <n v="7.8888888888888893"/>
    <n v="142"/>
    <s v="Kelly"/>
    <s v="N/A"/>
  </r>
  <r>
    <s v="2281"/>
    <s v="Estes"/>
    <s v="Genesis"/>
    <s v="1514"/>
    <x v="1"/>
    <s v="November"/>
    <n v="11"/>
    <d v="2022-11-17T00:00:00"/>
    <n v="3"/>
    <x v="1"/>
    <s v="FL"/>
    <n v="220"/>
    <n v="249"/>
    <n v="9.6666666666666661"/>
    <n v="29"/>
    <s v="Brian"/>
    <s v="N/A"/>
  </r>
  <r>
    <s v="2282"/>
    <s v="Dodson"/>
    <s v="Noah"/>
    <s v="1515"/>
    <x v="2"/>
    <s v="November"/>
    <n v="11"/>
    <d v="2022-11-22T00:00:00"/>
    <n v="20"/>
    <x v="2"/>
    <s v="AL"/>
    <n v="465"/>
    <n v="523"/>
    <n v="2.9"/>
    <n v="58"/>
    <s v="Kelly"/>
    <s v="Received Wrong Item"/>
  </r>
  <r>
    <s v="2283"/>
    <s v="Chandler"/>
    <s v="Gideon"/>
    <s v="1516"/>
    <x v="2"/>
    <s v="November"/>
    <n v="11"/>
    <d v="2022-11-13T00:00:00"/>
    <n v="14"/>
    <x v="2"/>
    <s v="FL"/>
    <n v="1455"/>
    <n v="1828"/>
    <n v="26.642857142857142"/>
    <n v="373"/>
    <s v="Priscilla"/>
    <s v="Quality Issue"/>
  </r>
  <r>
    <s v="2284"/>
    <s v="Kane"/>
    <s v="Nolan"/>
    <s v="1517"/>
    <x v="6"/>
    <s v="November"/>
    <n v="11"/>
    <d v="2022-11-08T00:00:00"/>
    <n v="9"/>
    <x v="0"/>
    <s v="GA"/>
    <n v="465"/>
    <n v="595"/>
    <n v="14.444444444444445"/>
    <n v="130"/>
    <s v="Kelly"/>
    <s v="N/A"/>
  </r>
  <r>
    <s v="2285"/>
    <s v="Logan"/>
    <s v="Kimberly"/>
    <s v="1518"/>
    <x v="5"/>
    <s v="November"/>
    <n v="11"/>
    <d v="2022-11-11T00:00:00"/>
    <n v="4"/>
    <x v="0"/>
    <s v="AL"/>
    <n v="385"/>
    <n v="423"/>
    <n v="9.5"/>
    <n v="38"/>
    <s v="Terrence"/>
    <s v="N/A"/>
  </r>
  <r>
    <s v="2286"/>
    <s v="Beil"/>
    <s v="Kaleb"/>
    <s v="1519"/>
    <x v="6"/>
    <s v="November"/>
    <n v="11"/>
    <d v="2022-11-26T00:00:00"/>
    <n v="4"/>
    <x v="1"/>
    <s v="AL"/>
    <n v="765"/>
    <n v="919"/>
    <n v="38.5"/>
    <n v="154"/>
    <s v="Daniel"/>
    <s v="N/A"/>
  </r>
  <r>
    <s v="2287"/>
    <s v="Gibbs"/>
    <s v="Patrick"/>
    <s v="1520"/>
    <x v="3"/>
    <s v="November"/>
    <n v="11"/>
    <d v="2022-11-29T00:00:00"/>
    <n v="7"/>
    <x v="1"/>
    <s v="FL"/>
    <n v="830"/>
    <n v="1004"/>
    <n v="24.857142857142858"/>
    <n v="174"/>
    <s v="Brian"/>
    <s v="N/A"/>
  </r>
  <r>
    <s v="2288"/>
    <s v="Gallagher"/>
    <s v="Lennox"/>
    <s v="1521"/>
    <x v="4"/>
    <s v="November"/>
    <n v="11"/>
    <d v="2022-11-04T00:00:00"/>
    <n v="7"/>
    <x v="1"/>
    <s v="AL"/>
    <n v="905"/>
    <n v="1134"/>
    <n v="32.714285714285715"/>
    <n v="229"/>
    <s v="Brian"/>
    <s v="N/A"/>
  </r>
  <r>
    <s v="2289"/>
    <s v="Landry"/>
    <s v="Liam"/>
    <s v="1522"/>
    <x v="4"/>
    <s v="November"/>
    <n v="11"/>
    <d v="2022-11-15T00:00:00"/>
    <n v="17"/>
    <x v="1"/>
    <s v="NC"/>
    <n v="1430"/>
    <n v="1779"/>
    <n v="20.529411764705884"/>
    <n v="349"/>
    <s v="Brian"/>
    <s v="N/A"/>
  </r>
  <r>
    <s v="2290"/>
    <s v="Horn"/>
    <s v="Damien"/>
    <s v="1523"/>
    <x v="2"/>
    <s v="November"/>
    <n v="11"/>
    <d v="2022-11-16T00:00:00"/>
    <n v="15"/>
    <x v="1"/>
    <s v="LA"/>
    <n v="585"/>
    <n v="701"/>
    <n v="7.7333333333333334"/>
    <n v="116"/>
    <s v="Brian"/>
    <s v="N/A"/>
  </r>
  <r>
    <s v="2291"/>
    <s v="Black"/>
    <s v="Kimberly"/>
    <s v="1524"/>
    <x v="0"/>
    <s v="November"/>
    <n v="11"/>
    <d v="2022-11-14T00:00:00"/>
    <n v="10"/>
    <x v="0"/>
    <s v="AL"/>
    <n v="1045"/>
    <n v="1218"/>
    <n v="17.3"/>
    <n v="173"/>
    <s v="Kelly"/>
    <s v="N/A"/>
  </r>
  <r>
    <s v="2292"/>
    <s v="Donovan"/>
    <s v="Denver"/>
    <s v="1525"/>
    <x v="4"/>
    <s v="November"/>
    <n v="11"/>
    <d v="2022-11-16T00:00:00"/>
    <n v="12"/>
    <x v="2"/>
    <s v="GA"/>
    <n v="610"/>
    <n v="678"/>
    <n v="5.666666666666667"/>
    <n v="68"/>
    <s v="Priscilla"/>
    <s v="Quality Issue"/>
  </r>
  <r>
    <s v="2293"/>
    <s v="Hunter"/>
    <s v="Luna"/>
    <s v="1526"/>
    <x v="3"/>
    <s v="November"/>
    <n v="11"/>
    <d v="2022-11-06T00:00:00"/>
    <n v="6"/>
    <x v="0"/>
    <s v="SC"/>
    <n v="1370"/>
    <n v="1758"/>
    <n v="64.666666666666671"/>
    <n v="388"/>
    <s v="Priscilla"/>
    <s v="N/A"/>
  </r>
  <r>
    <s v="2294"/>
    <s v="Stanton"/>
    <s v="Piper"/>
    <s v="1527"/>
    <x v="6"/>
    <s v="November"/>
    <n v="11"/>
    <d v="2022-11-13T00:00:00"/>
    <n v="15"/>
    <x v="2"/>
    <s v="GA"/>
    <n v="545"/>
    <n v="682"/>
    <n v="9.1333333333333329"/>
    <n v="137"/>
    <s v="Brian"/>
    <s v="Received Wrong Item"/>
  </r>
  <r>
    <s v="2295"/>
    <s v="Bartlett"/>
    <s v="Manuel"/>
    <s v="1528"/>
    <x v="5"/>
    <s v="November"/>
    <n v="11"/>
    <d v="2022-11-30T00:00:00"/>
    <n v="8"/>
    <x v="0"/>
    <s v="LA"/>
    <n v="1325"/>
    <n v="1583"/>
    <n v="32.25"/>
    <n v="258"/>
    <s v="Kelly"/>
    <s v="N/A"/>
  </r>
  <r>
    <s v="2296"/>
    <s v="Nolan"/>
    <s v="Cooper"/>
    <s v="1529"/>
    <x v="1"/>
    <s v="November"/>
    <n v="11"/>
    <d v="2022-11-14T00:00:00"/>
    <n v="14"/>
    <x v="1"/>
    <s v="FL"/>
    <n v="310"/>
    <n v="370"/>
    <n v="4.2857142857142856"/>
    <n v="60"/>
    <s v="Brian"/>
    <s v="N/A"/>
  </r>
  <r>
    <s v="2297"/>
    <s v="Strong"/>
    <s v="Oaklee"/>
    <s v="1530"/>
    <x v="4"/>
    <s v="November"/>
    <n v="11"/>
    <d v="2022-11-06T00:00:00"/>
    <n v="12"/>
    <x v="1"/>
    <s v="GA"/>
    <n v="990"/>
    <n v="1128"/>
    <n v="11.5"/>
    <n v="138"/>
    <s v="Terrence"/>
    <s v="N/A"/>
  </r>
  <r>
    <s v="2298"/>
    <s v="Sellers"/>
    <s v="Gael"/>
    <s v="1531"/>
    <x v="0"/>
    <s v="November"/>
    <n v="11"/>
    <d v="2022-11-06T00:00:00"/>
    <n v="17"/>
    <x v="0"/>
    <s v="FL"/>
    <n v="300"/>
    <n v="386"/>
    <n v="5.0588235294117645"/>
    <n v="86"/>
    <s v="Kelly"/>
    <s v="N/A"/>
  </r>
  <r>
    <s v="2299"/>
    <s v="Prince"/>
    <s v="Willa"/>
    <s v="1532"/>
    <x v="2"/>
    <s v="November"/>
    <n v="11"/>
    <d v="2022-11-07T00:00:00"/>
    <n v="11"/>
    <x v="0"/>
    <s v="GA"/>
    <n v="610"/>
    <n v="734"/>
    <n v="11.272727272727273"/>
    <n v="124"/>
    <s v="Priscilla"/>
    <s v="N/A"/>
  </r>
  <r>
    <s v="2300"/>
    <s v="Flowers"/>
    <s v="Killian"/>
    <s v="1533"/>
    <x v="2"/>
    <s v="November"/>
    <n v="11"/>
    <d v="2022-11-19T00:00:00"/>
    <n v="6"/>
    <x v="3"/>
    <s v="AL"/>
    <n v="75"/>
    <n v="96"/>
    <n v="3.5"/>
    <n v="21"/>
    <s v="Priscilla"/>
    <s v="N/A"/>
  </r>
  <r>
    <s v="2301"/>
    <s v="Henry"/>
    <s v="Cora"/>
    <s v="1534"/>
    <x v="1"/>
    <s v="November"/>
    <n v="11"/>
    <d v="2022-11-19T00:00:00"/>
    <n v="19"/>
    <x v="1"/>
    <s v="FL"/>
    <n v="865"/>
    <n v="1078"/>
    <n v="11.210526315789474"/>
    <n v="213"/>
    <s v="Daniel"/>
    <s v="N/A"/>
  </r>
  <r>
    <s v="2302"/>
    <s v="Nash"/>
    <s v="Hayden"/>
    <s v="1535"/>
    <x v="6"/>
    <s v="November"/>
    <n v="11"/>
    <d v="2022-11-01T00:00:00"/>
    <n v="14"/>
    <x v="0"/>
    <s v="SC"/>
    <n v="510"/>
    <n v="592"/>
    <n v="5.8571428571428568"/>
    <n v="82"/>
    <s v="Daniel"/>
    <s v="N/A"/>
  </r>
  <r>
    <s v="2303"/>
    <s v="Waller"/>
    <s v="Emerson"/>
    <s v="1536"/>
    <x v="3"/>
    <s v="November"/>
    <n v="11"/>
    <d v="2022-11-20T00:00:00"/>
    <n v="6"/>
    <x v="0"/>
    <s v="AL"/>
    <n v="360"/>
    <n v="440"/>
    <n v="13.333333333333334"/>
    <n v="80"/>
    <s v="Priscilla"/>
    <s v="N/A"/>
  </r>
  <r>
    <s v="2304"/>
    <s v="Mahoney"/>
    <s v="Collins"/>
    <s v="1537"/>
    <x v="0"/>
    <s v="November"/>
    <n v="11"/>
    <d v="2022-11-08T00:00:00"/>
    <n v="4"/>
    <x v="3"/>
    <s v="FL"/>
    <n v="565"/>
    <n v="685"/>
    <n v="30"/>
    <n v="120"/>
    <s v="Brian"/>
    <s v="N/A"/>
  </r>
  <r>
    <s v="2305"/>
    <s v="Tate"/>
    <s v="Cora"/>
    <s v="1538"/>
    <x v="1"/>
    <s v="November"/>
    <n v="11"/>
    <d v="2022-11-08T00:00:00"/>
    <n v="20"/>
    <x v="0"/>
    <s v="GA"/>
    <n v="130"/>
    <n v="146"/>
    <n v="0.8"/>
    <n v="16"/>
    <s v="Daniel"/>
    <s v="N/A"/>
  </r>
  <r>
    <s v="2306"/>
    <s v="Peña"/>
    <s v="Malachi"/>
    <s v="1539"/>
    <x v="2"/>
    <s v="November"/>
    <n v="11"/>
    <d v="2022-11-07T00:00:00"/>
    <n v="8"/>
    <x v="0"/>
    <s v="SC"/>
    <n v="540"/>
    <n v="625"/>
    <n v="10.625"/>
    <n v="85"/>
    <s v="Brian"/>
    <s v="N/A"/>
  </r>
  <r>
    <s v="2307"/>
    <s v="Daniels"/>
    <s v="Lilith"/>
    <s v="1540"/>
    <x v="6"/>
    <s v="November"/>
    <n v="11"/>
    <d v="2022-11-18T00:00:00"/>
    <n v="5"/>
    <x v="0"/>
    <s v="SC"/>
    <n v="505"/>
    <n v="613"/>
    <n v="21.6"/>
    <n v="108"/>
    <s v="Brian"/>
    <s v="N/A"/>
  </r>
  <r>
    <s v="2308"/>
    <s v="Rivers"/>
    <s v="Kylo"/>
    <s v="1541"/>
    <x v="2"/>
    <s v="November"/>
    <n v="11"/>
    <d v="2022-11-10T00:00:00"/>
    <n v="7"/>
    <x v="0"/>
    <s v="SC"/>
    <n v="495"/>
    <n v="556"/>
    <n v="8.7142857142857135"/>
    <n v="61"/>
    <s v="Daniel"/>
    <s v="N/A"/>
  </r>
  <r>
    <s v="2309"/>
    <s v="Gates"/>
    <s v="Braxton"/>
    <s v="1542"/>
    <x v="1"/>
    <s v="November"/>
    <n v="11"/>
    <d v="2022-11-26T00:00:00"/>
    <n v="1"/>
    <x v="0"/>
    <s v="FL"/>
    <n v="970"/>
    <n v="1187"/>
    <n v="217"/>
    <n v="217"/>
    <s v="Priscilla"/>
    <s v="N/A"/>
  </r>
  <r>
    <s v="2310"/>
    <s v="Erickson"/>
    <s v="Andre"/>
    <s v="1543"/>
    <x v="3"/>
    <s v="November"/>
    <n v="11"/>
    <d v="2022-11-30T00:00:00"/>
    <n v="17"/>
    <x v="0"/>
    <s v="FL"/>
    <n v="800"/>
    <n v="937"/>
    <n v="8.0588235294117645"/>
    <n v="137"/>
    <s v="Brian"/>
    <s v="N/A"/>
  </r>
  <r>
    <s v="2311"/>
    <s v="Chan"/>
    <s v="Cassidy"/>
    <s v="1544"/>
    <x v="6"/>
    <s v="November"/>
    <n v="11"/>
    <d v="2022-11-14T00:00:00"/>
    <n v="8"/>
    <x v="0"/>
    <s v="NC"/>
    <n v="480"/>
    <n v="532"/>
    <n v="6.5"/>
    <n v="52"/>
    <s v="Terrence"/>
    <s v="N/A"/>
  </r>
  <r>
    <s v="2312"/>
    <s v="Odom"/>
    <s v="Annalise"/>
    <s v="1545"/>
    <x v="0"/>
    <s v="November"/>
    <n v="11"/>
    <d v="2022-11-10T00:00:00"/>
    <n v="2"/>
    <x v="1"/>
    <s v="AL"/>
    <n v="1080"/>
    <n v="1290"/>
    <n v="105"/>
    <n v="210"/>
    <s v="Daniel"/>
    <s v="N/A"/>
  </r>
  <r>
    <s v="2313"/>
    <s v="Kelly"/>
    <s v="Gregory"/>
    <s v="1546"/>
    <x v="4"/>
    <s v="November"/>
    <n v="11"/>
    <d v="2022-11-22T00:00:00"/>
    <n v="17"/>
    <x v="0"/>
    <s v="FL"/>
    <n v="465"/>
    <n v="557"/>
    <n v="5.4117647058823533"/>
    <n v="92"/>
    <s v="Terrence"/>
    <s v="N/A"/>
  </r>
  <r>
    <s v="2314"/>
    <s v="Wagner"/>
    <s v="Archer"/>
    <s v="1547"/>
    <x v="4"/>
    <s v="November"/>
    <n v="11"/>
    <d v="2022-11-03T00:00:00"/>
    <n v="10"/>
    <x v="1"/>
    <s v="SC"/>
    <n v="1455"/>
    <n v="1862"/>
    <n v="40.700000000000003"/>
    <n v="407"/>
    <s v="Daniel"/>
    <s v="N/A"/>
  </r>
  <r>
    <s v="2315"/>
    <s v="Kennedy"/>
    <s v="Hayden"/>
    <s v="1548"/>
    <x v="6"/>
    <s v="November"/>
    <n v="11"/>
    <d v="2022-11-09T00:00:00"/>
    <n v="13"/>
    <x v="0"/>
    <s v="LA"/>
    <n v="175"/>
    <n v="197"/>
    <n v="1.6923076923076923"/>
    <n v="22"/>
    <s v="Kelly"/>
    <s v="N/A"/>
  </r>
  <r>
    <s v="2316"/>
    <s v="Mccall"/>
    <s v="Weston"/>
    <s v="1549"/>
    <x v="3"/>
    <s v="November"/>
    <n v="11"/>
    <d v="2022-11-29T00:00:00"/>
    <n v="11"/>
    <x v="0"/>
    <s v="NC"/>
    <n v="1155"/>
    <n v="1439"/>
    <n v="25.818181818181817"/>
    <n v="284"/>
    <s v="Kelly"/>
    <s v="N/A"/>
  </r>
  <r>
    <s v="2317"/>
    <s v="Case"/>
    <s v="Alana"/>
    <s v="1550"/>
    <x v="4"/>
    <s v="November"/>
    <n v="11"/>
    <d v="2022-11-07T00:00:00"/>
    <n v="1"/>
    <x v="0"/>
    <s v="GA"/>
    <n v="120"/>
    <n v="150"/>
    <n v="30"/>
    <n v="30"/>
    <s v="Terrence"/>
    <s v="N/A"/>
  </r>
  <r>
    <s v="2318"/>
    <s v="Castillo"/>
    <s v="Milani"/>
    <s v="1551"/>
    <x v="0"/>
    <s v="November"/>
    <n v="11"/>
    <d v="2022-11-24T00:00:00"/>
    <n v="16"/>
    <x v="0"/>
    <s v="AL"/>
    <n v="20"/>
    <n v="22"/>
    <n v="0.125"/>
    <n v="2"/>
    <s v="Priscilla"/>
    <s v="N/A"/>
  </r>
  <r>
    <s v="2319"/>
    <s v="Torres"/>
    <s v="Karson"/>
    <s v="1552"/>
    <x v="3"/>
    <s v="November"/>
    <n v="11"/>
    <d v="2022-11-03T00:00:00"/>
    <n v="18"/>
    <x v="0"/>
    <s v="AL"/>
    <n v="130"/>
    <n v="160"/>
    <n v="1.6666666666666667"/>
    <n v="30"/>
    <s v="Brian"/>
    <s v="N/A"/>
  </r>
  <r>
    <s v="2320"/>
    <s v="Mitchell"/>
    <s v="Everett"/>
    <s v="1553"/>
    <x v="5"/>
    <s v="November"/>
    <n v="11"/>
    <d v="2022-11-15T00:00:00"/>
    <n v="16"/>
    <x v="1"/>
    <s v="FL"/>
    <n v="1320"/>
    <n v="1693"/>
    <n v="23.3125"/>
    <n v="373"/>
    <s v="Priscilla"/>
    <s v="N/A"/>
  </r>
  <r>
    <s v="2321"/>
    <s v="Singh"/>
    <s v="Paxton"/>
    <s v="1554"/>
    <x v="3"/>
    <s v="November"/>
    <n v="11"/>
    <d v="2022-11-07T00:00:00"/>
    <n v="16"/>
    <x v="1"/>
    <s v="FL"/>
    <n v="1030"/>
    <n v="1181"/>
    <n v="9.4375"/>
    <n v="151"/>
    <s v="Priscilla"/>
    <s v="N/A"/>
  </r>
  <r>
    <s v="2322"/>
    <s v="Parra"/>
    <s v="Kingston"/>
    <s v="1555"/>
    <x v="1"/>
    <s v="November"/>
    <n v="11"/>
    <d v="2022-11-28T00:00:00"/>
    <n v="4"/>
    <x v="3"/>
    <s v="FL"/>
    <n v="980"/>
    <n v="1155"/>
    <n v="43.75"/>
    <n v="175"/>
    <s v="Priscilla"/>
    <s v="N/A"/>
  </r>
  <r>
    <s v="2323"/>
    <s v="Russo"/>
    <s v="Olivia"/>
    <s v="1556"/>
    <x v="1"/>
    <s v="November"/>
    <n v="11"/>
    <d v="2022-11-12T00:00:00"/>
    <n v="12"/>
    <x v="1"/>
    <s v="GA"/>
    <n v="205"/>
    <n v="237"/>
    <n v="2.6666666666666665"/>
    <n v="32"/>
    <s v="Daniel"/>
    <s v="N/A"/>
  </r>
  <r>
    <s v="2324"/>
    <s v="Mathews"/>
    <s v="Kendall"/>
    <s v="1557"/>
    <x v="5"/>
    <s v="November"/>
    <n v="11"/>
    <d v="2022-11-19T00:00:00"/>
    <n v="3"/>
    <x v="0"/>
    <s v="GA"/>
    <n v="1350"/>
    <n v="1655"/>
    <n v="101.66666666666667"/>
    <n v="305"/>
    <s v="Priscilla"/>
    <s v="N/A"/>
  </r>
  <r>
    <s v="2325"/>
    <s v="Tapia"/>
    <s v="Devin"/>
    <s v="1558"/>
    <x v="4"/>
    <s v="November"/>
    <n v="11"/>
    <d v="2022-11-16T00:00:00"/>
    <n v="13"/>
    <x v="1"/>
    <s v="FL"/>
    <n v="1375"/>
    <n v="1640"/>
    <n v="20.384615384615383"/>
    <n v="265"/>
    <s v="Brian"/>
    <s v="N/A"/>
  </r>
  <r>
    <s v="2326"/>
    <s v="Roberson"/>
    <s v="Fiona"/>
    <s v="1559"/>
    <x v="6"/>
    <s v="November"/>
    <n v="11"/>
    <d v="2022-11-19T00:00:00"/>
    <n v="17"/>
    <x v="3"/>
    <s v="AL"/>
    <n v="750"/>
    <n v="899"/>
    <n v="8.764705882352942"/>
    <n v="149"/>
    <s v="Terrence"/>
    <s v="N/A"/>
  </r>
  <r>
    <s v="2327"/>
    <s v="Patrick"/>
    <s v="Brinley"/>
    <s v="1560"/>
    <x v="0"/>
    <s v="November"/>
    <n v="11"/>
    <d v="2022-11-06T00:00:00"/>
    <n v="3"/>
    <x v="3"/>
    <s v="NC"/>
    <n v="245"/>
    <n v="285"/>
    <n v="13.333333333333334"/>
    <n v="40"/>
    <s v="Kelly"/>
    <s v="N/A"/>
  </r>
  <r>
    <s v="2328"/>
    <s v="Macdonald"/>
    <s v="Angelina"/>
    <s v="1561"/>
    <x v="1"/>
    <s v="November"/>
    <n v="11"/>
    <d v="2022-11-29T00:00:00"/>
    <n v="2"/>
    <x v="3"/>
    <s v="NC"/>
    <n v="510"/>
    <n v="570"/>
    <n v="30"/>
    <n v="60"/>
    <s v="Daniel"/>
    <s v="N/A"/>
  </r>
  <r>
    <s v="2329"/>
    <s v="Hester"/>
    <s v="Alora"/>
    <s v="1562"/>
    <x v="3"/>
    <s v="November"/>
    <n v="11"/>
    <d v="2022-11-25T00:00:00"/>
    <n v="11"/>
    <x v="0"/>
    <s v="AL"/>
    <n v="715"/>
    <n v="831"/>
    <n v="10.545454545454545"/>
    <n v="116"/>
    <s v="Brian"/>
    <s v="N/A"/>
  </r>
  <r>
    <s v="2330"/>
    <s v="Levy"/>
    <s v="Aspen"/>
    <s v="1563"/>
    <x v="1"/>
    <s v="November"/>
    <n v="11"/>
    <d v="2022-11-26T00:00:00"/>
    <n v="4"/>
    <x v="1"/>
    <s v="LA"/>
    <n v="1330"/>
    <n v="1646"/>
    <n v="79"/>
    <n v="316"/>
    <s v="Brian"/>
    <s v="N/A"/>
  </r>
  <r>
    <s v="2331"/>
    <s v="Santana"/>
    <s v="Clark"/>
    <s v="1564"/>
    <x v="6"/>
    <s v="November"/>
    <n v="11"/>
    <d v="2022-11-18T00:00:00"/>
    <n v="6"/>
    <x v="0"/>
    <s v="GA"/>
    <n v="955"/>
    <n v="1073"/>
    <n v="19.666666666666668"/>
    <n v="118"/>
    <s v="Brian"/>
    <s v="N/A"/>
  </r>
  <r>
    <s v="2332"/>
    <s v="Deleon"/>
    <s v="Daleyza"/>
    <s v="1565"/>
    <x v="1"/>
    <s v="November"/>
    <n v="11"/>
    <d v="2022-11-11T00:00:00"/>
    <n v="14"/>
    <x v="2"/>
    <s v="LA"/>
    <n v="310"/>
    <n v="382"/>
    <n v="5.1428571428571432"/>
    <n v="72"/>
    <s v="Priscilla"/>
    <s v="Late Delivery"/>
  </r>
  <r>
    <s v="2333"/>
    <s v="Harrell"/>
    <s v="Esteban"/>
    <s v="1566"/>
    <x v="2"/>
    <s v="November"/>
    <n v="11"/>
    <d v="2022-11-04T00:00:00"/>
    <n v="14"/>
    <x v="1"/>
    <s v="AL"/>
    <n v="1090"/>
    <n v="1376"/>
    <n v="20.428571428571427"/>
    <n v="286"/>
    <s v="Brian"/>
    <s v="N/A"/>
  </r>
  <r>
    <s v="2334"/>
    <s v="Ashley"/>
    <s v="Zaire"/>
    <s v="1567"/>
    <x v="3"/>
    <s v="November"/>
    <n v="11"/>
    <d v="2022-11-30T00:00:00"/>
    <n v="6"/>
    <x v="1"/>
    <s v="GA"/>
    <n v="910"/>
    <n v="1101"/>
    <n v="31.833333333333332"/>
    <n v="191"/>
    <s v="Terrence"/>
    <s v="N/A"/>
  </r>
  <r>
    <s v="2335"/>
    <s v="Miranda"/>
    <s v="Diego"/>
    <s v="1568"/>
    <x v="1"/>
    <s v="November"/>
    <n v="11"/>
    <d v="2022-11-29T00:00:00"/>
    <n v="5"/>
    <x v="2"/>
    <s v="FL"/>
    <n v="985"/>
    <n v="1140"/>
    <n v="31"/>
    <n v="155"/>
    <s v="Terrence"/>
    <s v="Late Delivery"/>
  </r>
  <r>
    <s v="2336"/>
    <s v="Potter"/>
    <s v="Niko"/>
    <s v="1569"/>
    <x v="0"/>
    <s v="November"/>
    <n v="11"/>
    <d v="2022-11-10T00:00:00"/>
    <n v="14"/>
    <x v="1"/>
    <s v="FL"/>
    <n v="100"/>
    <n v="113"/>
    <n v="0.9285714285714286"/>
    <n v="13"/>
    <s v="Daniel"/>
    <s v="N/A"/>
  </r>
  <r>
    <s v="2337"/>
    <s v="Wilkins"/>
    <s v="Maximus"/>
    <s v="1570"/>
    <x v="6"/>
    <s v="November"/>
    <n v="11"/>
    <d v="2022-11-29T00:00:00"/>
    <n v="7"/>
    <x v="1"/>
    <s v="AL"/>
    <n v="1280"/>
    <n v="1540"/>
    <n v="37.142857142857146"/>
    <n v="260"/>
    <s v="Priscilla"/>
    <s v="N/A"/>
  </r>
  <r>
    <s v="2338"/>
    <s v="Watts"/>
    <s v="Paris"/>
    <s v="1571"/>
    <x v="4"/>
    <s v="November"/>
    <n v="11"/>
    <d v="2022-11-06T00:00:00"/>
    <n v="1"/>
    <x v="3"/>
    <s v="AL"/>
    <n v="315"/>
    <n v="355"/>
    <n v="40"/>
    <n v="40"/>
    <s v="Kelly"/>
    <s v="N/A"/>
  </r>
  <r>
    <s v="2339"/>
    <s v="Hammond"/>
    <s v="Rosie"/>
    <s v="1572"/>
    <x v="1"/>
    <s v="November"/>
    <n v="11"/>
    <d v="2022-11-03T00:00:00"/>
    <n v="8"/>
    <x v="2"/>
    <s v="NC"/>
    <n v="240"/>
    <n v="305"/>
    <n v="8.125"/>
    <n v="65"/>
    <s v="Kelly"/>
    <s v="Defective"/>
  </r>
  <r>
    <s v="2340"/>
    <s v="Pham"/>
    <s v="Mackenzie"/>
    <s v="1573"/>
    <x v="0"/>
    <s v="November"/>
    <n v="11"/>
    <d v="2022-11-02T00:00:00"/>
    <n v="12"/>
    <x v="0"/>
    <s v="NC"/>
    <n v="1350"/>
    <n v="1599"/>
    <n v="20.75"/>
    <n v="249"/>
    <s v="Kelly"/>
    <s v="N/A"/>
  </r>
  <r>
    <s v="2341"/>
    <s v="Keller"/>
    <s v="Aylin"/>
    <s v="1574"/>
    <x v="6"/>
    <s v="November"/>
    <n v="11"/>
    <d v="2022-11-21T00:00:00"/>
    <n v="17"/>
    <x v="2"/>
    <s v="LA"/>
    <n v="770"/>
    <n v="977"/>
    <n v="12.176470588235293"/>
    <n v="207"/>
    <s v="Priscilla"/>
    <s v="Unsatisfied"/>
  </r>
  <r>
    <s v="2342"/>
    <s v="Nuñez"/>
    <s v="Juliana"/>
    <s v="1575"/>
    <x v="1"/>
    <s v="November"/>
    <n v="11"/>
    <d v="2022-11-17T00:00:00"/>
    <n v="19"/>
    <x v="0"/>
    <s v="AL"/>
    <n v="1120"/>
    <n v="1433"/>
    <n v="16.473684210526315"/>
    <n v="313"/>
    <s v="Priscilla"/>
    <s v="N/A"/>
  </r>
  <r>
    <s v="2343"/>
    <s v="Ramirez"/>
    <s v="Robert"/>
    <s v="1576"/>
    <x v="3"/>
    <s v="November"/>
    <n v="11"/>
    <d v="2022-11-03T00:00:00"/>
    <n v="18"/>
    <x v="1"/>
    <s v="GA"/>
    <n v="340"/>
    <n v="398"/>
    <n v="3.2222222222222223"/>
    <n v="58"/>
    <s v="Daniel"/>
    <s v="N/A"/>
  </r>
  <r>
    <s v="2344"/>
    <s v="Reeves"/>
    <s v="Ezequiel"/>
    <s v="1577"/>
    <x v="5"/>
    <s v="November"/>
    <n v="11"/>
    <d v="2022-11-13T00:00:00"/>
    <n v="8"/>
    <x v="2"/>
    <s v="GA"/>
    <n v="1430"/>
    <n v="1854"/>
    <n v="53"/>
    <n v="424"/>
    <s v="Priscilla"/>
    <s v="Received Wrong Item"/>
  </r>
  <r>
    <s v="2345"/>
    <s v="Escobar"/>
    <s v="Dahlia"/>
    <s v="1578"/>
    <x v="1"/>
    <s v="November"/>
    <n v="11"/>
    <d v="2022-11-06T00:00:00"/>
    <n v="9"/>
    <x v="3"/>
    <s v="AL"/>
    <n v="1125"/>
    <n v="1347"/>
    <n v="24.666666666666668"/>
    <n v="222"/>
    <s v="Brian"/>
    <s v="N/A"/>
  </r>
  <r>
    <s v="2346"/>
    <s v="Sanchez"/>
    <s v="Maya"/>
    <s v="1579"/>
    <x v="5"/>
    <s v="November"/>
    <n v="11"/>
    <d v="2022-11-15T00:00:00"/>
    <n v="16"/>
    <x v="3"/>
    <s v="FL"/>
    <n v="520"/>
    <n v="610"/>
    <n v="5.625"/>
    <n v="90"/>
    <s v="Priscilla"/>
    <s v="N/A"/>
  </r>
  <r>
    <s v="2347"/>
    <s v="Cardenas"/>
    <s v="Ayla"/>
    <s v="1580"/>
    <x v="2"/>
    <s v="November"/>
    <n v="11"/>
    <d v="2022-11-30T00:00:00"/>
    <n v="3"/>
    <x v="1"/>
    <s v="LA"/>
    <n v="400"/>
    <n v="442"/>
    <n v="14"/>
    <n v="42"/>
    <s v="Daniel"/>
    <s v="N/A"/>
  </r>
  <r>
    <s v="2348"/>
    <s v="Wilson"/>
    <s v="Santiago"/>
    <s v="1581"/>
    <x v="6"/>
    <s v="November"/>
    <n v="11"/>
    <d v="2022-11-11T00:00:00"/>
    <n v="14"/>
    <x v="2"/>
    <s v="GA"/>
    <n v="1000"/>
    <n v="1160"/>
    <n v="11.428571428571429"/>
    <n v="160"/>
    <s v="Terrence"/>
    <s v="Late Delivery"/>
  </r>
  <r>
    <s v="2349"/>
    <s v="Blevins"/>
    <s v="Alejandro"/>
    <s v="1582"/>
    <x v="5"/>
    <s v="November"/>
    <n v="11"/>
    <d v="2022-11-12T00:00:00"/>
    <n v="16"/>
    <x v="3"/>
    <s v="LA"/>
    <n v="1410"/>
    <n v="1570"/>
    <n v="10"/>
    <n v="160"/>
    <s v="Terrence"/>
    <s v="N/A"/>
  </r>
  <r>
    <s v="2350"/>
    <s v="Leon"/>
    <s v="Elliott"/>
    <s v="1583"/>
    <x v="6"/>
    <s v="November"/>
    <n v="11"/>
    <d v="2022-11-15T00:00:00"/>
    <n v="5"/>
    <x v="1"/>
    <s v="NC"/>
    <n v="760"/>
    <n v="968"/>
    <n v="41.6"/>
    <n v="208"/>
    <s v="Brian"/>
    <s v="N/A"/>
  </r>
  <r>
    <s v="2351"/>
    <s v="Cooper"/>
    <s v="Nasir"/>
    <s v="1584"/>
    <x v="2"/>
    <s v="November"/>
    <n v="11"/>
    <d v="2022-11-13T00:00:00"/>
    <n v="1"/>
    <x v="0"/>
    <s v="GA"/>
    <n v="905"/>
    <n v="1054"/>
    <n v="149"/>
    <n v="149"/>
    <s v="Daniel"/>
    <s v="N/A"/>
  </r>
  <r>
    <s v="2352"/>
    <s v="Norman"/>
    <s v="Calvin"/>
    <s v="1585"/>
    <x v="4"/>
    <s v="November"/>
    <n v="11"/>
    <d v="2022-11-09T00:00:00"/>
    <n v="18"/>
    <x v="0"/>
    <s v="GA"/>
    <n v="90"/>
    <n v="114"/>
    <n v="1.3333333333333333"/>
    <n v="24"/>
    <s v="Terrence"/>
    <s v="N/A"/>
  </r>
  <r>
    <s v="2353"/>
    <s v="Cherry"/>
    <s v="Aspen"/>
    <s v="1586"/>
    <x v="1"/>
    <s v="November"/>
    <n v="11"/>
    <d v="2022-11-30T00:00:00"/>
    <n v="19"/>
    <x v="1"/>
    <s v="SC"/>
    <n v="1155"/>
    <n v="1411"/>
    <n v="13.473684210526315"/>
    <n v="256"/>
    <s v="Kelly"/>
    <s v="N/A"/>
  </r>
  <r>
    <s v="2354"/>
    <s v="Ellis"/>
    <s v="Esme"/>
    <s v="1587"/>
    <x v="5"/>
    <s v="November"/>
    <n v="11"/>
    <d v="2022-11-24T00:00:00"/>
    <n v="13"/>
    <x v="2"/>
    <s v="FL"/>
    <n v="300"/>
    <n v="336"/>
    <n v="2.7692307692307692"/>
    <n v="36"/>
    <s v="Brian"/>
    <s v="Received Wrong Item"/>
  </r>
  <r>
    <s v="2355"/>
    <s v="Vega"/>
    <s v="Blake"/>
    <s v="1588"/>
    <x v="6"/>
    <s v="November"/>
    <n v="11"/>
    <d v="2022-11-08T00:00:00"/>
    <n v="20"/>
    <x v="1"/>
    <s v="GA"/>
    <n v="1070"/>
    <n v="1351"/>
    <n v="14.05"/>
    <n v="281"/>
    <s v="Kelly"/>
    <s v="N/A"/>
  </r>
  <r>
    <s v="2356"/>
    <s v="English"/>
    <s v="Oakley"/>
    <s v="1589"/>
    <x v="3"/>
    <s v="November"/>
    <n v="11"/>
    <d v="2022-11-18T00:00:00"/>
    <n v="5"/>
    <x v="3"/>
    <s v="LA"/>
    <n v="875"/>
    <n v="993"/>
    <n v="23.6"/>
    <n v="118"/>
    <s v="Terrence"/>
    <s v="N/A"/>
  </r>
  <r>
    <s v="2357"/>
    <s v="Costa"/>
    <s v="Brynlee"/>
    <s v="1590"/>
    <x v="3"/>
    <s v="November"/>
    <n v="11"/>
    <d v="2022-11-06T00:00:00"/>
    <n v="9"/>
    <x v="0"/>
    <s v="AL"/>
    <n v="870"/>
    <n v="1092"/>
    <n v="24.666666666666668"/>
    <n v="222"/>
    <s v="Daniel"/>
    <s v="N/A"/>
  </r>
  <r>
    <s v="2358"/>
    <s v="Francis"/>
    <s v="Amir"/>
    <s v="1591"/>
    <x v="2"/>
    <s v="November"/>
    <n v="11"/>
    <d v="2022-11-16T00:00:00"/>
    <n v="17"/>
    <x v="2"/>
    <s v="LA"/>
    <n v="1325"/>
    <n v="1688"/>
    <n v="21.352941176470587"/>
    <n v="363"/>
    <s v="Priscilla"/>
    <s v="Late Delivery"/>
  </r>
  <r>
    <s v="2359"/>
    <s v="Wallace"/>
    <s v="Reid"/>
    <s v="1592"/>
    <x v="0"/>
    <s v="November"/>
    <n v="11"/>
    <d v="2022-11-29T00:00:00"/>
    <n v="2"/>
    <x v="1"/>
    <s v="SC"/>
    <n v="655"/>
    <n v="814"/>
    <n v="79.5"/>
    <n v="159"/>
    <s v="Daniel"/>
    <s v="N/A"/>
  </r>
  <r>
    <s v="2360"/>
    <s v="Johnston"/>
    <s v="Rebecca"/>
    <s v="1593"/>
    <x v="5"/>
    <s v="November"/>
    <n v="11"/>
    <d v="2022-11-28T00:00:00"/>
    <n v="11"/>
    <x v="1"/>
    <s v="LA"/>
    <n v="325"/>
    <n v="414"/>
    <n v="8.0909090909090917"/>
    <n v="89"/>
    <s v="Terrence"/>
    <s v="N/A"/>
  </r>
  <r>
    <s v="2361"/>
    <s v="Palmer"/>
    <s v="Zuri"/>
    <s v="1594"/>
    <x v="4"/>
    <s v="November"/>
    <n v="11"/>
    <d v="2022-11-01T00:00:00"/>
    <n v="4"/>
    <x v="0"/>
    <s v="SC"/>
    <n v="280"/>
    <n v="360"/>
    <n v="20"/>
    <n v="80"/>
    <s v="Kelly"/>
    <s v="N/A"/>
  </r>
  <r>
    <s v="2362"/>
    <s v="Piñeda"/>
    <s v="Kyler"/>
    <s v="1595"/>
    <x v="5"/>
    <s v="November"/>
    <n v="11"/>
    <d v="2022-11-03T00:00:00"/>
    <n v="7"/>
    <x v="0"/>
    <s v="AL"/>
    <n v="935"/>
    <n v="1094"/>
    <n v="22.714285714285715"/>
    <n v="159"/>
    <s v="Terrence"/>
    <s v="N/A"/>
  </r>
  <r>
    <s v="2363"/>
    <s v="Barrera"/>
    <s v="Lennox"/>
    <s v="1596"/>
    <x v="6"/>
    <s v="November"/>
    <n v="11"/>
    <d v="2022-11-19T00:00:00"/>
    <n v="14"/>
    <x v="0"/>
    <s v="LA"/>
    <n v="20"/>
    <n v="24"/>
    <n v="0.2857142857142857"/>
    <n v="4"/>
    <s v="Daniel"/>
    <s v="N/A"/>
  </r>
  <r>
    <s v="2364"/>
    <s v="English"/>
    <s v="Holden"/>
    <s v="1597"/>
    <x v="0"/>
    <s v="November"/>
    <n v="11"/>
    <d v="2022-11-02T00:00:00"/>
    <n v="3"/>
    <x v="0"/>
    <s v="AL"/>
    <n v="255"/>
    <n v="329"/>
    <n v="24.666666666666668"/>
    <n v="74"/>
    <s v="Terrence"/>
    <s v="N/A"/>
  </r>
  <r>
    <s v="2365"/>
    <s v="Stafford"/>
    <s v="Elaina"/>
    <s v="1598"/>
    <x v="5"/>
    <s v="November"/>
    <n v="11"/>
    <d v="2022-11-08T00:00:00"/>
    <n v="14"/>
    <x v="1"/>
    <s v="FL"/>
    <n v="135"/>
    <n v="161"/>
    <n v="1.8571428571428572"/>
    <n v="26"/>
    <s v="Kelly"/>
    <s v="N/A"/>
  </r>
  <r>
    <s v="2366"/>
    <s v="Smith"/>
    <s v="Ari"/>
    <s v="1599"/>
    <x v="0"/>
    <s v="November"/>
    <n v="11"/>
    <d v="2022-11-19T00:00:00"/>
    <n v="12"/>
    <x v="0"/>
    <s v="GA"/>
    <n v="1085"/>
    <n v="1394"/>
    <n v="25.75"/>
    <n v="309"/>
    <s v="Terrence"/>
    <s v="N/A"/>
  </r>
  <r>
    <s v="2367"/>
    <s v="James"/>
    <s v="Parker"/>
    <s v="1600"/>
    <x v="6"/>
    <s v="November"/>
    <n v="11"/>
    <d v="2022-11-15T00:00:00"/>
    <n v="1"/>
    <x v="0"/>
    <s v="SC"/>
    <n v="105"/>
    <n v="133"/>
    <n v="28"/>
    <n v="28"/>
    <s v="Kelly"/>
    <s v="N/A"/>
  </r>
  <r>
    <s v="2368"/>
    <s v="Hancock"/>
    <s v="Norah"/>
    <s v="1601"/>
    <x v="1"/>
    <s v="November"/>
    <n v="11"/>
    <d v="2022-11-22T00:00:00"/>
    <n v="15"/>
    <x v="3"/>
    <s v="LA"/>
    <n v="435"/>
    <n v="525"/>
    <n v="6"/>
    <n v="90"/>
    <s v="Kelly"/>
    <s v="N/A"/>
  </r>
  <r>
    <s v="2369"/>
    <s v="Coleman"/>
    <s v="Ruby"/>
    <s v="1602"/>
    <x v="2"/>
    <s v="November"/>
    <n v="11"/>
    <d v="2022-11-23T00:00:00"/>
    <n v="12"/>
    <x v="1"/>
    <s v="AL"/>
    <n v="500"/>
    <n v="591"/>
    <n v="7.583333333333333"/>
    <n v="91"/>
    <s v="Priscilla"/>
    <s v="N/A"/>
  </r>
  <r>
    <s v="2370"/>
    <s v="Boyle"/>
    <s v="Morgan"/>
    <s v="1603"/>
    <x v="6"/>
    <s v="November"/>
    <n v="11"/>
    <d v="2022-11-19T00:00:00"/>
    <n v="2"/>
    <x v="0"/>
    <s v="AL"/>
    <n v="250"/>
    <n v="300"/>
    <n v="25"/>
    <n v="50"/>
    <s v="Brian"/>
    <s v="N/A"/>
  </r>
  <r>
    <s v="2371"/>
    <s v="Whitehead"/>
    <s v="Ayla"/>
    <s v="1604"/>
    <x v="5"/>
    <s v="November"/>
    <n v="11"/>
    <d v="2022-11-14T00:00:00"/>
    <n v="11"/>
    <x v="3"/>
    <s v="AL"/>
    <n v="1190"/>
    <n v="1384"/>
    <n v="17.636363636363637"/>
    <n v="194"/>
    <s v="Daniel"/>
    <s v="N/A"/>
  </r>
  <r>
    <s v="2372"/>
    <s v="Bernal"/>
    <s v="Koa"/>
    <s v="1605"/>
    <x v="5"/>
    <s v="November"/>
    <n v="11"/>
    <d v="2022-11-03T00:00:00"/>
    <n v="2"/>
    <x v="0"/>
    <s v="AL"/>
    <n v="335"/>
    <n v="433"/>
    <n v="49"/>
    <n v="98"/>
    <s v="Daniel"/>
    <s v="N/A"/>
  </r>
  <r>
    <s v="2373"/>
    <s v="Walsh"/>
    <s v="Patrick"/>
    <s v="1606"/>
    <x v="6"/>
    <s v="November"/>
    <n v="11"/>
    <d v="2022-11-26T00:00:00"/>
    <n v="8"/>
    <x v="2"/>
    <s v="LA"/>
    <n v="265"/>
    <n v="305"/>
    <n v="5"/>
    <n v="40"/>
    <s v="Kelly"/>
    <s v="Received Wrong Item"/>
  </r>
  <r>
    <s v="2374"/>
    <s v="Portillo"/>
    <s v="Logan"/>
    <s v="1607"/>
    <x v="1"/>
    <s v="November"/>
    <n v="11"/>
    <d v="2022-11-01T00:00:00"/>
    <n v="5"/>
    <x v="2"/>
    <s v="GA"/>
    <n v="570"/>
    <n v="698"/>
    <n v="25.6"/>
    <n v="128"/>
    <s v="Brian"/>
    <s v="Defective"/>
  </r>
  <r>
    <s v="2375"/>
    <s v="Torres"/>
    <s v="Jensen"/>
    <s v="1608"/>
    <x v="0"/>
    <s v="November"/>
    <n v="11"/>
    <d v="2022-11-30T00:00:00"/>
    <n v="2"/>
    <x v="1"/>
    <s v="NC"/>
    <n v="1365"/>
    <n v="1548"/>
    <n v="91.5"/>
    <n v="183"/>
    <s v="Kelly"/>
    <s v="N/A"/>
  </r>
  <r>
    <s v="2376"/>
    <s v="Kline"/>
    <s v="Lana"/>
    <s v="1609"/>
    <x v="6"/>
    <s v="November"/>
    <n v="11"/>
    <d v="2022-11-08T00:00:00"/>
    <n v="9"/>
    <x v="1"/>
    <s v="LA"/>
    <n v="355"/>
    <n v="460"/>
    <n v="11.666666666666666"/>
    <n v="105"/>
    <s v="Daniel"/>
    <s v="N/A"/>
  </r>
  <r>
    <s v="2377"/>
    <s v="Ahmed"/>
    <s v="Milani"/>
    <s v="1610"/>
    <x v="2"/>
    <s v="November"/>
    <n v="11"/>
    <d v="2022-11-18T00:00:00"/>
    <n v="8"/>
    <x v="2"/>
    <s v="LA"/>
    <n v="435"/>
    <n v="561"/>
    <n v="15.75"/>
    <n v="126"/>
    <s v="Brian"/>
    <s v="Quality Issue"/>
  </r>
  <r>
    <s v="2378"/>
    <s v="Weber"/>
    <s v="Laura"/>
    <s v="1611"/>
    <x v="4"/>
    <s v="November"/>
    <n v="11"/>
    <d v="2022-11-23T00:00:00"/>
    <n v="20"/>
    <x v="0"/>
    <s v="AL"/>
    <n v="1355"/>
    <n v="1642"/>
    <n v="14.35"/>
    <n v="287"/>
    <s v="Kelly"/>
    <s v="N/A"/>
  </r>
  <r>
    <s v="2379"/>
    <s v="Conner"/>
    <s v="Arthur"/>
    <s v="1612"/>
    <x v="4"/>
    <s v="November"/>
    <n v="11"/>
    <d v="2022-11-15T00:00:00"/>
    <n v="19"/>
    <x v="1"/>
    <s v="SC"/>
    <n v="870"/>
    <n v="1062"/>
    <n v="10.105263157894736"/>
    <n v="192"/>
    <s v="Daniel"/>
    <s v="N/A"/>
  </r>
  <r>
    <s v="2380"/>
    <s v="Reeves"/>
    <s v="Jayden"/>
    <s v="1613"/>
    <x v="0"/>
    <s v="November"/>
    <n v="11"/>
    <d v="2022-11-15T00:00:00"/>
    <n v="6"/>
    <x v="1"/>
    <s v="SC"/>
    <n v="460"/>
    <n v="571"/>
    <n v="18.5"/>
    <n v="111"/>
    <s v="Kelly"/>
    <s v="N/A"/>
  </r>
  <r>
    <s v="2381"/>
    <s v="Ávila"/>
    <s v="Karson"/>
    <s v="1614"/>
    <x v="0"/>
    <s v="November"/>
    <n v="11"/>
    <d v="2022-11-23T00:00:00"/>
    <n v="19"/>
    <x v="2"/>
    <s v="AL"/>
    <n v="635"/>
    <n v="705"/>
    <n v="3.6842105263157894"/>
    <n v="70"/>
    <s v="Terrence"/>
    <s v="Unsatisfied"/>
  </r>
  <r>
    <s v="2382"/>
    <s v="Shepherd"/>
    <s v="Charli"/>
    <s v="1373"/>
    <x v="5"/>
    <s v="November"/>
    <n v="11"/>
    <d v="2022-11-20T00:00:00"/>
    <n v="2"/>
    <x v="1"/>
    <s v="SC"/>
    <n v="855"/>
    <n v="1104"/>
    <n v="124.5"/>
    <n v="249"/>
    <s v="Terrence"/>
    <s v="N/A"/>
  </r>
  <r>
    <s v="2383"/>
    <s v="Peterson"/>
    <s v="Armani"/>
    <s v="1615"/>
    <x v="1"/>
    <s v="November"/>
    <n v="11"/>
    <d v="2022-11-22T00:00:00"/>
    <n v="17"/>
    <x v="3"/>
    <s v="AL"/>
    <n v="425"/>
    <n v="504"/>
    <n v="4.6470588235294121"/>
    <n v="79"/>
    <s v="Brian"/>
    <s v="N/A"/>
  </r>
  <r>
    <s v="2384"/>
    <s v="Oliver"/>
    <s v="Hattie"/>
    <s v="1616"/>
    <x v="5"/>
    <s v="November"/>
    <n v="11"/>
    <d v="2022-11-29T00:00:00"/>
    <n v="20"/>
    <x v="0"/>
    <s v="FL"/>
    <n v="1485"/>
    <n v="1707"/>
    <n v="11.1"/>
    <n v="222"/>
    <s v="Priscilla"/>
    <s v="N/A"/>
  </r>
  <r>
    <s v="2385"/>
    <s v="Barajas"/>
    <s v="Teagan"/>
    <s v="1617"/>
    <x v="5"/>
    <s v="November"/>
    <n v="11"/>
    <d v="2022-11-13T00:00:00"/>
    <n v="12"/>
    <x v="1"/>
    <s v="NC"/>
    <n v="955"/>
    <n v="1240"/>
    <n v="23.75"/>
    <n v="285"/>
    <s v="Priscilla"/>
    <s v="N/A"/>
  </r>
  <r>
    <s v="2386"/>
    <s v="Duran"/>
    <s v="Amara"/>
    <s v="1618"/>
    <x v="2"/>
    <s v="November"/>
    <n v="11"/>
    <d v="2022-11-12T00:00:00"/>
    <n v="8"/>
    <x v="1"/>
    <s v="NC"/>
    <n v="1070"/>
    <n v="1342"/>
    <n v="34"/>
    <n v="272"/>
    <s v="Brian"/>
    <s v="N/A"/>
  </r>
  <r>
    <s v="2387"/>
    <s v="Poole"/>
    <s v="Damian"/>
    <s v="1619"/>
    <x v="5"/>
    <s v="November"/>
    <n v="11"/>
    <d v="2022-11-15T00:00:00"/>
    <n v="4"/>
    <x v="0"/>
    <s v="AL"/>
    <n v="1490"/>
    <n v="1678"/>
    <n v="47"/>
    <n v="188"/>
    <s v="Kelly"/>
    <s v="N/A"/>
  </r>
  <r>
    <s v="2388"/>
    <s v="Harvey"/>
    <s v="Lane"/>
    <s v="1620"/>
    <x v="6"/>
    <s v="November"/>
    <n v="11"/>
    <d v="2022-11-25T00:00:00"/>
    <n v="17"/>
    <x v="0"/>
    <s v="FL"/>
    <n v="1315"/>
    <n v="1632"/>
    <n v="18.647058823529413"/>
    <n v="317"/>
    <s v="Priscilla"/>
    <s v="N/A"/>
  </r>
  <r>
    <s v="2389"/>
    <s v="Campbell"/>
    <s v="Angela"/>
    <s v="1621"/>
    <x v="5"/>
    <s v="November"/>
    <n v="11"/>
    <d v="2022-11-28T00:00:00"/>
    <n v="3"/>
    <x v="0"/>
    <s v="NC"/>
    <n v="1270"/>
    <n v="1637"/>
    <n v="122.33333333333333"/>
    <n v="367"/>
    <s v="Daniel"/>
    <s v="N/A"/>
  </r>
  <r>
    <s v="2390"/>
    <s v="Stuart"/>
    <s v="Molly"/>
    <s v="1622"/>
    <x v="6"/>
    <s v="November"/>
    <n v="11"/>
    <d v="2022-11-14T00:00:00"/>
    <n v="11"/>
    <x v="0"/>
    <s v="NC"/>
    <n v="970"/>
    <n v="1212"/>
    <n v="22"/>
    <n v="242"/>
    <s v="Kelly"/>
    <s v="N/A"/>
  </r>
  <r>
    <s v="2391"/>
    <s v="Blackwell"/>
    <s v="Adalynn"/>
    <s v="1623"/>
    <x v="3"/>
    <s v="November"/>
    <n v="11"/>
    <d v="2022-11-10T00:00:00"/>
    <n v="17"/>
    <x v="0"/>
    <s v="SC"/>
    <n v="750"/>
    <n v="841"/>
    <n v="5.3529411764705879"/>
    <n v="91"/>
    <s v="Daniel"/>
    <s v="N/A"/>
  </r>
  <r>
    <s v="2392"/>
    <s v="Burgess"/>
    <s v="Alexandria"/>
    <s v="1624"/>
    <x v="6"/>
    <s v="November"/>
    <n v="11"/>
    <d v="2022-11-15T00:00:00"/>
    <n v="12"/>
    <x v="2"/>
    <s v="GA"/>
    <n v="1490"/>
    <n v="1823"/>
    <n v="27.75"/>
    <n v="333"/>
    <s v="Daniel"/>
    <s v="Late Delivery"/>
  </r>
  <r>
    <s v="2393"/>
    <s v="Barajas"/>
    <s v="Avery"/>
    <s v="1625"/>
    <x v="3"/>
    <s v="November"/>
    <n v="11"/>
    <d v="2022-11-19T00:00:00"/>
    <n v="1"/>
    <x v="0"/>
    <s v="LA"/>
    <n v="160"/>
    <n v="185"/>
    <n v="25"/>
    <n v="25"/>
    <s v="Daniel"/>
    <s v="N/A"/>
  </r>
  <r>
    <s v="2394"/>
    <s v="Frost"/>
    <s v="Judah"/>
    <s v="1626"/>
    <x v="6"/>
    <s v="November"/>
    <n v="11"/>
    <d v="2022-11-08T00:00:00"/>
    <n v="5"/>
    <x v="1"/>
    <s v="NC"/>
    <n v="205"/>
    <n v="264"/>
    <n v="11.8"/>
    <n v="59"/>
    <s v="Priscilla"/>
    <s v="N/A"/>
  </r>
  <r>
    <s v="2395"/>
    <s v="Krueger"/>
    <s v="Kaia"/>
    <s v="1627"/>
    <x v="5"/>
    <s v="November"/>
    <n v="11"/>
    <d v="2022-11-09T00:00:00"/>
    <n v="4"/>
    <x v="0"/>
    <s v="GA"/>
    <n v="1130"/>
    <n v="1325"/>
    <n v="48.75"/>
    <n v="195"/>
    <s v="Daniel"/>
    <s v="N/A"/>
  </r>
  <r>
    <s v="2396"/>
    <s v="Trejo"/>
    <s v="Josephine"/>
    <s v="1628"/>
    <x v="1"/>
    <s v="November"/>
    <n v="11"/>
    <d v="2022-11-15T00:00:00"/>
    <n v="1"/>
    <x v="3"/>
    <s v="NC"/>
    <n v="1405"/>
    <n v="1740"/>
    <n v="335"/>
    <n v="335"/>
    <s v="Priscilla"/>
    <s v="N/A"/>
  </r>
  <r>
    <s v="2397"/>
    <s v="Bentley"/>
    <s v="Abel"/>
    <s v="1629"/>
    <x v="5"/>
    <s v="November"/>
    <n v="11"/>
    <d v="2022-11-25T00:00:00"/>
    <n v="9"/>
    <x v="1"/>
    <s v="AL"/>
    <n v="1385"/>
    <n v="1634"/>
    <n v="27.666666666666668"/>
    <n v="249"/>
    <s v="Kelly"/>
    <s v="N/A"/>
  </r>
  <r>
    <s v="2398"/>
    <s v="Flowers"/>
    <s v="Kali"/>
    <s v="1630"/>
    <x v="6"/>
    <s v="November"/>
    <n v="11"/>
    <d v="2022-11-20T00:00:00"/>
    <n v="4"/>
    <x v="3"/>
    <s v="AL"/>
    <n v="225"/>
    <n v="277"/>
    <n v="13"/>
    <n v="52"/>
    <s v="Terrence"/>
    <s v="N/A"/>
  </r>
  <r>
    <s v="2399"/>
    <s v="Elliott"/>
    <s v="Cooper"/>
    <s v="1631"/>
    <x v="2"/>
    <s v="November"/>
    <n v="11"/>
    <d v="2022-11-23T00:00:00"/>
    <n v="16"/>
    <x v="1"/>
    <s v="AL"/>
    <n v="980"/>
    <n v="1133"/>
    <n v="9.5625"/>
    <n v="153"/>
    <s v="Kelly"/>
    <s v="N/A"/>
  </r>
  <r>
    <s v="2400"/>
    <s v="Combs"/>
    <s v="Grady"/>
    <s v="1632"/>
    <x v="6"/>
    <s v="November"/>
    <n v="11"/>
    <d v="2022-11-20T00:00:00"/>
    <n v="19"/>
    <x v="0"/>
    <s v="AL"/>
    <n v="545"/>
    <n v="609"/>
    <n v="3.3684210526315788"/>
    <n v="64"/>
    <s v="Brian"/>
    <s v="N/A"/>
  </r>
  <r>
    <s v="2401"/>
    <s v="Landry"/>
    <s v="Dream"/>
    <s v="1633"/>
    <x v="5"/>
    <s v="November"/>
    <n v="11"/>
    <d v="2022-11-13T00:00:00"/>
    <n v="7"/>
    <x v="1"/>
    <s v="SC"/>
    <n v="535"/>
    <n v="615"/>
    <n v="11.428571428571429"/>
    <n v="80"/>
    <s v="Brian"/>
    <s v="N/A"/>
  </r>
  <r>
    <s v="2402"/>
    <s v="Haley"/>
    <s v="Nathan"/>
    <s v="1634"/>
    <x v="1"/>
    <s v="November"/>
    <n v="11"/>
    <d v="2022-11-06T00:00:00"/>
    <n v="18"/>
    <x v="1"/>
    <s v="LA"/>
    <n v="695"/>
    <n v="778"/>
    <n v="4.6111111111111107"/>
    <n v="83"/>
    <s v="Daniel"/>
    <s v="N/A"/>
  </r>
  <r>
    <s v="2403"/>
    <s v="Soto"/>
    <s v="Rory"/>
    <s v="1635"/>
    <x v="4"/>
    <s v="November"/>
    <n v="11"/>
    <d v="2022-11-15T00:00:00"/>
    <n v="6"/>
    <x v="1"/>
    <s v="LA"/>
    <n v="155"/>
    <n v="195"/>
    <n v="6.666666666666667"/>
    <n v="40"/>
    <s v="Daniel"/>
    <s v="N/A"/>
  </r>
  <r>
    <s v="2404"/>
    <s v="Pierce"/>
    <s v="Bianca"/>
    <s v="1636"/>
    <x v="0"/>
    <s v="November"/>
    <n v="11"/>
    <d v="2022-11-05T00:00:00"/>
    <n v="13"/>
    <x v="0"/>
    <s v="FL"/>
    <n v="680"/>
    <n v="849"/>
    <n v="13"/>
    <n v="169"/>
    <s v="Daniel"/>
    <s v="N/A"/>
  </r>
  <r>
    <s v="2405"/>
    <s v="Cisneros"/>
    <s v="Garrett"/>
    <s v="1637"/>
    <x v="2"/>
    <s v="November"/>
    <n v="11"/>
    <d v="2022-11-19T00:00:00"/>
    <n v="20"/>
    <x v="3"/>
    <s v="AL"/>
    <n v="550"/>
    <n v="645"/>
    <n v="4.75"/>
    <n v="95"/>
    <s v="Daniel"/>
    <s v="N/A"/>
  </r>
  <r>
    <s v="2406"/>
    <s v="Zimmerman"/>
    <s v="Kaleb"/>
    <s v="1638"/>
    <x v="1"/>
    <s v="November"/>
    <n v="11"/>
    <d v="2022-11-23T00:00:00"/>
    <n v="7"/>
    <x v="0"/>
    <s v="NC"/>
    <n v="710"/>
    <n v="877"/>
    <n v="23.857142857142858"/>
    <n v="167"/>
    <s v="Terrence"/>
    <s v="N/A"/>
  </r>
  <r>
    <s v="2407"/>
    <s v="Hahn"/>
    <s v="Stevie"/>
    <s v="1639"/>
    <x v="3"/>
    <s v="November"/>
    <n v="11"/>
    <d v="2022-11-10T00:00:00"/>
    <n v="6"/>
    <x v="0"/>
    <s v="SC"/>
    <n v="1010"/>
    <n v="1253"/>
    <n v="40.5"/>
    <n v="243"/>
    <s v="Priscilla"/>
    <s v="N/A"/>
  </r>
  <r>
    <s v="2408"/>
    <s v="Gibson"/>
    <s v="Romeo"/>
    <s v="1640"/>
    <x v="3"/>
    <s v="November"/>
    <n v="11"/>
    <d v="2022-11-06T00:00:00"/>
    <n v="11"/>
    <x v="2"/>
    <s v="NC"/>
    <n v="440"/>
    <n v="559"/>
    <n v="10.818181818181818"/>
    <n v="119"/>
    <s v="Daniel"/>
    <s v="Late Delivery"/>
  </r>
  <r>
    <s v="2409"/>
    <s v="Rodriguez"/>
    <s v="August"/>
    <s v="1641"/>
    <x v="6"/>
    <s v="November"/>
    <n v="11"/>
    <d v="2022-11-08T00:00:00"/>
    <n v="5"/>
    <x v="0"/>
    <s v="GA"/>
    <n v="1330"/>
    <n v="1709"/>
    <n v="75.8"/>
    <n v="379"/>
    <s v="Kelly"/>
    <s v="N/A"/>
  </r>
  <r>
    <s v="2410"/>
    <s v="Wilkinson"/>
    <s v="Maeve"/>
    <s v="1642"/>
    <x v="2"/>
    <s v="November"/>
    <n v="11"/>
    <d v="2022-11-21T00:00:00"/>
    <n v="10"/>
    <x v="0"/>
    <s v="LA"/>
    <n v="165"/>
    <n v="183"/>
    <n v="1.8"/>
    <n v="18"/>
    <s v="Kelly"/>
    <s v="N/A"/>
  </r>
  <r>
    <s v="2411"/>
    <s v="Combs"/>
    <s v="Alonzo"/>
    <s v="1643"/>
    <x v="0"/>
    <s v="November"/>
    <n v="11"/>
    <d v="2022-11-04T00:00:00"/>
    <n v="18"/>
    <x v="0"/>
    <s v="GA"/>
    <n v="210"/>
    <n v="267"/>
    <n v="3.1666666666666665"/>
    <n v="57"/>
    <s v="Brian"/>
    <s v="N/A"/>
  </r>
  <r>
    <s v="2412"/>
    <s v="Archer"/>
    <s v="Layla"/>
    <s v="1644"/>
    <x v="6"/>
    <s v="November"/>
    <n v="11"/>
    <d v="2022-11-28T00:00:00"/>
    <n v="9"/>
    <x v="1"/>
    <s v="SC"/>
    <n v="1035"/>
    <n v="1218"/>
    <n v="20.333333333333332"/>
    <n v="183"/>
    <s v="Terrence"/>
    <s v="N/A"/>
  </r>
  <r>
    <s v="2413"/>
    <s v="Rocha"/>
    <s v="Londyn"/>
    <s v="1645"/>
    <x v="4"/>
    <s v="November"/>
    <n v="11"/>
    <d v="2022-11-09T00:00:00"/>
    <n v="1"/>
    <x v="1"/>
    <s v="GA"/>
    <n v="1490"/>
    <n v="1894"/>
    <n v="404"/>
    <n v="404"/>
    <s v="Priscilla"/>
    <s v="N/A"/>
  </r>
  <r>
    <s v="2414"/>
    <s v="Berry"/>
    <s v="Miracle"/>
    <s v="1646"/>
    <x v="6"/>
    <s v="November"/>
    <n v="11"/>
    <d v="2022-11-07T00:00:00"/>
    <n v="12"/>
    <x v="1"/>
    <s v="FL"/>
    <n v="435"/>
    <n v="509"/>
    <n v="6.166666666666667"/>
    <n v="74"/>
    <s v="Brian"/>
    <s v="N/A"/>
  </r>
  <r>
    <s v="2415"/>
    <s v="Mcintosh"/>
    <s v="Luna"/>
    <s v="1647"/>
    <x v="0"/>
    <s v="November"/>
    <n v="11"/>
    <d v="2022-11-08T00:00:00"/>
    <n v="8"/>
    <x v="0"/>
    <s v="LA"/>
    <n v="770"/>
    <n v="859"/>
    <n v="11.125"/>
    <n v="89"/>
    <s v="Daniel"/>
    <s v="N/A"/>
  </r>
  <r>
    <s v="2416"/>
    <s v="Daugherty"/>
    <s v="Noelle"/>
    <s v="1648"/>
    <x v="3"/>
    <s v="November"/>
    <n v="11"/>
    <d v="2022-11-10T00:00:00"/>
    <n v="20"/>
    <x v="1"/>
    <s v="NC"/>
    <n v="1070"/>
    <n v="1297"/>
    <n v="11.35"/>
    <n v="227"/>
    <s v="Brian"/>
    <s v="N/A"/>
  </r>
  <r>
    <s v="2417"/>
    <s v="Newton"/>
    <s v="Alessia"/>
    <s v="1649"/>
    <x v="0"/>
    <s v="November"/>
    <n v="11"/>
    <d v="2022-11-29T00:00:00"/>
    <n v="8"/>
    <x v="1"/>
    <s v="LA"/>
    <n v="975"/>
    <n v="1198"/>
    <n v="27.875"/>
    <n v="223"/>
    <s v="Priscilla"/>
    <s v="N/A"/>
  </r>
  <r>
    <s v="2418"/>
    <s v="Livingston"/>
    <s v="Chloe"/>
    <s v="1650"/>
    <x v="1"/>
    <s v="November"/>
    <n v="11"/>
    <d v="2022-11-18T00:00:00"/>
    <n v="17"/>
    <x v="2"/>
    <s v="SC"/>
    <n v="690"/>
    <n v="853"/>
    <n v="9.5882352941176467"/>
    <n v="163"/>
    <s v="Priscilla"/>
    <s v="Received Wrong Item"/>
  </r>
  <r>
    <s v="2419"/>
    <s v="Stanley"/>
    <s v="Maxwell"/>
    <s v="1651"/>
    <x v="3"/>
    <s v="November"/>
    <n v="11"/>
    <d v="2022-11-16T00:00:00"/>
    <n v="9"/>
    <x v="1"/>
    <s v="NC"/>
    <n v="840"/>
    <n v="941"/>
    <n v="11.222222222222221"/>
    <n v="101"/>
    <s v="Daniel"/>
    <s v="N/A"/>
  </r>
  <r>
    <s v="2420"/>
    <s v="Hunter"/>
    <s v="Leon"/>
    <s v="1652"/>
    <x v="4"/>
    <s v="November"/>
    <n v="11"/>
    <d v="2022-11-07T00:00:00"/>
    <n v="18"/>
    <x v="0"/>
    <s v="SC"/>
    <n v="470"/>
    <n v="599"/>
    <n v="7.166666666666667"/>
    <n v="129"/>
    <s v="Kelly"/>
    <s v="N/A"/>
  </r>
  <r>
    <s v="2421"/>
    <s v="Shepherd"/>
    <s v="Hayden"/>
    <s v="1653"/>
    <x v="1"/>
    <s v="November"/>
    <n v="11"/>
    <d v="2022-11-30T00:00:00"/>
    <n v="1"/>
    <x v="0"/>
    <s v="AL"/>
    <n v="1465"/>
    <n v="1670"/>
    <n v="205"/>
    <n v="205"/>
    <s v="Kelly"/>
    <s v="N/A"/>
  </r>
  <r>
    <s v="2422"/>
    <s v="Serrano"/>
    <s v="Nora"/>
    <s v="1654"/>
    <x v="4"/>
    <s v="November"/>
    <n v="11"/>
    <d v="2022-11-26T00:00:00"/>
    <n v="8"/>
    <x v="1"/>
    <s v="GA"/>
    <n v="400"/>
    <n v="483"/>
    <n v="10.375"/>
    <n v="83"/>
    <s v="Kelly"/>
    <s v="N/A"/>
  </r>
  <r>
    <s v="2423"/>
    <s v="Fletcher"/>
    <s v="Lyra"/>
    <s v="1655"/>
    <x v="1"/>
    <s v="November"/>
    <n v="11"/>
    <d v="2022-11-21T00:00:00"/>
    <n v="20"/>
    <x v="0"/>
    <s v="AL"/>
    <n v="465"/>
    <n v="569"/>
    <n v="5.2"/>
    <n v="104"/>
    <s v="Brian"/>
    <s v="N/A"/>
  </r>
  <r>
    <s v="2424"/>
    <s v="Santiago"/>
    <s v="Charli"/>
    <s v="1656"/>
    <x v="3"/>
    <s v="November"/>
    <n v="11"/>
    <d v="2022-11-08T00:00:00"/>
    <n v="14"/>
    <x v="1"/>
    <s v="NC"/>
    <n v="115"/>
    <n v="142"/>
    <n v="1.9285714285714286"/>
    <n v="27"/>
    <s v="Priscilla"/>
    <s v="N/A"/>
  </r>
  <r>
    <s v="2425"/>
    <s v="Leal"/>
    <s v="Enzo"/>
    <s v="1657"/>
    <x v="2"/>
    <s v="November"/>
    <n v="11"/>
    <d v="2022-11-14T00:00:00"/>
    <n v="4"/>
    <x v="1"/>
    <s v="GA"/>
    <n v="1130"/>
    <n v="1252"/>
    <n v="30.5"/>
    <n v="122"/>
    <s v="Priscilla"/>
    <s v="N/A"/>
  </r>
  <r>
    <s v="2426"/>
    <s v="Fitzgerald"/>
    <s v="Brooke"/>
    <s v="1658"/>
    <x v="1"/>
    <s v="November"/>
    <n v="11"/>
    <d v="2022-11-17T00:00:00"/>
    <n v="17"/>
    <x v="3"/>
    <s v="SC"/>
    <n v="1320"/>
    <n v="1501"/>
    <n v="10.647058823529411"/>
    <n v="181"/>
    <s v="Kelly"/>
    <s v="N/A"/>
  </r>
  <r>
    <s v="2427"/>
    <s v="Robertson"/>
    <s v="Finn"/>
    <s v="1659"/>
    <x v="0"/>
    <s v="November"/>
    <n v="11"/>
    <d v="2022-11-17T00:00:00"/>
    <n v="17"/>
    <x v="0"/>
    <s v="LA"/>
    <n v="1260"/>
    <n v="1516"/>
    <n v="15.058823529411764"/>
    <n v="256"/>
    <s v="Daniel"/>
    <s v="N/A"/>
  </r>
  <r>
    <s v="2428"/>
    <s v="Goodwin"/>
    <s v="Brody"/>
    <s v="1660"/>
    <x v="2"/>
    <s v="November"/>
    <n v="11"/>
    <d v="2022-11-02T00:00:00"/>
    <n v="17"/>
    <x v="0"/>
    <s v="FL"/>
    <n v="1450"/>
    <n v="1703"/>
    <n v="14.882352941176471"/>
    <n v="253"/>
    <s v="Terrence"/>
    <s v="N/A"/>
  </r>
  <r>
    <s v="2429"/>
    <s v="Nuñez"/>
    <s v="Kyle"/>
    <s v="1661"/>
    <x v="3"/>
    <s v="November"/>
    <n v="11"/>
    <d v="2022-11-30T00:00:00"/>
    <n v="17"/>
    <x v="0"/>
    <s v="AL"/>
    <n v="65"/>
    <n v="73"/>
    <n v="0.47058823529411764"/>
    <n v="8"/>
    <s v="Kelly"/>
    <s v="N/A"/>
  </r>
  <r>
    <s v="2430"/>
    <s v="Weber"/>
    <s v="Lennox"/>
    <s v="1662"/>
    <x v="6"/>
    <s v="November"/>
    <n v="11"/>
    <d v="2022-11-13T00:00:00"/>
    <n v="7"/>
    <x v="0"/>
    <s v="FL"/>
    <n v="65"/>
    <n v="80"/>
    <n v="2.1428571428571428"/>
    <n v="15"/>
    <s v="Daniel"/>
    <s v="N/A"/>
  </r>
  <r>
    <s v="2431"/>
    <s v="Maynard"/>
    <s v="Chloe"/>
    <s v="1663"/>
    <x v="3"/>
    <s v="November"/>
    <n v="11"/>
    <d v="2022-11-13T00:00:00"/>
    <n v="10"/>
    <x v="0"/>
    <s v="SC"/>
    <n v="405"/>
    <n v="457"/>
    <n v="5.2"/>
    <n v="52"/>
    <s v="Kelly"/>
    <s v="N/A"/>
  </r>
  <r>
    <s v="2432"/>
    <s v="Beil"/>
    <s v="Jasper"/>
    <s v="1664"/>
    <x v="2"/>
    <s v="November"/>
    <n v="11"/>
    <d v="2022-11-06T00:00:00"/>
    <n v="2"/>
    <x v="2"/>
    <s v="FL"/>
    <n v="200"/>
    <n v="223"/>
    <n v="11.5"/>
    <n v="23"/>
    <s v="Daniel"/>
    <s v="Unsatisfied"/>
  </r>
  <r>
    <s v="2433"/>
    <s v="Lee"/>
    <s v="Colin"/>
    <s v="1665"/>
    <x v="2"/>
    <s v="November"/>
    <n v="11"/>
    <d v="2022-11-01T00:00:00"/>
    <n v="8"/>
    <x v="0"/>
    <s v="LA"/>
    <n v="410"/>
    <n v="452"/>
    <n v="5.25"/>
    <n v="42"/>
    <s v="Daniel"/>
    <s v="N/A"/>
  </r>
  <r>
    <s v="2434"/>
    <s v="Sandoval"/>
    <s v="Kash"/>
    <s v="1666"/>
    <x v="1"/>
    <s v="November"/>
    <n v="11"/>
    <d v="2022-11-26T00:00:00"/>
    <n v="4"/>
    <x v="3"/>
    <s v="AL"/>
    <n v="865"/>
    <n v="981"/>
    <n v="29"/>
    <n v="116"/>
    <s v="Kelly"/>
    <s v="N/A"/>
  </r>
  <r>
    <s v="2435"/>
    <s v="Wolfe"/>
    <s v="Amari"/>
    <s v="1667"/>
    <x v="1"/>
    <s v="November"/>
    <n v="11"/>
    <d v="2022-11-13T00:00:00"/>
    <n v="9"/>
    <x v="1"/>
    <s v="GA"/>
    <n v="815"/>
    <n v="1018"/>
    <n v="22.555555555555557"/>
    <n v="203"/>
    <s v="Terrence"/>
    <s v="N/A"/>
  </r>
  <r>
    <s v="2436"/>
    <s v="Molina"/>
    <s v="Gideon"/>
    <s v="1668"/>
    <x v="3"/>
    <s v="November"/>
    <n v="11"/>
    <d v="2022-11-23T00:00:00"/>
    <n v="13"/>
    <x v="1"/>
    <s v="SC"/>
    <n v="520"/>
    <n v="634"/>
    <n v="8.7692307692307701"/>
    <n v="114"/>
    <s v="Brian"/>
    <s v="N/A"/>
  </r>
  <r>
    <s v="2437"/>
    <s v="Walton"/>
    <s v="Rosie"/>
    <s v="1669"/>
    <x v="3"/>
    <s v="November"/>
    <n v="11"/>
    <d v="2022-11-04T00:00:00"/>
    <n v="10"/>
    <x v="0"/>
    <s v="GA"/>
    <n v="1105"/>
    <n v="1298"/>
    <n v="19.3"/>
    <n v="193"/>
    <s v="Kelly"/>
    <s v="N/A"/>
  </r>
  <r>
    <s v="2438"/>
    <s v="Rush"/>
    <s v="Heidi"/>
    <s v="1670"/>
    <x v="3"/>
    <s v="November"/>
    <n v="11"/>
    <d v="2022-11-28T00:00:00"/>
    <n v="2"/>
    <x v="1"/>
    <s v="GA"/>
    <n v="1285"/>
    <n v="1463"/>
    <n v="89"/>
    <n v="178"/>
    <s v="Kelly"/>
    <s v="N/A"/>
  </r>
  <r>
    <s v="2439"/>
    <s v="Harrison"/>
    <s v="Alison"/>
    <s v="1671"/>
    <x v="0"/>
    <s v="November"/>
    <n v="11"/>
    <d v="2022-11-02T00:00:00"/>
    <n v="11"/>
    <x v="0"/>
    <s v="AL"/>
    <n v="1265"/>
    <n v="1552"/>
    <n v="26.09090909090909"/>
    <n v="287"/>
    <s v="Terrence"/>
    <s v="N/A"/>
  </r>
  <r>
    <s v="2440"/>
    <s v="Anderson"/>
    <s v="Santino"/>
    <s v="1672"/>
    <x v="2"/>
    <s v="November"/>
    <n v="11"/>
    <d v="2022-11-28T00:00:00"/>
    <n v="3"/>
    <x v="0"/>
    <s v="AL"/>
    <n v="1325"/>
    <n v="1687"/>
    <n v="120.66666666666667"/>
    <n v="362"/>
    <s v="Daniel"/>
    <s v="N/A"/>
  </r>
  <r>
    <s v="2441"/>
    <s v="Henderson"/>
    <s v="Armani"/>
    <s v="1673"/>
    <x v="4"/>
    <s v="November"/>
    <n v="11"/>
    <d v="2022-11-15T00:00:00"/>
    <n v="13"/>
    <x v="0"/>
    <s v="NC"/>
    <n v="260"/>
    <n v="299"/>
    <n v="3"/>
    <n v="39"/>
    <s v="Brian"/>
    <s v="N/A"/>
  </r>
  <r>
    <s v="2442"/>
    <s v="Dawson"/>
    <s v="Ismael"/>
    <s v="1674"/>
    <x v="0"/>
    <s v="November"/>
    <n v="11"/>
    <d v="2022-11-01T00:00:00"/>
    <n v="13"/>
    <x v="2"/>
    <s v="FL"/>
    <n v="1305"/>
    <n v="1488"/>
    <n v="14.076923076923077"/>
    <n v="183"/>
    <s v="Priscilla"/>
    <s v="Quality Issue"/>
  </r>
  <r>
    <s v="2443"/>
    <s v="Porter"/>
    <s v="Felix"/>
    <s v="1675"/>
    <x v="4"/>
    <s v="November"/>
    <n v="11"/>
    <d v="2022-11-11T00:00:00"/>
    <n v="17"/>
    <x v="3"/>
    <s v="AL"/>
    <n v="210"/>
    <n v="266"/>
    <n v="3.2941176470588234"/>
    <n v="56"/>
    <s v="Brian"/>
    <s v="N/A"/>
  </r>
  <r>
    <s v="2444"/>
    <s v="Singleton"/>
    <s v="Bradley"/>
    <s v="1676"/>
    <x v="1"/>
    <s v="November"/>
    <n v="11"/>
    <d v="2022-11-29T00:00:00"/>
    <n v="5"/>
    <x v="0"/>
    <s v="SC"/>
    <n v="1420"/>
    <n v="1820"/>
    <n v="80"/>
    <n v="400"/>
    <s v="Priscilla"/>
    <s v="N/A"/>
  </r>
  <r>
    <s v="2445"/>
    <s v="Castro"/>
    <s v="Gregory"/>
    <s v="1677"/>
    <x v="5"/>
    <s v="November"/>
    <n v="11"/>
    <d v="2022-11-02T00:00:00"/>
    <n v="4"/>
    <x v="3"/>
    <s v="FL"/>
    <n v="910"/>
    <n v="1002"/>
    <n v="23"/>
    <n v="92"/>
    <s v="Kelly"/>
    <s v="N/A"/>
  </r>
  <r>
    <s v="2446"/>
    <s v="Riley"/>
    <s v="Brooklynn"/>
    <s v="1678"/>
    <x v="0"/>
    <s v="November"/>
    <n v="11"/>
    <d v="2022-11-16T00:00:00"/>
    <n v="5"/>
    <x v="3"/>
    <s v="NC"/>
    <n v="1350"/>
    <n v="1618"/>
    <n v="53.6"/>
    <n v="268"/>
    <s v="Priscilla"/>
    <s v="N/A"/>
  </r>
  <r>
    <s v="2447"/>
    <s v="Kim"/>
    <s v="Ari"/>
    <s v="1679"/>
    <x v="6"/>
    <s v="November"/>
    <n v="11"/>
    <d v="2022-11-13T00:00:00"/>
    <n v="10"/>
    <x v="0"/>
    <s v="AL"/>
    <n v="1300"/>
    <n v="1542"/>
    <n v="24.2"/>
    <n v="242"/>
    <s v="Brian"/>
    <s v="N/A"/>
  </r>
  <r>
    <s v="2448"/>
    <s v="Guerra"/>
    <s v="Briella"/>
    <s v="1680"/>
    <x v="0"/>
    <s v="November"/>
    <n v="11"/>
    <d v="2022-11-21T00:00:00"/>
    <n v="18"/>
    <x v="0"/>
    <s v="AL"/>
    <n v="1430"/>
    <n v="1584"/>
    <n v="8.5555555555555554"/>
    <n v="154"/>
    <s v="Kelly"/>
    <s v="N/A"/>
  </r>
  <r>
    <s v="2449"/>
    <s v="Fischer"/>
    <s v="Jeremiah"/>
    <s v="1681"/>
    <x v="2"/>
    <s v="November"/>
    <n v="11"/>
    <d v="2022-11-30T00:00:00"/>
    <n v="14"/>
    <x v="0"/>
    <s v="GA"/>
    <n v="810"/>
    <n v="940"/>
    <n v="9.2857142857142865"/>
    <n v="130"/>
    <s v="Brian"/>
    <s v="N/A"/>
  </r>
  <r>
    <s v="2450"/>
    <s v="Collins"/>
    <s v="Alaya"/>
    <s v="1682"/>
    <x v="1"/>
    <s v="November"/>
    <n v="11"/>
    <d v="2022-11-23T00:00:00"/>
    <n v="17"/>
    <x v="2"/>
    <s v="GA"/>
    <n v="75"/>
    <n v="94"/>
    <n v="1.1176470588235294"/>
    <n v="19"/>
    <s v="Daniel"/>
    <s v="Late Delivery"/>
  </r>
  <r>
    <s v="2451"/>
    <s v="Small"/>
    <s v="Ada"/>
    <s v="1683"/>
    <x v="3"/>
    <s v="November"/>
    <n v="11"/>
    <d v="2022-11-12T00:00:00"/>
    <n v="1"/>
    <x v="0"/>
    <s v="NC"/>
    <n v="155"/>
    <n v="173"/>
    <n v="18"/>
    <n v="18"/>
    <s v="Terrence"/>
    <s v="N/A"/>
  </r>
  <r>
    <s v="2452"/>
    <s v="Perez"/>
    <s v="Aylin"/>
    <s v="1684"/>
    <x v="0"/>
    <s v="November"/>
    <n v="11"/>
    <d v="2022-11-27T00:00:00"/>
    <n v="8"/>
    <x v="0"/>
    <s v="GA"/>
    <n v="80"/>
    <n v="97"/>
    <n v="2.125"/>
    <n v="17"/>
    <s v="Daniel"/>
    <s v="N/A"/>
  </r>
  <r>
    <s v="2453"/>
    <s v="Greene"/>
    <s v="Chance"/>
    <s v="1685"/>
    <x v="0"/>
    <s v="November"/>
    <n v="11"/>
    <d v="2022-11-07T00:00:00"/>
    <n v="6"/>
    <x v="1"/>
    <s v="NC"/>
    <n v="1070"/>
    <n v="1360"/>
    <n v="48.333333333333336"/>
    <n v="290"/>
    <s v="Priscilla"/>
    <s v="N/A"/>
  </r>
  <r>
    <s v="2454"/>
    <s v="Ballard"/>
    <s v="Rylie"/>
    <s v="1686"/>
    <x v="4"/>
    <s v="November"/>
    <n v="11"/>
    <d v="2022-11-04T00:00:00"/>
    <n v="7"/>
    <x v="0"/>
    <s v="NC"/>
    <n v="775"/>
    <n v="990"/>
    <n v="30.714285714285715"/>
    <n v="215"/>
    <s v="Daniel"/>
    <s v="N/A"/>
  </r>
  <r>
    <s v="2455"/>
    <s v="Nguyen"/>
    <s v="Kimberly"/>
    <s v="1687"/>
    <x v="3"/>
    <s v="November"/>
    <n v="11"/>
    <d v="2022-11-02T00:00:00"/>
    <n v="10"/>
    <x v="3"/>
    <s v="LA"/>
    <n v="160"/>
    <n v="200"/>
    <n v="4"/>
    <n v="40"/>
    <s v="Kelly"/>
    <s v="N/A"/>
  </r>
  <r>
    <s v="2456"/>
    <s v="Alfaro"/>
    <s v="Kobe"/>
    <s v="1688"/>
    <x v="3"/>
    <s v="November"/>
    <n v="11"/>
    <d v="2022-11-17T00:00:00"/>
    <n v="13"/>
    <x v="1"/>
    <s v="LA"/>
    <n v="685"/>
    <n v="791"/>
    <n v="8.1538461538461533"/>
    <n v="106"/>
    <s v="Daniel"/>
    <s v="N/A"/>
  </r>
  <r>
    <s v="2457"/>
    <s v="Hensley"/>
    <s v="Sienna"/>
    <s v="1689"/>
    <x v="1"/>
    <s v="November"/>
    <n v="11"/>
    <d v="2022-11-03T00:00:00"/>
    <n v="14"/>
    <x v="1"/>
    <s v="GA"/>
    <n v="955"/>
    <n v="1177"/>
    <n v="15.857142857142858"/>
    <n v="222"/>
    <s v="Terrence"/>
    <s v="N/A"/>
  </r>
  <r>
    <s v="2458"/>
    <s v="Stevenson"/>
    <s v="Landon"/>
    <s v="1690"/>
    <x v="2"/>
    <s v="November"/>
    <n v="11"/>
    <d v="2022-11-15T00:00:00"/>
    <n v="13"/>
    <x v="0"/>
    <s v="LA"/>
    <n v="1120"/>
    <n v="1419"/>
    <n v="23"/>
    <n v="299"/>
    <s v="Priscilla"/>
    <s v="N/A"/>
  </r>
  <r>
    <s v="2459"/>
    <s v="Pruitt"/>
    <s v="Jax"/>
    <s v="1691"/>
    <x v="2"/>
    <s v="November"/>
    <n v="11"/>
    <d v="2022-11-23T00:00:00"/>
    <n v="14"/>
    <x v="1"/>
    <s v="AL"/>
    <n v="340"/>
    <n v="437"/>
    <n v="6.9285714285714288"/>
    <n v="97"/>
    <s v="Brian"/>
    <s v="N/A"/>
  </r>
  <r>
    <s v="2460"/>
    <s v="Best"/>
    <s v="Aubrey"/>
    <s v="1692"/>
    <x v="6"/>
    <s v="November"/>
    <n v="11"/>
    <d v="2022-11-13T00:00:00"/>
    <n v="10"/>
    <x v="3"/>
    <s v="NC"/>
    <n v="300"/>
    <n v="355"/>
    <n v="5.5"/>
    <n v="55"/>
    <s v="Kelly"/>
    <s v="N/A"/>
  </r>
  <r>
    <s v="2461"/>
    <s v="Barrett"/>
    <s v="Emanuel"/>
    <s v="1693"/>
    <x v="4"/>
    <s v="November"/>
    <n v="11"/>
    <d v="2022-11-09T00:00:00"/>
    <n v="20"/>
    <x v="0"/>
    <s v="SC"/>
    <n v="1495"/>
    <n v="1871"/>
    <n v="18.8"/>
    <n v="376"/>
    <s v="Priscilla"/>
    <s v="N/A"/>
  </r>
  <r>
    <s v="2462"/>
    <s v="Sandoval"/>
    <s v="Santiago"/>
    <s v="1694"/>
    <x v="5"/>
    <s v="November"/>
    <n v="11"/>
    <d v="2022-11-16T00:00:00"/>
    <n v="5"/>
    <x v="1"/>
    <s v="AL"/>
    <n v="1120"/>
    <n v="1366"/>
    <n v="49.2"/>
    <n v="246"/>
    <s v="Daniel"/>
    <s v="N/A"/>
  </r>
  <r>
    <s v="2463"/>
    <s v="Kaur"/>
    <s v="Matteo"/>
    <s v="1695"/>
    <x v="2"/>
    <s v="November"/>
    <n v="11"/>
    <d v="2022-11-28T00:00:00"/>
    <n v="11"/>
    <x v="0"/>
    <s v="FL"/>
    <n v="515"/>
    <n v="623"/>
    <n v="9.8181818181818183"/>
    <n v="108"/>
    <s v="Daniel"/>
    <s v="N/A"/>
  </r>
  <r>
    <s v="2464"/>
    <s v="Barker"/>
    <s v="Richard"/>
    <s v="1696"/>
    <x v="1"/>
    <s v="November"/>
    <n v="11"/>
    <d v="2022-11-30T00:00:00"/>
    <n v="20"/>
    <x v="3"/>
    <s v="FL"/>
    <n v="780"/>
    <n v="983"/>
    <n v="10.15"/>
    <n v="203"/>
    <s v="Daniel"/>
    <s v="N/A"/>
  </r>
  <r>
    <s v="2465"/>
    <s v="Porter"/>
    <s v="Frances"/>
    <s v="1697"/>
    <x v="3"/>
    <s v="November"/>
    <n v="11"/>
    <d v="2022-11-10T00:00:00"/>
    <n v="12"/>
    <x v="0"/>
    <s v="GA"/>
    <n v="370"/>
    <n v="465"/>
    <n v="7.916666666666667"/>
    <n v="95"/>
    <s v="Kelly"/>
    <s v="N/A"/>
  </r>
  <r>
    <s v="2466"/>
    <s v="Brown"/>
    <s v="Isabel"/>
    <s v="1698"/>
    <x v="3"/>
    <s v="November"/>
    <n v="11"/>
    <d v="2022-11-20T00:00:00"/>
    <n v="18"/>
    <x v="0"/>
    <s v="LA"/>
    <n v="730"/>
    <n v="863"/>
    <n v="7.3888888888888893"/>
    <n v="133"/>
    <s v="Priscilla"/>
    <s v="N/A"/>
  </r>
  <r>
    <s v="2467"/>
    <s v="Strickland"/>
    <s v="Stephanie"/>
    <s v="1699"/>
    <x v="2"/>
    <s v="November"/>
    <n v="11"/>
    <d v="2022-11-29T00:00:00"/>
    <n v="2"/>
    <x v="1"/>
    <s v="FL"/>
    <n v="100"/>
    <n v="122"/>
    <n v="11"/>
    <n v="22"/>
    <s v="Terrence"/>
    <s v="N/A"/>
  </r>
  <r>
    <s v="2468"/>
    <s v="Nash"/>
    <s v="Callie"/>
    <s v="1700"/>
    <x v="3"/>
    <s v="November"/>
    <n v="11"/>
    <d v="2022-11-10T00:00:00"/>
    <n v="5"/>
    <x v="3"/>
    <s v="LA"/>
    <n v="235"/>
    <n v="264"/>
    <n v="5.8"/>
    <n v="29"/>
    <s v="Brian"/>
    <s v="N/A"/>
  </r>
  <r>
    <s v="2469"/>
    <s v="Brandt"/>
    <s v="Legacy"/>
    <s v="1701"/>
    <x v="3"/>
    <s v="November"/>
    <n v="11"/>
    <d v="2022-11-08T00:00:00"/>
    <n v="5"/>
    <x v="1"/>
    <s v="SC"/>
    <n v="500"/>
    <n v="620"/>
    <n v="24"/>
    <n v="120"/>
    <s v="Priscilla"/>
    <s v="N/A"/>
  </r>
  <r>
    <s v="2470"/>
    <s v="Durham"/>
    <s v="William"/>
    <s v="1702"/>
    <x v="1"/>
    <s v="November"/>
    <n v="11"/>
    <d v="2022-11-04T00:00:00"/>
    <n v="19"/>
    <x v="0"/>
    <s v="GA"/>
    <n v="260"/>
    <n v="308"/>
    <n v="2.5263157894736841"/>
    <n v="48"/>
    <s v="Kelly"/>
    <s v="N/A"/>
  </r>
  <r>
    <s v="2471"/>
    <s v="Myers"/>
    <s v="Morgan"/>
    <s v="1703"/>
    <x v="2"/>
    <s v="November"/>
    <n v="11"/>
    <d v="2022-11-25T00:00:00"/>
    <n v="4"/>
    <x v="0"/>
    <s v="GA"/>
    <n v="700"/>
    <n v="883"/>
    <n v="45.75"/>
    <n v="183"/>
    <s v="Daniel"/>
    <s v="N/A"/>
  </r>
  <r>
    <s v="2472"/>
    <s v="Brewer"/>
    <s v="Aubrey"/>
    <s v="1704"/>
    <x v="3"/>
    <s v="November"/>
    <n v="11"/>
    <d v="2022-11-10T00:00:00"/>
    <n v="16"/>
    <x v="1"/>
    <s v="AL"/>
    <n v="600"/>
    <n v="692"/>
    <n v="5.75"/>
    <n v="92"/>
    <s v="Priscilla"/>
    <s v="N/A"/>
  </r>
  <r>
    <s v="2473"/>
    <s v="Lucas"/>
    <s v="Rory"/>
    <s v="1705"/>
    <x v="5"/>
    <s v="November"/>
    <n v="11"/>
    <d v="2022-11-19T00:00:00"/>
    <n v="20"/>
    <x v="0"/>
    <s v="NC"/>
    <n v="110"/>
    <n v="126"/>
    <n v="0.8"/>
    <n v="16"/>
    <s v="Kelly"/>
    <s v="N/A"/>
  </r>
  <r>
    <s v="2474"/>
    <s v="Mercado"/>
    <s v="Leonel"/>
    <s v="1706"/>
    <x v="2"/>
    <s v="November"/>
    <n v="11"/>
    <d v="2022-11-24T00:00:00"/>
    <n v="15"/>
    <x v="0"/>
    <s v="NC"/>
    <n v="465"/>
    <n v="577"/>
    <n v="7.4666666666666668"/>
    <n v="112"/>
    <s v="Priscilla"/>
    <s v="N/A"/>
  </r>
  <r>
    <s v="2475"/>
    <s v="Bates"/>
    <s v="Anya"/>
    <s v="1707"/>
    <x v="0"/>
    <s v="November"/>
    <n v="11"/>
    <d v="2022-11-28T00:00:00"/>
    <n v="6"/>
    <x v="3"/>
    <s v="GA"/>
    <n v="135"/>
    <n v="168"/>
    <n v="5.5"/>
    <n v="33"/>
    <s v="Priscilla"/>
    <s v="N/A"/>
  </r>
  <r>
    <s v="2476"/>
    <s v="Livingston"/>
    <s v="Annie"/>
    <s v="1708"/>
    <x v="2"/>
    <s v="November"/>
    <n v="11"/>
    <d v="2022-11-16T00:00:00"/>
    <n v="3"/>
    <x v="1"/>
    <s v="LA"/>
    <n v="820"/>
    <n v="985"/>
    <n v="55"/>
    <n v="165"/>
    <s v="Priscilla"/>
    <s v="N/A"/>
  </r>
  <r>
    <s v="2477"/>
    <s v="Sweeney"/>
    <s v="Willa"/>
    <s v="1709"/>
    <x v="0"/>
    <s v="November"/>
    <n v="11"/>
    <d v="2022-11-27T00:00:00"/>
    <n v="15"/>
    <x v="0"/>
    <s v="LA"/>
    <n v="970"/>
    <n v="1168"/>
    <n v="13.2"/>
    <n v="198"/>
    <s v="Kelly"/>
    <s v="N/A"/>
  </r>
  <r>
    <s v="2478"/>
    <s v="Hail"/>
    <s v="Jeremiah"/>
    <s v="1710"/>
    <x v="3"/>
    <s v="November"/>
    <n v="11"/>
    <d v="2022-11-10T00:00:00"/>
    <n v="14"/>
    <x v="0"/>
    <s v="NC"/>
    <n v="535"/>
    <n v="655"/>
    <n v="8.5714285714285712"/>
    <n v="120"/>
    <s v="Daniel"/>
    <s v="N/A"/>
  </r>
  <r>
    <s v="2479"/>
    <s v="Case"/>
    <s v="Valeria"/>
    <s v="1711"/>
    <x v="1"/>
    <s v="November"/>
    <n v="11"/>
    <d v="2022-11-18T00:00:00"/>
    <n v="3"/>
    <x v="3"/>
    <s v="LA"/>
    <n v="645"/>
    <n v="836"/>
    <n v="63.666666666666664"/>
    <n v="191"/>
    <s v="Terrence"/>
    <s v="N/A"/>
  </r>
  <r>
    <s v="2480"/>
    <s v="Frazier"/>
    <s v="Genesis"/>
    <s v="1712"/>
    <x v="3"/>
    <s v="November"/>
    <n v="11"/>
    <d v="2022-11-28T00:00:00"/>
    <n v="20"/>
    <x v="1"/>
    <s v="SC"/>
    <n v="445"/>
    <n v="560"/>
    <n v="5.75"/>
    <n v="115"/>
    <s v="Brian"/>
    <s v="N/A"/>
  </r>
  <r>
    <s v="2481"/>
    <s v="Enriquez"/>
    <s v="Asa"/>
    <s v="1713"/>
    <x v="6"/>
    <s v="November"/>
    <n v="11"/>
    <d v="2022-11-15T00:00:00"/>
    <n v="6"/>
    <x v="3"/>
    <s v="AL"/>
    <n v="55"/>
    <n v="67"/>
    <n v="2"/>
    <n v="12"/>
    <s v="Terrence"/>
    <s v="N/A"/>
  </r>
  <r>
    <s v="2482"/>
    <s v="Ayers"/>
    <s v="Amaya"/>
    <s v="1714"/>
    <x v="3"/>
    <s v="November"/>
    <n v="11"/>
    <d v="2022-11-26T00:00:00"/>
    <n v="6"/>
    <x v="0"/>
    <s v="GA"/>
    <n v="880"/>
    <n v="1034"/>
    <n v="25.666666666666668"/>
    <n v="154"/>
    <s v="Daniel"/>
    <s v="N/A"/>
  </r>
  <r>
    <s v="2483"/>
    <s v="Ramsey"/>
    <s v="Hank"/>
    <s v="1715"/>
    <x v="2"/>
    <s v="November"/>
    <n v="11"/>
    <d v="2022-11-15T00:00:00"/>
    <n v="11"/>
    <x v="0"/>
    <s v="GA"/>
    <n v="1005"/>
    <n v="1148"/>
    <n v="13"/>
    <n v="143"/>
    <s v="Brian"/>
    <s v="N/A"/>
  </r>
  <r>
    <s v="2484"/>
    <s v="Dixon"/>
    <s v="Kylo"/>
    <s v="1716"/>
    <x v="2"/>
    <s v="November"/>
    <n v="11"/>
    <d v="2022-11-27T00:00:00"/>
    <n v="16"/>
    <x v="1"/>
    <s v="GA"/>
    <n v="140"/>
    <n v="158"/>
    <n v="1.125"/>
    <n v="18"/>
    <s v="Kelly"/>
    <s v="N/A"/>
  </r>
  <r>
    <s v="2485"/>
    <s v="Kent"/>
    <s v="Kaia"/>
    <s v="1717"/>
    <x v="6"/>
    <s v="November"/>
    <n v="11"/>
    <d v="2022-11-01T00:00:00"/>
    <n v="3"/>
    <x v="1"/>
    <s v="AL"/>
    <n v="465"/>
    <n v="572"/>
    <n v="35.666666666666664"/>
    <n v="107"/>
    <s v="Daniel"/>
    <s v="N/A"/>
  </r>
  <r>
    <s v="2486"/>
    <s v="Castro"/>
    <s v="Nico"/>
    <s v="1718"/>
    <x v="0"/>
    <s v="November"/>
    <n v="11"/>
    <d v="2022-11-27T00:00:00"/>
    <n v="8"/>
    <x v="3"/>
    <s v="NC"/>
    <n v="980"/>
    <n v="1178"/>
    <n v="24.75"/>
    <n v="198"/>
    <s v="Priscilla"/>
    <s v="N/A"/>
  </r>
  <r>
    <s v="2487"/>
    <s v="Richardson"/>
    <s v="Marlee"/>
    <s v="1719"/>
    <x v="0"/>
    <s v="November"/>
    <n v="11"/>
    <d v="2022-11-14T00:00:00"/>
    <n v="19"/>
    <x v="1"/>
    <s v="GA"/>
    <n v="310"/>
    <n v="363"/>
    <n v="2.7894736842105261"/>
    <n v="53"/>
    <s v="Brian"/>
    <s v="N/A"/>
  </r>
  <r>
    <s v="2488"/>
    <s v="Escobar"/>
    <s v="Madelyn"/>
    <s v="1720"/>
    <x v="2"/>
    <s v="November"/>
    <n v="11"/>
    <d v="2022-11-05T00:00:00"/>
    <n v="3"/>
    <x v="0"/>
    <s v="FL"/>
    <n v="1445"/>
    <n v="1713"/>
    <n v="89.333333333333329"/>
    <n v="268"/>
    <s v="Priscilla"/>
    <s v="N/A"/>
  </r>
  <r>
    <s v="2489"/>
    <s v="Carpenter"/>
    <s v="Bodie"/>
    <s v="1721"/>
    <x v="3"/>
    <s v="November"/>
    <n v="11"/>
    <d v="2022-11-07T00:00:00"/>
    <n v="16"/>
    <x v="0"/>
    <s v="NC"/>
    <n v="885"/>
    <n v="1011"/>
    <n v="7.875"/>
    <n v="126"/>
    <s v="Brian"/>
    <s v="N/A"/>
  </r>
  <r>
    <s v="2490"/>
    <s v="Mclean"/>
    <s v="Thea"/>
    <s v="1722"/>
    <x v="5"/>
    <s v="November"/>
    <n v="11"/>
    <d v="2022-11-08T00:00:00"/>
    <n v="18"/>
    <x v="0"/>
    <s v="GA"/>
    <n v="1315"/>
    <n v="1591"/>
    <n v="15.333333333333334"/>
    <n v="276"/>
    <s v="Daniel"/>
    <s v="N/A"/>
  </r>
  <r>
    <s v="2491"/>
    <s v="Duncan"/>
    <s v="Maryam"/>
    <s v="1723"/>
    <x v="2"/>
    <s v="November"/>
    <n v="11"/>
    <d v="2022-11-02T00:00:00"/>
    <n v="5"/>
    <x v="1"/>
    <s v="SC"/>
    <n v="580"/>
    <n v="639"/>
    <n v="11.8"/>
    <n v="59"/>
    <s v="Daniel"/>
    <s v="N/A"/>
  </r>
  <r>
    <s v="2492"/>
    <s v="Reed"/>
    <s v="Haven"/>
    <s v="1724"/>
    <x v="1"/>
    <s v="November"/>
    <n v="11"/>
    <d v="2022-11-10T00:00:00"/>
    <n v="14"/>
    <x v="0"/>
    <s v="FL"/>
    <n v="75"/>
    <n v="92"/>
    <n v="1.2142857142857142"/>
    <n v="17"/>
    <s v="Brian"/>
    <s v="N/A"/>
  </r>
  <r>
    <s v="2493"/>
    <s v="Montgomery"/>
    <s v="Eden"/>
    <s v="1725"/>
    <x v="3"/>
    <s v="November"/>
    <n v="11"/>
    <d v="2022-11-06T00:00:00"/>
    <n v="7"/>
    <x v="3"/>
    <s v="AL"/>
    <n v="1370"/>
    <n v="1677"/>
    <n v="43.857142857142854"/>
    <n v="307"/>
    <s v="Kelly"/>
    <s v="N/A"/>
  </r>
  <r>
    <s v="2494"/>
    <s v="Esquivel"/>
    <s v="Matias"/>
    <s v="1726"/>
    <x v="1"/>
    <s v="November"/>
    <n v="11"/>
    <d v="2022-11-19T00:00:00"/>
    <n v="6"/>
    <x v="3"/>
    <s v="GA"/>
    <n v="1110"/>
    <n v="1286"/>
    <n v="29.333333333333332"/>
    <n v="176"/>
    <s v="Kelly"/>
    <s v="N/A"/>
  </r>
  <r>
    <s v="2495"/>
    <s v="Murray"/>
    <s v="Kyson"/>
    <s v="1727"/>
    <x v="6"/>
    <s v="November"/>
    <n v="11"/>
    <d v="2022-11-18T00:00:00"/>
    <n v="19"/>
    <x v="1"/>
    <s v="GA"/>
    <n v="105"/>
    <n v="117"/>
    <n v="0.63157894736842102"/>
    <n v="12"/>
    <s v="Brian"/>
    <s v="N/A"/>
  </r>
  <r>
    <s v="2496"/>
    <s v="Joseph"/>
    <s v="Fernanda"/>
    <s v="1728"/>
    <x v="6"/>
    <s v="November"/>
    <n v="11"/>
    <d v="2022-11-26T00:00:00"/>
    <n v="17"/>
    <x v="2"/>
    <s v="GA"/>
    <n v="685"/>
    <n v="773"/>
    <n v="5.1764705882352944"/>
    <n v="88"/>
    <s v="Priscilla"/>
    <s v="Defective"/>
  </r>
  <r>
    <s v="2497"/>
    <s v="Rich"/>
    <s v="Brooklynn"/>
    <s v="1729"/>
    <x v="4"/>
    <s v="November"/>
    <n v="11"/>
    <d v="2022-11-13T00:00:00"/>
    <n v="2"/>
    <x v="2"/>
    <s v="AL"/>
    <n v="950"/>
    <n v="1214"/>
    <n v="132"/>
    <n v="264"/>
    <s v="Priscilla"/>
    <s v="Defective"/>
  </r>
  <r>
    <s v="2498"/>
    <s v="Weiss"/>
    <s v="Ivan"/>
    <s v="1730"/>
    <x v="4"/>
    <s v="November"/>
    <n v="11"/>
    <d v="2022-11-27T00:00:00"/>
    <n v="9"/>
    <x v="1"/>
    <s v="SC"/>
    <n v="85"/>
    <n v="108"/>
    <n v="2.5555555555555554"/>
    <n v="23"/>
    <s v="Brian"/>
    <s v="N/A"/>
  </r>
  <r>
    <s v="2499"/>
    <s v="Burgess"/>
    <s v="Dominic"/>
    <s v="1731"/>
    <x v="5"/>
    <s v="November"/>
    <n v="11"/>
    <d v="2022-11-25T00:00:00"/>
    <n v="3"/>
    <x v="1"/>
    <s v="SC"/>
    <n v="280"/>
    <n v="339"/>
    <n v="19.666666666666668"/>
    <n v="59"/>
    <s v="Daniel"/>
    <s v="N/A"/>
  </r>
  <r>
    <s v="2500"/>
    <s v="Horn"/>
    <s v="Renata"/>
    <s v="1732"/>
    <x v="1"/>
    <s v="November"/>
    <n v="11"/>
    <d v="2022-11-08T00:00:00"/>
    <n v="19"/>
    <x v="1"/>
    <s v="NC"/>
    <n v="280"/>
    <n v="334"/>
    <n v="2.8421052631578947"/>
    <n v="54"/>
    <s v="Daniel"/>
    <s v="N/A"/>
  </r>
  <r>
    <s v="2501"/>
    <s v="Yu"/>
    <s v="Briggs"/>
    <s v="1733"/>
    <x v="6"/>
    <s v="November"/>
    <n v="11"/>
    <d v="2022-11-15T00:00:00"/>
    <n v="12"/>
    <x v="1"/>
    <s v="LA"/>
    <n v="925"/>
    <n v="1084"/>
    <n v="13.25"/>
    <n v="159"/>
    <s v="Brian"/>
    <s v="N/A"/>
  </r>
  <r>
    <s v="2502"/>
    <s v="Huynh"/>
    <s v="Sarah"/>
    <s v="1734"/>
    <x v="1"/>
    <s v="November"/>
    <n v="11"/>
    <d v="2022-11-14T00:00:00"/>
    <n v="2"/>
    <x v="0"/>
    <s v="AL"/>
    <n v="265"/>
    <n v="303"/>
    <n v="19"/>
    <n v="38"/>
    <s v="Daniel"/>
    <s v="N/A"/>
  </r>
  <r>
    <s v="2503"/>
    <s v="Berger"/>
    <s v="Jason"/>
    <s v="1735"/>
    <x v="2"/>
    <s v="November"/>
    <n v="11"/>
    <d v="2022-11-10T00:00:00"/>
    <n v="18"/>
    <x v="0"/>
    <s v="FL"/>
    <n v="1305"/>
    <n v="1683"/>
    <n v="21"/>
    <n v="378"/>
    <s v="Priscilla"/>
    <s v="N/A"/>
  </r>
  <r>
    <s v="2504"/>
    <s v="Wong"/>
    <s v="Sage"/>
    <s v="1736"/>
    <x v="2"/>
    <s v="November"/>
    <n v="11"/>
    <d v="2022-11-01T00:00:00"/>
    <n v="4"/>
    <x v="1"/>
    <s v="FL"/>
    <n v="700"/>
    <n v="820"/>
    <n v="30"/>
    <n v="120"/>
    <s v="Brian"/>
    <s v="N/A"/>
  </r>
  <r>
    <s v="2505"/>
    <s v="Silva"/>
    <s v="Beau"/>
    <s v="1737"/>
    <x v="2"/>
    <s v="November"/>
    <n v="11"/>
    <d v="2022-11-03T00:00:00"/>
    <n v="5"/>
    <x v="3"/>
    <s v="LA"/>
    <n v="1415"/>
    <n v="1655"/>
    <n v="48"/>
    <n v="240"/>
    <s v="Terrence"/>
    <s v="N/A"/>
  </r>
  <r>
    <s v="2506"/>
    <s v="Lin"/>
    <s v="Stevie"/>
    <s v="1738"/>
    <x v="0"/>
    <s v="November"/>
    <n v="11"/>
    <d v="2022-11-25T00:00:00"/>
    <n v="13"/>
    <x v="3"/>
    <s v="SC"/>
    <n v="385"/>
    <n v="494"/>
    <n v="8.384615384615385"/>
    <n v="109"/>
    <s v="Terrence"/>
    <s v="N/A"/>
  </r>
  <r>
    <s v="2507"/>
    <s v="Beard"/>
    <s v="Garrett"/>
    <s v="1739"/>
    <x v="0"/>
    <s v="November"/>
    <n v="11"/>
    <d v="2022-11-22T00:00:00"/>
    <n v="12"/>
    <x v="1"/>
    <s v="FL"/>
    <n v="210"/>
    <n v="269"/>
    <n v="4.916666666666667"/>
    <n v="59"/>
    <s v="Kelly"/>
    <s v="N/A"/>
  </r>
  <r>
    <s v="2508"/>
    <s v="Ramsey"/>
    <s v="Leland"/>
    <s v="1740"/>
    <x v="2"/>
    <s v="November"/>
    <n v="11"/>
    <d v="2022-11-06T00:00:00"/>
    <n v="14"/>
    <x v="0"/>
    <s v="SC"/>
    <n v="1390"/>
    <n v="1709"/>
    <n v="22.785714285714285"/>
    <n v="319"/>
    <s v="Daniel"/>
    <s v="N/A"/>
  </r>
  <r>
    <s v="2509"/>
    <s v="Fletcher"/>
    <s v="Maximus"/>
    <s v="1741"/>
    <x v="3"/>
    <s v="November"/>
    <n v="11"/>
    <d v="2022-11-19T00:00:00"/>
    <n v="3"/>
    <x v="1"/>
    <s v="NC"/>
    <n v="1475"/>
    <n v="1673"/>
    <n v="66"/>
    <n v="198"/>
    <s v="Terrence"/>
    <s v="N/A"/>
  </r>
  <r>
    <s v="2510"/>
    <s v="Frank"/>
    <s v="Camilo"/>
    <s v="1742"/>
    <x v="6"/>
    <s v="November"/>
    <n v="11"/>
    <d v="2022-11-01T00:00:00"/>
    <n v="9"/>
    <x v="0"/>
    <s v="GA"/>
    <n v="1435"/>
    <n v="1587"/>
    <n v="16.888888888888889"/>
    <n v="152"/>
    <s v="Priscilla"/>
    <s v="N/A"/>
  </r>
  <r>
    <s v="2511"/>
    <s v="Wong"/>
    <s v="Zyaire"/>
    <s v="1743"/>
    <x v="0"/>
    <s v="November"/>
    <n v="11"/>
    <d v="2022-11-16T00:00:00"/>
    <n v="7"/>
    <x v="1"/>
    <s v="AL"/>
    <n v="1000"/>
    <n v="1103"/>
    <n v="14.714285714285714"/>
    <n v="103"/>
    <s v="Brian"/>
    <s v="N/A"/>
  </r>
  <r>
    <s v="2512"/>
    <s v="Shields"/>
    <s v="Eduardo"/>
    <s v="1744"/>
    <x v="0"/>
    <s v="November"/>
    <n v="11"/>
    <d v="2022-11-25T00:00:00"/>
    <n v="3"/>
    <x v="1"/>
    <s v="LA"/>
    <n v="120"/>
    <n v="132"/>
    <n v="4"/>
    <n v="12"/>
    <s v="Kelly"/>
    <s v="N/A"/>
  </r>
  <r>
    <s v="2513"/>
    <s v="Zuniga"/>
    <s v="Edwin"/>
    <s v="1745"/>
    <x v="2"/>
    <s v="November"/>
    <n v="11"/>
    <d v="2022-11-30T00:00:00"/>
    <n v="7"/>
    <x v="0"/>
    <s v="LA"/>
    <n v="915"/>
    <n v="1159"/>
    <n v="34.857142857142854"/>
    <n v="244"/>
    <s v="Brian"/>
    <s v="N/A"/>
  </r>
  <r>
    <s v="2514"/>
    <s v="Wong"/>
    <s v="Julian"/>
    <s v="1746"/>
    <x v="2"/>
    <s v="November"/>
    <n v="11"/>
    <d v="2022-11-13T00:00:00"/>
    <n v="7"/>
    <x v="1"/>
    <s v="FL"/>
    <n v="1185"/>
    <n v="1373"/>
    <n v="26.857142857142858"/>
    <n v="188"/>
    <s v="Terrence"/>
    <s v="N/A"/>
  </r>
  <r>
    <s v="2515"/>
    <s v="Pacheco"/>
    <s v="Erick"/>
    <s v="1747"/>
    <x v="0"/>
    <s v="November"/>
    <n v="11"/>
    <d v="2022-11-03T00:00:00"/>
    <n v="13"/>
    <x v="0"/>
    <s v="FL"/>
    <n v="625"/>
    <n v="759"/>
    <n v="10.307692307692308"/>
    <n v="134"/>
    <s v="Kelly"/>
    <s v="N/A"/>
  </r>
  <r>
    <s v="2516"/>
    <s v="Donovan"/>
    <s v="Austin"/>
    <s v="1748"/>
    <x v="0"/>
    <s v="November"/>
    <n v="11"/>
    <d v="2022-11-20T00:00:00"/>
    <n v="17"/>
    <x v="0"/>
    <s v="AL"/>
    <n v="1290"/>
    <n v="1648"/>
    <n v="21.058823529411764"/>
    <n v="358"/>
    <s v="Daniel"/>
    <s v="N/A"/>
  </r>
  <r>
    <s v="2517"/>
    <s v="Manning"/>
    <s v="Blake"/>
    <s v="1749"/>
    <x v="6"/>
    <s v="November"/>
    <n v="11"/>
    <d v="2022-11-27T00:00:00"/>
    <n v="13"/>
    <x v="0"/>
    <s v="FL"/>
    <n v="1180"/>
    <n v="1429"/>
    <n v="19.153846153846153"/>
    <n v="249"/>
    <s v="Kelly"/>
    <s v="N/A"/>
  </r>
  <r>
    <s v="2518"/>
    <s v="Ochoa"/>
    <s v="Connor"/>
    <s v="1750"/>
    <x v="3"/>
    <s v="November"/>
    <n v="11"/>
    <d v="2022-11-09T00:00:00"/>
    <n v="18"/>
    <x v="1"/>
    <s v="LA"/>
    <n v="335"/>
    <n v="427"/>
    <n v="5.1111111111111107"/>
    <n v="92"/>
    <s v="Daniel"/>
    <s v="N/A"/>
  </r>
  <r>
    <s v="2519"/>
    <s v="Kramer"/>
    <s v="Xander"/>
    <s v="1751"/>
    <x v="1"/>
    <s v="November"/>
    <n v="11"/>
    <d v="2022-11-18T00:00:00"/>
    <n v="10"/>
    <x v="2"/>
    <s v="LA"/>
    <n v="525"/>
    <n v="678"/>
    <n v="15.3"/>
    <n v="153"/>
    <s v="Brian"/>
    <s v="Received Wrong Item"/>
  </r>
  <r>
    <s v="2520"/>
    <s v="Sandoval"/>
    <s v="Raelynn"/>
    <s v="1752"/>
    <x v="4"/>
    <s v="November"/>
    <n v="11"/>
    <d v="2022-11-18T00:00:00"/>
    <n v="13"/>
    <x v="0"/>
    <s v="SC"/>
    <n v="970"/>
    <n v="1147"/>
    <n v="13.615384615384615"/>
    <n v="177"/>
    <s v="Priscilla"/>
    <s v="N/A"/>
  </r>
  <r>
    <s v="2521"/>
    <s v="Hess"/>
    <s v="Ronin"/>
    <s v="1753"/>
    <x v="5"/>
    <s v="November"/>
    <n v="11"/>
    <d v="2022-11-22T00:00:00"/>
    <n v="12"/>
    <x v="1"/>
    <s v="NC"/>
    <n v="1495"/>
    <n v="1757"/>
    <n v="21.833333333333332"/>
    <n v="262"/>
    <s v="Daniel"/>
    <s v="N/A"/>
  </r>
  <r>
    <s v="2522"/>
    <s v="Gregory"/>
    <s v="Kairo"/>
    <s v="1754"/>
    <x v="1"/>
    <s v="November"/>
    <n v="11"/>
    <d v="2022-11-22T00:00:00"/>
    <n v="13"/>
    <x v="1"/>
    <s v="SC"/>
    <n v="565"/>
    <n v="690"/>
    <n v="9.615384615384615"/>
    <n v="125"/>
    <s v="Priscilla"/>
    <s v="N/A"/>
  </r>
  <r>
    <s v="2523"/>
    <s v="Randolph"/>
    <s v="Pablo"/>
    <s v="1755"/>
    <x v="5"/>
    <s v="November"/>
    <n v="11"/>
    <d v="2022-11-29T00:00:00"/>
    <n v="5"/>
    <x v="0"/>
    <s v="AL"/>
    <n v="1220"/>
    <n v="1531"/>
    <n v="62.2"/>
    <n v="311"/>
    <s v="Priscilla"/>
    <s v="N/A"/>
  </r>
  <r>
    <s v="2524"/>
    <s v="Kaur"/>
    <s v="Frederick"/>
    <s v="1756"/>
    <x v="1"/>
    <s v="November"/>
    <n v="11"/>
    <d v="2022-11-22T00:00:00"/>
    <n v="13"/>
    <x v="0"/>
    <s v="SC"/>
    <n v="425"/>
    <n v="552"/>
    <n v="9.7692307692307701"/>
    <n v="127"/>
    <s v="Terrence"/>
    <s v="N/A"/>
  </r>
  <r>
    <s v="2525"/>
    <s v="Skinner"/>
    <s v="William"/>
    <s v="1757"/>
    <x v="2"/>
    <s v="November"/>
    <n v="11"/>
    <d v="2022-11-06T00:00:00"/>
    <n v="5"/>
    <x v="0"/>
    <s v="LA"/>
    <n v="1095"/>
    <n v="1342"/>
    <n v="49.4"/>
    <n v="247"/>
    <s v="Kelly"/>
    <s v="N/A"/>
  </r>
  <r>
    <s v="2526"/>
    <s v="Bennett"/>
    <s v="Josue"/>
    <s v="1758"/>
    <x v="1"/>
    <s v="November"/>
    <n v="11"/>
    <d v="2022-11-22T00:00:00"/>
    <n v="7"/>
    <x v="0"/>
    <s v="LA"/>
    <n v="1090"/>
    <n v="1279"/>
    <n v="27"/>
    <n v="189"/>
    <s v="Daniel"/>
    <s v="N/A"/>
  </r>
  <r>
    <s v="2527"/>
    <s v="Carter"/>
    <s v="Brian"/>
    <s v="1759"/>
    <x v="3"/>
    <s v="November"/>
    <n v="11"/>
    <d v="2022-11-19T00:00:00"/>
    <n v="16"/>
    <x v="0"/>
    <s v="FL"/>
    <n v="1010"/>
    <n v="1304"/>
    <n v="18.375"/>
    <n v="294"/>
    <s v="Priscilla"/>
    <s v="N/A"/>
  </r>
  <r>
    <s v="2528"/>
    <s v="Hamilton"/>
    <s v="Asher"/>
    <s v="1760"/>
    <x v="3"/>
    <s v="November"/>
    <n v="11"/>
    <d v="2022-11-30T00:00:00"/>
    <n v="8"/>
    <x v="1"/>
    <s v="SC"/>
    <n v="805"/>
    <n v="961"/>
    <n v="19.5"/>
    <n v="156"/>
    <s v="Brian"/>
    <s v="N/A"/>
  </r>
  <r>
    <s v="2529"/>
    <s v="Velazquez"/>
    <s v="Dawson"/>
    <s v="1761"/>
    <x v="0"/>
    <s v="November"/>
    <n v="11"/>
    <d v="2022-11-01T00:00:00"/>
    <n v="11"/>
    <x v="1"/>
    <s v="FL"/>
    <n v="1225"/>
    <n v="1474"/>
    <n v="22.636363636363637"/>
    <n v="249"/>
    <s v="Kelly"/>
    <s v="N/A"/>
  </r>
  <r>
    <s v="2530"/>
    <s v="Russell"/>
    <s v="Elle"/>
    <s v="1762"/>
    <x v="4"/>
    <s v="November"/>
    <n v="11"/>
    <d v="2022-11-07T00:00:00"/>
    <n v="11"/>
    <x v="1"/>
    <s v="FL"/>
    <n v="1140"/>
    <n v="1450"/>
    <n v="28.181818181818183"/>
    <n v="310"/>
    <s v="Daniel"/>
    <s v="N/A"/>
  </r>
  <r>
    <s v="2531"/>
    <s v="Case"/>
    <s v="Jeremiah"/>
    <s v="1763"/>
    <x v="4"/>
    <s v="November"/>
    <n v="11"/>
    <d v="2022-11-27T00:00:00"/>
    <n v="5"/>
    <x v="0"/>
    <s v="NC"/>
    <n v="1305"/>
    <n v="1572"/>
    <n v="53.4"/>
    <n v="267"/>
    <s v="Kelly"/>
    <s v="N/A"/>
  </r>
  <r>
    <s v="2532"/>
    <s v="Combs"/>
    <s v="Alison"/>
    <s v="1764"/>
    <x v="2"/>
    <s v="November"/>
    <n v="11"/>
    <d v="2022-11-29T00:00:00"/>
    <n v="9"/>
    <x v="0"/>
    <s v="NC"/>
    <n v="980"/>
    <n v="1266"/>
    <n v="31.777777777777779"/>
    <n v="286"/>
    <s v="Brian"/>
    <s v="N/A"/>
  </r>
  <r>
    <s v="2533"/>
    <s v="Medina"/>
    <s v="Cooper"/>
    <s v="1765"/>
    <x v="2"/>
    <s v="November"/>
    <n v="11"/>
    <d v="2022-11-12T00:00:00"/>
    <n v="15"/>
    <x v="1"/>
    <s v="LA"/>
    <n v="1075"/>
    <n v="1320"/>
    <n v="16.333333333333332"/>
    <n v="245"/>
    <s v="Priscilla"/>
    <s v="N/A"/>
  </r>
  <r>
    <s v="2534"/>
    <s v="Jimenez"/>
    <s v="Kamila"/>
    <s v="1766"/>
    <x v="0"/>
    <s v="November"/>
    <n v="11"/>
    <d v="2022-11-26T00:00:00"/>
    <n v="14"/>
    <x v="1"/>
    <s v="AL"/>
    <n v="1495"/>
    <n v="1830"/>
    <n v="23.928571428571427"/>
    <n v="335"/>
    <s v="Daniel"/>
    <s v="N/A"/>
  </r>
  <r>
    <s v="2535"/>
    <s v="Sexton"/>
    <s v="Penelope"/>
    <s v="1767"/>
    <x v="4"/>
    <s v="November"/>
    <n v="11"/>
    <d v="2022-11-12T00:00:00"/>
    <n v="12"/>
    <x v="2"/>
    <s v="FL"/>
    <n v="1420"/>
    <n v="1645"/>
    <n v="18.75"/>
    <n v="225"/>
    <s v="Priscilla"/>
    <s v="Received Wrong Item"/>
  </r>
  <r>
    <s v="2536"/>
    <s v="Singh"/>
    <s v="Asa"/>
    <s v="1768"/>
    <x v="5"/>
    <s v="November"/>
    <n v="11"/>
    <d v="2022-11-15T00:00:00"/>
    <n v="2"/>
    <x v="0"/>
    <s v="FL"/>
    <n v="110"/>
    <n v="128"/>
    <n v="9"/>
    <n v="18"/>
    <s v="Terrence"/>
    <s v="N/A"/>
  </r>
  <r>
    <s v="2537"/>
    <s v="Valentine"/>
    <s v="Koda"/>
    <s v="1769"/>
    <x v="6"/>
    <s v="November"/>
    <n v="11"/>
    <d v="2022-11-16T00:00:00"/>
    <n v="9"/>
    <x v="1"/>
    <s v="LA"/>
    <n v="885"/>
    <n v="1071"/>
    <n v="20.666666666666668"/>
    <n v="186"/>
    <s v="Priscilla"/>
    <s v="N/A"/>
  </r>
  <r>
    <s v="2538"/>
    <s v="Chang"/>
    <s v="Esmeralda"/>
    <s v="1770"/>
    <x v="6"/>
    <s v="November"/>
    <n v="11"/>
    <d v="2022-11-16T00:00:00"/>
    <n v="18"/>
    <x v="1"/>
    <s v="AL"/>
    <n v="575"/>
    <n v="722"/>
    <n v="8.1666666666666661"/>
    <n v="147"/>
    <s v="Daniel"/>
    <s v="N/A"/>
  </r>
  <r>
    <s v="2539"/>
    <s v="Crosby"/>
    <s v="Alayna"/>
    <s v="1771"/>
    <x v="1"/>
    <s v="November"/>
    <n v="11"/>
    <d v="2022-11-09T00:00:00"/>
    <n v="18"/>
    <x v="1"/>
    <s v="SC"/>
    <n v="145"/>
    <n v="181"/>
    <n v="2"/>
    <n v="36"/>
    <s v="Terrence"/>
    <s v="N/A"/>
  </r>
  <r>
    <s v="2540"/>
    <s v="Herrera"/>
    <s v="Collins"/>
    <s v="1772"/>
    <x v="0"/>
    <s v="November"/>
    <n v="11"/>
    <d v="2022-11-25T00:00:00"/>
    <n v="7"/>
    <x v="0"/>
    <s v="SC"/>
    <n v="875"/>
    <n v="970"/>
    <n v="13.571428571428571"/>
    <n v="95"/>
    <s v="Daniel"/>
    <s v="N/A"/>
  </r>
  <r>
    <s v="2541"/>
    <s v="Orozco"/>
    <s v="Judah"/>
    <s v="1773"/>
    <x v="2"/>
    <s v="November"/>
    <n v="11"/>
    <d v="2022-11-05T00:00:00"/>
    <n v="9"/>
    <x v="1"/>
    <s v="GA"/>
    <n v="230"/>
    <n v="294"/>
    <n v="7.1111111111111107"/>
    <n v="64"/>
    <s v="Daniel"/>
    <s v="N/A"/>
  </r>
  <r>
    <s v="2542"/>
    <s v="Hahn"/>
    <s v="Koda"/>
    <s v="1774"/>
    <x v="3"/>
    <s v="November"/>
    <n v="11"/>
    <d v="2022-11-19T00:00:00"/>
    <n v="1"/>
    <x v="1"/>
    <s v="AL"/>
    <n v="1370"/>
    <n v="1667"/>
    <n v="297"/>
    <n v="297"/>
    <s v="Brian"/>
    <s v="N/A"/>
  </r>
  <r>
    <s v="2543"/>
    <s v="Haley"/>
    <s v="Haisley"/>
    <s v="1775"/>
    <x v="4"/>
    <s v="November"/>
    <n v="11"/>
    <d v="2022-11-26T00:00:00"/>
    <n v="5"/>
    <x v="0"/>
    <s v="SC"/>
    <n v="405"/>
    <n v="467"/>
    <n v="12.4"/>
    <n v="62"/>
    <s v="Kelly"/>
    <s v="N/A"/>
  </r>
  <r>
    <s v="2544"/>
    <s v="Stephens"/>
    <s v="Taylor"/>
    <s v="1776"/>
    <x v="1"/>
    <s v="November"/>
    <n v="11"/>
    <d v="2022-11-09T00:00:00"/>
    <n v="1"/>
    <x v="0"/>
    <s v="GA"/>
    <n v="855"/>
    <n v="1107"/>
    <n v="252"/>
    <n v="252"/>
    <s v="Kelly"/>
    <s v="N/A"/>
  </r>
  <r>
    <s v="2545"/>
    <s v="Odom"/>
    <s v="Addison"/>
    <s v="1777"/>
    <x v="6"/>
    <s v="November"/>
    <n v="11"/>
    <d v="2022-11-09T00:00:00"/>
    <n v="19"/>
    <x v="0"/>
    <s v="LA"/>
    <n v="520"/>
    <n v="672"/>
    <n v="8"/>
    <n v="152"/>
    <s v="Brian"/>
    <s v="N/A"/>
  </r>
  <r>
    <s v="2546"/>
    <s v="Delacruz"/>
    <s v="Zayne"/>
    <s v="1778"/>
    <x v="1"/>
    <s v="November"/>
    <n v="11"/>
    <d v="2022-11-02T00:00:00"/>
    <n v="8"/>
    <x v="3"/>
    <s v="SC"/>
    <n v="700"/>
    <n v="820"/>
    <n v="15"/>
    <n v="120"/>
    <s v="Priscilla"/>
    <s v="N/A"/>
  </r>
  <r>
    <s v="2547"/>
    <s v="Alvarez"/>
    <s v="Seth"/>
    <s v="1779"/>
    <x v="4"/>
    <s v="November"/>
    <n v="11"/>
    <d v="2022-11-26T00:00:00"/>
    <n v="19"/>
    <x v="1"/>
    <s v="GA"/>
    <n v="1000"/>
    <n v="1278"/>
    <n v="14.631578947368421"/>
    <n v="278"/>
    <s v="Daniel"/>
    <s v="N/A"/>
  </r>
  <r>
    <s v="2548"/>
    <s v="Gross"/>
    <s v="Gianna"/>
    <s v="1780"/>
    <x v="0"/>
    <s v="November"/>
    <n v="11"/>
    <d v="2022-11-20T00:00:00"/>
    <n v="11"/>
    <x v="2"/>
    <s v="NC"/>
    <n v="1170"/>
    <n v="1461"/>
    <n v="26.454545454545453"/>
    <n v="291"/>
    <s v="Daniel"/>
    <s v="Received Wrong Item"/>
  </r>
  <r>
    <s v="2549"/>
    <s v="Pitts"/>
    <s v="Isaiah"/>
    <s v="1781"/>
    <x v="2"/>
    <s v="November"/>
    <n v="11"/>
    <d v="2022-11-28T00:00:00"/>
    <n v="7"/>
    <x v="0"/>
    <s v="FL"/>
    <n v="815"/>
    <n v="995"/>
    <n v="25.714285714285715"/>
    <n v="180"/>
    <s v="Terrence"/>
    <s v="N/A"/>
  </r>
  <r>
    <s v="2550"/>
    <s v="Pearson"/>
    <s v="Isabella"/>
    <s v="1782"/>
    <x v="3"/>
    <s v="November"/>
    <n v="11"/>
    <d v="2022-11-24T00:00:00"/>
    <n v="12"/>
    <x v="1"/>
    <s v="AL"/>
    <n v="925"/>
    <n v="1194"/>
    <n v="22.416666666666668"/>
    <n v="269"/>
    <s v="Kelly"/>
    <s v="N/A"/>
  </r>
  <r>
    <s v="2551"/>
    <s v="Ellis"/>
    <s v="Bo"/>
    <s v="1783"/>
    <x v="2"/>
    <s v="November"/>
    <n v="11"/>
    <d v="2022-11-27T00:00:00"/>
    <n v="19"/>
    <x v="2"/>
    <s v="AL"/>
    <n v="535"/>
    <n v="648"/>
    <n v="5.9473684210526319"/>
    <n v="113"/>
    <s v="Kelly"/>
    <s v="Defective"/>
  </r>
  <r>
    <s v="2552"/>
    <s v="Little"/>
    <s v="Adan"/>
    <s v="1784"/>
    <x v="3"/>
    <s v="November"/>
    <n v="11"/>
    <d v="2022-11-15T00:00:00"/>
    <n v="6"/>
    <x v="3"/>
    <s v="AL"/>
    <n v="1380"/>
    <n v="1692"/>
    <n v="52"/>
    <n v="312"/>
    <s v="Brian"/>
    <s v="N/A"/>
  </r>
  <r>
    <s v="2553"/>
    <s v="Townsend"/>
    <s v="Baker"/>
    <s v="1785"/>
    <x v="6"/>
    <s v="November"/>
    <n v="11"/>
    <d v="2022-11-06T00:00:00"/>
    <n v="18"/>
    <x v="3"/>
    <s v="FL"/>
    <n v="1095"/>
    <n v="1390"/>
    <n v="16.388888888888889"/>
    <n v="295"/>
    <s v="Kelly"/>
    <s v="N/A"/>
  </r>
  <r>
    <s v="2554"/>
    <s v="Travis"/>
    <s v="Micah"/>
    <s v="1786"/>
    <x v="1"/>
    <s v="November"/>
    <n v="11"/>
    <d v="2022-11-17T00:00:00"/>
    <n v="11"/>
    <x v="1"/>
    <s v="AL"/>
    <n v="200"/>
    <n v="222"/>
    <n v="2"/>
    <n v="22"/>
    <s v="Terrence"/>
    <s v="N/A"/>
  </r>
  <r>
    <s v="2555"/>
    <s v="Frazier"/>
    <s v="Atticus"/>
    <s v="1787"/>
    <x v="2"/>
    <s v="November"/>
    <n v="11"/>
    <d v="2022-11-27T00:00:00"/>
    <n v="2"/>
    <x v="2"/>
    <s v="FL"/>
    <n v="555"/>
    <n v="689"/>
    <n v="67"/>
    <n v="134"/>
    <s v="Kelly"/>
    <s v="Unsatisfied"/>
  </r>
  <r>
    <s v="2556"/>
    <s v="Rowland"/>
    <s v="Gavin"/>
    <s v="1788"/>
    <x v="5"/>
    <s v="November"/>
    <n v="11"/>
    <d v="2022-11-18T00:00:00"/>
    <n v="19"/>
    <x v="0"/>
    <s v="SC"/>
    <n v="1470"/>
    <n v="1884"/>
    <n v="21.789473684210527"/>
    <n v="414"/>
    <s v="Kelly"/>
    <s v="N/A"/>
  </r>
  <r>
    <s v="2557"/>
    <s v="Wheeler"/>
    <s v="Sullivan"/>
    <s v="1789"/>
    <x v="3"/>
    <s v="November"/>
    <n v="11"/>
    <d v="2022-11-04T00:00:00"/>
    <n v="15"/>
    <x v="1"/>
    <s v="NC"/>
    <n v="1380"/>
    <n v="1635"/>
    <n v="17"/>
    <n v="255"/>
    <s v="Brian"/>
    <s v="N/A"/>
  </r>
  <r>
    <s v="2558"/>
    <s v="Kline"/>
    <s v="Emmett"/>
    <s v="1790"/>
    <x v="2"/>
    <s v="November"/>
    <n v="11"/>
    <d v="2022-11-30T00:00:00"/>
    <n v="8"/>
    <x v="0"/>
    <s v="AL"/>
    <n v="1495"/>
    <n v="1766"/>
    <n v="33.875"/>
    <n v="271"/>
    <s v="Kelly"/>
    <s v="N/A"/>
  </r>
  <r>
    <s v="2559"/>
    <s v="Padilla"/>
    <s v="Raymond"/>
    <s v="1791"/>
    <x v="3"/>
    <s v="November"/>
    <n v="11"/>
    <d v="2022-11-07T00:00:00"/>
    <n v="14"/>
    <x v="1"/>
    <s v="SC"/>
    <n v="755"/>
    <n v="832"/>
    <n v="5.5"/>
    <n v="77"/>
    <s v="Kelly"/>
    <s v="N/A"/>
  </r>
  <r>
    <s v="2560"/>
    <s v="Sims"/>
    <s v="Selena"/>
    <s v="1792"/>
    <x v="2"/>
    <s v="November"/>
    <n v="11"/>
    <d v="2022-11-18T00:00:00"/>
    <n v="7"/>
    <x v="0"/>
    <s v="GA"/>
    <n v="1055"/>
    <n v="1291"/>
    <n v="33.714285714285715"/>
    <n v="236"/>
    <s v="Priscilla"/>
    <s v="N/A"/>
  </r>
  <r>
    <s v="2561"/>
    <s v="Palacios"/>
    <s v="Luna"/>
    <s v="1793"/>
    <x v="6"/>
    <s v="November"/>
    <n v="11"/>
    <d v="2022-11-10T00:00:00"/>
    <n v="9"/>
    <x v="0"/>
    <s v="NC"/>
    <n v="1460"/>
    <n v="1676"/>
    <n v="24"/>
    <n v="216"/>
    <s v="Daniel"/>
    <s v="N/A"/>
  </r>
  <r>
    <s v="2562"/>
    <s v="Hall"/>
    <s v="Fernando"/>
    <s v="1794"/>
    <x v="0"/>
    <s v="November"/>
    <n v="11"/>
    <d v="2022-11-07T00:00:00"/>
    <n v="19"/>
    <x v="0"/>
    <s v="FL"/>
    <n v="185"/>
    <n v="233"/>
    <n v="2.5263157894736841"/>
    <n v="48"/>
    <s v="Kelly"/>
    <s v="N/A"/>
  </r>
  <r>
    <s v="2563"/>
    <s v="Barron"/>
    <s v="Rhys"/>
    <s v="1795"/>
    <x v="6"/>
    <s v="November"/>
    <n v="11"/>
    <d v="2022-11-26T00:00:00"/>
    <n v="8"/>
    <x v="1"/>
    <s v="SC"/>
    <n v="1205"/>
    <n v="1346"/>
    <n v="17.625"/>
    <n v="141"/>
    <s v="Brian"/>
    <s v="N/A"/>
  </r>
  <r>
    <s v="2564"/>
    <s v="Rocha"/>
    <s v="Alicia"/>
    <s v="1796"/>
    <x v="4"/>
    <s v="November"/>
    <n v="11"/>
    <d v="2022-11-25T00:00:00"/>
    <n v="13"/>
    <x v="3"/>
    <s v="NC"/>
    <n v="515"/>
    <n v="572"/>
    <n v="4.384615384615385"/>
    <n v="57"/>
    <s v="Brian"/>
    <s v="N/A"/>
  </r>
  <r>
    <s v="2565"/>
    <s v="O’Connell"/>
    <s v="Amir"/>
    <s v="1797"/>
    <x v="1"/>
    <s v="November"/>
    <n v="11"/>
    <d v="2022-11-27T00:00:00"/>
    <n v="1"/>
    <x v="3"/>
    <s v="SC"/>
    <n v="1300"/>
    <n v="1582"/>
    <n v="282"/>
    <n v="282"/>
    <s v="Daniel"/>
    <s v="N/A"/>
  </r>
  <r>
    <s v="2566"/>
    <s v="Buck"/>
    <s v="Evelynn"/>
    <s v="1798"/>
    <x v="1"/>
    <s v="November"/>
    <n v="11"/>
    <d v="2022-11-20T00:00:00"/>
    <n v="3"/>
    <x v="3"/>
    <s v="AL"/>
    <n v="1470"/>
    <n v="1838"/>
    <n v="122.66666666666667"/>
    <n v="368"/>
    <s v="Kelly"/>
    <s v="N/A"/>
  </r>
  <r>
    <s v="2567"/>
    <s v="Carroll"/>
    <s v="Braxton"/>
    <s v="1799"/>
    <x v="3"/>
    <s v="November"/>
    <n v="11"/>
    <d v="2022-11-09T00:00:00"/>
    <n v="18"/>
    <x v="0"/>
    <s v="NC"/>
    <n v="825"/>
    <n v="971"/>
    <n v="8.1111111111111107"/>
    <n v="146"/>
    <s v="Priscilla"/>
    <s v="N/A"/>
  </r>
  <r>
    <s v="2568"/>
    <s v="Reyna"/>
    <s v="Greyson"/>
    <s v="1800"/>
    <x v="5"/>
    <s v="November"/>
    <n v="11"/>
    <d v="2022-11-07T00:00:00"/>
    <n v="18"/>
    <x v="0"/>
    <s v="FL"/>
    <n v="305"/>
    <n v="354"/>
    <n v="2.7222222222222223"/>
    <n v="49"/>
    <s v="Priscilla"/>
    <s v="N/A"/>
  </r>
  <r>
    <s v="2569"/>
    <s v="Snow"/>
    <s v="Xiomara"/>
    <s v="1801"/>
    <x v="2"/>
    <s v="November"/>
    <n v="11"/>
    <d v="2022-11-10T00:00:00"/>
    <n v="5"/>
    <x v="1"/>
    <s v="FL"/>
    <n v="635"/>
    <n v="825"/>
    <n v="38"/>
    <n v="190"/>
    <s v="Priscilla"/>
    <s v="N/A"/>
  </r>
  <r>
    <s v="2570"/>
    <s v="Elliott"/>
    <s v="Stevie"/>
    <s v="1802"/>
    <x v="3"/>
    <s v="November"/>
    <n v="11"/>
    <d v="2022-11-21T00:00:00"/>
    <n v="14"/>
    <x v="2"/>
    <s v="AL"/>
    <n v="185"/>
    <n v="210"/>
    <n v="1.7857142857142858"/>
    <n v="25"/>
    <s v="Daniel"/>
    <s v="Defective"/>
  </r>
  <r>
    <s v="2571"/>
    <s v="White"/>
    <s v="Lila"/>
    <s v="1803"/>
    <x v="4"/>
    <s v="November"/>
    <n v="11"/>
    <d v="2022-11-23T00:00:00"/>
    <n v="20"/>
    <x v="1"/>
    <s v="NC"/>
    <n v="425"/>
    <n v="494"/>
    <n v="3.45"/>
    <n v="69"/>
    <s v="Terrence"/>
    <s v="N/A"/>
  </r>
  <r>
    <s v="2572"/>
    <s v="Gross"/>
    <s v="Theo"/>
    <s v="1804"/>
    <x v="4"/>
    <s v="November"/>
    <n v="11"/>
    <d v="2022-11-09T00:00:00"/>
    <n v="20"/>
    <x v="0"/>
    <s v="LA"/>
    <n v="440"/>
    <n v="564"/>
    <n v="6.2"/>
    <n v="124"/>
    <s v="Daniel"/>
    <s v="N/A"/>
  </r>
  <r>
    <s v="2573"/>
    <s v="Maynard"/>
    <s v="Shiloh"/>
    <s v="1805"/>
    <x v="1"/>
    <s v="November"/>
    <n v="11"/>
    <d v="2022-11-07T00:00:00"/>
    <n v="20"/>
    <x v="2"/>
    <s v="NC"/>
    <n v="70"/>
    <n v="90"/>
    <n v="1"/>
    <n v="20"/>
    <s v="Daniel"/>
    <s v="Unsatisfied"/>
  </r>
  <r>
    <s v="2574"/>
    <s v="Mayer"/>
    <s v="Steven"/>
    <s v="1806"/>
    <x v="2"/>
    <s v="November"/>
    <n v="11"/>
    <d v="2022-11-29T00:00:00"/>
    <n v="2"/>
    <x v="0"/>
    <s v="SC"/>
    <n v="770"/>
    <n v="919"/>
    <n v="74.5"/>
    <n v="149"/>
    <s v="Priscilla"/>
    <s v="N/A"/>
  </r>
  <r>
    <s v="2575"/>
    <s v="Ponce"/>
    <s v="Nadia"/>
    <s v="1807"/>
    <x v="3"/>
    <s v="November"/>
    <n v="11"/>
    <d v="2022-11-19T00:00:00"/>
    <n v="6"/>
    <x v="1"/>
    <s v="NC"/>
    <n v="830"/>
    <n v="1016"/>
    <n v="31"/>
    <n v="186"/>
    <s v="Kelly"/>
    <s v="N/A"/>
  </r>
  <r>
    <s v="2576"/>
    <s v="Greer"/>
    <s v="Hayden"/>
    <s v="1808"/>
    <x v="0"/>
    <s v="November"/>
    <n v="11"/>
    <d v="2022-11-06T00:00:00"/>
    <n v="5"/>
    <x v="0"/>
    <s v="LA"/>
    <n v="985"/>
    <n v="1092"/>
    <n v="21.4"/>
    <n v="107"/>
    <s v="Daniel"/>
    <s v="N/A"/>
  </r>
  <r>
    <s v="2577"/>
    <s v="Pearson"/>
    <s v="Bo"/>
    <s v="1809"/>
    <x v="2"/>
    <s v="November"/>
    <n v="11"/>
    <d v="2022-11-09T00:00:00"/>
    <n v="3"/>
    <x v="1"/>
    <s v="GA"/>
    <n v="1435"/>
    <n v="1850"/>
    <n v="138.33333333333334"/>
    <n v="415"/>
    <s v="Priscilla"/>
    <s v="N/A"/>
  </r>
  <r>
    <s v="2578"/>
    <s v="Rush"/>
    <s v="Sydney"/>
    <s v="1810"/>
    <x v="4"/>
    <s v="November"/>
    <n v="11"/>
    <d v="2022-11-19T00:00:00"/>
    <n v="8"/>
    <x v="1"/>
    <s v="SC"/>
    <n v="335"/>
    <n v="377"/>
    <n v="5.25"/>
    <n v="42"/>
    <s v="Kelly"/>
    <s v="N/A"/>
  </r>
  <r>
    <s v="2579"/>
    <s v="Wise"/>
    <s v="Aspen"/>
    <s v="1811"/>
    <x v="0"/>
    <s v="November"/>
    <n v="11"/>
    <d v="2022-11-29T00:00:00"/>
    <n v="12"/>
    <x v="0"/>
    <s v="LA"/>
    <n v="780"/>
    <n v="939"/>
    <n v="13.25"/>
    <n v="159"/>
    <s v="Daniel"/>
    <s v="N/A"/>
  </r>
  <r>
    <s v="2580"/>
    <s v="Ramirez"/>
    <s v="Ava"/>
    <s v="1812"/>
    <x v="5"/>
    <s v="November"/>
    <n v="11"/>
    <d v="2022-11-26T00:00:00"/>
    <n v="17"/>
    <x v="0"/>
    <s v="FL"/>
    <n v="165"/>
    <n v="204"/>
    <n v="2.2941176470588234"/>
    <n v="39"/>
    <s v="Terrence"/>
    <s v="N/A"/>
  </r>
  <r>
    <s v="2581"/>
    <s v="Mathis"/>
    <s v="Damon"/>
    <s v="1813"/>
    <x v="2"/>
    <s v="November"/>
    <n v="11"/>
    <d v="2022-11-01T00:00:00"/>
    <n v="3"/>
    <x v="1"/>
    <s v="AL"/>
    <n v="170"/>
    <n v="207"/>
    <n v="12.333333333333334"/>
    <n v="37"/>
    <s v="Kelly"/>
    <s v="N/A"/>
  </r>
  <r>
    <s v="2582"/>
    <s v="Preston"/>
    <s v="Francis"/>
    <s v="1814"/>
    <x v="3"/>
    <s v="November"/>
    <n v="11"/>
    <d v="2022-11-07T00:00:00"/>
    <n v="5"/>
    <x v="1"/>
    <s v="NC"/>
    <n v="580"/>
    <n v="724"/>
    <n v="28.8"/>
    <n v="144"/>
    <s v="Priscilla"/>
    <s v="N/A"/>
  </r>
  <r>
    <s v="2583"/>
    <s v="Vaughan"/>
    <s v="Leila"/>
    <s v="1815"/>
    <x v="0"/>
    <s v="November"/>
    <n v="11"/>
    <d v="2022-11-21T00:00:00"/>
    <n v="12"/>
    <x v="0"/>
    <s v="SC"/>
    <n v="1025"/>
    <n v="1319"/>
    <n v="24.5"/>
    <n v="294"/>
    <s v="Terrence"/>
    <s v="N/A"/>
  </r>
  <r>
    <s v="2584"/>
    <s v="Hanna"/>
    <s v="Rowan"/>
    <s v="1816"/>
    <x v="0"/>
    <s v="November"/>
    <n v="11"/>
    <d v="2022-11-03T00:00:00"/>
    <n v="3"/>
    <x v="1"/>
    <s v="FL"/>
    <n v="1115"/>
    <n v="1236"/>
    <n v="40.333333333333336"/>
    <n v="121"/>
    <s v="Brian"/>
    <s v="N/A"/>
  </r>
  <r>
    <s v="2585"/>
    <s v="Henson"/>
    <s v="Vivian"/>
    <s v="1817"/>
    <x v="4"/>
    <s v="November"/>
    <n v="11"/>
    <d v="2022-11-25T00:00:00"/>
    <n v="2"/>
    <x v="0"/>
    <s v="NC"/>
    <n v="150"/>
    <n v="169"/>
    <n v="9.5"/>
    <n v="19"/>
    <s v="Daniel"/>
    <s v="N/A"/>
  </r>
  <r>
    <s v="2586"/>
    <s v="Clayton"/>
    <s v="Brody"/>
    <s v="1818"/>
    <x v="1"/>
    <s v="November"/>
    <n v="11"/>
    <d v="2022-11-08T00:00:00"/>
    <n v="4"/>
    <x v="1"/>
    <s v="LA"/>
    <n v="1220"/>
    <n v="1573"/>
    <n v="88.25"/>
    <n v="353"/>
    <s v="Terrence"/>
    <s v="N/A"/>
  </r>
  <r>
    <s v="2587"/>
    <s v="Barajas"/>
    <s v="Ali"/>
    <s v="1819"/>
    <x v="6"/>
    <s v="November"/>
    <n v="11"/>
    <d v="2022-11-22T00:00:00"/>
    <n v="15"/>
    <x v="0"/>
    <s v="FL"/>
    <n v="290"/>
    <n v="369"/>
    <n v="5.2666666666666666"/>
    <n v="79"/>
    <s v="Daniel"/>
    <s v="N/A"/>
  </r>
  <r>
    <s v="2588"/>
    <s v="Carr"/>
    <s v="Madelynn"/>
    <s v="1820"/>
    <x v="4"/>
    <s v="November"/>
    <n v="11"/>
    <d v="2022-11-01T00:00:00"/>
    <n v="13"/>
    <x v="0"/>
    <s v="FL"/>
    <n v="905"/>
    <n v="1056"/>
    <n v="11.615384615384615"/>
    <n v="151"/>
    <s v="Daniel"/>
    <s v="N/A"/>
  </r>
  <r>
    <s v="2589"/>
    <s v="Buck"/>
    <s v="Julian"/>
    <s v="1821"/>
    <x v="0"/>
    <s v="November"/>
    <n v="11"/>
    <d v="2022-11-30T00:00:00"/>
    <n v="5"/>
    <x v="0"/>
    <s v="LA"/>
    <n v="1335"/>
    <n v="1485"/>
    <n v="30"/>
    <n v="150"/>
    <s v="Terrence"/>
    <s v="N/A"/>
  </r>
  <r>
    <s v="2590"/>
    <s v="Owens"/>
    <s v="Josephine"/>
    <s v="1822"/>
    <x v="4"/>
    <s v="November"/>
    <n v="11"/>
    <d v="2022-11-02T00:00:00"/>
    <n v="19"/>
    <x v="0"/>
    <s v="NC"/>
    <n v="1250"/>
    <n v="1562"/>
    <n v="16.421052631578949"/>
    <n v="312"/>
    <s v="Brian"/>
    <s v="N/A"/>
  </r>
  <r>
    <s v="2591"/>
    <s v="Arellano"/>
    <s v="Jonathan"/>
    <s v="1823"/>
    <x v="5"/>
    <s v="November"/>
    <n v="11"/>
    <d v="2022-11-20T00:00:00"/>
    <n v="4"/>
    <x v="0"/>
    <s v="FL"/>
    <n v="1355"/>
    <n v="1687"/>
    <n v="83"/>
    <n v="332"/>
    <s v="Kelly"/>
    <s v="N/A"/>
  </r>
  <r>
    <s v="2592"/>
    <s v="Dennis"/>
    <s v="Judah"/>
    <s v="1824"/>
    <x v="5"/>
    <s v="November"/>
    <n v="11"/>
    <d v="2022-11-24T00:00:00"/>
    <n v="7"/>
    <x v="2"/>
    <s v="SC"/>
    <n v="765"/>
    <n v="986"/>
    <n v="31.571428571428573"/>
    <n v="221"/>
    <s v="Daniel"/>
    <s v="Received Wrong Item"/>
  </r>
  <r>
    <s v="2593"/>
    <s v="Walsh"/>
    <s v="Alijah"/>
    <s v="1825"/>
    <x v="3"/>
    <s v="November"/>
    <n v="11"/>
    <d v="2022-11-05T00:00:00"/>
    <n v="1"/>
    <x v="1"/>
    <s v="LA"/>
    <n v="625"/>
    <n v="794"/>
    <n v="169"/>
    <n v="169"/>
    <s v="Terrence"/>
    <s v="N/A"/>
  </r>
  <r>
    <s v="2594"/>
    <s v="Conrad"/>
    <s v="Sebastian"/>
    <s v="1826"/>
    <x v="5"/>
    <s v="November"/>
    <n v="11"/>
    <d v="2022-11-28T00:00:00"/>
    <n v="14"/>
    <x v="0"/>
    <s v="SC"/>
    <n v="795"/>
    <n v="907"/>
    <n v="8"/>
    <n v="112"/>
    <s v="Kelly"/>
    <s v="N/A"/>
  </r>
  <r>
    <s v="2595"/>
    <s v="Kerr"/>
    <s v="Summer"/>
    <s v="1827"/>
    <x v="2"/>
    <s v="November"/>
    <n v="11"/>
    <d v="2022-11-22T00:00:00"/>
    <n v="1"/>
    <x v="0"/>
    <s v="NC"/>
    <n v="1340"/>
    <n v="1556"/>
    <n v="216"/>
    <n v="216"/>
    <s v="Terrence"/>
    <s v="N/A"/>
  </r>
  <r>
    <s v="2596"/>
    <s v="Mcintyre"/>
    <s v="June"/>
    <s v="1828"/>
    <x v="5"/>
    <s v="November"/>
    <n v="11"/>
    <d v="2022-11-17T00:00:00"/>
    <n v="5"/>
    <x v="1"/>
    <s v="NC"/>
    <n v="1285"/>
    <n v="1646"/>
    <n v="72.2"/>
    <n v="361"/>
    <s v="Brian"/>
    <s v="N/A"/>
  </r>
  <r>
    <s v="2597"/>
    <s v="Mathis"/>
    <s v="Greyson"/>
    <s v="1829"/>
    <x v="2"/>
    <s v="November"/>
    <n v="11"/>
    <d v="2022-11-10T00:00:00"/>
    <n v="13"/>
    <x v="2"/>
    <s v="LA"/>
    <n v="860"/>
    <n v="954"/>
    <n v="7.2307692307692308"/>
    <n v="94"/>
    <s v="Brian"/>
    <s v="Quality Issue"/>
  </r>
  <r>
    <s v="2598"/>
    <s v="Scott"/>
    <s v="Bodie"/>
    <s v="1830"/>
    <x v="2"/>
    <s v="November"/>
    <n v="11"/>
    <d v="2022-11-15T00:00:00"/>
    <n v="2"/>
    <x v="3"/>
    <s v="NC"/>
    <n v="1040"/>
    <n v="1344"/>
    <n v="152"/>
    <n v="304"/>
    <s v="Brian"/>
    <s v="N/A"/>
  </r>
  <r>
    <s v="2599"/>
    <s v="Cordova"/>
    <s v="Russell"/>
    <s v="1831"/>
    <x v="0"/>
    <s v="November"/>
    <n v="11"/>
    <d v="2022-11-25T00:00:00"/>
    <n v="11"/>
    <x v="0"/>
    <s v="LA"/>
    <n v="1035"/>
    <n v="1209"/>
    <n v="15.818181818181818"/>
    <n v="174"/>
    <s v="Priscilla"/>
    <s v="N/A"/>
  </r>
  <r>
    <s v="2600"/>
    <s v="Johns"/>
    <s v="Payton"/>
    <s v="1832"/>
    <x v="3"/>
    <s v="November"/>
    <n v="11"/>
    <d v="2022-11-25T00:00:00"/>
    <n v="20"/>
    <x v="0"/>
    <s v="SC"/>
    <n v="105"/>
    <n v="116"/>
    <n v="0.55000000000000004"/>
    <n v="11"/>
    <s v="Terrence"/>
    <s v="N/A"/>
  </r>
  <r>
    <s v="2601"/>
    <s v="Roth"/>
    <s v="Titus"/>
    <s v="1833"/>
    <x v="6"/>
    <s v="November"/>
    <n v="11"/>
    <d v="2022-11-23T00:00:00"/>
    <n v="14"/>
    <x v="0"/>
    <s v="LA"/>
    <n v="1150"/>
    <n v="1287"/>
    <n v="9.7857142857142865"/>
    <n v="137"/>
    <s v="Kelly"/>
    <s v="N/A"/>
  </r>
  <r>
    <s v="2602"/>
    <s v="Schneider"/>
    <s v="Alessandra"/>
    <s v="1834"/>
    <x v="2"/>
    <s v="November"/>
    <n v="11"/>
    <d v="2022-11-04T00:00:00"/>
    <n v="3"/>
    <x v="1"/>
    <s v="AL"/>
    <n v="1050"/>
    <n v="1353"/>
    <n v="101"/>
    <n v="303"/>
    <s v="Daniel"/>
    <s v="N/A"/>
  </r>
  <r>
    <s v="2603"/>
    <s v="Gill"/>
    <s v="Phoenix"/>
    <s v="1835"/>
    <x v="6"/>
    <s v="November"/>
    <n v="11"/>
    <d v="2022-11-15T00:00:00"/>
    <n v="1"/>
    <x v="1"/>
    <s v="SC"/>
    <n v="1110"/>
    <n v="1440"/>
    <n v="330"/>
    <n v="330"/>
    <s v="Priscilla"/>
    <s v="N/A"/>
  </r>
  <r>
    <s v="2604"/>
    <s v="Lucas"/>
    <s v="Amanda"/>
    <s v="1836"/>
    <x v="5"/>
    <s v="November"/>
    <n v="11"/>
    <d v="2022-11-06T00:00:00"/>
    <n v="10"/>
    <x v="0"/>
    <s v="FL"/>
    <n v="860"/>
    <n v="1002"/>
    <n v="14.2"/>
    <n v="142"/>
    <s v="Terrence"/>
    <s v="N/A"/>
  </r>
  <r>
    <s v="2605"/>
    <s v="Ferguson"/>
    <s v="Frances"/>
    <s v="1837"/>
    <x v="6"/>
    <s v="November"/>
    <n v="11"/>
    <d v="2022-11-03T00:00:00"/>
    <n v="19"/>
    <x v="0"/>
    <s v="LA"/>
    <n v="920"/>
    <n v="1180"/>
    <n v="13.684210526315789"/>
    <n v="260"/>
    <s v="Kelly"/>
    <s v="N/A"/>
  </r>
  <r>
    <s v="2606"/>
    <s v="Craig"/>
    <s v="Abel"/>
    <s v="1838"/>
    <x v="4"/>
    <s v="November"/>
    <n v="11"/>
    <d v="2022-11-03T00:00:00"/>
    <n v="11"/>
    <x v="0"/>
    <s v="FL"/>
    <n v="1430"/>
    <n v="1759"/>
    <n v="29.90909090909091"/>
    <n v="329"/>
    <s v="Daniel"/>
    <s v="N/A"/>
  </r>
  <r>
    <s v="2607"/>
    <s v="Flowers"/>
    <s v="Briella"/>
    <s v="1839"/>
    <x v="2"/>
    <s v="November"/>
    <n v="11"/>
    <d v="2022-11-07T00:00:00"/>
    <n v="20"/>
    <x v="0"/>
    <s v="LA"/>
    <n v="195"/>
    <n v="253"/>
    <n v="2.9"/>
    <n v="58"/>
    <s v="Priscilla"/>
    <s v="N/A"/>
  </r>
  <r>
    <s v="2608"/>
    <s v="Gonzalez"/>
    <s v="Camilla"/>
    <s v="1840"/>
    <x v="1"/>
    <s v="November"/>
    <n v="11"/>
    <d v="2022-11-25T00:00:00"/>
    <n v="1"/>
    <x v="1"/>
    <s v="AL"/>
    <n v="660"/>
    <n v="792"/>
    <n v="132"/>
    <n v="132"/>
    <s v="Brian"/>
    <s v="N/A"/>
  </r>
  <r>
    <s v="2609"/>
    <s v="Lane"/>
    <s v="Kash"/>
    <s v="1841"/>
    <x v="4"/>
    <s v="November"/>
    <n v="11"/>
    <d v="2022-11-27T00:00:00"/>
    <n v="15"/>
    <x v="3"/>
    <s v="NC"/>
    <n v="880"/>
    <n v="1038"/>
    <n v="10.533333333333333"/>
    <n v="158"/>
    <s v="Kelly"/>
    <s v="N/A"/>
  </r>
  <r>
    <s v="2610"/>
    <s v="Henry"/>
    <s v="Maria"/>
    <s v="1842"/>
    <x v="2"/>
    <s v="November"/>
    <n v="11"/>
    <d v="2022-11-03T00:00:00"/>
    <n v="16"/>
    <x v="0"/>
    <s v="FL"/>
    <n v="1140"/>
    <n v="1461"/>
    <n v="20.0625"/>
    <n v="321"/>
    <s v="Terrence"/>
    <s v="N/A"/>
  </r>
  <r>
    <s v="2611"/>
    <s v="Huffman"/>
    <s v="Shiloh"/>
    <s v="1843"/>
    <x v="6"/>
    <s v="November"/>
    <n v="11"/>
    <d v="2022-11-30T00:00:00"/>
    <n v="2"/>
    <x v="3"/>
    <s v="LA"/>
    <n v="1280"/>
    <n v="1433"/>
    <n v="76.5"/>
    <n v="153"/>
    <s v="Terrence"/>
    <s v="N/A"/>
  </r>
  <r>
    <s v="2612"/>
    <s v="Curry"/>
    <s v="Micah"/>
    <s v="1844"/>
    <x v="4"/>
    <s v="November"/>
    <n v="11"/>
    <d v="2022-11-06T00:00:00"/>
    <n v="19"/>
    <x v="1"/>
    <s v="GA"/>
    <n v="1325"/>
    <n v="1659"/>
    <n v="17.578947368421051"/>
    <n v="334"/>
    <s v="Brian"/>
    <s v="N/A"/>
  </r>
  <r>
    <s v="2613"/>
    <s v="Magana"/>
    <s v="Kyrie"/>
    <s v="1845"/>
    <x v="2"/>
    <s v="November"/>
    <n v="11"/>
    <d v="2022-11-26T00:00:00"/>
    <n v="17"/>
    <x v="1"/>
    <s v="LA"/>
    <n v="640"/>
    <n v="809"/>
    <n v="9.9411764705882355"/>
    <n v="169"/>
    <s v="Priscilla"/>
    <s v="N/A"/>
  </r>
  <r>
    <s v="2614"/>
    <s v="Shepherd"/>
    <s v="Selah"/>
    <s v="1846"/>
    <x v="5"/>
    <s v="November"/>
    <n v="11"/>
    <d v="2022-11-24T00:00:00"/>
    <n v="16"/>
    <x v="0"/>
    <s v="NC"/>
    <n v="140"/>
    <n v="181"/>
    <n v="2.5625"/>
    <n v="41"/>
    <s v="Priscilla"/>
    <s v="N/A"/>
  </r>
  <r>
    <s v="2615"/>
    <s v="Schroeder"/>
    <s v="Destiny"/>
    <s v="1847"/>
    <x v="0"/>
    <s v="November"/>
    <n v="11"/>
    <d v="2022-11-07T00:00:00"/>
    <n v="12"/>
    <x v="1"/>
    <s v="AL"/>
    <n v="155"/>
    <n v="173"/>
    <n v="1.5"/>
    <n v="18"/>
    <s v="Kelly"/>
    <s v="N/A"/>
  </r>
  <r>
    <s v="2616"/>
    <s v="Quintana"/>
    <s v="Dylan"/>
    <s v="1848"/>
    <x v="3"/>
    <s v="November"/>
    <n v="11"/>
    <d v="2022-11-24T00:00:00"/>
    <n v="2"/>
    <x v="1"/>
    <s v="FL"/>
    <n v="1020"/>
    <n v="1183"/>
    <n v="81.5"/>
    <n v="163"/>
    <s v="Brian"/>
    <s v="N/A"/>
  </r>
  <r>
    <s v="2617"/>
    <s v="Love"/>
    <s v="Elsie"/>
    <s v="1849"/>
    <x v="3"/>
    <s v="November"/>
    <n v="11"/>
    <d v="2022-11-20T00:00:00"/>
    <n v="2"/>
    <x v="0"/>
    <s v="SC"/>
    <n v="905"/>
    <n v="1168"/>
    <n v="131.5"/>
    <n v="263"/>
    <s v="Kelly"/>
    <s v="N/A"/>
  </r>
  <r>
    <s v="2618"/>
    <s v="Ellison"/>
    <s v="Frederick"/>
    <s v="1850"/>
    <x v="0"/>
    <s v="November"/>
    <n v="11"/>
    <d v="2022-11-09T00:00:00"/>
    <n v="2"/>
    <x v="1"/>
    <s v="LA"/>
    <n v="1400"/>
    <n v="1733"/>
    <n v="166.5"/>
    <n v="333"/>
    <s v="Kelly"/>
    <s v="N/A"/>
  </r>
  <r>
    <s v="2619"/>
    <s v="Henderson"/>
    <s v="Marley"/>
    <s v="1851"/>
    <x v="1"/>
    <s v="November"/>
    <n v="11"/>
    <d v="2022-11-09T00:00:00"/>
    <n v="15"/>
    <x v="1"/>
    <s v="NC"/>
    <n v="10"/>
    <n v="11"/>
    <n v="6.6666666666666666E-2"/>
    <n v="1"/>
    <s v="Kelly"/>
    <s v="N/A"/>
  </r>
  <r>
    <s v="2620"/>
    <s v="Lane"/>
    <s v="Abraham"/>
    <s v="1852"/>
    <x v="3"/>
    <s v="November"/>
    <n v="11"/>
    <d v="2022-11-08T00:00:00"/>
    <n v="14"/>
    <x v="2"/>
    <s v="LA"/>
    <n v="1410"/>
    <n v="1792"/>
    <n v="27.285714285714285"/>
    <n v="382"/>
    <s v="Terrence"/>
    <s v="Unsatisfied"/>
  </r>
  <r>
    <s v="2621"/>
    <s v="Duncan"/>
    <s v="Bailey"/>
    <s v="1853"/>
    <x v="3"/>
    <s v="November"/>
    <n v="11"/>
    <d v="2022-11-30T00:00:00"/>
    <n v="1"/>
    <x v="1"/>
    <s v="NC"/>
    <n v="965"/>
    <n v="1202"/>
    <n v="237"/>
    <n v="237"/>
    <s v="Brian"/>
    <s v="N/A"/>
  </r>
  <r>
    <s v="2622"/>
    <s v="Cherry"/>
    <s v="Emily"/>
    <s v="1854"/>
    <x v="3"/>
    <s v="November"/>
    <n v="11"/>
    <d v="2022-11-05T00:00:00"/>
    <n v="9"/>
    <x v="1"/>
    <s v="GA"/>
    <n v="905"/>
    <n v="1059"/>
    <n v="17.111111111111111"/>
    <n v="154"/>
    <s v="Kelly"/>
    <s v="N/A"/>
  </r>
  <r>
    <s v="2623"/>
    <s v="Pugh"/>
    <s v="Gracelyn"/>
    <s v="1855"/>
    <x v="1"/>
    <s v="November"/>
    <n v="11"/>
    <d v="2022-11-10T00:00:00"/>
    <n v="1"/>
    <x v="3"/>
    <s v="LA"/>
    <n v="600"/>
    <n v="739"/>
    <n v="139"/>
    <n v="139"/>
    <s v="Brian"/>
    <s v="N/A"/>
  </r>
  <r>
    <s v="2624"/>
    <s v="Middleton"/>
    <s v="Jesse"/>
    <s v="1856"/>
    <x v="1"/>
    <s v="November"/>
    <n v="11"/>
    <d v="2022-11-04T00:00:00"/>
    <n v="18"/>
    <x v="1"/>
    <s v="FL"/>
    <n v="320"/>
    <n v="374"/>
    <n v="3"/>
    <n v="54"/>
    <s v="Priscilla"/>
    <s v="N/A"/>
  </r>
  <r>
    <s v="2625"/>
    <s v="Hubbard"/>
    <s v="Kyle"/>
    <s v="1857"/>
    <x v="1"/>
    <s v="November"/>
    <n v="11"/>
    <d v="2022-11-08T00:00:00"/>
    <n v="3"/>
    <x v="0"/>
    <s v="SC"/>
    <n v="425"/>
    <n v="506"/>
    <n v="27"/>
    <n v="81"/>
    <s v="Priscilla"/>
    <s v="N/A"/>
  </r>
  <r>
    <s v="2626"/>
    <s v="Barber"/>
    <s v="Marcus"/>
    <s v="1858"/>
    <x v="5"/>
    <s v="November"/>
    <n v="11"/>
    <d v="2022-11-13T00:00:00"/>
    <n v="9"/>
    <x v="0"/>
    <s v="FL"/>
    <n v="530"/>
    <n v="600"/>
    <n v="7.7777777777777777"/>
    <n v="70"/>
    <s v="Priscilla"/>
    <s v="N/A"/>
  </r>
  <r>
    <s v="2627"/>
    <s v="Montes"/>
    <s v="Catalina"/>
    <s v="1859"/>
    <x v="6"/>
    <s v="November"/>
    <n v="11"/>
    <d v="2022-11-24T00:00:00"/>
    <n v="4"/>
    <x v="0"/>
    <s v="AL"/>
    <n v="1090"/>
    <n v="1385"/>
    <n v="73.75"/>
    <n v="295"/>
    <s v="Brian"/>
    <s v="N/A"/>
  </r>
  <r>
    <s v="2628"/>
    <s v="Curry"/>
    <s v="Nadia"/>
    <s v="1860"/>
    <x v="0"/>
    <s v="November"/>
    <n v="11"/>
    <d v="2022-11-02T00:00:00"/>
    <n v="15"/>
    <x v="0"/>
    <s v="GA"/>
    <n v="470"/>
    <n v="533"/>
    <n v="4.2"/>
    <n v="63"/>
    <s v="Terrence"/>
    <s v="N/A"/>
  </r>
  <r>
    <s v="2629"/>
    <s v="Rowe"/>
    <s v="Trinity"/>
    <s v="1861"/>
    <x v="1"/>
    <s v="November"/>
    <n v="11"/>
    <d v="2022-11-04T00:00:00"/>
    <n v="12"/>
    <x v="0"/>
    <s v="SC"/>
    <n v="980"/>
    <n v="1137"/>
    <n v="13.083333333333334"/>
    <n v="157"/>
    <s v="Kelly"/>
    <s v="N/A"/>
  </r>
  <r>
    <s v="2630"/>
    <s v="Adkins"/>
    <s v="Sullivan"/>
    <s v="1862"/>
    <x v="5"/>
    <s v="November"/>
    <n v="11"/>
    <d v="2022-11-17T00:00:00"/>
    <n v="13"/>
    <x v="2"/>
    <s v="LA"/>
    <n v="620"/>
    <n v="747"/>
    <n v="9.7692307692307701"/>
    <n v="127"/>
    <s v="Kelly"/>
    <s v="Received Wrong Item"/>
  </r>
  <r>
    <s v="2631"/>
    <s v="Cole"/>
    <s v="Ian"/>
    <s v="1863"/>
    <x v="1"/>
    <s v="November"/>
    <n v="11"/>
    <d v="2022-11-27T00:00:00"/>
    <n v="17"/>
    <x v="1"/>
    <s v="NC"/>
    <n v="655"/>
    <n v="820"/>
    <n v="9.7058823529411757"/>
    <n v="165"/>
    <s v="Daniel"/>
    <s v="N/A"/>
  </r>
  <r>
    <s v="2632"/>
    <s v="Page"/>
    <s v="Cairo"/>
    <s v="1864"/>
    <x v="1"/>
    <s v="November"/>
    <n v="11"/>
    <d v="2022-11-25T00:00:00"/>
    <n v="10"/>
    <x v="2"/>
    <s v="AL"/>
    <n v="145"/>
    <n v="165"/>
    <n v="2"/>
    <n v="20"/>
    <s v="Brian"/>
    <s v="Quality Issue"/>
  </r>
  <r>
    <s v="2633"/>
    <s v="Quintero"/>
    <s v="Emersyn"/>
    <s v="1865"/>
    <x v="1"/>
    <s v="November"/>
    <n v="11"/>
    <d v="2022-11-27T00:00:00"/>
    <n v="18"/>
    <x v="0"/>
    <s v="LA"/>
    <n v="495"/>
    <n v="570"/>
    <n v="4.166666666666667"/>
    <n v="75"/>
    <s v="Brian"/>
    <s v="N/A"/>
  </r>
  <r>
    <s v="2634"/>
    <s v="Huff"/>
    <s v="Edgar"/>
    <s v="1866"/>
    <x v="6"/>
    <s v="November"/>
    <n v="11"/>
    <d v="2022-11-18T00:00:00"/>
    <n v="19"/>
    <x v="1"/>
    <s v="FL"/>
    <n v="505"/>
    <n v="604"/>
    <n v="5.2105263157894735"/>
    <n v="99"/>
    <s v="Terrence"/>
    <s v="N/A"/>
  </r>
  <r>
    <s v="2635"/>
    <s v="Stevenson"/>
    <s v="Kyler"/>
    <s v="1867"/>
    <x v="0"/>
    <s v="November"/>
    <n v="11"/>
    <d v="2022-11-17T00:00:00"/>
    <n v="5"/>
    <x v="2"/>
    <s v="FL"/>
    <n v="390"/>
    <n v="470"/>
    <n v="16"/>
    <n v="80"/>
    <s v="Priscilla"/>
    <s v="Defective"/>
  </r>
  <r>
    <s v="2636"/>
    <s v="Ryan"/>
    <s v="Maisie"/>
    <s v="1868"/>
    <x v="3"/>
    <s v="November"/>
    <n v="11"/>
    <d v="2022-11-16T00:00:00"/>
    <n v="4"/>
    <x v="3"/>
    <s v="GA"/>
    <n v="445"/>
    <n v="518"/>
    <n v="18.25"/>
    <n v="73"/>
    <s v="Priscilla"/>
    <s v="N/A"/>
  </r>
  <r>
    <s v="2637"/>
    <s v="Tanner"/>
    <s v="Noa"/>
    <s v="1869"/>
    <x v="2"/>
    <s v="November"/>
    <n v="11"/>
    <d v="2022-11-30T00:00:00"/>
    <n v="12"/>
    <x v="0"/>
    <s v="SC"/>
    <n v="705"/>
    <n v="832"/>
    <n v="10.583333333333334"/>
    <n v="127"/>
    <s v="Kelly"/>
    <s v="N/A"/>
  </r>
  <r>
    <s v="2638"/>
    <s v="Simpson"/>
    <s v="Alexandra"/>
    <s v="1870"/>
    <x v="2"/>
    <s v="November"/>
    <n v="11"/>
    <d v="2022-11-03T00:00:00"/>
    <n v="20"/>
    <x v="0"/>
    <s v="FL"/>
    <n v="30"/>
    <n v="34"/>
    <n v="0.2"/>
    <n v="4"/>
    <s v="Daniel"/>
    <s v="N/A"/>
  </r>
  <r>
    <s v="2639"/>
    <s v="Russell"/>
    <s v="Kora"/>
    <s v="1871"/>
    <x v="3"/>
    <s v="November"/>
    <n v="11"/>
    <d v="2022-11-10T00:00:00"/>
    <n v="11"/>
    <x v="0"/>
    <s v="LA"/>
    <n v="940"/>
    <n v="1062"/>
    <n v="11.090909090909092"/>
    <n v="122"/>
    <s v="Priscilla"/>
    <s v="N/A"/>
  </r>
  <r>
    <s v="2640"/>
    <s v="Colón"/>
    <s v="Samara"/>
    <s v="1872"/>
    <x v="2"/>
    <s v="November"/>
    <n v="11"/>
    <d v="2022-11-29T00:00:00"/>
    <n v="16"/>
    <x v="2"/>
    <s v="AL"/>
    <n v="1395"/>
    <n v="1759"/>
    <n v="22.75"/>
    <n v="364"/>
    <s v="Brian"/>
    <s v="Received Wrong Item"/>
  </r>
  <r>
    <s v="2641"/>
    <s v="Singh"/>
    <s v="Joaquin"/>
    <s v="1873"/>
    <x v="3"/>
    <s v="November"/>
    <n v="11"/>
    <d v="2022-11-07T00:00:00"/>
    <n v="19"/>
    <x v="0"/>
    <s v="AL"/>
    <n v="995"/>
    <n v="1260"/>
    <n v="13.947368421052632"/>
    <n v="265"/>
    <s v="Priscilla"/>
    <s v="N/A"/>
  </r>
  <r>
    <s v="2642"/>
    <s v="Hoffman"/>
    <s v="Joy"/>
    <s v="1874"/>
    <x v="5"/>
    <s v="November"/>
    <n v="11"/>
    <d v="2022-11-30T00:00:00"/>
    <n v="7"/>
    <x v="0"/>
    <s v="LA"/>
    <n v="1380"/>
    <n v="1772"/>
    <n v="56"/>
    <n v="392"/>
    <s v="Brian"/>
    <s v="N/A"/>
  </r>
  <r>
    <s v="2643"/>
    <s v="Martin"/>
    <s v="Gabriel"/>
    <s v="1875"/>
    <x v="4"/>
    <s v="November"/>
    <n v="11"/>
    <d v="2022-11-17T00:00:00"/>
    <n v="2"/>
    <x v="1"/>
    <s v="GA"/>
    <n v="1435"/>
    <n v="1652"/>
    <n v="108.5"/>
    <n v="217"/>
    <s v="Terrence"/>
    <s v="N/A"/>
  </r>
  <r>
    <s v="2644"/>
    <s v="Tucker"/>
    <s v="Patrick"/>
    <s v="1876"/>
    <x v="3"/>
    <s v="November"/>
    <n v="11"/>
    <d v="2022-11-27T00:00:00"/>
    <n v="13"/>
    <x v="3"/>
    <s v="NC"/>
    <n v="1355"/>
    <n v="1651"/>
    <n v="22.76923076923077"/>
    <n v="296"/>
    <s v="Daniel"/>
    <s v="N/A"/>
  </r>
  <r>
    <s v="2645"/>
    <s v="Mullins"/>
    <s v="Regina"/>
    <s v="1877"/>
    <x v="1"/>
    <s v="November"/>
    <n v="11"/>
    <d v="2022-11-02T00:00:00"/>
    <n v="15"/>
    <x v="0"/>
    <s v="GA"/>
    <n v="655"/>
    <n v="842"/>
    <n v="12.466666666666667"/>
    <n v="187"/>
    <s v="Brian"/>
    <s v="N/A"/>
  </r>
  <r>
    <s v="2646"/>
    <s v="Norris"/>
    <s v="Hayes"/>
    <s v="1878"/>
    <x v="4"/>
    <s v="November"/>
    <n v="11"/>
    <d v="2022-11-28T00:00:00"/>
    <n v="12"/>
    <x v="1"/>
    <s v="NC"/>
    <n v="480"/>
    <n v="556"/>
    <n v="6.333333333333333"/>
    <n v="76"/>
    <s v="Daniel"/>
    <s v="N/A"/>
  </r>
  <r>
    <s v="2647"/>
    <s v="Best"/>
    <s v="Kaylee"/>
    <s v="1879"/>
    <x v="1"/>
    <s v="November"/>
    <n v="11"/>
    <d v="2022-11-15T00:00:00"/>
    <n v="10"/>
    <x v="0"/>
    <s v="LA"/>
    <n v="160"/>
    <n v="189"/>
    <n v="2.9"/>
    <n v="29"/>
    <s v="Kelly"/>
    <s v="N/A"/>
  </r>
  <r>
    <s v="2648"/>
    <s v="Mcgee"/>
    <s v="Brooklynn"/>
    <s v="1880"/>
    <x v="1"/>
    <s v="November"/>
    <n v="11"/>
    <d v="2022-11-09T00:00:00"/>
    <n v="20"/>
    <x v="1"/>
    <s v="GA"/>
    <n v="425"/>
    <n v="537"/>
    <n v="5.6"/>
    <n v="112"/>
    <s v="Kelly"/>
    <s v="N/A"/>
  </r>
  <r>
    <s v="2649"/>
    <s v="Rose"/>
    <s v="Zaire"/>
    <s v="1881"/>
    <x v="5"/>
    <s v="November"/>
    <n v="11"/>
    <d v="2022-11-09T00:00:00"/>
    <n v="12"/>
    <x v="0"/>
    <s v="FL"/>
    <n v="1325"/>
    <n v="1681"/>
    <n v="29.666666666666668"/>
    <n v="356"/>
    <s v="Kelly"/>
    <s v="N/A"/>
  </r>
  <r>
    <s v="2650"/>
    <s v="Novak"/>
    <s v="Wade"/>
    <s v="1882"/>
    <x v="3"/>
    <s v="November"/>
    <n v="11"/>
    <d v="2022-11-24T00:00:00"/>
    <n v="13"/>
    <x v="3"/>
    <s v="NC"/>
    <n v="1090"/>
    <n v="1388"/>
    <n v="22.923076923076923"/>
    <n v="298"/>
    <s v="Daniel"/>
    <s v="N/A"/>
  </r>
  <r>
    <s v="2651"/>
    <s v="Haley"/>
    <s v="Sonny"/>
    <s v="1883"/>
    <x v="2"/>
    <s v="November"/>
    <n v="11"/>
    <d v="2022-11-10T00:00:00"/>
    <n v="15"/>
    <x v="1"/>
    <s v="GA"/>
    <n v="1275"/>
    <n v="1435"/>
    <n v="10.666666666666666"/>
    <n v="160"/>
    <s v="Terrence"/>
    <s v="N/A"/>
  </r>
  <r>
    <s v="2652"/>
    <s v="Solis"/>
    <s v="Jonathan"/>
    <s v="1884"/>
    <x v="1"/>
    <s v="November"/>
    <n v="11"/>
    <d v="2022-11-19T00:00:00"/>
    <n v="10"/>
    <x v="1"/>
    <s v="SC"/>
    <n v="210"/>
    <n v="261"/>
    <n v="5.0999999999999996"/>
    <n v="51"/>
    <s v="Priscilla"/>
    <s v="N/A"/>
  </r>
  <r>
    <s v="2653"/>
    <s v="Powell"/>
    <s v="Katherine"/>
    <s v="1885"/>
    <x v="3"/>
    <s v="November"/>
    <n v="11"/>
    <d v="2022-11-25T00:00:00"/>
    <n v="2"/>
    <x v="0"/>
    <s v="NC"/>
    <n v="1420"/>
    <n v="1840"/>
    <n v="210"/>
    <n v="420"/>
    <s v="Priscilla"/>
    <s v="N/A"/>
  </r>
  <r>
    <s v="2654"/>
    <s v="Roth"/>
    <s v="Ximena"/>
    <s v="1886"/>
    <x v="1"/>
    <s v="November"/>
    <n v="11"/>
    <d v="2022-11-15T00:00:00"/>
    <n v="11"/>
    <x v="1"/>
    <s v="SC"/>
    <n v="875"/>
    <n v="1041"/>
    <n v="15.090909090909092"/>
    <n v="166"/>
    <s v="Kelly"/>
    <s v="N/A"/>
  </r>
  <r>
    <s v="2655"/>
    <s v="Matthews"/>
    <s v="Stetson"/>
    <s v="1887"/>
    <x v="1"/>
    <s v="November"/>
    <n v="11"/>
    <d v="2022-11-06T00:00:00"/>
    <n v="4"/>
    <x v="1"/>
    <s v="FL"/>
    <n v="1205"/>
    <n v="1533"/>
    <n v="82"/>
    <n v="328"/>
    <s v="Kelly"/>
    <s v="N/A"/>
  </r>
  <r>
    <s v="2656"/>
    <s v="Gray"/>
    <s v="Adelina"/>
    <s v="1888"/>
    <x v="1"/>
    <s v="November"/>
    <n v="11"/>
    <d v="2022-11-09T00:00:00"/>
    <n v="9"/>
    <x v="1"/>
    <s v="GA"/>
    <n v="1340"/>
    <n v="1483"/>
    <n v="15.888888888888889"/>
    <n v="143"/>
    <s v="Terrence"/>
    <s v="N/A"/>
  </r>
  <r>
    <s v="2657"/>
    <s v="Rosario"/>
    <s v="Casey"/>
    <s v="1889"/>
    <x v="6"/>
    <s v="November"/>
    <n v="11"/>
    <d v="2022-11-03T00:00:00"/>
    <n v="3"/>
    <x v="1"/>
    <s v="LA"/>
    <n v="1175"/>
    <n v="1483"/>
    <n v="102.66666666666667"/>
    <n v="308"/>
    <s v="Daniel"/>
    <s v="N/A"/>
  </r>
  <r>
    <s v="2658"/>
    <s v="Fuentes"/>
    <s v="Sutton"/>
    <s v="1890"/>
    <x v="4"/>
    <s v="November"/>
    <n v="11"/>
    <d v="2022-11-01T00:00:00"/>
    <n v="9"/>
    <x v="0"/>
    <s v="FL"/>
    <n v="1075"/>
    <n v="1183"/>
    <n v="12"/>
    <n v="108"/>
    <s v="Kelly"/>
    <s v="N/A"/>
  </r>
  <r>
    <s v="2659"/>
    <s v="Steele"/>
    <s v="Briella"/>
    <s v="1891"/>
    <x v="6"/>
    <s v="November"/>
    <n v="11"/>
    <d v="2022-11-30T00:00:00"/>
    <n v="17"/>
    <x v="0"/>
    <s v="SC"/>
    <n v="690"/>
    <n v="863"/>
    <n v="10.176470588235293"/>
    <n v="173"/>
    <s v="Daniel"/>
    <s v="N/A"/>
  </r>
  <r>
    <s v="2660"/>
    <s v="Patton"/>
    <s v="Allie"/>
    <s v="1892"/>
    <x v="6"/>
    <s v="November"/>
    <n v="11"/>
    <d v="2022-11-07T00:00:00"/>
    <n v="6"/>
    <x v="1"/>
    <s v="AL"/>
    <n v="465"/>
    <n v="577"/>
    <n v="18.666666666666668"/>
    <n v="112"/>
    <s v="Brian"/>
    <s v="N/A"/>
  </r>
  <r>
    <s v="2661"/>
    <s v="Guerra"/>
    <s v="Ryker"/>
    <s v="1893"/>
    <x v="6"/>
    <s v="November"/>
    <n v="11"/>
    <d v="2022-11-26T00:00:00"/>
    <n v="9"/>
    <x v="1"/>
    <s v="AL"/>
    <n v="505"/>
    <n v="656"/>
    <n v="16.777777777777779"/>
    <n v="151"/>
    <s v="Kelly"/>
    <s v="N/A"/>
  </r>
  <r>
    <s v="2662"/>
    <s v="Mora"/>
    <s v="Abigail"/>
    <s v="1894"/>
    <x v="5"/>
    <s v="November"/>
    <n v="11"/>
    <d v="2022-11-23T00:00:00"/>
    <n v="2"/>
    <x v="1"/>
    <s v="NC"/>
    <n v="530"/>
    <n v="621"/>
    <n v="45.5"/>
    <n v="91"/>
    <s v="Brian"/>
    <s v="N/A"/>
  </r>
  <r>
    <s v="2663"/>
    <s v="Hanson"/>
    <s v="Kayla"/>
    <s v="1895"/>
    <x v="0"/>
    <s v="November"/>
    <n v="11"/>
    <d v="2022-11-09T00:00:00"/>
    <n v="10"/>
    <x v="0"/>
    <s v="AL"/>
    <n v="1380"/>
    <n v="1660"/>
    <n v="28"/>
    <n v="280"/>
    <s v="Brian"/>
    <s v="N/A"/>
  </r>
  <r>
    <s v="2664"/>
    <s v="Barnes"/>
    <s v="Naomi"/>
    <s v="1896"/>
    <x v="3"/>
    <s v="November"/>
    <n v="11"/>
    <d v="2022-11-23T00:00:00"/>
    <n v="17"/>
    <x v="1"/>
    <s v="FL"/>
    <n v="545"/>
    <n v="639"/>
    <n v="5.5294117647058822"/>
    <n v="94"/>
    <s v="Priscilla"/>
    <s v="N/A"/>
  </r>
  <r>
    <s v="2665"/>
    <s v="Carson"/>
    <s v="Sullivan"/>
    <s v="1897"/>
    <x v="5"/>
    <s v="November"/>
    <n v="11"/>
    <d v="2022-11-11T00:00:00"/>
    <n v="15"/>
    <x v="1"/>
    <s v="FL"/>
    <n v="290"/>
    <n v="364"/>
    <n v="4.9333333333333336"/>
    <n v="74"/>
    <s v="Terrence"/>
    <s v="N/A"/>
  </r>
  <r>
    <s v="2666"/>
    <s v="Larson"/>
    <s v="Jasmine"/>
    <s v="1898"/>
    <x v="4"/>
    <s v="November"/>
    <n v="11"/>
    <d v="2022-11-23T00:00:00"/>
    <n v="17"/>
    <x v="0"/>
    <s v="NC"/>
    <n v="785"/>
    <n v="907"/>
    <n v="7.1764705882352944"/>
    <n v="122"/>
    <s v="Brian"/>
    <s v="N/A"/>
  </r>
  <r>
    <s v="2667"/>
    <s v="Sutton"/>
    <s v="Cataleya"/>
    <s v="1899"/>
    <x v="0"/>
    <s v="November"/>
    <n v="11"/>
    <d v="2022-11-19T00:00:00"/>
    <n v="14"/>
    <x v="3"/>
    <s v="GA"/>
    <n v="280"/>
    <n v="344"/>
    <n v="4.5714285714285712"/>
    <n v="64"/>
    <s v="Kelly"/>
    <s v="N/A"/>
  </r>
  <r>
    <s v="2668"/>
    <s v="Velazquez"/>
    <s v="Georgia"/>
    <s v="1900"/>
    <x v="1"/>
    <s v="November"/>
    <n v="11"/>
    <d v="2022-11-04T00:00:00"/>
    <n v="9"/>
    <x v="1"/>
    <s v="FL"/>
    <n v="115"/>
    <n v="135"/>
    <n v="2.2222222222222223"/>
    <n v="20"/>
    <s v="Terrence"/>
    <s v="N/A"/>
  </r>
  <r>
    <s v="2669"/>
    <s v="Hall"/>
    <s v="Sterling"/>
    <s v="1901"/>
    <x v="3"/>
    <s v="November"/>
    <n v="11"/>
    <d v="2022-11-19T00:00:00"/>
    <n v="18"/>
    <x v="0"/>
    <s v="SC"/>
    <n v="1235"/>
    <n v="1594"/>
    <n v="19.944444444444443"/>
    <n v="359"/>
    <s v="Terrence"/>
    <s v="N/A"/>
  </r>
  <r>
    <s v="2670"/>
    <s v="Wong"/>
    <s v="Makayla"/>
    <s v="1902"/>
    <x v="3"/>
    <s v="November"/>
    <n v="11"/>
    <d v="2022-11-14T00:00:00"/>
    <n v="18"/>
    <x v="1"/>
    <s v="FL"/>
    <n v="170"/>
    <n v="217"/>
    <n v="2.6111111111111112"/>
    <n v="47"/>
    <s v="Priscilla"/>
    <s v="N/A"/>
  </r>
  <r>
    <s v="2671"/>
    <s v="Anderson"/>
    <s v="Ailani"/>
    <s v="1903"/>
    <x v="0"/>
    <s v="November"/>
    <n v="11"/>
    <d v="2022-11-01T00:00:00"/>
    <n v="17"/>
    <x v="0"/>
    <s v="FL"/>
    <n v="695"/>
    <n v="860"/>
    <n v="9.7058823529411757"/>
    <n v="165"/>
    <s v="Kelly"/>
    <s v="N/A"/>
  </r>
  <r>
    <s v="2672"/>
    <s v="Griffin"/>
    <s v="Ariana"/>
    <s v="1904"/>
    <x v="4"/>
    <s v="November"/>
    <n v="11"/>
    <d v="2022-11-28T00:00:00"/>
    <n v="19"/>
    <x v="1"/>
    <s v="LA"/>
    <n v="545"/>
    <n v="702"/>
    <n v="8.2631578947368425"/>
    <n v="157"/>
    <s v="Daniel"/>
    <s v="N/A"/>
  </r>
  <r>
    <s v="2673"/>
    <s v="Wheeler"/>
    <s v="Warren"/>
    <s v="1905"/>
    <x v="5"/>
    <s v="November"/>
    <n v="11"/>
    <d v="2022-11-19T00:00:00"/>
    <n v="19"/>
    <x v="1"/>
    <s v="GA"/>
    <n v="350"/>
    <n v="441"/>
    <n v="4.7894736842105265"/>
    <n v="91"/>
    <s v="Brian"/>
    <s v="N/A"/>
  </r>
  <r>
    <s v="2674"/>
    <s v="Enriquez"/>
    <s v="Shiloh"/>
    <s v="1906"/>
    <x v="5"/>
    <s v="November"/>
    <n v="11"/>
    <d v="2022-11-28T00:00:00"/>
    <n v="16"/>
    <x v="1"/>
    <s v="GA"/>
    <n v="1450"/>
    <n v="1617"/>
    <n v="10.4375"/>
    <n v="167"/>
    <s v="Kelly"/>
    <s v="N/A"/>
  </r>
  <r>
    <s v="2675"/>
    <s v="Walker"/>
    <s v="Saige"/>
    <s v="1907"/>
    <x v="6"/>
    <s v="November"/>
    <n v="11"/>
    <d v="2022-11-28T00:00:00"/>
    <n v="6"/>
    <x v="0"/>
    <s v="AL"/>
    <n v="270"/>
    <n v="336"/>
    <n v="11"/>
    <n v="66"/>
    <s v="Terrence"/>
    <s v="N/A"/>
  </r>
  <r>
    <s v="2676"/>
    <s v="Solis"/>
    <s v="Kaleb"/>
    <s v="1908"/>
    <x v="0"/>
    <s v="November"/>
    <n v="11"/>
    <d v="2022-11-02T00:00:00"/>
    <n v="16"/>
    <x v="0"/>
    <s v="AL"/>
    <n v="905"/>
    <n v="1005"/>
    <n v="6.25"/>
    <n v="100"/>
    <s v="Brian"/>
    <s v="N/A"/>
  </r>
  <r>
    <s v="2677"/>
    <s v="Holt"/>
    <s v="London"/>
    <s v="1909"/>
    <x v="6"/>
    <s v="November"/>
    <n v="11"/>
    <d v="2022-11-06T00:00:00"/>
    <n v="14"/>
    <x v="1"/>
    <s v="SC"/>
    <n v="675"/>
    <n v="838"/>
    <n v="11.642857142857142"/>
    <n v="163"/>
    <s v="Terrence"/>
    <s v="N/A"/>
  </r>
  <r>
    <s v="2678"/>
    <s v="French"/>
    <s v="Genesis"/>
    <s v="1910"/>
    <x v="5"/>
    <s v="November"/>
    <n v="11"/>
    <d v="2022-11-19T00:00:00"/>
    <n v="14"/>
    <x v="1"/>
    <s v="FL"/>
    <n v="135"/>
    <n v="159"/>
    <n v="1.7142857142857142"/>
    <n v="24"/>
    <s v="Kelly"/>
    <s v="N/A"/>
  </r>
  <r>
    <s v="2679"/>
    <s v="Arias"/>
    <s v="Sonny"/>
    <s v="1911"/>
    <x v="3"/>
    <s v="November"/>
    <n v="11"/>
    <d v="2022-11-04T00:00:00"/>
    <n v="11"/>
    <x v="1"/>
    <s v="SC"/>
    <n v="245"/>
    <n v="295"/>
    <n v="4.5454545454545459"/>
    <n v="50"/>
    <s v="Terrence"/>
    <s v="N/A"/>
  </r>
  <r>
    <s v="2680"/>
    <s v="Frazier"/>
    <s v="Sutton"/>
    <s v="1912"/>
    <x v="4"/>
    <s v="November"/>
    <n v="11"/>
    <d v="2022-11-30T00:00:00"/>
    <n v="9"/>
    <x v="1"/>
    <s v="AL"/>
    <n v="665"/>
    <n v="758"/>
    <n v="10.333333333333334"/>
    <n v="93"/>
    <s v="Terrence"/>
    <s v="N/A"/>
  </r>
  <r>
    <s v="2681"/>
    <s v="Hodge"/>
    <s v="Luke"/>
    <s v="1913"/>
    <x v="5"/>
    <s v="November"/>
    <n v="11"/>
    <d v="2022-11-23T00:00:00"/>
    <n v="7"/>
    <x v="1"/>
    <s v="SC"/>
    <n v="995"/>
    <n v="1145"/>
    <n v="21.428571428571427"/>
    <n v="150"/>
    <s v="Priscilla"/>
    <s v="N/A"/>
  </r>
  <r>
    <s v="2682"/>
    <s v="Richardson"/>
    <s v="Banks"/>
    <s v="1914"/>
    <x v="0"/>
    <s v="November"/>
    <n v="11"/>
    <d v="2022-11-01T00:00:00"/>
    <n v="4"/>
    <x v="1"/>
    <s v="SC"/>
    <n v="1175"/>
    <n v="1493"/>
    <n v="79.5"/>
    <n v="318"/>
    <s v="Terrence"/>
    <s v="N/A"/>
  </r>
  <r>
    <s v="2683"/>
    <s v="Hudson"/>
    <s v="Shiloh"/>
    <s v="1915"/>
    <x v="5"/>
    <s v="November"/>
    <n v="11"/>
    <d v="2022-11-28T00:00:00"/>
    <n v="4"/>
    <x v="0"/>
    <s v="FL"/>
    <n v="345"/>
    <n v="429"/>
    <n v="21"/>
    <n v="84"/>
    <s v="Brian"/>
    <s v="N/A"/>
  </r>
  <r>
    <s v="2684"/>
    <s v="Cooper"/>
    <s v="Aisha"/>
    <s v="1916"/>
    <x v="0"/>
    <s v="November"/>
    <n v="11"/>
    <d v="2022-11-12T00:00:00"/>
    <n v="2"/>
    <x v="1"/>
    <s v="GA"/>
    <n v="1005"/>
    <n v="1233"/>
    <n v="114"/>
    <n v="228"/>
    <s v="Brian"/>
    <s v="N/A"/>
  </r>
  <r>
    <s v="2685"/>
    <s v="Fleming"/>
    <s v="Jacob"/>
    <s v="1917"/>
    <x v="4"/>
    <s v="November"/>
    <n v="11"/>
    <d v="2022-11-25T00:00:00"/>
    <n v="20"/>
    <x v="0"/>
    <s v="LA"/>
    <n v="955"/>
    <n v="1186"/>
    <n v="11.55"/>
    <n v="231"/>
    <s v="Priscilla"/>
    <s v="N/A"/>
  </r>
  <r>
    <s v="2686"/>
    <s v="Velez"/>
    <s v="Navy"/>
    <s v="1918"/>
    <x v="1"/>
    <s v="November"/>
    <n v="11"/>
    <d v="2022-11-11T00:00:00"/>
    <n v="7"/>
    <x v="1"/>
    <s v="SC"/>
    <n v="285"/>
    <n v="333"/>
    <n v="6.8571428571428568"/>
    <n v="48"/>
    <s v="Daniel"/>
    <s v="N/A"/>
  </r>
  <r>
    <s v="2687"/>
    <s v="Schultz"/>
    <s v="Lilly"/>
    <s v="1919"/>
    <x v="2"/>
    <s v="November"/>
    <n v="11"/>
    <d v="2022-11-16T00:00:00"/>
    <n v="18"/>
    <x v="0"/>
    <s v="NC"/>
    <n v="355"/>
    <n v="405"/>
    <n v="2.7777777777777777"/>
    <n v="50"/>
    <s v="Priscilla"/>
    <s v="N/A"/>
  </r>
  <r>
    <s v="2688"/>
    <s v="Rhodes"/>
    <s v="Evelyn"/>
    <s v="1920"/>
    <x v="1"/>
    <s v="November"/>
    <n v="11"/>
    <d v="2022-11-08T00:00:00"/>
    <n v="4"/>
    <x v="1"/>
    <s v="GA"/>
    <n v="310"/>
    <n v="388"/>
    <n v="19.5"/>
    <n v="78"/>
    <s v="Kelly"/>
    <s v="N/A"/>
  </r>
  <r>
    <s v="2689"/>
    <s v="Roy"/>
    <s v="Arya"/>
    <s v="1921"/>
    <x v="3"/>
    <s v="November"/>
    <n v="11"/>
    <d v="2022-11-20T00:00:00"/>
    <n v="3"/>
    <x v="0"/>
    <s v="NC"/>
    <n v="1225"/>
    <n v="1472"/>
    <n v="82.333333333333329"/>
    <n v="247"/>
    <s v="Priscilla"/>
    <s v="N/A"/>
  </r>
  <r>
    <s v="2690"/>
    <s v="Bernal"/>
    <s v="Fernando"/>
    <s v="1922"/>
    <x v="6"/>
    <s v="November"/>
    <n v="11"/>
    <d v="2022-11-29T00:00:00"/>
    <n v="7"/>
    <x v="0"/>
    <s v="LA"/>
    <n v="375"/>
    <n v="453"/>
    <n v="11.142857142857142"/>
    <n v="78"/>
    <s v="Terrence"/>
    <s v="N/A"/>
  </r>
  <r>
    <s v="2691"/>
    <s v="Cantrell"/>
    <s v="Sophia"/>
    <s v="1923"/>
    <x v="6"/>
    <s v="November"/>
    <n v="11"/>
    <d v="2022-11-07T00:00:00"/>
    <n v="18"/>
    <x v="0"/>
    <s v="SC"/>
    <n v="1380"/>
    <n v="1767"/>
    <n v="21.5"/>
    <n v="387"/>
    <s v="Daniel"/>
    <s v="N/A"/>
  </r>
  <r>
    <s v="2692"/>
    <s v="Holt"/>
    <s v="Rebecca"/>
    <s v="1924"/>
    <x v="4"/>
    <s v="November"/>
    <n v="11"/>
    <d v="2022-11-22T00:00:00"/>
    <n v="2"/>
    <x v="0"/>
    <s v="LA"/>
    <n v="605"/>
    <n v="712"/>
    <n v="53.5"/>
    <n v="107"/>
    <s v="Terrence"/>
    <s v="N/A"/>
  </r>
  <r>
    <s v="2693"/>
    <s v="Quinn"/>
    <s v="George"/>
    <s v="1925"/>
    <x v="3"/>
    <s v="November"/>
    <n v="11"/>
    <d v="2022-11-09T00:00:00"/>
    <n v="2"/>
    <x v="1"/>
    <s v="AL"/>
    <n v="1435"/>
    <n v="1798"/>
    <n v="181.5"/>
    <n v="363"/>
    <s v="Terrence"/>
    <s v="N/A"/>
  </r>
  <r>
    <s v="2694"/>
    <s v="Stewart"/>
    <s v="Rhett"/>
    <s v="1926"/>
    <x v="6"/>
    <s v="November"/>
    <n v="11"/>
    <d v="2022-11-22T00:00:00"/>
    <n v="7"/>
    <x v="0"/>
    <s v="GA"/>
    <n v="1015"/>
    <n v="1224"/>
    <n v="29.857142857142858"/>
    <n v="209"/>
    <s v="Priscilla"/>
    <s v="N/A"/>
  </r>
  <r>
    <s v="2695"/>
    <s v="Ward"/>
    <s v="Amelia"/>
    <s v="1927"/>
    <x v="4"/>
    <s v="November"/>
    <n v="11"/>
    <d v="2022-11-12T00:00:00"/>
    <n v="15"/>
    <x v="3"/>
    <s v="FL"/>
    <n v="30"/>
    <n v="34"/>
    <n v="0.26666666666666666"/>
    <n v="4"/>
    <s v="Terrence"/>
    <s v="N/A"/>
  </r>
  <r>
    <s v="2696"/>
    <s v="Payne"/>
    <s v="Zion"/>
    <s v="1928"/>
    <x v="6"/>
    <s v="November"/>
    <n v="11"/>
    <d v="2022-11-08T00:00:00"/>
    <n v="9"/>
    <x v="1"/>
    <s v="GA"/>
    <n v="1475"/>
    <n v="1720"/>
    <n v="27.222222222222221"/>
    <n v="245"/>
    <s v="Priscilla"/>
    <s v="N/A"/>
  </r>
  <r>
    <s v="2697"/>
    <s v="Ortiz"/>
    <s v="Gracie"/>
    <s v="1929"/>
    <x v="0"/>
    <s v="November"/>
    <n v="11"/>
    <d v="2022-11-12T00:00:00"/>
    <n v="3"/>
    <x v="1"/>
    <s v="NC"/>
    <n v="365"/>
    <n v="437"/>
    <n v="24"/>
    <n v="72"/>
    <s v="Priscilla"/>
    <s v="N/A"/>
  </r>
  <r>
    <s v="2698"/>
    <s v="Becker"/>
    <s v="Eden"/>
    <s v="1930"/>
    <x v="6"/>
    <s v="November"/>
    <n v="11"/>
    <d v="2022-11-22T00:00:00"/>
    <n v="11"/>
    <x v="1"/>
    <s v="AL"/>
    <n v="630"/>
    <n v="712"/>
    <n v="7.4545454545454541"/>
    <n v="82"/>
    <s v="Daniel"/>
    <s v="N/A"/>
  </r>
  <r>
    <s v="2699"/>
    <s v="Nash"/>
    <s v="Jaxon"/>
    <s v="1931"/>
    <x v="1"/>
    <s v="November"/>
    <n v="11"/>
    <d v="2022-11-11T00:00:00"/>
    <n v="10"/>
    <x v="1"/>
    <s v="NC"/>
    <n v="1275"/>
    <n v="1629"/>
    <n v="35.4"/>
    <n v="354"/>
    <s v="Priscilla"/>
    <s v="N/A"/>
  </r>
  <r>
    <s v="2700"/>
    <s v="Anderson"/>
    <s v="Kade"/>
    <s v="1932"/>
    <x v="6"/>
    <s v="November"/>
    <n v="11"/>
    <d v="2022-11-06T00:00:00"/>
    <n v="2"/>
    <x v="1"/>
    <s v="AL"/>
    <n v="435"/>
    <n v="532"/>
    <n v="48.5"/>
    <n v="97"/>
    <s v="Terrence"/>
    <s v="N/A"/>
  </r>
  <r>
    <s v="2701"/>
    <s v="Cherry"/>
    <s v="Ian"/>
    <s v="1933"/>
    <x v="3"/>
    <s v="November"/>
    <n v="11"/>
    <d v="2022-11-23T00:00:00"/>
    <n v="18"/>
    <x v="2"/>
    <s v="GA"/>
    <n v="140"/>
    <n v="170"/>
    <n v="1.6666666666666667"/>
    <n v="30"/>
    <s v="Brian"/>
    <s v="Received Wrong Item"/>
  </r>
  <r>
    <s v="2702"/>
    <s v="Glass"/>
    <s v="Timothy"/>
    <s v="1934"/>
    <x v="1"/>
    <s v="November"/>
    <n v="11"/>
    <d v="2022-11-11T00:00:00"/>
    <n v="13"/>
    <x v="1"/>
    <s v="NC"/>
    <n v="700"/>
    <n v="821"/>
    <n v="9.3076923076923084"/>
    <n v="121"/>
    <s v="Terrence"/>
    <s v="N/A"/>
  </r>
  <r>
    <s v="2703"/>
    <s v="Thomas"/>
    <s v="Sadie"/>
    <s v="1935"/>
    <x v="0"/>
    <s v="November"/>
    <n v="11"/>
    <d v="2022-11-07T00:00:00"/>
    <n v="15"/>
    <x v="1"/>
    <s v="SC"/>
    <n v="1140"/>
    <n v="1324"/>
    <n v="12.266666666666667"/>
    <n v="184"/>
    <s v="Terrence"/>
    <s v="N/A"/>
  </r>
  <r>
    <s v="2704"/>
    <s v="Quinn"/>
    <s v="Steven"/>
    <s v="1936"/>
    <x v="1"/>
    <s v="November"/>
    <n v="11"/>
    <d v="2022-11-13T00:00:00"/>
    <n v="20"/>
    <x v="0"/>
    <s v="LA"/>
    <n v="1005"/>
    <n v="1250"/>
    <n v="12.25"/>
    <n v="245"/>
    <s v="Kelly"/>
    <s v="N/A"/>
  </r>
  <r>
    <s v="2705"/>
    <s v="Petersen"/>
    <s v="Elliot"/>
    <s v="1937"/>
    <x v="0"/>
    <s v="November"/>
    <n v="11"/>
    <d v="2022-11-19T00:00:00"/>
    <n v="3"/>
    <x v="2"/>
    <s v="AL"/>
    <n v="1005"/>
    <n v="1234"/>
    <n v="76.333333333333329"/>
    <n v="229"/>
    <s v="Brian"/>
    <s v="Late Delivery"/>
  </r>
  <r>
    <s v="2706"/>
    <s v="Lu"/>
    <s v="Sergio"/>
    <s v="1938"/>
    <x v="4"/>
    <s v="November"/>
    <n v="11"/>
    <d v="2022-11-01T00:00:00"/>
    <n v="3"/>
    <x v="1"/>
    <s v="AL"/>
    <n v="1025"/>
    <n v="1163"/>
    <n v="46"/>
    <n v="138"/>
    <s v="Priscilla"/>
    <s v="N/A"/>
  </r>
  <r>
    <s v="2707"/>
    <s v="Brooks"/>
    <s v="Zara"/>
    <s v="1939"/>
    <x v="0"/>
    <s v="November"/>
    <n v="11"/>
    <d v="2022-11-14T00:00:00"/>
    <n v="11"/>
    <x v="3"/>
    <s v="SC"/>
    <n v="660"/>
    <n v="830"/>
    <n v="15.454545454545455"/>
    <n v="170"/>
    <s v="Daniel"/>
    <s v="N/A"/>
  </r>
  <r>
    <s v="2708"/>
    <s v="Odom"/>
    <s v="Xander"/>
    <s v="1940"/>
    <x v="0"/>
    <s v="November"/>
    <n v="11"/>
    <d v="2022-11-09T00:00:00"/>
    <n v="12"/>
    <x v="1"/>
    <s v="AL"/>
    <n v="640"/>
    <n v="736"/>
    <n v="8"/>
    <n v="96"/>
    <s v="Terrence"/>
    <s v="N/A"/>
  </r>
  <r>
    <s v="2709"/>
    <s v="Randall"/>
    <s v="Miguel"/>
    <s v="1941"/>
    <x v="2"/>
    <s v="November"/>
    <n v="11"/>
    <d v="2022-11-06T00:00:00"/>
    <n v="14"/>
    <x v="1"/>
    <s v="LA"/>
    <n v="1150"/>
    <n v="1387"/>
    <n v="16.928571428571427"/>
    <n v="237"/>
    <s v="Kelly"/>
    <s v="N/A"/>
  </r>
  <r>
    <s v="2710"/>
    <s v="Potts"/>
    <s v="Walter"/>
    <s v="1942"/>
    <x v="5"/>
    <s v="November"/>
    <n v="11"/>
    <d v="2022-11-01T00:00:00"/>
    <n v="19"/>
    <x v="1"/>
    <s v="FL"/>
    <n v="1325"/>
    <n v="1711"/>
    <n v="20.315789473684209"/>
    <n v="386"/>
    <s v="Daniel"/>
    <s v="N/A"/>
  </r>
  <r>
    <s v="2711"/>
    <s v="Herman"/>
    <s v="Walter"/>
    <s v="1943"/>
    <x v="6"/>
    <s v="November"/>
    <n v="11"/>
    <d v="2022-11-03T00:00:00"/>
    <n v="19"/>
    <x v="0"/>
    <s v="FL"/>
    <n v="865"/>
    <n v="1106"/>
    <n v="12.684210526315789"/>
    <n v="241"/>
    <s v="Brian"/>
    <s v="N/A"/>
  </r>
  <r>
    <s v="2712"/>
    <s v="Estes"/>
    <s v="Eduardo"/>
    <s v="1944"/>
    <x v="0"/>
    <s v="November"/>
    <n v="11"/>
    <d v="2022-11-23T00:00:00"/>
    <n v="15"/>
    <x v="0"/>
    <s v="FL"/>
    <n v="1315"/>
    <n v="1632"/>
    <n v="21.133333333333333"/>
    <n v="317"/>
    <s v="Kelly"/>
    <s v="N/A"/>
  </r>
  <r>
    <s v="2713"/>
    <s v="Daugherty"/>
    <s v="Samara"/>
    <s v="1945"/>
    <x v="1"/>
    <s v="November"/>
    <n v="11"/>
    <d v="2022-11-15T00:00:00"/>
    <n v="16"/>
    <x v="1"/>
    <s v="GA"/>
    <n v="720"/>
    <n v="883"/>
    <n v="10.1875"/>
    <n v="163"/>
    <s v="Daniel"/>
    <s v="N/A"/>
  </r>
  <r>
    <s v="2714"/>
    <s v="Gillespie"/>
    <s v="Allison"/>
    <s v="1946"/>
    <x v="2"/>
    <s v="November"/>
    <n v="11"/>
    <d v="2022-11-18T00:00:00"/>
    <n v="8"/>
    <x v="1"/>
    <s v="SC"/>
    <n v="1470"/>
    <n v="1655"/>
    <n v="23.125"/>
    <n v="185"/>
    <s v="Kelly"/>
    <s v="N/A"/>
  </r>
  <r>
    <s v="2715"/>
    <s v="Harrington"/>
    <s v="Emersyn"/>
    <s v="1947"/>
    <x v="1"/>
    <s v="November"/>
    <n v="11"/>
    <d v="2022-11-16T00:00:00"/>
    <n v="10"/>
    <x v="0"/>
    <s v="LA"/>
    <n v="1070"/>
    <n v="1266"/>
    <n v="19.600000000000001"/>
    <n v="196"/>
    <s v="Kelly"/>
    <s v="N/A"/>
  </r>
  <r>
    <s v="2716"/>
    <s v="Ingram"/>
    <s v="Arya"/>
    <s v="1948"/>
    <x v="6"/>
    <s v="November"/>
    <n v="11"/>
    <d v="2022-11-04T00:00:00"/>
    <n v="20"/>
    <x v="1"/>
    <s v="AL"/>
    <n v="145"/>
    <n v="162"/>
    <n v="0.85"/>
    <n v="17"/>
    <s v="Priscilla"/>
    <s v="N/A"/>
  </r>
  <r>
    <s v="2717"/>
    <s v="Reyes"/>
    <s v="Aaliyah"/>
    <s v="1949"/>
    <x v="1"/>
    <s v="November"/>
    <n v="11"/>
    <d v="2022-11-24T00:00:00"/>
    <n v="19"/>
    <x v="0"/>
    <s v="FL"/>
    <n v="100"/>
    <n v="125"/>
    <n v="1.3157894736842106"/>
    <n v="25"/>
    <s v="Terrence"/>
    <s v="N/A"/>
  </r>
  <r>
    <s v="2718"/>
    <s v="George"/>
    <s v="Mary"/>
    <s v="1950"/>
    <x v="2"/>
    <s v="November"/>
    <n v="11"/>
    <d v="2022-11-16T00:00:00"/>
    <n v="1"/>
    <x v="1"/>
    <s v="AL"/>
    <n v="925"/>
    <n v="1185"/>
    <n v="260"/>
    <n v="260"/>
    <s v="Brian"/>
    <s v="N/A"/>
  </r>
  <r>
    <s v="2719"/>
    <s v="Greer"/>
    <s v="Elian"/>
    <s v="1951"/>
    <x v="1"/>
    <s v="November"/>
    <n v="11"/>
    <d v="2022-11-26T00:00:00"/>
    <n v="13"/>
    <x v="1"/>
    <s v="AL"/>
    <n v="125"/>
    <n v="141"/>
    <n v="1.2307692307692308"/>
    <n v="16"/>
    <s v="Priscilla"/>
    <s v="N/A"/>
  </r>
  <r>
    <s v="2720"/>
    <s v="Phillips"/>
    <s v="Frederick"/>
    <s v="1952"/>
    <x v="1"/>
    <s v="November"/>
    <n v="11"/>
    <d v="2022-11-18T00:00:00"/>
    <n v="12"/>
    <x v="1"/>
    <s v="GA"/>
    <n v="445"/>
    <n v="528"/>
    <n v="6.916666666666667"/>
    <n v="83"/>
    <s v="Brian"/>
    <s v="N/A"/>
  </r>
  <r>
    <s v="2721"/>
    <s v="Velazquez"/>
    <s v="Rhys"/>
    <s v="1953"/>
    <x v="3"/>
    <s v="November"/>
    <n v="11"/>
    <d v="2022-11-22T00:00:00"/>
    <n v="12"/>
    <x v="1"/>
    <s v="FL"/>
    <n v="140"/>
    <n v="162"/>
    <n v="1.8333333333333333"/>
    <n v="22"/>
    <s v="Brian"/>
    <s v="N/A"/>
  </r>
  <r>
    <s v="2722"/>
    <s v="Cardenas"/>
    <s v="Michelle"/>
    <s v="1954"/>
    <x v="4"/>
    <s v="November"/>
    <n v="11"/>
    <d v="2022-11-23T00:00:00"/>
    <n v="17"/>
    <x v="1"/>
    <s v="LA"/>
    <n v="615"/>
    <n v="692"/>
    <n v="4.5294117647058822"/>
    <n v="77"/>
    <s v="Priscilla"/>
    <s v="N/A"/>
  </r>
  <r>
    <s v="2723"/>
    <s v="Vaughan"/>
    <s v="Autumn"/>
    <s v="1955"/>
    <x v="2"/>
    <s v="November"/>
    <n v="11"/>
    <d v="2022-11-04T00:00:00"/>
    <n v="1"/>
    <x v="1"/>
    <s v="LA"/>
    <n v="890"/>
    <n v="1075"/>
    <n v="185"/>
    <n v="185"/>
    <s v="Kelly"/>
    <s v="N/A"/>
  </r>
  <r>
    <s v="2724"/>
    <s v="Charles"/>
    <s v="Jade"/>
    <s v="1956"/>
    <x v="2"/>
    <s v="November"/>
    <n v="11"/>
    <d v="2022-11-03T00:00:00"/>
    <n v="18"/>
    <x v="0"/>
    <s v="GA"/>
    <n v="120"/>
    <n v="153"/>
    <n v="1.8333333333333333"/>
    <n v="33"/>
    <s v="Priscilla"/>
    <s v="N/A"/>
  </r>
  <r>
    <s v="2725"/>
    <s v="Colón"/>
    <s v="Emiliano"/>
    <s v="1957"/>
    <x v="0"/>
    <s v="November"/>
    <n v="11"/>
    <d v="2022-11-15T00:00:00"/>
    <n v="7"/>
    <x v="1"/>
    <s v="AL"/>
    <n v="795"/>
    <n v="986"/>
    <n v="27.285714285714285"/>
    <n v="191"/>
    <s v="Terrence"/>
    <s v="N/A"/>
  </r>
  <r>
    <s v="2726"/>
    <s v="Rosales"/>
    <s v="Malik"/>
    <s v="1958"/>
    <x v="0"/>
    <s v="November"/>
    <n v="11"/>
    <d v="2022-11-01T00:00:00"/>
    <n v="17"/>
    <x v="0"/>
    <s v="AL"/>
    <n v="110"/>
    <n v="130"/>
    <n v="1.1764705882352942"/>
    <n v="20"/>
    <s v="Daniel"/>
    <s v="N/A"/>
  </r>
  <r>
    <s v="2727"/>
    <s v="Potts"/>
    <s v="Aria"/>
    <s v="1959"/>
    <x v="1"/>
    <s v="November"/>
    <n v="11"/>
    <d v="2022-11-04T00:00:00"/>
    <n v="12"/>
    <x v="1"/>
    <s v="FL"/>
    <n v="1015"/>
    <n v="1200"/>
    <n v="15.416666666666666"/>
    <n v="185"/>
    <s v="Priscilla"/>
    <s v="N/A"/>
  </r>
  <r>
    <s v="2728"/>
    <s v="Jacobson"/>
    <s v="Ariah"/>
    <s v="1960"/>
    <x v="0"/>
    <s v="November"/>
    <n v="11"/>
    <d v="2022-11-09T00:00:00"/>
    <n v="14"/>
    <x v="1"/>
    <s v="AL"/>
    <n v="1310"/>
    <n v="1638"/>
    <n v="23.428571428571427"/>
    <n v="328"/>
    <s v="Terrence"/>
    <s v="N/A"/>
  </r>
  <r>
    <s v="2729"/>
    <s v="Beasley"/>
    <s v="Teagan"/>
    <s v="1961"/>
    <x v="0"/>
    <s v="November"/>
    <n v="11"/>
    <d v="2022-11-12T00:00:00"/>
    <n v="1"/>
    <x v="0"/>
    <s v="LA"/>
    <n v="1315"/>
    <n v="1587"/>
    <n v="272"/>
    <n v="272"/>
    <s v="Kelly"/>
    <s v="N/A"/>
  </r>
  <r>
    <s v="2730"/>
    <s v="Pollard"/>
    <s v="Sebastian"/>
    <s v="1962"/>
    <x v="6"/>
    <s v="November"/>
    <n v="11"/>
    <d v="2022-11-01T00:00:00"/>
    <n v="8"/>
    <x v="0"/>
    <s v="NC"/>
    <n v="1040"/>
    <n v="1219"/>
    <n v="22.375"/>
    <n v="179"/>
    <s v="Terrence"/>
    <s v="N/A"/>
  </r>
  <r>
    <s v="2731"/>
    <s v="Stanley"/>
    <s v="Malia"/>
    <s v="1963"/>
    <x v="3"/>
    <s v="November"/>
    <n v="11"/>
    <d v="2022-11-01T00:00:00"/>
    <n v="12"/>
    <x v="1"/>
    <s v="GA"/>
    <n v="705"/>
    <n v="846"/>
    <n v="11.75"/>
    <n v="141"/>
    <s v="Kelly"/>
    <s v="N/A"/>
  </r>
  <r>
    <s v="2732"/>
    <s v="Aguirre"/>
    <s v="Baylor"/>
    <s v="1964"/>
    <x v="0"/>
    <s v="November"/>
    <n v="11"/>
    <d v="2022-11-04T00:00:00"/>
    <n v="2"/>
    <x v="2"/>
    <s v="LA"/>
    <n v="340"/>
    <n v="378"/>
    <n v="19"/>
    <n v="38"/>
    <s v="Brian"/>
    <s v="Unsatisfied"/>
  </r>
  <r>
    <s v="2733"/>
    <s v="Thompson"/>
    <s v="Kayden"/>
    <s v="1965"/>
    <x v="5"/>
    <s v="November"/>
    <n v="11"/>
    <d v="2022-11-27T00:00:00"/>
    <n v="19"/>
    <x v="1"/>
    <s v="SC"/>
    <n v="670"/>
    <n v="828"/>
    <n v="8.3157894736842106"/>
    <n v="158"/>
    <s v="Brian"/>
    <s v="N/A"/>
  </r>
  <r>
    <s v="2734"/>
    <s v="Boone"/>
    <s v="Rose"/>
    <s v="1966"/>
    <x v="3"/>
    <s v="November"/>
    <n v="11"/>
    <d v="2022-11-15T00:00:00"/>
    <n v="10"/>
    <x v="0"/>
    <s v="LA"/>
    <n v="925"/>
    <n v="1164"/>
    <n v="23.9"/>
    <n v="239"/>
    <s v="Priscilla"/>
    <s v="N/A"/>
  </r>
  <r>
    <s v="2735"/>
    <s v="Barrera"/>
    <s v="Christian"/>
    <s v="1967"/>
    <x v="6"/>
    <s v="November"/>
    <n v="11"/>
    <d v="2022-11-19T00:00:00"/>
    <n v="1"/>
    <x v="0"/>
    <s v="AL"/>
    <n v="835"/>
    <n v="955"/>
    <n v="120"/>
    <n v="120"/>
    <s v="Terrence"/>
    <s v="N/A"/>
  </r>
  <r>
    <s v="2736"/>
    <s v="Hoffman"/>
    <s v="Nicolas"/>
    <s v="1968"/>
    <x v="0"/>
    <s v="November"/>
    <n v="11"/>
    <d v="2022-11-29T00:00:00"/>
    <n v="11"/>
    <x v="0"/>
    <s v="FL"/>
    <n v="155"/>
    <n v="187"/>
    <n v="2.9090909090909092"/>
    <n v="32"/>
    <s v="Brian"/>
    <s v="N/A"/>
  </r>
  <r>
    <s v="2737"/>
    <s v="Morrison"/>
    <s v="Caiden"/>
    <s v="1969"/>
    <x v="2"/>
    <s v="November"/>
    <n v="11"/>
    <d v="2022-11-12T00:00:00"/>
    <n v="12"/>
    <x v="1"/>
    <s v="LA"/>
    <n v="450"/>
    <n v="533"/>
    <n v="6.916666666666667"/>
    <n v="83"/>
    <s v="Terrence"/>
    <s v="N/A"/>
  </r>
  <r>
    <s v="2738"/>
    <s v="Crawford"/>
    <s v="Dallas"/>
    <s v="1970"/>
    <x v="6"/>
    <s v="November"/>
    <n v="11"/>
    <d v="2022-11-12T00:00:00"/>
    <n v="9"/>
    <x v="1"/>
    <s v="NC"/>
    <n v="1315"/>
    <n v="1636"/>
    <n v="35.666666666666664"/>
    <n v="321"/>
    <s v="Terrence"/>
    <s v="N/A"/>
  </r>
  <r>
    <s v="2739"/>
    <s v="Gomez"/>
    <s v="Sawyer"/>
    <s v="1971"/>
    <x v="5"/>
    <s v="November"/>
    <n v="11"/>
    <d v="2022-11-22T00:00:00"/>
    <n v="18"/>
    <x v="1"/>
    <s v="GA"/>
    <n v="325"/>
    <n v="418"/>
    <n v="5.166666666666667"/>
    <n v="93"/>
    <s v="Kelly"/>
    <s v="N/A"/>
  </r>
  <r>
    <s v="2740"/>
    <s v="Frederick"/>
    <s v="Oakley"/>
    <s v="1972"/>
    <x v="2"/>
    <s v="November"/>
    <n v="11"/>
    <d v="2022-11-30T00:00:00"/>
    <n v="1"/>
    <x v="0"/>
    <s v="SC"/>
    <n v="185"/>
    <n v="212"/>
    <n v="27"/>
    <n v="27"/>
    <s v="Kelly"/>
    <s v="N/A"/>
  </r>
  <r>
    <s v="2741"/>
    <s v="Correa"/>
    <s v="Kaiden"/>
    <s v="1973"/>
    <x v="5"/>
    <s v="November"/>
    <n v="11"/>
    <d v="2022-11-20T00:00:00"/>
    <n v="10"/>
    <x v="0"/>
    <s v="SC"/>
    <n v="1165"/>
    <n v="1487"/>
    <n v="32.200000000000003"/>
    <n v="322"/>
    <s v="Terrence"/>
    <s v="N/A"/>
  </r>
  <r>
    <s v="2742"/>
    <s v="Raymond"/>
    <s v="Declan"/>
    <s v="1974"/>
    <x v="4"/>
    <s v="November"/>
    <n v="11"/>
    <d v="2022-11-30T00:00:00"/>
    <n v="15"/>
    <x v="1"/>
    <s v="SC"/>
    <n v="1030"/>
    <n v="1276"/>
    <n v="16.399999999999999"/>
    <n v="246"/>
    <s v="Daniel"/>
    <s v="N/A"/>
  </r>
  <r>
    <s v="2743"/>
    <s v="Portillo"/>
    <s v="Reed"/>
    <s v="1975"/>
    <x v="5"/>
    <s v="November"/>
    <n v="11"/>
    <d v="2022-11-09T00:00:00"/>
    <n v="7"/>
    <x v="1"/>
    <s v="AL"/>
    <n v="1380"/>
    <n v="1681"/>
    <n v="43"/>
    <n v="301"/>
    <s v="Daniel"/>
    <s v="N/A"/>
  </r>
  <r>
    <s v="2744"/>
    <s v="Swanson"/>
    <s v="Carolina"/>
    <s v="1976"/>
    <x v="5"/>
    <s v="November"/>
    <n v="11"/>
    <d v="2022-11-22T00:00:00"/>
    <n v="16"/>
    <x v="1"/>
    <s v="FL"/>
    <n v="615"/>
    <n v="693"/>
    <n v="4.875"/>
    <n v="78"/>
    <s v="Priscilla"/>
    <s v="N/A"/>
  </r>
  <r>
    <s v="2745"/>
    <s v="Craig"/>
    <s v="Ayden"/>
    <s v="1977"/>
    <x v="0"/>
    <s v="November"/>
    <n v="11"/>
    <d v="2022-11-01T00:00:00"/>
    <n v="3"/>
    <x v="0"/>
    <s v="FL"/>
    <n v="520"/>
    <n v="631"/>
    <n v="37"/>
    <n v="111"/>
    <s v="Kelly"/>
    <s v="N/A"/>
  </r>
  <r>
    <s v="2746"/>
    <s v="Nolan"/>
    <s v="Skylar"/>
    <s v="1978"/>
    <x v="3"/>
    <s v="November"/>
    <n v="11"/>
    <d v="2022-11-25T00:00:00"/>
    <n v="16"/>
    <x v="1"/>
    <s v="SC"/>
    <n v="1420"/>
    <n v="1818"/>
    <n v="24.875"/>
    <n v="398"/>
    <s v="Kelly"/>
    <s v="N/A"/>
  </r>
  <r>
    <s v="2747"/>
    <s v="Noble"/>
    <s v="Josephine"/>
    <s v="1979"/>
    <x v="0"/>
    <s v="November"/>
    <n v="11"/>
    <d v="2022-11-17T00:00:00"/>
    <n v="11"/>
    <x v="3"/>
    <s v="SC"/>
    <n v="1005"/>
    <n v="1222"/>
    <n v="19.727272727272727"/>
    <n v="217"/>
    <s v="Daniel"/>
    <s v="N/A"/>
  </r>
  <r>
    <s v="2748"/>
    <s v="Dawson"/>
    <s v="Sage"/>
    <s v="1980"/>
    <x v="4"/>
    <s v="November"/>
    <n v="11"/>
    <d v="2022-11-19T00:00:00"/>
    <n v="2"/>
    <x v="0"/>
    <s v="GA"/>
    <n v="1155"/>
    <n v="1450"/>
    <n v="147.5"/>
    <n v="295"/>
    <s v="Kelly"/>
    <s v="N/A"/>
  </r>
  <r>
    <s v="2749"/>
    <s v="Hunt"/>
    <s v="Bryce"/>
    <s v="1981"/>
    <x v="4"/>
    <s v="November"/>
    <n v="11"/>
    <d v="2022-11-16T00:00:00"/>
    <n v="16"/>
    <x v="1"/>
    <s v="SC"/>
    <n v="170"/>
    <n v="220"/>
    <n v="3.125"/>
    <n v="50"/>
    <s v="Priscilla"/>
    <s v="N/A"/>
  </r>
  <r>
    <s v="2750"/>
    <s v="Horn"/>
    <s v="Ivy"/>
    <s v="1982"/>
    <x v="2"/>
    <s v="November"/>
    <n v="11"/>
    <d v="2022-11-15T00:00:00"/>
    <n v="19"/>
    <x v="1"/>
    <s v="NC"/>
    <n v="105"/>
    <n v="133"/>
    <n v="1.4736842105263157"/>
    <n v="28"/>
    <s v="Terrence"/>
    <s v="N/A"/>
  </r>
  <r>
    <s v="2751"/>
    <s v="Kelly"/>
    <s v="Kayson"/>
    <s v="1983"/>
    <x v="1"/>
    <s v="November"/>
    <n v="11"/>
    <d v="2022-11-05T00:00:00"/>
    <n v="13"/>
    <x v="0"/>
    <s v="GA"/>
    <n v="1165"/>
    <n v="1480"/>
    <n v="24.23076923076923"/>
    <n v="315"/>
    <s v="Terrence"/>
    <s v="N/A"/>
  </r>
  <r>
    <s v="2752"/>
    <s v="Washington"/>
    <s v="Savannah"/>
    <s v="1984"/>
    <x v="5"/>
    <s v="November"/>
    <n v="11"/>
    <d v="2022-11-07T00:00:00"/>
    <n v="7"/>
    <x v="1"/>
    <s v="LA"/>
    <n v="910"/>
    <n v="1046"/>
    <n v="19.428571428571427"/>
    <n v="136"/>
    <s v="Brian"/>
    <s v="N/A"/>
  </r>
  <r>
    <s v="2753"/>
    <s v="Kennedy"/>
    <s v="Georgia"/>
    <s v="1985"/>
    <x v="3"/>
    <s v="November"/>
    <n v="11"/>
    <d v="2022-11-07T00:00:00"/>
    <n v="15"/>
    <x v="0"/>
    <s v="SC"/>
    <n v="1275"/>
    <n v="1539"/>
    <n v="17.600000000000001"/>
    <n v="264"/>
    <s v="Terrence"/>
    <s v="N/A"/>
  </r>
  <r>
    <s v="2754"/>
    <s v="Avalos"/>
    <s v="Alan"/>
    <s v="1986"/>
    <x v="1"/>
    <s v="November"/>
    <n v="11"/>
    <d v="2022-11-17T00:00:00"/>
    <n v="20"/>
    <x v="1"/>
    <s v="LA"/>
    <n v="975"/>
    <n v="1128"/>
    <n v="7.65"/>
    <n v="153"/>
    <s v="Priscilla"/>
    <s v="N/A"/>
  </r>
  <r>
    <s v="2755"/>
    <s v="Adams"/>
    <s v="Valerie"/>
    <s v="1987"/>
    <x v="1"/>
    <s v="November"/>
    <n v="11"/>
    <d v="2022-11-19T00:00:00"/>
    <n v="6"/>
    <x v="1"/>
    <s v="LA"/>
    <n v="575"/>
    <n v="701"/>
    <n v="21"/>
    <n v="126"/>
    <s v="Terrence"/>
    <s v="N/A"/>
  </r>
  <r>
    <s v="2756"/>
    <s v="Brock"/>
    <s v="Helen"/>
    <s v="1988"/>
    <x v="6"/>
    <s v="November"/>
    <n v="11"/>
    <d v="2022-11-16T00:00:00"/>
    <n v="7"/>
    <x v="1"/>
    <s v="GA"/>
    <n v="1020"/>
    <n v="1214"/>
    <n v="27.714285714285715"/>
    <n v="194"/>
    <s v="Terrence"/>
    <s v="N/A"/>
  </r>
  <r>
    <s v="2757"/>
    <s v="Allen"/>
    <s v="Alan"/>
    <s v="1989"/>
    <x v="6"/>
    <s v="November"/>
    <n v="11"/>
    <d v="2022-11-20T00:00:00"/>
    <n v="20"/>
    <x v="1"/>
    <s v="NC"/>
    <n v="365"/>
    <n v="416"/>
    <n v="2.5499999999999998"/>
    <n v="51"/>
    <s v="Terrence"/>
    <s v="N/A"/>
  </r>
  <r>
    <s v="2758"/>
    <s v="Rodriguez"/>
    <s v="Itzel"/>
    <s v="1990"/>
    <x v="4"/>
    <s v="November"/>
    <n v="11"/>
    <d v="2022-11-25T00:00:00"/>
    <n v="18"/>
    <x v="1"/>
    <s v="GA"/>
    <n v="1460"/>
    <n v="1866"/>
    <n v="22.555555555555557"/>
    <n v="406"/>
    <s v="Terrence"/>
    <s v="N/A"/>
  </r>
  <r>
    <s v="2759"/>
    <s v="Holt"/>
    <s v="Jimena"/>
    <s v="1991"/>
    <x v="2"/>
    <s v="November"/>
    <n v="11"/>
    <d v="2022-11-03T00:00:00"/>
    <n v="18"/>
    <x v="1"/>
    <s v="SC"/>
    <n v="1095"/>
    <n v="1248"/>
    <n v="8.5"/>
    <n v="153"/>
    <s v="Daniel"/>
    <s v="N/A"/>
  </r>
  <r>
    <s v="2760"/>
    <s v="Nash"/>
    <s v="Alyssa"/>
    <s v="1992"/>
    <x v="3"/>
    <s v="November"/>
    <n v="11"/>
    <d v="2022-11-10T00:00:00"/>
    <n v="19"/>
    <x v="1"/>
    <s v="NC"/>
    <n v="655"/>
    <n v="847"/>
    <n v="10.105263157894736"/>
    <n v="192"/>
    <s v="Brian"/>
    <s v="N/A"/>
  </r>
  <r>
    <s v="2761"/>
    <s v="Miles"/>
    <s v="Declan"/>
    <s v="1993"/>
    <x v="0"/>
    <s v="November"/>
    <n v="11"/>
    <d v="2022-11-13T00:00:00"/>
    <n v="6"/>
    <x v="0"/>
    <s v="FL"/>
    <n v="645"/>
    <n v="805"/>
    <n v="26.666666666666668"/>
    <n v="160"/>
    <s v="Daniel"/>
    <s v="N/A"/>
  </r>
  <r>
    <s v="2762"/>
    <s v="Skinner"/>
    <s v="Gideon"/>
    <s v="1994"/>
    <x v="4"/>
    <s v="November"/>
    <n v="11"/>
    <d v="2022-11-13T00:00:00"/>
    <n v="15"/>
    <x v="0"/>
    <s v="LA"/>
    <n v="390"/>
    <n v="501"/>
    <n v="7.4"/>
    <n v="111"/>
    <s v="Terrence"/>
    <s v="N/A"/>
  </r>
  <r>
    <s v="2763"/>
    <s v="Zamora"/>
    <s v="Celine"/>
    <s v="1995"/>
    <x v="0"/>
    <s v="November"/>
    <n v="11"/>
    <d v="2022-11-09T00:00:00"/>
    <n v="3"/>
    <x v="3"/>
    <s v="FL"/>
    <n v="1270"/>
    <n v="1410"/>
    <n v="46.666666666666664"/>
    <n v="140"/>
    <s v="Daniel"/>
    <s v="N/A"/>
  </r>
  <r>
    <s v="2764"/>
    <s v="Drake"/>
    <s v="Jimena"/>
    <s v="1996"/>
    <x v="3"/>
    <s v="November"/>
    <n v="11"/>
    <d v="2022-11-25T00:00:00"/>
    <n v="15"/>
    <x v="0"/>
    <s v="NC"/>
    <n v="850"/>
    <n v="945"/>
    <n v="6.333333333333333"/>
    <n v="95"/>
    <s v="Terrence"/>
    <s v="N/A"/>
  </r>
  <r>
    <s v="2765"/>
    <s v="Bennett"/>
    <s v="Emma"/>
    <s v="1997"/>
    <x v="0"/>
    <s v="November"/>
    <n v="11"/>
    <d v="2022-11-01T00:00:00"/>
    <n v="16"/>
    <x v="0"/>
    <s v="NC"/>
    <n v="320"/>
    <n v="411"/>
    <n v="5.6875"/>
    <n v="91"/>
    <s v="Priscilla"/>
    <s v="N/A"/>
  </r>
  <r>
    <s v="2766"/>
    <s v="Kane"/>
    <s v="Fatima"/>
    <s v="1998"/>
    <x v="4"/>
    <s v="November"/>
    <n v="11"/>
    <d v="2022-11-11T00:00:00"/>
    <n v="14"/>
    <x v="2"/>
    <s v="FL"/>
    <n v="1125"/>
    <n v="1343"/>
    <n v="15.571428571428571"/>
    <n v="218"/>
    <s v="Terrence"/>
    <s v="Late Delivery"/>
  </r>
  <r>
    <s v="2767"/>
    <s v="Dawson"/>
    <s v="Alyssa"/>
    <s v="1999"/>
    <x v="3"/>
    <s v="November"/>
    <n v="11"/>
    <d v="2022-11-16T00:00:00"/>
    <n v="4"/>
    <x v="0"/>
    <s v="LA"/>
    <n v="1325"/>
    <n v="1697"/>
    <n v="93"/>
    <n v="372"/>
    <s v="Terrence"/>
    <s v="N/A"/>
  </r>
  <r>
    <s v="2768"/>
    <s v="Bonilla"/>
    <s v="Melanie"/>
    <s v="2000"/>
    <x v="5"/>
    <s v="November"/>
    <n v="11"/>
    <d v="2022-11-21T00:00:00"/>
    <n v="19"/>
    <x v="0"/>
    <s v="AL"/>
    <n v="1050"/>
    <n v="1297"/>
    <n v="13"/>
    <n v="247"/>
    <s v="Daniel"/>
    <s v="N/A"/>
  </r>
  <r>
    <s v="2769"/>
    <s v="Winters"/>
    <s v="Holden"/>
    <s v="2001"/>
    <x v="4"/>
    <s v="November"/>
    <n v="11"/>
    <d v="2022-11-07T00:00:00"/>
    <n v="10"/>
    <x v="2"/>
    <s v="SC"/>
    <n v="1075"/>
    <n v="1190"/>
    <n v="11.5"/>
    <n v="115"/>
    <s v="Daniel"/>
    <s v="Defective"/>
  </r>
  <r>
    <s v="2770"/>
    <s v="Jensen"/>
    <s v="Haven"/>
    <s v="2002"/>
    <x v="5"/>
    <s v="November"/>
    <n v="11"/>
    <d v="2022-11-25T00:00:00"/>
    <n v="16"/>
    <x v="1"/>
    <s v="NC"/>
    <n v="1445"/>
    <n v="1816"/>
    <n v="23.1875"/>
    <n v="371"/>
    <s v="Brian"/>
    <s v="N/A"/>
  </r>
  <r>
    <s v="2771"/>
    <s v="Pollard"/>
    <s v="Zander"/>
    <s v="2003"/>
    <x v="1"/>
    <s v="November"/>
    <n v="11"/>
    <d v="2022-11-29T00:00:00"/>
    <n v="13"/>
    <x v="2"/>
    <s v="SC"/>
    <n v="435"/>
    <n v="514"/>
    <n v="6.0769230769230766"/>
    <n v="79"/>
    <s v="Brian"/>
    <s v="Defective"/>
  </r>
  <r>
    <s v="2772"/>
    <s v="Krueger"/>
    <s v="Aisha"/>
    <s v="2004"/>
    <x v="0"/>
    <s v="November"/>
    <n v="11"/>
    <d v="2022-11-25T00:00:00"/>
    <n v="18"/>
    <x v="1"/>
    <s v="SC"/>
    <n v="75"/>
    <n v="95"/>
    <n v="1.1111111111111112"/>
    <n v="20"/>
    <s v="Daniel"/>
    <s v="N/A"/>
  </r>
  <r>
    <s v="2773"/>
    <s v="Stokes"/>
    <s v="Maddox"/>
    <s v="2005"/>
    <x v="6"/>
    <s v="November"/>
    <n v="11"/>
    <d v="2022-11-23T00:00:00"/>
    <n v="18"/>
    <x v="2"/>
    <s v="LA"/>
    <n v="765"/>
    <n v="912"/>
    <n v="8.1666666666666661"/>
    <n v="147"/>
    <s v="Brian"/>
    <s v="Defective"/>
  </r>
  <r>
    <s v="2774"/>
    <s v="Sims"/>
    <s v="Cooper"/>
    <s v="2006"/>
    <x v="3"/>
    <s v="November"/>
    <n v="11"/>
    <d v="2022-11-01T00:00:00"/>
    <n v="17"/>
    <x v="1"/>
    <s v="LA"/>
    <n v="270"/>
    <n v="317"/>
    <n v="2.7647058823529411"/>
    <n v="47"/>
    <s v="Terrence"/>
    <s v="N/A"/>
  </r>
  <r>
    <s v="2775"/>
    <s v="Jensen"/>
    <s v="Trinity"/>
    <s v="2007"/>
    <x v="3"/>
    <s v="November"/>
    <n v="11"/>
    <d v="2022-11-12T00:00:00"/>
    <n v="6"/>
    <x v="0"/>
    <s v="GA"/>
    <n v="1435"/>
    <n v="1684"/>
    <n v="41.5"/>
    <n v="249"/>
    <s v="Priscilla"/>
    <s v="N/A"/>
  </r>
  <r>
    <s v="2776"/>
    <s v="Castillo"/>
    <s v="Rosalie"/>
    <s v="2008"/>
    <x v="1"/>
    <s v="November"/>
    <n v="11"/>
    <d v="2022-11-14T00:00:00"/>
    <n v="6"/>
    <x v="0"/>
    <s v="AL"/>
    <n v="825"/>
    <n v="1035"/>
    <n v="35"/>
    <n v="210"/>
    <s v="Terrence"/>
    <s v="N/A"/>
  </r>
  <r>
    <s v="2777"/>
    <s v="Lewis"/>
    <s v="Frank"/>
    <s v="2009"/>
    <x v="6"/>
    <s v="November"/>
    <n v="11"/>
    <d v="2022-11-25T00:00:00"/>
    <n v="17"/>
    <x v="1"/>
    <s v="NC"/>
    <n v="595"/>
    <n v="727"/>
    <n v="7.7647058823529411"/>
    <n v="132"/>
    <s v="Brian"/>
    <s v="N/A"/>
  </r>
  <r>
    <s v="2778"/>
    <s v="Doyle"/>
    <s v="Messiah"/>
    <s v="2010"/>
    <x v="0"/>
    <s v="November"/>
    <n v="11"/>
    <d v="2022-11-04T00:00:00"/>
    <n v="1"/>
    <x v="3"/>
    <s v="LA"/>
    <n v="355"/>
    <n v="457"/>
    <n v="102"/>
    <n v="102"/>
    <s v="Priscilla"/>
    <s v="N/A"/>
  </r>
  <r>
    <s v="2779"/>
    <s v="Becker"/>
    <s v="Owen"/>
    <s v="2011"/>
    <x v="6"/>
    <s v="November"/>
    <n v="11"/>
    <d v="2022-11-10T00:00:00"/>
    <n v="8"/>
    <x v="0"/>
    <s v="LA"/>
    <n v="1345"/>
    <n v="1605"/>
    <n v="32.5"/>
    <n v="260"/>
    <s v="Kelly"/>
    <s v="N/A"/>
  </r>
  <r>
    <s v="2780"/>
    <s v="Adams"/>
    <s v="Luke"/>
    <s v="2012"/>
    <x v="3"/>
    <s v="November"/>
    <n v="11"/>
    <d v="2022-11-30T00:00:00"/>
    <n v="3"/>
    <x v="0"/>
    <s v="LA"/>
    <n v="130"/>
    <n v="166"/>
    <n v="12"/>
    <n v="36"/>
    <s v="Priscilla"/>
    <s v="N/A"/>
  </r>
  <r>
    <s v="2781"/>
    <s v="Fletcher"/>
    <s v="Kendrick"/>
    <s v="2013"/>
    <x v="4"/>
    <s v="November"/>
    <n v="11"/>
    <d v="2022-11-15T00:00:00"/>
    <n v="6"/>
    <x v="0"/>
    <s v="AL"/>
    <n v="520"/>
    <n v="576"/>
    <n v="9.3333333333333339"/>
    <n v="56"/>
    <s v="Brian"/>
    <s v="N/A"/>
  </r>
  <r>
    <s v="2782"/>
    <s v="Stephenson"/>
    <s v="Amari"/>
    <s v="2014"/>
    <x v="6"/>
    <s v="November"/>
    <n v="11"/>
    <d v="2022-11-05T00:00:00"/>
    <n v="7"/>
    <x v="1"/>
    <s v="GA"/>
    <n v="1345"/>
    <n v="1640"/>
    <n v="42.142857142857146"/>
    <n v="295"/>
    <s v="Brian"/>
    <s v="N/A"/>
  </r>
  <r>
    <s v="2783"/>
    <s v="Hodges"/>
    <s v="Cade"/>
    <s v="2015"/>
    <x v="2"/>
    <s v="November"/>
    <n v="11"/>
    <d v="2022-11-06T00:00:00"/>
    <n v="12"/>
    <x v="0"/>
    <s v="SC"/>
    <n v="875"/>
    <n v="1042"/>
    <n v="13.916666666666666"/>
    <n v="167"/>
    <s v="Brian"/>
    <s v="N/A"/>
  </r>
  <r>
    <s v="2784"/>
    <s v="Hopkins"/>
    <s v="Serenity"/>
    <s v="2016"/>
    <x v="5"/>
    <s v="November"/>
    <n v="11"/>
    <d v="2022-11-22T00:00:00"/>
    <n v="1"/>
    <x v="1"/>
    <s v="NC"/>
    <n v="1080"/>
    <n v="1268"/>
    <n v="188"/>
    <n v="188"/>
    <s v="Priscilla"/>
    <s v="N/A"/>
  </r>
  <r>
    <s v="2785"/>
    <s v="Parks"/>
    <s v="Leonardo"/>
    <s v="2017"/>
    <x v="6"/>
    <s v="November"/>
    <n v="11"/>
    <d v="2022-11-09T00:00:00"/>
    <n v="9"/>
    <x v="2"/>
    <s v="NC"/>
    <n v="860"/>
    <n v="1052"/>
    <n v="21.333333333333332"/>
    <n v="192"/>
    <s v="Brian"/>
    <s v="Late Delivery"/>
  </r>
  <r>
    <s v="2786"/>
    <s v="Kennedy"/>
    <s v="Serenity"/>
    <s v="2018"/>
    <x v="3"/>
    <s v="November"/>
    <n v="11"/>
    <d v="2022-11-07T00:00:00"/>
    <n v="20"/>
    <x v="0"/>
    <s v="GA"/>
    <n v="1045"/>
    <n v="1334"/>
    <n v="14.45"/>
    <n v="289"/>
    <s v="Priscilla"/>
    <s v="N/A"/>
  </r>
  <r>
    <s v="2787"/>
    <s v="Russo"/>
    <s v="Payton"/>
    <s v="2019"/>
    <x v="5"/>
    <s v="November"/>
    <n v="11"/>
    <d v="2022-11-22T00:00:00"/>
    <n v="1"/>
    <x v="1"/>
    <s v="FL"/>
    <n v="1145"/>
    <n v="1487"/>
    <n v="342"/>
    <n v="342"/>
    <s v="Terrence"/>
    <s v="N/A"/>
  </r>
  <r>
    <s v="2788"/>
    <s v="Case"/>
    <s v="Atticus"/>
    <s v="2020"/>
    <x v="0"/>
    <s v="November"/>
    <n v="11"/>
    <d v="2022-11-19T00:00:00"/>
    <n v="6"/>
    <x v="1"/>
    <s v="SC"/>
    <n v="250"/>
    <n v="288"/>
    <n v="6.333333333333333"/>
    <n v="38"/>
    <s v="Kelly"/>
    <s v="N/A"/>
  </r>
  <r>
    <s v="2789"/>
    <s v="Graham"/>
    <s v="Zyaire"/>
    <s v="2021"/>
    <x v="2"/>
    <s v="November"/>
    <n v="11"/>
    <d v="2022-11-04T00:00:00"/>
    <n v="19"/>
    <x v="1"/>
    <s v="NC"/>
    <n v="145"/>
    <n v="184"/>
    <n v="2.0526315789473686"/>
    <n v="39"/>
    <s v="Brian"/>
    <s v="N/A"/>
  </r>
  <r>
    <s v="2790"/>
    <s v="Ball"/>
    <s v="Myles"/>
    <s v="2022"/>
    <x v="1"/>
    <s v="November"/>
    <n v="11"/>
    <d v="2022-11-04T00:00:00"/>
    <n v="5"/>
    <x v="0"/>
    <s v="GA"/>
    <n v="145"/>
    <n v="169"/>
    <n v="4.8"/>
    <n v="24"/>
    <s v="Daniel"/>
    <s v="N/A"/>
  </r>
  <r>
    <s v="2791"/>
    <s v="Moore"/>
    <s v="Liliana"/>
    <s v="2023"/>
    <x v="6"/>
    <s v="November"/>
    <n v="11"/>
    <d v="2022-11-05T00:00:00"/>
    <n v="10"/>
    <x v="1"/>
    <s v="FL"/>
    <n v="145"/>
    <n v="178"/>
    <n v="3.3"/>
    <n v="33"/>
    <s v="Priscilla"/>
    <s v="N/A"/>
  </r>
  <r>
    <s v="2792"/>
    <s v="Schroeder"/>
    <s v="Gianna"/>
    <s v="2024"/>
    <x v="5"/>
    <s v="November"/>
    <n v="11"/>
    <d v="2022-11-06T00:00:00"/>
    <n v="3"/>
    <x v="0"/>
    <s v="AL"/>
    <n v="710"/>
    <n v="841"/>
    <n v="43.666666666666664"/>
    <n v="131"/>
    <s v="Daniel"/>
    <s v="N/A"/>
  </r>
  <r>
    <s v="2793"/>
    <s v="Browning"/>
    <s v="Robert"/>
    <s v="2025"/>
    <x v="5"/>
    <s v="November"/>
    <n v="11"/>
    <d v="2022-11-16T00:00:00"/>
    <n v="9"/>
    <x v="3"/>
    <s v="LA"/>
    <n v="55"/>
    <n v="63"/>
    <n v="0.88888888888888884"/>
    <n v="8"/>
    <s v="Priscilla"/>
    <s v="N/A"/>
  </r>
  <r>
    <s v="2794"/>
    <s v="Hahn"/>
    <s v="Nadia"/>
    <s v="2026"/>
    <x v="6"/>
    <s v="November"/>
    <n v="11"/>
    <d v="2022-11-10T00:00:00"/>
    <n v="10"/>
    <x v="0"/>
    <s v="LA"/>
    <n v="1150"/>
    <n v="1445"/>
    <n v="29.5"/>
    <n v="295"/>
    <s v="Brian"/>
    <s v="N/A"/>
  </r>
  <r>
    <s v="2795"/>
    <s v="Curtis"/>
    <s v="Claire"/>
    <s v="2027"/>
    <x v="5"/>
    <s v="November"/>
    <n v="11"/>
    <d v="2022-11-15T00:00:00"/>
    <n v="20"/>
    <x v="1"/>
    <s v="SC"/>
    <n v="510"/>
    <n v="586"/>
    <n v="3.8"/>
    <n v="76"/>
    <s v="Terrence"/>
    <s v="N/A"/>
  </r>
  <r>
    <s v="2796"/>
    <s v="Brennan"/>
    <s v="Alison"/>
    <s v="2028"/>
    <x v="0"/>
    <s v="November"/>
    <n v="11"/>
    <d v="2022-11-05T00:00:00"/>
    <n v="11"/>
    <x v="3"/>
    <s v="GA"/>
    <n v="555"/>
    <n v="689"/>
    <n v="12.181818181818182"/>
    <n v="134"/>
    <s v="Priscilla"/>
    <s v="N/A"/>
  </r>
  <r>
    <s v="2797"/>
    <s v="Osborne"/>
    <s v="Salem"/>
    <s v="2029"/>
    <x v="0"/>
    <s v="November"/>
    <n v="11"/>
    <d v="2022-11-01T00:00:00"/>
    <n v="13"/>
    <x v="2"/>
    <s v="LA"/>
    <n v="155"/>
    <n v="191"/>
    <n v="2.7692307692307692"/>
    <n v="36"/>
    <s v="Brian"/>
    <s v="Received Wrong Item"/>
  </r>
  <r>
    <s v="2798"/>
    <s v="Sandoval"/>
    <s v="Brooklynn"/>
    <s v="2030"/>
    <x v="5"/>
    <s v="November"/>
    <n v="11"/>
    <d v="2022-11-07T00:00:00"/>
    <n v="2"/>
    <x v="1"/>
    <s v="GA"/>
    <n v="1105"/>
    <n v="1219"/>
    <n v="57"/>
    <n v="114"/>
    <s v="Brian"/>
    <s v="N/A"/>
  </r>
  <r>
    <s v="2799"/>
    <s v="Gibson"/>
    <s v="Charlee"/>
    <s v="2031"/>
    <x v="0"/>
    <s v="November"/>
    <n v="11"/>
    <d v="2022-11-13T00:00:00"/>
    <n v="15"/>
    <x v="1"/>
    <s v="GA"/>
    <n v="610"/>
    <n v="752"/>
    <n v="9.4666666666666668"/>
    <n v="142"/>
    <s v="Brian"/>
    <s v="N/A"/>
  </r>
  <r>
    <s v="2800"/>
    <s v="Rowland"/>
    <s v="Sophia"/>
    <s v="2032"/>
    <x v="2"/>
    <s v="November"/>
    <n v="11"/>
    <d v="2022-11-09T00:00:00"/>
    <n v="14"/>
    <x v="0"/>
    <s v="LA"/>
    <n v="730"/>
    <n v="872"/>
    <n v="10.142857142857142"/>
    <n v="142"/>
    <s v="Kelly"/>
    <s v="N/A"/>
  </r>
  <r>
    <s v="2801"/>
    <s v="Bonilla"/>
    <s v="Sullivan"/>
    <s v="2033"/>
    <x v="2"/>
    <s v="November"/>
    <n v="11"/>
    <d v="2022-11-02T00:00:00"/>
    <n v="20"/>
    <x v="0"/>
    <s v="AL"/>
    <n v="45"/>
    <n v="56"/>
    <n v="0.55000000000000004"/>
    <n v="11"/>
    <s v="Daniel"/>
    <s v="N/A"/>
  </r>
  <r>
    <s v="2802"/>
    <s v="Gonzalez"/>
    <s v="Callie"/>
    <s v="2034"/>
    <x v="1"/>
    <s v="November"/>
    <n v="11"/>
    <d v="2022-11-07T00:00:00"/>
    <n v="9"/>
    <x v="1"/>
    <s v="AL"/>
    <n v="220"/>
    <n v="279"/>
    <n v="6.5555555555555554"/>
    <n v="59"/>
    <s v="Terrence"/>
    <s v="N/A"/>
  </r>
  <r>
    <s v="2803"/>
    <s v="Piñeda"/>
    <s v="Sullivan"/>
    <s v="2035"/>
    <x v="5"/>
    <s v="November"/>
    <n v="11"/>
    <d v="2022-11-03T00:00:00"/>
    <n v="11"/>
    <x v="1"/>
    <s v="LA"/>
    <n v="465"/>
    <n v="525"/>
    <n v="5.4545454545454541"/>
    <n v="60"/>
    <s v="Terrence"/>
    <s v="N/A"/>
  </r>
  <r>
    <s v="2804"/>
    <s v="Duffy"/>
    <s v="Hannah"/>
    <s v="2036"/>
    <x v="4"/>
    <s v="November"/>
    <n v="11"/>
    <d v="2022-11-23T00:00:00"/>
    <n v="12"/>
    <x v="0"/>
    <s v="SC"/>
    <n v="715"/>
    <n v="872"/>
    <n v="13.083333333333334"/>
    <n v="157"/>
    <s v="Kelly"/>
    <s v="N/A"/>
  </r>
  <r>
    <s v="2805"/>
    <s v="Lang"/>
    <s v="Gracelynn"/>
    <s v="2037"/>
    <x v="2"/>
    <s v="November"/>
    <n v="11"/>
    <d v="2022-11-21T00:00:00"/>
    <n v="18"/>
    <x v="2"/>
    <s v="AL"/>
    <n v="1440"/>
    <n v="1842"/>
    <n v="22.333333333333332"/>
    <n v="402"/>
    <s v="Brian"/>
    <s v="Defective"/>
  </r>
  <r>
    <s v="2806"/>
    <s v="Daugherty"/>
    <s v="Maria"/>
    <s v="2038"/>
    <x v="2"/>
    <s v="November"/>
    <n v="11"/>
    <d v="2022-11-01T00:00:00"/>
    <n v="12"/>
    <x v="1"/>
    <s v="NC"/>
    <n v="1495"/>
    <n v="1784"/>
    <n v="24.083333333333332"/>
    <n v="289"/>
    <s v="Kelly"/>
    <s v="N/A"/>
  </r>
  <r>
    <s v="2807"/>
    <s v="Jacobson"/>
    <s v="Cataleya"/>
    <s v="2039"/>
    <x v="6"/>
    <s v="November"/>
    <n v="11"/>
    <d v="2022-11-29T00:00:00"/>
    <n v="13"/>
    <x v="1"/>
    <s v="LA"/>
    <n v="1380"/>
    <n v="1538"/>
    <n v="12.153846153846153"/>
    <n v="158"/>
    <s v="Terrence"/>
    <s v="N/A"/>
  </r>
  <r>
    <s v="2808"/>
    <s v="Guevara"/>
    <s v="Princeton"/>
    <s v="2040"/>
    <x v="3"/>
    <s v="November"/>
    <n v="11"/>
    <d v="2022-11-15T00:00:00"/>
    <n v="18"/>
    <x v="3"/>
    <s v="SC"/>
    <n v="755"/>
    <n v="854"/>
    <n v="5.5"/>
    <n v="99"/>
    <s v="Priscilla"/>
    <s v="N/A"/>
  </r>
  <r>
    <s v="2809"/>
    <s v="Dominguez"/>
    <s v="Justin"/>
    <s v="2041"/>
    <x v="1"/>
    <s v="November"/>
    <n v="11"/>
    <d v="2022-11-16T00:00:00"/>
    <n v="7"/>
    <x v="3"/>
    <s v="GA"/>
    <n v="115"/>
    <n v="134"/>
    <n v="2.7142857142857144"/>
    <n v="19"/>
    <s v="Priscilla"/>
    <s v="N/A"/>
  </r>
  <r>
    <s v="2810"/>
    <s v="Maynard"/>
    <s v="Tatum"/>
    <s v="2042"/>
    <x v="2"/>
    <s v="November"/>
    <n v="11"/>
    <d v="2022-11-06T00:00:00"/>
    <n v="12"/>
    <x v="0"/>
    <s v="NC"/>
    <n v="110"/>
    <n v="125"/>
    <n v="1.25"/>
    <n v="15"/>
    <s v="Priscilla"/>
    <s v="N/A"/>
  </r>
  <r>
    <s v="2811"/>
    <s v="Dillon"/>
    <s v="Jaxton"/>
    <s v="2043"/>
    <x v="3"/>
    <s v="November"/>
    <n v="11"/>
    <d v="2022-11-04T00:00:00"/>
    <n v="18"/>
    <x v="0"/>
    <s v="AL"/>
    <n v="50"/>
    <n v="58"/>
    <n v="0.44444444444444442"/>
    <n v="8"/>
    <s v="Daniel"/>
    <s v="N/A"/>
  </r>
  <r>
    <s v="2812"/>
    <s v="Cooper"/>
    <s v="Makenna"/>
    <s v="2044"/>
    <x v="0"/>
    <s v="November"/>
    <n v="11"/>
    <d v="2022-11-23T00:00:00"/>
    <n v="6"/>
    <x v="1"/>
    <s v="AL"/>
    <n v="845"/>
    <n v="1039"/>
    <n v="32.333333333333336"/>
    <n v="194"/>
    <s v="Priscilla"/>
    <s v="N/A"/>
  </r>
  <r>
    <s v="2813"/>
    <s v="O’Brien"/>
    <s v="Donovan"/>
    <s v="2045"/>
    <x v="1"/>
    <s v="November"/>
    <n v="11"/>
    <d v="2022-11-17T00:00:00"/>
    <n v="2"/>
    <x v="2"/>
    <s v="FL"/>
    <n v="1335"/>
    <n v="1543"/>
    <n v="104"/>
    <n v="208"/>
    <s v="Priscilla"/>
    <s v="Received Wrong Item"/>
  </r>
  <r>
    <s v="2814"/>
    <s v="Medina"/>
    <s v="Reese"/>
    <s v="2046"/>
    <x v="6"/>
    <s v="November"/>
    <n v="11"/>
    <d v="2022-11-26T00:00:00"/>
    <n v="17"/>
    <x v="0"/>
    <s v="FL"/>
    <n v="270"/>
    <n v="317"/>
    <n v="2.7647058823529411"/>
    <n v="47"/>
    <s v="Kelly"/>
    <s v="N/A"/>
  </r>
  <r>
    <s v="2815"/>
    <s v="Hutchinson"/>
    <s v="Renata"/>
    <s v="2047"/>
    <x v="1"/>
    <s v="November"/>
    <n v="11"/>
    <d v="2022-11-25T00:00:00"/>
    <n v="18"/>
    <x v="1"/>
    <s v="NC"/>
    <n v="325"/>
    <n v="398"/>
    <n v="4.0555555555555554"/>
    <n v="73"/>
    <s v="Brian"/>
    <s v="N/A"/>
  </r>
  <r>
    <s v="2816"/>
    <s v="Rice"/>
    <s v="Millie"/>
    <s v="2048"/>
    <x v="1"/>
    <s v="November"/>
    <n v="11"/>
    <d v="2022-11-18T00:00:00"/>
    <n v="13"/>
    <x v="1"/>
    <s v="SC"/>
    <n v="760"/>
    <n v="856"/>
    <n v="7.384615384615385"/>
    <n v="96"/>
    <s v="Kelly"/>
    <s v="N/A"/>
  </r>
  <r>
    <s v="2817"/>
    <s v="Espinosa"/>
    <s v="Harlow"/>
    <s v="2049"/>
    <x v="5"/>
    <s v="November"/>
    <n v="11"/>
    <d v="2022-11-13T00:00:00"/>
    <n v="11"/>
    <x v="0"/>
    <s v="FL"/>
    <n v="1175"/>
    <n v="1357"/>
    <n v="16.545454545454547"/>
    <n v="182"/>
    <s v="Daniel"/>
    <s v="N/A"/>
  </r>
  <r>
    <s v="2818"/>
    <s v="Harmon"/>
    <s v="Camille"/>
    <s v="2050"/>
    <x v="5"/>
    <s v="November"/>
    <n v="11"/>
    <d v="2022-11-28T00:00:00"/>
    <n v="4"/>
    <x v="3"/>
    <s v="NC"/>
    <n v="1435"/>
    <n v="1861"/>
    <n v="106.5"/>
    <n v="426"/>
    <s v="Terrence"/>
    <s v="N/A"/>
  </r>
  <r>
    <s v="2819"/>
    <s v="Lamb"/>
    <s v="Gracie"/>
    <s v="2051"/>
    <x v="0"/>
    <s v="November"/>
    <n v="11"/>
    <d v="2022-11-14T00:00:00"/>
    <n v="13"/>
    <x v="0"/>
    <s v="NC"/>
    <n v="170"/>
    <n v="216"/>
    <n v="3.5384615384615383"/>
    <n v="46"/>
    <s v="Kelly"/>
    <s v="N/A"/>
  </r>
  <r>
    <s v="2820"/>
    <s v="Truong"/>
    <s v="Lia"/>
    <s v="2052"/>
    <x v="3"/>
    <s v="November"/>
    <n v="11"/>
    <d v="2022-11-27T00:00:00"/>
    <n v="1"/>
    <x v="0"/>
    <s v="GA"/>
    <n v="700"/>
    <n v="850"/>
    <n v="150"/>
    <n v="150"/>
    <s v="Brian"/>
    <s v="N/A"/>
  </r>
  <r>
    <s v="2821"/>
    <s v="Walters"/>
    <s v="Franklin"/>
    <s v="2053"/>
    <x v="1"/>
    <s v="November"/>
    <n v="11"/>
    <d v="2022-11-23T00:00:00"/>
    <n v="7"/>
    <x v="1"/>
    <s v="AL"/>
    <n v="330"/>
    <n v="426"/>
    <n v="13.714285714285714"/>
    <n v="96"/>
    <s v="Brian"/>
    <s v="N/A"/>
  </r>
  <r>
    <s v="2822"/>
    <s v="Farrell"/>
    <s v="Raelynn"/>
    <s v="2054"/>
    <x v="3"/>
    <s v="November"/>
    <n v="11"/>
    <d v="2022-11-03T00:00:00"/>
    <n v="6"/>
    <x v="1"/>
    <s v="LA"/>
    <n v="30"/>
    <n v="33"/>
    <n v="0.5"/>
    <n v="3"/>
    <s v="Brian"/>
    <s v="N/A"/>
  </r>
  <r>
    <s v="2823"/>
    <s v="Hurst"/>
    <s v="Kali"/>
    <s v="2055"/>
    <x v="2"/>
    <s v="November"/>
    <n v="11"/>
    <d v="2022-11-26T00:00:00"/>
    <n v="7"/>
    <x v="1"/>
    <s v="SC"/>
    <n v="1490"/>
    <n v="1739"/>
    <n v="35.571428571428569"/>
    <n v="249"/>
    <s v="Priscilla"/>
    <s v="N/A"/>
  </r>
  <r>
    <s v="2824"/>
    <s v="Frost"/>
    <s v="Kyler"/>
    <s v="2056"/>
    <x v="3"/>
    <s v="November"/>
    <n v="11"/>
    <d v="2022-11-13T00:00:00"/>
    <n v="20"/>
    <x v="0"/>
    <s v="SC"/>
    <n v="830"/>
    <n v="996"/>
    <n v="8.3000000000000007"/>
    <n v="166"/>
    <s v="Priscilla"/>
    <s v="N/A"/>
  </r>
  <r>
    <s v="2825"/>
    <s v="Perez"/>
    <s v="Avery"/>
    <s v="2057"/>
    <x v="2"/>
    <s v="November"/>
    <n v="11"/>
    <d v="2022-11-04T00:00:00"/>
    <n v="9"/>
    <x v="0"/>
    <s v="GA"/>
    <n v="230"/>
    <n v="285"/>
    <n v="6.1111111111111107"/>
    <n v="55"/>
    <s v="Terrence"/>
    <s v="N/A"/>
  </r>
  <r>
    <s v="2826"/>
    <s v="Ruiz"/>
    <s v="Alayah"/>
    <s v="2058"/>
    <x v="4"/>
    <s v="November"/>
    <n v="11"/>
    <d v="2022-11-30T00:00:00"/>
    <n v="5"/>
    <x v="3"/>
    <s v="SC"/>
    <n v="885"/>
    <n v="1055"/>
    <n v="34"/>
    <n v="170"/>
    <s v="Daniel"/>
    <s v="N/A"/>
  </r>
  <r>
    <s v="2827"/>
    <s v="Kerr"/>
    <s v="Adelaide"/>
    <s v="2059"/>
    <x v="3"/>
    <s v="November"/>
    <n v="11"/>
    <d v="2022-11-30T00:00:00"/>
    <n v="6"/>
    <x v="1"/>
    <s v="LA"/>
    <n v="135"/>
    <n v="150"/>
    <n v="2.5"/>
    <n v="15"/>
    <s v="Daniel"/>
    <s v="N/A"/>
  </r>
  <r>
    <s v="2828"/>
    <s v="Nash"/>
    <s v="Hallie"/>
    <s v="2060"/>
    <x v="3"/>
    <s v="November"/>
    <n v="11"/>
    <d v="2022-11-06T00:00:00"/>
    <n v="17"/>
    <x v="3"/>
    <s v="LA"/>
    <n v="1345"/>
    <n v="1520"/>
    <n v="10.294117647058824"/>
    <n v="175"/>
    <s v="Daniel"/>
    <s v="N/A"/>
  </r>
  <r>
    <s v="2829"/>
    <s v="Fleming"/>
    <s v="Elaine"/>
    <s v="2061"/>
    <x v="4"/>
    <s v="November"/>
    <n v="11"/>
    <d v="2022-11-12T00:00:00"/>
    <n v="11"/>
    <x v="1"/>
    <s v="LA"/>
    <n v="450"/>
    <n v="537"/>
    <n v="7.9090909090909092"/>
    <n v="87"/>
    <s v="Brian"/>
    <s v="N/A"/>
  </r>
  <r>
    <s v="2830"/>
    <s v="Johnson"/>
    <s v="Ronan"/>
    <s v="2062"/>
    <x v="5"/>
    <s v="November"/>
    <n v="11"/>
    <d v="2022-11-10T00:00:00"/>
    <n v="14"/>
    <x v="0"/>
    <s v="AL"/>
    <n v="1300"/>
    <n v="1581"/>
    <n v="20.071428571428573"/>
    <n v="281"/>
    <s v="Brian"/>
    <s v="N/A"/>
  </r>
  <r>
    <s v="2831"/>
    <s v="Dean"/>
    <s v="Aurora"/>
    <s v="2063"/>
    <x v="1"/>
    <s v="November"/>
    <n v="11"/>
    <d v="2022-11-18T00:00:00"/>
    <n v="17"/>
    <x v="0"/>
    <s v="GA"/>
    <n v="65"/>
    <n v="83"/>
    <n v="1.0588235294117647"/>
    <n v="18"/>
    <s v="Brian"/>
    <s v="N/A"/>
  </r>
  <r>
    <s v="2832"/>
    <s v="Kerr"/>
    <s v="Garrett"/>
    <s v="2064"/>
    <x v="5"/>
    <s v="November"/>
    <n v="11"/>
    <d v="2022-11-03T00:00:00"/>
    <n v="17"/>
    <x v="1"/>
    <s v="GA"/>
    <n v="965"/>
    <n v="1167"/>
    <n v="11.882352941176471"/>
    <n v="202"/>
    <s v="Kelly"/>
    <s v="N/A"/>
  </r>
  <r>
    <s v="2833"/>
    <s v="Garrett"/>
    <s v="Ricardo"/>
    <s v="2065"/>
    <x v="1"/>
    <s v="November"/>
    <n v="11"/>
    <d v="2022-11-23T00:00:00"/>
    <n v="15"/>
    <x v="0"/>
    <s v="NC"/>
    <n v="1155"/>
    <n v="1343"/>
    <n v="12.533333333333333"/>
    <n v="188"/>
    <s v="Priscilla"/>
    <s v="N/A"/>
  </r>
  <r>
    <s v="2834"/>
    <s v="Leon"/>
    <s v="Gunner"/>
    <s v="2066"/>
    <x v="4"/>
    <s v="November"/>
    <n v="11"/>
    <d v="2022-11-04T00:00:00"/>
    <n v="8"/>
    <x v="3"/>
    <s v="SC"/>
    <n v="485"/>
    <n v="597"/>
    <n v="14"/>
    <n v="112"/>
    <s v="Priscilla"/>
    <s v="N/A"/>
  </r>
  <r>
    <s v="2835"/>
    <s v="Mcconnell"/>
    <s v="Lilah"/>
    <s v="2067"/>
    <x v="4"/>
    <s v="November"/>
    <n v="11"/>
    <d v="2022-11-26T00:00:00"/>
    <n v="15"/>
    <x v="3"/>
    <s v="FL"/>
    <n v="470"/>
    <n v="586"/>
    <n v="7.7333333333333334"/>
    <n v="116"/>
    <s v="Kelly"/>
    <s v="N/A"/>
  </r>
  <r>
    <s v="2836"/>
    <s v="Webster"/>
    <s v="Sylas"/>
    <s v="2068"/>
    <x v="3"/>
    <s v="November"/>
    <n v="11"/>
    <d v="2022-11-08T00:00:00"/>
    <n v="2"/>
    <x v="1"/>
    <s v="AL"/>
    <n v="110"/>
    <n v="137"/>
    <n v="13.5"/>
    <n v="27"/>
    <s v="Daniel"/>
    <s v="N/A"/>
  </r>
  <r>
    <s v="2837"/>
    <s v="Porter"/>
    <s v="Lyla"/>
    <s v="2069"/>
    <x v="5"/>
    <s v="November"/>
    <n v="11"/>
    <d v="2022-11-28T00:00:00"/>
    <n v="2"/>
    <x v="0"/>
    <s v="AL"/>
    <n v="480"/>
    <n v="532"/>
    <n v="26"/>
    <n v="52"/>
    <s v="Daniel"/>
    <s v="N/A"/>
  </r>
  <r>
    <s v="2838"/>
    <s v="Robinson"/>
    <s v="Walter"/>
    <s v="2070"/>
    <x v="1"/>
    <s v="November"/>
    <n v="11"/>
    <d v="2022-11-11T00:00:00"/>
    <n v="18"/>
    <x v="0"/>
    <s v="GA"/>
    <n v="715"/>
    <n v="894"/>
    <n v="9.9444444444444446"/>
    <n v="179"/>
    <s v="Brian"/>
    <s v="N/A"/>
  </r>
  <r>
    <s v="2839"/>
    <s v="Ho"/>
    <s v="Sawyer"/>
    <s v="2071"/>
    <x v="4"/>
    <s v="November"/>
    <n v="11"/>
    <d v="2022-11-17T00:00:00"/>
    <n v="4"/>
    <x v="1"/>
    <s v="SC"/>
    <n v="870"/>
    <n v="1041"/>
    <n v="42.75"/>
    <n v="171"/>
    <s v="Kelly"/>
    <s v="N/A"/>
  </r>
  <r>
    <s v="2840"/>
    <s v="Mcbride"/>
    <s v="Kane"/>
    <s v="2072"/>
    <x v="4"/>
    <s v="November"/>
    <n v="11"/>
    <d v="2022-11-21T00:00:00"/>
    <n v="19"/>
    <x v="2"/>
    <s v="AL"/>
    <n v="240"/>
    <n v="279"/>
    <n v="2.0526315789473686"/>
    <n v="39"/>
    <s v="Priscilla"/>
    <s v="Quality Issue"/>
  </r>
  <r>
    <s v="2841"/>
    <s v="Burgess"/>
    <s v="Everleigh"/>
    <s v="2073"/>
    <x v="0"/>
    <s v="November"/>
    <n v="11"/>
    <d v="2022-11-17T00:00:00"/>
    <n v="4"/>
    <x v="0"/>
    <s v="NC"/>
    <n v="560"/>
    <n v="644"/>
    <n v="21"/>
    <n v="84"/>
    <s v="Terrence"/>
    <s v="N/A"/>
  </r>
  <r>
    <s v="2842"/>
    <s v="Harrell"/>
    <s v="Felix"/>
    <s v="2074"/>
    <x v="0"/>
    <s v="November"/>
    <n v="11"/>
    <d v="2022-11-20T00:00:00"/>
    <n v="13"/>
    <x v="0"/>
    <s v="AL"/>
    <n v="105"/>
    <n v="119"/>
    <n v="1.0769230769230769"/>
    <n v="14"/>
    <s v="Priscilla"/>
    <s v="N/A"/>
  </r>
  <r>
    <s v="2843"/>
    <s v="Burgess"/>
    <s v="Bryson"/>
    <s v="2075"/>
    <x v="6"/>
    <s v="November"/>
    <n v="11"/>
    <d v="2022-11-06T00:00:00"/>
    <n v="13"/>
    <x v="2"/>
    <s v="FL"/>
    <n v="1440"/>
    <n v="1596"/>
    <n v="12"/>
    <n v="156"/>
    <s v="Priscilla"/>
    <s v="Quality Issue"/>
  </r>
  <r>
    <s v="2844"/>
    <s v="Marshall"/>
    <s v="Cole"/>
    <s v="2076"/>
    <x v="6"/>
    <s v="November"/>
    <n v="11"/>
    <d v="2022-11-30T00:00:00"/>
    <n v="10"/>
    <x v="1"/>
    <s v="LA"/>
    <n v="1345"/>
    <n v="1482"/>
    <n v="13.7"/>
    <n v="137"/>
    <s v="Brian"/>
    <s v="N/A"/>
  </r>
  <r>
    <s v="2845"/>
    <s v="Sanford"/>
    <s v="Caroline"/>
    <s v="2077"/>
    <x v="2"/>
    <s v="November"/>
    <n v="11"/>
    <d v="2022-11-01T00:00:00"/>
    <n v="15"/>
    <x v="1"/>
    <s v="AL"/>
    <n v="210"/>
    <n v="242"/>
    <n v="2.1333333333333333"/>
    <n v="32"/>
    <s v="Kelly"/>
    <s v="N/A"/>
  </r>
  <r>
    <s v="2846"/>
    <s v="Cunningham"/>
    <s v="Judah"/>
    <s v="2078"/>
    <x v="5"/>
    <s v="November"/>
    <n v="11"/>
    <d v="2022-11-02T00:00:00"/>
    <n v="16"/>
    <x v="2"/>
    <s v="AL"/>
    <n v="940"/>
    <n v="1128"/>
    <n v="11.75"/>
    <n v="188"/>
    <s v="Kelly"/>
    <s v="Late Delivery"/>
  </r>
  <r>
    <s v="2847"/>
    <s v="Price"/>
    <s v="Amari"/>
    <s v="2079"/>
    <x v="6"/>
    <s v="November"/>
    <n v="11"/>
    <d v="2022-11-24T00:00:00"/>
    <n v="13"/>
    <x v="0"/>
    <s v="AL"/>
    <n v="625"/>
    <n v="694"/>
    <n v="5.3076923076923075"/>
    <n v="69"/>
    <s v="Priscilla"/>
    <s v="N/A"/>
  </r>
  <r>
    <s v="2848"/>
    <s v="Tucker"/>
    <s v="Jaylen"/>
    <s v="2080"/>
    <x v="2"/>
    <s v="November"/>
    <n v="11"/>
    <d v="2022-11-23T00:00:00"/>
    <n v="17"/>
    <x v="1"/>
    <s v="GA"/>
    <n v="465"/>
    <n v="579"/>
    <n v="6.7058823529411766"/>
    <n v="114"/>
    <s v="Terrence"/>
    <s v="N/A"/>
  </r>
  <r>
    <s v="2849"/>
    <s v="Harris"/>
    <s v="Greyson"/>
    <s v="2081"/>
    <x v="3"/>
    <s v="November"/>
    <n v="11"/>
    <d v="2022-11-28T00:00:00"/>
    <n v="7"/>
    <x v="1"/>
    <s v="FL"/>
    <n v="1105"/>
    <n v="1272"/>
    <n v="23.857142857142858"/>
    <n v="167"/>
    <s v="Kelly"/>
    <s v="N/A"/>
  </r>
  <r>
    <s v="2850"/>
    <s v="Bates"/>
    <s v="Grayson"/>
    <s v="2082"/>
    <x v="4"/>
    <s v="November"/>
    <n v="11"/>
    <d v="2022-11-04T00:00:00"/>
    <n v="6"/>
    <x v="1"/>
    <s v="NC"/>
    <n v="445"/>
    <n v="562"/>
    <n v="19.5"/>
    <n v="117"/>
    <s v="Priscilla"/>
    <s v="N/A"/>
  </r>
  <r>
    <s v="2851"/>
    <s v="Pope"/>
    <s v="Rose"/>
    <s v="2083"/>
    <x v="5"/>
    <s v="November"/>
    <n v="11"/>
    <d v="2022-11-11T00:00:00"/>
    <n v="15"/>
    <x v="0"/>
    <s v="LA"/>
    <n v="1350"/>
    <n v="1657"/>
    <n v="20.466666666666665"/>
    <n v="307"/>
    <s v="Daniel"/>
    <s v="N/A"/>
  </r>
  <r>
    <s v="2852"/>
    <s v="Savage"/>
    <s v="Marlee"/>
    <s v="2084"/>
    <x v="0"/>
    <s v="November"/>
    <n v="11"/>
    <d v="2022-11-19T00:00:00"/>
    <n v="7"/>
    <x v="3"/>
    <s v="NC"/>
    <n v="45"/>
    <n v="56"/>
    <n v="1.5714285714285714"/>
    <n v="11"/>
    <s v="Terrence"/>
    <s v="N/A"/>
  </r>
  <r>
    <s v="2853"/>
    <s v="Rogers"/>
    <s v="Phoebe"/>
    <s v="2085"/>
    <x v="0"/>
    <s v="November"/>
    <n v="11"/>
    <d v="2022-11-07T00:00:00"/>
    <n v="3"/>
    <x v="0"/>
    <s v="AL"/>
    <n v="470"/>
    <n v="603"/>
    <n v="44.333333333333336"/>
    <n v="133"/>
    <s v="Brian"/>
    <s v="N/A"/>
  </r>
  <r>
    <s v="2854"/>
    <s v="Huerta"/>
    <s v="Liliana"/>
    <s v="2086"/>
    <x v="6"/>
    <s v="November"/>
    <n v="11"/>
    <d v="2022-11-25T00:00:00"/>
    <n v="2"/>
    <x v="1"/>
    <s v="NC"/>
    <n v="880"/>
    <n v="1127"/>
    <n v="123.5"/>
    <n v="247"/>
    <s v="Priscilla"/>
    <s v="N/A"/>
  </r>
  <r>
    <s v="2855"/>
    <s v="Webster"/>
    <s v="Annabelle"/>
    <s v="2087"/>
    <x v="3"/>
    <s v="November"/>
    <n v="11"/>
    <d v="2022-11-12T00:00:00"/>
    <n v="13"/>
    <x v="2"/>
    <s v="LA"/>
    <n v="345"/>
    <n v="402"/>
    <n v="4.384615384615385"/>
    <n v="57"/>
    <s v="Terrence"/>
    <s v="Defective"/>
  </r>
  <r>
    <s v="2856"/>
    <s v="Peck"/>
    <s v="Sophie"/>
    <s v="2088"/>
    <x v="0"/>
    <s v="November"/>
    <n v="11"/>
    <d v="2022-11-16T00:00:00"/>
    <n v="14"/>
    <x v="0"/>
    <s v="GA"/>
    <n v="940"/>
    <n v="1175"/>
    <n v="16.785714285714285"/>
    <n v="235"/>
    <s v="Kelly"/>
    <s v="N/A"/>
  </r>
  <r>
    <s v="2857"/>
    <s v="Wilkinson"/>
    <s v="Javier"/>
    <s v="2089"/>
    <x v="0"/>
    <s v="November"/>
    <n v="11"/>
    <d v="2022-11-27T00:00:00"/>
    <n v="5"/>
    <x v="3"/>
    <s v="FL"/>
    <n v="510"/>
    <n v="625"/>
    <n v="23"/>
    <n v="115"/>
    <s v="Terrence"/>
    <s v="N/A"/>
  </r>
  <r>
    <s v="2858"/>
    <s v="Welch"/>
    <s v="Timothy"/>
    <s v="2090"/>
    <x v="1"/>
    <s v="November"/>
    <n v="11"/>
    <d v="2022-11-18T00:00:00"/>
    <n v="3"/>
    <x v="3"/>
    <s v="FL"/>
    <n v="505"/>
    <n v="560"/>
    <n v="18.333333333333332"/>
    <n v="55"/>
    <s v="Brian"/>
    <s v="N/A"/>
  </r>
  <r>
    <s v="2859"/>
    <s v="Vega"/>
    <s v="Blake"/>
    <s v="1588"/>
    <x v="2"/>
    <s v="November"/>
    <n v="11"/>
    <d v="2022-11-25T00:00:00"/>
    <n v="6"/>
    <x v="3"/>
    <s v="GA"/>
    <n v="1390"/>
    <n v="1581"/>
    <n v="31.833333333333332"/>
    <n v="191"/>
    <s v="Kelly"/>
    <s v="N/A"/>
  </r>
  <r>
    <s v="2860"/>
    <s v="Moran"/>
    <s v="Bentley"/>
    <s v="2091"/>
    <x v="4"/>
    <s v="November"/>
    <n v="11"/>
    <d v="2022-11-17T00:00:00"/>
    <n v="18"/>
    <x v="1"/>
    <s v="LA"/>
    <n v="405"/>
    <n v="505"/>
    <n v="5.5555555555555554"/>
    <n v="100"/>
    <s v="Kelly"/>
    <s v="N/A"/>
  </r>
  <r>
    <s v="2861"/>
    <s v="Mayo"/>
    <s v="Octavia"/>
    <s v="2092"/>
    <x v="0"/>
    <s v="November"/>
    <n v="11"/>
    <d v="2022-11-11T00:00:00"/>
    <n v="11"/>
    <x v="1"/>
    <s v="FL"/>
    <n v="960"/>
    <n v="1209"/>
    <n v="22.636363636363637"/>
    <n v="249"/>
    <s v="Brian"/>
    <s v="N/A"/>
  </r>
  <r>
    <s v="2862"/>
    <s v="Cortéz"/>
    <s v="Gael"/>
    <s v="2093"/>
    <x v="3"/>
    <s v="November"/>
    <n v="11"/>
    <d v="2022-11-29T00:00:00"/>
    <n v="3"/>
    <x v="0"/>
    <s v="NC"/>
    <n v="670"/>
    <n v="795"/>
    <n v="41.666666666666664"/>
    <n v="125"/>
    <s v="Kelly"/>
    <s v="N/A"/>
  </r>
  <r>
    <s v="2863"/>
    <s v="Solis"/>
    <s v="Catalina"/>
    <s v="2094"/>
    <x v="2"/>
    <s v="November"/>
    <n v="11"/>
    <d v="2022-11-09T00:00:00"/>
    <n v="6"/>
    <x v="3"/>
    <s v="AL"/>
    <n v="1150"/>
    <n v="1409"/>
    <n v="43.166666666666664"/>
    <n v="259"/>
    <s v="Brian"/>
    <s v="N/A"/>
  </r>
  <r>
    <s v="2864"/>
    <s v="Bravo"/>
    <s v="Dahlia"/>
    <s v="2095"/>
    <x v="0"/>
    <s v="November"/>
    <n v="11"/>
    <d v="2022-11-28T00:00:00"/>
    <n v="8"/>
    <x v="1"/>
    <s v="NC"/>
    <n v="905"/>
    <n v="1048"/>
    <n v="17.875"/>
    <n v="143"/>
    <s v="Priscilla"/>
    <s v="N/A"/>
  </r>
  <r>
    <s v="2865"/>
    <s v="Bernal"/>
    <s v="Finley"/>
    <s v="2096"/>
    <x v="0"/>
    <s v="November"/>
    <n v="11"/>
    <d v="2022-11-17T00:00:00"/>
    <n v="7"/>
    <x v="0"/>
    <s v="SC"/>
    <n v="40"/>
    <n v="50"/>
    <n v="1.4285714285714286"/>
    <n v="10"/>
    <s v="Terrence"/>
    <s v="N/A"/>
  </r>
  <r>
    <s v="2866"/>
    <s v="Klein"/>
    <s v="Nash"/>
    <s v="2097"/>
    <x v="2"/>
    <s v="November"/>
    <n v="11"/>
    <d v="2022-11-30T00:00:00"/>
    <n v="5"/>
    <x v="0"/>
    <s v="LA"/>
    <n v="1260"/>
    <n v="1428"/>
    <n v="33.6"/>
    <n v="168"/>
    <s v="Kelly"/>
    <s v="N/A"/>
  </r>
  <r>
    <s v="2867"/>
    <s v="Norman"/>
    <s v="Stephanie"/>
    <s v="2098"/>
    <x v="4"/>
    <s v="November"/>
    <n v="11"/>
    <d v="2022-11-07T00:00:00"/>
    <n v="17"/>
    <x v="1"/>
    <s v="LA"/>
    <n v="785"/>
    <n v="870"/>
    <n v="5"/>
    <n v="85"/>
    <s v="Kelly"/>
    <s v="N/A"/>
  </r>
  <r>
    <s v="2868"/>
    <s v="Cisneros"/>
    <s v="Sabrina"/>
    <s v="2099"/>
    <x v="1"/>
    <s v="November"/>
    <n v="11"/>
    <d v="2022-11-22T00:00:00"/>
    <n v="18"/>
    <x v="2"/>
    <s v="LA"/>
    <n v="800"/>
    <n v="895"/>
    <n v="5.2777777777777777"/>
    <n v="95"/>
    <s v="Daniel"/>
    <s v="Received Wrong Item"/>
  </r>
  <r>
    <s v="2869"/>
    <s v="Serrano"/>
    <s v="Laura"/>
    <s v="2100"/>
    <x v="5"/>
    <s v="November"/>
    <n v="11"/>
    <d v="2022-11-14T00:00:00"/>
    <n v="18"/>
    <x v="1"/>
    <s v="GA"/>
    <n v="190"/>
    <n v="226"/>
    <n v="2"/>
    <n v="36"/>
    <s v="Brian"/>
    <s v="N/A"/>
  </r>
  <r>
    <s v="2870"/>
    <s v="Thornton"/>
    <s v="Augustus"/>
    <s v="2101"/>
    <x v="5"/>
    <s v="November"/>
    <n v="11"/>
    <d v="2022-11-14T00:00:00"/>
    <n v="8"/>
    <x v="0"/>
    <s v="NC"/>
    <n v="120"/>
    <n v="141"/>
    <n v="2.625"/>
    <n v="21"/>
    <s v="Brian"/>
    <s v="N/A"/>
  </r>
  <r>
    <s v="2871"/>
    <s v="Burns"/>
    <s v="Russell"/>
    <s v="2102"/>
    <x v="2"/>
    <s v="November"/>
    <n v="11"/>
    <d v="2022-11-08T00:00:00"/>
    <n v="1"/>
    <x v="0"/>
    <s v="FL"/>
    <n v="540"/>
    <n v="687"/>
    <n v="147"/>
    <n v="147"/>
    <s v="Daniel"/>
    <s v="N/A"/>
  </r>
  <r>
    <s v="2872"/>
    <s v="Atkins"/>
    <s v="Joel"/>
    <s v="2103"/>
    <x v="4"/>
    <s v="November"/>
    <n v="11"/>
    <d v="2022-11-15T00:00:00"/>
    <n v="1"/>
    <x v="1"/>
    <s v="GA"/>
    <n v="915"/>
    <n v="1153"/>
    <n v="238"/>
    <n v="238"/>
    <s v="Priscilla"/>
    <s v="N/A"/>
  </r>
  <r>
    <s v="2873"/>
    <s v="Williams"/>
    <s v="Sutton"/>
    <s v="2104"/>
    <x v="3"/>
    <s v="November"/>
    <n v="11"/>
    <d v="2022-11-03T00:00:00"/>
    <n v="20"/>
    <x v="0"/>
    <s v="SC"/>
    <n v="510"/>
    <n v="569"/>
    <n v="2.95"/>
    <n v="59"/>
    <s v="Terrence"/>
    <s v="N/A"/>
  </r>
  <r>
    <s v="2874"/>
    <s v="Parra"/>
    <s v="Remington"/>
    <s v="2105"/>
    <x v="4"/>
    <s v="November"/>
    <n v="11"/>
    <d v="2022-11-18T00:00:00"/>
    <n v="3"/>
    <x v="3"/>
    <s v="GA"/>
    <n v="1205"/>
    <n v="1404"/>
    <n v="66.333333333333329"/>
    <n v="199"/>
    <s v="Terrence"/>
    <s v="N/A"/>
  </r>
  <r>
    <s v="2875"/>
    <s v="Stone"/>
    <s v="Isabel"/>
    <s v="2106"/>
    <x v="2"/>
    <s v="November"/>
    <n v="11"/>
    <d v="2022-11-12T00:00:00"/>
    <n v="12"/>
    <x v="1"/>
    <s v="NC"/>
    <n v="555"/>
    <n v="635"/>
    <n v="6.666666666666667"/>
    <n v="80"/>
    <s v="Daniel"/>
    <s v="N/A"/>
  </r>
  <r>
    <s v="2876"/>
    <s v="Best"/>
    <s v="Francesca"/>
    <s v="2107"/>
    <x v="0"/>
    <s v="November"/>
    <n v="11"/>
    <d v="2022-11-14T00:00:00"/>
    <n v="10"/>
    <x v="2"/>
    <s v="NC"/>
    <n v="455"/>
    <n v="549"/>
    <n v="9.4"/>
    <n v="94"/>
    <s v="Brian"/>
    <s v="Late Delivery"/>
  </r>
  <r>
    <s v="2877"/>
    <s v="Eaton"/>
    <s v="Violet"/>
    <s v="2108"/>
    <x v="3"/>
    <s v="November"/>
    <n v="11"/>
    <d v="2022-11-22T00:00:00"/>
    <n v="11"/>
    <x v="0"/>
    <s v="AL"/>
    <n v="65"/>
    <n v="72"/>
    <n v="0.63636363636363635"/>
    <n v="7"/>
    <s v="Kelly"/>
    <s v="N/A"/>
  </r>
  <r>
    <s v="2878"/>
    <s v="Martinez"/>
    <s v="Journee"/>
    <s v="2109"/>
    <x v="6"/>
    <s v="November"/>
    <n v="11"/>
    <d v="2022-11-11T00:00:00"/>
    <n v="18"/>
    <x v="2"/>
    <s v="FL"/>
    <n v="1265"/>
    <n v="1419"/>
    <n v="8.5555555555555554"/>
    <n v="154"/>
    <s v="Terrence"/>
    <s v="Quality Issue"/>
  </r>
  <r>
    <s v="2879"/>
    <s v="Carson"/>
    <s v="Marley"/>
    <s v="2110"/>
    <x v="4"/>
    <s v="November"/>
    <n v="11"/>
    <d v="2022-11-13T00:00:00"/>
    <n v="7"/>
    <x v="1"/>
    <s v="SC"/>
    <n v="540"/>
    <n v="631"/>
    <n v="13"/>
    <n v="91"/>
    <s v="Kelly"/>
    <s v="N/A"/>
  </r>
  <r>
    <s v="2880"/>
    <s v="Hill"/>
    <s v="Valentina"/>
    <s v="2111"/>
    <x v="5"/>
    <s v="November"/>
    <n v="11"/>
    <d v="2022-11-20T00:00:00"/>
    <n v="6"/>
    <x v="3"/>
    <s v="FL"/>
    <n v="1425"/>
    <n v="1650"/>
    <n v="37.5"/>
    <n v="225"/>
    <s v="Priscilla"/>
    <s v="N/A"/>
  </r>
  <r>
    <s v="2881"/>
    <s v="Gordon"/>
    <s v="Jett"/>
    <s v="2112"/>
    <x v="3"/>
    <s v="November"/>
    <n v="11"/>
    <d v="2022-11-25T00:00:00"/>
    <n v="15"/>
    <x v="1"/>
    <s v="SC"/>
    <n v="585"/>
    <n v="707"/>
    <n v="8.1333333333333329"/>
    <n v="122"/>
    <s v="Daniel"/>
    <s v="N/A"/>
  </r>
  <r>
    <s v="2882"/>
    <s v="Hobbs"/>
    <s v="Adalyn"/>
    <s v="2113"/>
    <x v="4"/>
    <s v="November"/>
    <n v="11"/>
    <d v="2022-11-06T00:00:00"/>
    <n v="17"/>
    <x v="0"/>
    <s v="LA"/>
    <n v="1370"/>
    <n v="1763"/>
    <n v="23.117647058823529"/>
    <n v="393"/>
    <s v="Daniel"/>
    <s v="N/A"/>
  </r>
  <r>
    <s v="2883"/>
    <s v="Nguyen"/>
    <s v="Joshua"/>
    <s v="2114"/>
    <x v="0"/>
    <s v="November"/>
    <n v="11"/>
    <d v="2022-11-07T00:00:00"/>
    <n v="1"/>
    <x v="1"/>
    <s v="NC"/>
    <n v="1245"/>
    <n v="1495"/>
    <n v="250"/>
    <n v="250"/>
    <s v="Daniel"/>
    <s v="N/A"/>
  </r>
  <r>
    <s v="2884"/>
    <s v="Kaur"/>
    <s v="Martin"/>
    <s v="2115"/>
    <x v="2"/>
    <s v="November"/>
    <n v="11"/>
    <d v="2022-11-22T00:00:00"/>
    <n v="13"/>
    <x v="0"/>
    <s v="NC"/>
    <n v="1340"/>
    <n v="1669"/>
    <n v="25.307692307692307"/>
    <n v="329"/>
    <s v="Daniel"/>
    <s v="N/A"/>
  </r>
  <r>
    <s v="2885"/>
    <s v="Atkinson"/>
    <s v="Jose"/>
    <s v="2116"/>
    <x v="5"/>
    <s v="November"/>
    <n v="11"/>
    <d v="2022-11-10T00:00:00"/>
    <n v="6"/>
    <x v="0"/>
    <s v="LA"/>
    <n v="1425"/>
    <n v="1580"/>
    <n v="25.833333333333332"/>
    <n v="155"/>
    <s v="Daniel"/>
    <s v="N/A"/>
  </r>
  <r>
    <s v="2886"/>
    <s v="Knapp"/>
    <s v="Kendrick"/>
    <s v="2117"/>
    <x v="0"/>
    <s v="November"/>
    <n v="11"/>
    <d v="2022-11-24T00:00:00"/>
    <n v="1"/>
    <x v="1"/>
    <s v="LA"/>
    <n v="1065"/>
    <n v="1172"/>
    <n v="107"/>
    <n v="107"/>
    <s v="Brian"/>
    <s v="N/A"/>
  </r>
  <r>
    <s v="2887"/>
    <s v="Ventura"/>
    <s v="Haven"/>
    <s v="2118"/>
    <x v="6"/>
    <s v="November"/>
    <n v="11"/>
    <d v="2022-11-12T00:00:00"/>
    <n v="15"/>
    <x v="0"/>
    <s v="GA"/>
    <n v="170"/>
    <n v="202"/>
    <n v="2.1333333333333333"/>
    <n v="32"/>
    <s v="Kelly"/>
    <s v="N/A"/>
  </r>
  <r>
    <s v="2888"/>
    <s v="Combs"/>
    <s v="Raphael"/>
    <s v="2119"/>
    <x v="3"/>
    <s v="November"/>
    <n v="11"/>
    <d v="2022-11-24T00:00:00"/>
    <n v="2"/>
    <x v="3"/>
    <s v="SC"/>
    <n v="275"/>
    <n v="355"/>
    <n v="40"/>
    <n v="80"/>
    <s v="Daniel"/>
    <s v="N/A"/>
  </r>
  <r>
    <s v="2889"/>
    <s v="Truong"/>
    <s v="Zoey"/>
    <s v="2120"/>
    <x v="4"/>
    <s v="November"/>
    <n v="11"/>
    <d v="2022-11-18T00:00:00"/>
    <n v="11"/>
    <x v="0"/>
    <s v="FL"/>
    <n v="760"/>
    <n v="979"/>
    <n v="19.90909090909091"/>
    <n v="219"/>
    <s v="Brian"/>
    <s v="N/A"/>
  </r>
  <r>
    <s v="2890"/>
    <s v="Klein"/>
    <s v="Brody"/>
    <s v="2121"/>
    <x v="2"/>
    <s v="November"/>
    <n v="11"/>
    <d v="2022-11-22T00:00:00"/>
    <n v="20"/>
    <x v="0"/>
    <s v="LA"/>
    <n v="830"/>
    <n v="927"/>
    <n v="4.8499999999999996"/>
    <n v="97"/>
    <s v="Daniel"/>
    <s v="N/A"/>
  </r>
  <r>
    <s v="2891"/>
    <s v="House"/>
    <s v="Willow"/>
    <s v="2122"/>
    <x v="2"/>
    <s v="November"/>
    <n v="11"/>
    <d v="2022-11-27T00:00:00"/>
    <n v="12"/>
    <x v="3"/>
    <s v="NC"/>
    <n v="345"/>
    <n v="398"/>
    <n v="4.416666666666667"/>
    <n v="53"/>
    <s v="Terrence"/>
    <s v="N/A"/>
  </r>
  <r>
    <s v="2892"/>
    <s v="Vargas"/>
    <s v="Zayden"/>
    <s v="2123"/>
    <x v="5"/>
    <s v="November"/>
    <n v="11"/>
    <d v="2022-11-20T00:00:00"/>
    <n v="15"/>
    <x v="1"/>
    <s v="GA"/>
    <n v="340"/>
    <n v="394"/>
    <n v="3.6"/>
    <n v="54"/>
    <s v="Kelly"/>
    <s v="N/A"/>
  </r>
  <r>
    <s v="2893"/>
    <s v="Bentley"/>
    <s v="Royalty"/>
    <s v="2124"/>
    <x v="0"/>
    <s v="November"/>
    <n v="11"/>
    <d v="2022-11-29T00:00:00"/>
    <n v="2"/>
    <x v="2"/>
    <s v="AL"/>
    <n v="845"/>
    <n v="938"/>
    <n v="46.5"/>
    <n v="93"/>
    <s v="Priscilla"/>
    <s v="Received Wrong Item"/>
  </r>
  <r>
    <s v="2894"/>
    <s v="Mcdonald"/>
    <s v="Adrian"/>
    <s v="2125"/>
    <x v="3"/>
    <s v="November"/>
    <n v="11"/>
    <d v="2022-11-12T00:00:00"/>
    <n v="4"/>
    <x v="1"/>
    <s v="FL"/>
    <n v="1415"/>
    <n v="1656"/>
    <n v="60.25"/>
    <n v="241"/>
    <s v="Priscilla"/>
    <s v="N/A"/>
  </r>
  <r>
    <s v="2895"/>
    <s v="Leblanc"/>
    <s v="Quinn"/>
    <s v="2126"/>
    <x v="3"/>
    <s v="November"/>
    <n v="11"/>
    <d v="2022-11-10T00:00:00"/>
    <n v="17"/>
    <x v="0"/>
    <s v="NC"/>
    <n v="720"/>
    <n v="817"/>
    <n v="5.7058823529411766"/>
    <n v="97"/>
    <s v="Daniel"/>
    <s v="N/A"/>
  </r>
  <r>
    <s v="2896"/>
    <s v="Sutton"/>
    <s v="Zayn"/>
    <s v="2127"/>
    <x v="2"/>
    <s v="November"/>
    <n v="11"/>
    <d v="2022-11-25T00:00:00"/>
    <n v="2"/>
    <x v="1"/>
    <s v="FL"/>
    <n v="310"/>
    <n v="376"/>
    <n v="33"/>
    <n v="66"/>
    <s v="Daniel"/>
    <s v="N/A"/>
  </r>
  <r>
    <s v="2897"/>
    <s v="Bishop"/>
    <s v="Marley"/>
    <s v="2128"/>
    <x v="1"/>
    <s v="November"/>
    <n v="11"/>
    <d v="2022-11-23T00:00:00"/>
    <n v="12"/>
    <x v="0"/>
    <s v="LA"/>
    <n v="1090"/>
    <n v="1288"/>
    <n v="16.5"/>
    <n v="198"/>
    <s v="Priscilla"/>
    <s v="N/A"/>
  </r>
  <r>
    <s v="2898"/>
    <s v="Holt"/>
    <s v="Aspen"/>
    <s v="2129"/>
    <x v="3"/>
    <s v="November"/>
    <n v="11"/>
    <d v="2022-11-04T00:00:00"/>
    <n v="12"/>
    <x v="1"/>
    <s v="GA"/>
    <n v="1085"/>
    <n v="1399"/>
    <n v="26.166666666666668"/>
    <n v="314"/>
    <s v="Kelly"/>
    <s v="N/A"/>
  </r>
  <r>
    <s v="2899"/>
    <s v="Mack"/>
    <s v="Stevie"/>
    <s v="2130"/>
    <x v="5"/>
    <s v="November"/>
    <n v="11"/>
    <d v="2022-11-02T00:00:00"/>
    <n v="11"/>
    <x v="0"/>
    <s v="LA"/>
    <n v="745"/>
    <n v="832"/>
    <n v="7.9090909090909092"/>
    <n v="87"/>
    <s v="Kelly"/>
    <s v="N/A"/>
  </r>
  <r>
    <s v="2900"/>
    <s v="Chung"/>
    <s v="Remi"/>
    <s v="2131"/>
    <x v="1"/>
    <s v="November"/>
    <n v="11"/>
    <d v="2022-11-07T00:00:00"/>
    <n v="8"/>
    <x v="1"/>
    <s v="NC"/>
    <n v="1050"/>
    <n v="1216"/>
    <n v="20.75"/>
    <n v="166"/>
    <s v="Priscilla"/>
    <s v="N/A"/>
  </r>
  <r>
    <s v="2901"/>
    <s v="Nixon"/>
    <s v="Eleanor"/>
    <s v="2132"/>
    <x v="5"/>
    <s v="November"/>
    <n v="11"/>
    <d v="2022-11-11T00:00:00"/>
    <n v="15"/>
    <x v="0"/>
    <s v="SC"/>
    <n v="685"/>
    <n v="758"/>
    <n v="4.8666666666666663"/>
    <n v="73"/>
    <s v="Daniel"/>
    <s v="N/A"/>
  </r>
  <r>
    <s v="2902"/>
    <s v="Travis"/>
    <s v="Sawyer"/>
    <s v="2133"/>
    <x v="5"/>
    <s v="November"/>
    <n v="11"/>
    <d v="2022-11-22T00:00:00"/>
    <n v="12"/>
    <x v="1"/>
    <s v="AL"/>
    <n v="1490"/>
    <n v="1767"/>
    <n v="23.083333333333332"/>
    <n v="277"/>
    <s v="Priscilla"/>
    <s v="N/A"/>
  </r>
  <r>
    <s v="2903"/>
    <s v="Calhoun"/>
    <s v="Aubree"/>
    <s v="2134"/>
    <x v="2"/>
    <s v="November"/>
    <n v="11"/>
    <d v="2022-11-01T00:00:00"/>
    <n v="15"/>
    <x v="3"/>
    <s v="NC"/>
    <n v="590"/>
    <n v="751"/>
    <n v="10.733333333333333"/>
    <n v="161"/>
    <s v="Priscilla"/>
    <s v="N/A"/>
  </r>
  <r>
    <s v="2904"/>
    <s v="Frank"/>
    <s v="Collin"/>
    <s v="2135"/>
    <x v="0"/>
    <s v="November"/>
    <n v="11"/>
    <d v="2022-11-25T00:00:00"/>
    <n v="11"/>
    <x v="1"/>
    <s v="LA"/>
    <n v="1385"/>
    <n v="1541"/>
    <n v="14.181818181818182"/>
    <n v="156"/>
    <s v="Priscilla"/>
    <s v="N/A"/>
  </r>
  <r>
    <s v="2905"/>
    <s v="Cabrera"/>
    <s v="Kira"/>
    <s v="2136"/>
    <x v="5"/>
    <s v="November"/>
    <n v="11"/>
    <d v="2022-11-27T00:00:00"/>
    <n v="18"/>
    <x v="0"/>
    <s v="GA"/>
    <n v="970"/>
    <n v="1221"/>
    <n v="13.944444444444445"/>
    <n v="251"/>
    <s v="Brian"/>
    <s v="N/A"/>
  </r>
  <r>
    <s v="2906"/>
    <s v="Reynolds"/>
    <s v="Alayna"/>
    <s v="2137"/>
    <x v="3"/>
    <s v="November"/>
    <n v="11"/>
    <d v="2022-11-12T00:00:00"/>
    <n v="11"/>
    <x v="3"/>
    <s v="NC"/>
    <n v="1390"/>
    <n v="1642"/>
    <n v="22.90909090909091"/>
    <n v="252"/>
    <s v="Terrence"/>
    <s v="N/A"/>
  </r>
  <r>
    <s v="2907"/>
    <s v="Thornton"/>
    <s v="Luis"/>
    <s v="2138"/>
    <x v="2"/>
    <s v="November"/>
    <n v="11"/>
    <d v="2022-11-29T00:00:00"/>
    <n v="5"/>
    <x v="1"/>
    <s v="SC"/>
    <n v="855"/>
    <n v="1070"/>
    <n v="43"/>
    <n v="215"/>
    <s v="Brian"/>
    <s v="N/A"/>
  </r>
  <r>
    <s v="2908"/>
    <s v="Willis"/>
    <s v="Sabrina"/>
    <s v="2139"/>
    <x v="5"/>
    <s v="November"/>
    <n v="11"/>
    <d v="2022-11-13T00:00:00"/>
    <n v="10"/>
    <x v="0"/>
    <s v="FL"/>
    <n v="190"/>
    <n v="219"/>
    <n v="2.9"/>
    <n v="29"/>
    <s v="Daniel"/>
    <s v="N/A"/>
  </r>
  <r>
    <s v="2909"/>
    <s v="Crosby"/>
    <s v="Jasper"/>
    <s v="2140"/>
    <x v="3"/>
    <s v="November"/>
    <n v="11"/>
    <d v="2022-11-10T00:00:00"/>
    <n v="8"/>
    <x v="0"/>
    <s v="FL"/>
    <n v="405"/>
    <n v="475"/>
    <n v="8.75"/>
    <n v="70"/>
    <s v="Daniel"/>
    <s v="N/A"/>
  </r>
  <r>
    <s v="2910"/>
    <s v="Marsh"/>
    <s v="Aubrey"/>
    <s v="2141"/>
    <x v="1"/>
    <s v="November"/>
    <n v="11"/>
    <d v="2022-11-29T00:00:00"/>
    <n v="20"/>
    <x v="1"/>
    <s v="FL"/>
    <n v="1425"/>
    <n v="1775"/>
    <n v="17.5"/>
    <n v="350"/>
    <s v="Brian"/>
    <s v="N/A"/>
  </r>
  <r>
    <s v="2911"/>
    <s v="Whitaker"/>
    <s v="Charlotte"/>
    <s v="2142"/>
    <x v="3"/>
    <s v="November"/>
    <n v="11"/>
    <d v="2022-11-15T00:00:00"/>
    <n v="9"/>
    <x v="3"/>
    <s v="NC"/>
    <n v="65"/>
    <n v="74"/>
    <n v="1"/>
    <n v="9"/>
    <s v="Brian"/>
    <s v="N/A"/>
  </r>
  <r>
    <s v="2912"/>
    <s v="Raymond"/>
    <s v="Abel"/>
    <s v="2143"/>
    <x v="2"/>
    <s v="November"/>
    <n v="11"/>
    <d v="2022-11-26T00:00:00"/>
    <n v="15"/>
    <x v="0"/>
    <s v="LA"/>
    <n v="1070"/>
    <n v="1207"/>
    <n v="9.1333333333333329"/>
    <n v="137"/>
    <s v="Brian"/>
    <s v="N/A"/>
  </r>
  <r>
    <s v="2913"/>
    <s v="Arias"/>
    <s v="Everett"/>
    <s v="2144"/>
    <x v="6"/>
    <s v="November"/>
    <n v="11"/>
    <d v="2022-11-16T00:00:00"/>
    <n v="6"/>
    <x v="2"/>
    <s v="SC"/>
    <n v="1165"/>
    <n v="1400"/>
    <n v="39.166666666666664"/>
    <n v="235"/>
    <s v="Kelly"/>
    <s v="Unsatisfied"/>
  </r>
  <r>
    <s v="2914"/>
    <s v="Morrison"/>
    <s v="Esme"/>
    <s v="2145"/>
    <x v="4"/>
    <s v="November"/>
    <n v="11"/>
    <d v="2022-11-10T00:00:00"/>
    <n v="11"/>
    <x v="1"/>
    <s v="GA"/>
    <n v="315"/>
    <n v="394"/>
    <n v="7.1818181818181817"/>
    <n v="79"/>
    <s v="Priscilla"/>
    <s v="N/A"/>
  </r>
  <r>
    <s v="2915"/>
    <s v="Jefferson"/>
    <s v="Delaney"/>
    <s v="2146"/>
    <x v="1"/>
    <s v="November"/>
    <n v="11"/>
    <d v="2022-11-18T00:00:00"/>
    <n v="2"/>
    <x v="2"/>
    <s v="GA"/>
    <n v="1490"/>
    <n v="1844"/>
    <n v="177"/>
    <n v="354"/>
    <s v="Priscilla"/>
    <s v="Quality Issue"/>
  </r>
  <r>
    <s v="2916"/>
    <s v="Ellis"/>
    <s v="Callan"/>
    <s v="2147"/>
    <x v="0"/>
    <s v="November"/>
    <n v="11"/>
    <d v="2022-11-15T00:00:00"/>
    <n v="19"/>
    <x v="0"/>
    <s v="NC"/>
    <n v="185"/>
    <n v="227"/>
    <n v="2.2105263157894739"/>
    <n v="42"/>
    <s v="Brian"/>
    <s v="N/A"/>
  </r>
  <r>
    <s v="2917"/>
    <s v="Kirby"/>
    <s v="Griffin"/>
    <s v="2148"/>
    <x v="6"/>
    <s v="November"/>
    <n v="11"/>
    <d v="2022-11-11T00:00:00"/>
    <n v="5"/>
    <x v="0"/>
    <s v="AL"/>
    <n v="625"/>
    <n v="742"/>
    <n v="23.4"/>
    <n v="117"/>
    <s v="Brian"/>
    <s v="N/A"/>
  </r>
  <r>
    <s v="2918"/>
    <s v="Burns"/>
    <s v="Danielle"/>
    <s v="2149"/>
    <x v="3"/>
    <s v="November"/>
    <n v="11"/>
    <d v="2022-11-28T00:00:00"/>
    <n v="16"/>
    <x v="0"/>
    <s v="GA"/>
    <n v="1430"/>
    <n v="1844"/>
    <n v="25.875"/>
    <n v="414"/>
    <s v="Daniel"/>
    <s v="N/A"/>
  </r>
  <r>
    <s v="2919"/>
    <s v="West"/>
    <s v="Kashton"/>
    <s v="2150"/>
    <x v="1"/>
    <s v="November"/>
    <n v="11"/>
    <d v="2022-11-01T00:00:00"/>
    <n v="20"/>
    <x v="1"/>
    <s v="FL"/>
    <n v="115"/>
    <n v="146"/>
    <n v="1.55"/>
    <n v="31"/>
    <s v="Daniel"/>
    <s v="N/A"/>
  </r>
  <r>
    <s v="2920"/>
    <s v="Mueller"/>
    <s v="Poppy"/>
    <s v="2151"/>
    <x v="2"/>
    <s v="November"/>
    <n v="11"/>
    <d v="2022-11-07T00:00:00"/>
    <n v="9"/>
    <x v="1"/>
    <s v="LA"/>
    <n v="375"/>
    <n v="456"/>
    <n v="9"/>
    <n v="81"/>
    <s v="Daniel"/>
    <s v="N/A"/>
  </r>
  <r>
    <s v="2921"/>
    <s v="Mann"/>
    <s v="Cody"/>
    <s v="2152"/>
    <x v="4"/>
    <s v="November"/>
    <n v="11"/>
    <d v="2022-11-29T00:00:00"/>
    <n v="11"/>
    <x v="3"/>
    <s v="LA"/>
    <n v="480"/>
    <n v="573"/>
    <n v="8.454545454545455"/>
    <n v="93"/>
    <s v="Terrence"/>
    <s v="N/A"/>
  </r>
  <r>
    <s v="2922"/>
    <s v="Simmons"/>
    <s v="Emiliano"/>
    <s v="2153"/>
    <x v="1"/>
    <s v="November"/>
    <n v="11"/>
    <d v="2022-11-06T00:00:00"/>
    <n v="10"/>
    <x v="1"/>
    <s v="AL"/>
    <n v="750"/>
    <n v="845"/>
    <n v="9.5"/>
    <n v="95"/>
    <s v="Kelly"/>
    <s v="N/A"/>
  </r>
  <r>
    <s v="2923"/>
    <s v="Bennett"/>
    <s v="Joy"/>
    <s v="2154"/>
    <x v="2"/>
    <s v="November"/>
    <n v="11"/>
    <d v="2022-11-03T00:00:00"/>
    <n v="6"/>
    <x v="1"/>
    <s v="SC"/>
    <n v="460"/>
    <n v="566"/>
    <n v="17.666666666666668"/>
    <n v="106"/>
    <s v="Daniel"/>
    <s v="N/A"/>
  </r>
  <r>
    <s v="2924"/>
    <s v="Saunders"/>
    <s v="Millie"/>
    <s v="2155"/>
    <x v="6"/>
    <s v="November"/>
    <n v="11"/>
    <d v="2022-11-24T00:00:00"/>
    <n v="3"/>
    <x v="1"/>
    <s v="FL"/>
    <n v="820"/>
    <n v="974"/>
    <n v="51.333333333333336"/>
    <n v="154"/>
    <s v="Brian"/>
    <s v="N/A"/>
  </r>
  <r>
    <s v="2925"/>
    <s v="Duffy"/>
    <s v="Warren"/>
    <s v="2156"/>
    <x v="6"/>
    <s v="November"/>
    <n v="11"/>
    <d v="2022-11-12T00:00:00"/>
    <n v="2"/>
    <x v="1"/>
    <s v="AL"/>
    <n v="740"/>
    <n v="847"/>
    <n v="53.5"/>
    <n v="107"/>
    <s v="Terrence"/>
    <s v="N/A"/>
  </r>
  <r>
    <s v="2926"/>
    <s v="Davila"/>
    <s v="Spencer"/>
    <s v="2157"/>
    <x v="5"/>
    <s v="November"/>
    <n v="11"/>
    <d v="2022-11-20T00:00:00"/>
    <n v="7"/>
    <x v="0"/>
    <s v="AL"/>
    <n v="1200"/>
    <n v="1389"/>
    <n v="27"/>
    <n v="189"/>
    <s v="Daniel"/>
    <s v="N/A"/>
  </r>
  <r>
    <s v="2927"/>
    <s v="Cooper"/>
    <s v="Tristan"/>
    <s v="2158"/>
    <x v="5"/>
    <s v="November"/>
    <n v="11"/>
    <d v="2022-11-07T00:00:00"/>
    <n v="2"/>
    <x v="2"/>
    <s v="LA"/>
    <n v="1030"/>
    <n v="1161"/>
    <n v="65.5"/>
    <n v="131"/>
    <s v="Kelly"/>
    <s v="Received Wrong Item"/>
  </r>
  <r>
    <s v="2928"/>
    <s v="Barrett"/>
    <s v="Sawyer"/>
    <s v="2159"/>
    <x v="1"/>
    <s v="November"/>
    <n v="11"/>
    <d v="2022-11-22T00:00:00"/>
    <n v="20"/>
    <x v="0"/>
    <s v="GA"/>
    <n v="885"/>
    <n v="1128"/>
    <n v="12.15"/>
    <n v="243"/>
    <s v="Priscilla"/>
    <s v="N/A"/>
  </r>
  <r>
    <s v="2929"/>
    <s v="Drake"/>
    <s v="Mckenzie"/>
    <s v="2160"/>
    <x v="5"/>
    <s v="November"/>
    <n v="11"/>
    <d v="2022-11-07T00:00:00"/>
    <n v="7"/>
    <x v="3"/>
    <s v="LA"/>
    <n v="1130"/>
    <n v="1415"/>
    <n v="40.714285714285715"/>
    <n v="285"/>
    <s v="Brian"/>
    <s v="N/A"/>
  </r>
  <r>
    <s v="2930"/>
    <s v="Crawford"/>
    <s v="Ryker"/>
    <s v="2161"/>
    <x v="4"/>
    <s v="November"/>
    <n v="11"/>
    <d v="2022-11-22T00:00:00"/>
    <n v="9"/>
    <x v="1"/>
    <s v="GA"/>
    <n v="950"/>
    <n v="1155"/>
    <n v="22.777777777777779"/>
    <n v="205"/>
    <s v="Kelly"/>
    <s v="N/A"/>
  </r>
  <r>
    <s v="2931"/>
    <s v="Khan"/>
    <s v="Frances"/>
    <s v="2162"/>
    <x v="3"/>
    <s v="November"/>
    <n v="11"/>
    <d v="2022-11-06T00:00:00"/>
    <n v="1"/>
    <x v="0"/>
    <s v="FL"/>
    <n v="545"/>
    <n v="682"/>
    <n v="137"/>
    <n v="137"/>
    <s v="Priscilla"/>
    <s v="N/A"/>
  </r>
  <r>
    <s v="2932"/>
    <s v="Greer"/>
    <s v="Armani"/>
    <s v="2163"/>
    <x v="1"/>
    <s v="November"/>
    <n v="11"/>
    <d v="2022-11-07T00:00:00"/>
    <n v="13"/>
    <x v="1"/>
    <s v="NC"/>
    <n v="805"/>
    <n v="1041"/>
    <n v="18.153846153846153"/>
    <n v="236"/>
    <s v="Kelly"/>
    <s v="N/A"/>
  </r>
  <r>
    <s v="2933"/>
    <s v="Caldwell"/>
    <s v="Aylin"/>
    <s v="2164"/>
    <x v="4"/>
    <s v="November"/>
    <n v="11"/>
    <d v="2022-11-04T00:00:00"/>
    <n v="9"/>
    <x v="2"/>
    <s v="SC"/>
    <n v="950"/>
    <n v="1055"/>
    <n v="11.666666666666666"/>
    <n v="105"/>
    <s v="Priscilla"/>
    <s v="Unsatisfied"/>
  </r>
  <r>
    <s v="2934"/>
    <s v="Fernandez"/>
    <s v="Dax"/>
    <s v="2165"/>
    <x v="0"/>
    <s v="November"/>
    <n v="11"/>
    <d v="2022-11-04T00:00:00"/>
    <n v="11"/>
    <x v="0"/>
    <s v="FL"/>
    <n v="430"/>
    <n v="502"/>
    <n v="6.5454545454545459"/>
    <n v="72"/>
    <s v="Daniel"/>
    <s v="N/A"/>
  </r>
  <r>
    <s v="2935"/>
    <s v="Brown"/>
    <s v="Catherine"/>
    <s v="2166"/>
    <x v="6"/>
    <s v="November"/>
    <n v="11"/>
    <d v="2022-11-25T00:00:00"/>
    <n v="17"/>
    <x v="0"/>
    <s v="GA"/>
    <n v="1225"/>
    <n v="1433"/>
    <n v="12.235294117647058"/>
    <n v="208"/>
    <s v="Terrence"/>
    <s v="N/A"/>
  </r>
  <r>
    <s v="2936"/>
    <s v="Maldonado"/>
    <s v="Beckett"/>
    <s v="2167"/>
    <x v="6"/>
    <s v="November"/>
    <n v="11"/>
    <d v="2022-11-23T00:00:00"/>
    <n v="5"/>
    <x v="3"/>
    <s v="SC"/>
    <n v="475"/>
    <n v="563"/>
    <n v="17.600000000000001"/>
    <n v="88"/>
    <s v="Priscilla"/>
    <s v="N/A"/>
  </r>
  <r>
    <s v="2937"/>
    <s v="Greene"/>
    <s v="Muhammad"/>
    <s v="2168"/>
    <x v="2"/>
    <s v="November"/>
    <n v="11"/>
    <d v="2022-11-23T00:00:00"/>
    <n v="16"/>
    <x v="1"/>
    <s v="LA"/>
    <n v="1200"/>
    <n v="1426"/>
    <n v="14.125"/>
    <n v="226"/>
    <s v="Kelly"/>
    <s v="N/A"/>
  </r>
  <r>
    <s v="2938"/>
    <s v="Hampton"/>
    <s v="Angelina"/>
    <s v="2169"/>
    <x v="3"/>
    <s v="November"/>
    <n v="11"/>
    <d v="2022-11-16T00:00:00"/>
    <n v="2"/>
    <x v="0"/>
    <s v="GA"/>
    <n v="960"/>
    <n v="1149"/>
    <n v="94.5"/>
    <n v="189"/>
    <s v="Brian"/>
    <s v="N/A"/>
  </r>
  <r>
    <s v="2939"/>
    <s v="Mckenzie"/>
    <s v="Ivan"/>
    <s v="2170"/>
    <x v="6"/>
    <s v="November"/>
    <n v="11"/>
    <d v="2022-11-25T00:00:00"/>
    <n v="19"/>
    <x v="0"/>
    <s v="FL"/>
    <n v="135"/>
    <n v="173"/>
    <n v="2"/>
    <n v="38"/>
    <s v="Kelly"/>
    <s v="N/A"/>
  </r>
  <r>
    <s v="2940"/>
    <s v="Muñoz"/>
    <s v="Carmen"/>
    <s v="2171"/>
    <x v="4"/>
    <s v="November"/>
    <n v="11"/>
    <d v="2022-11-16T00:00:00"/>
    <n v="11"/>
    <x v="2"/>
    <s v="LA"/>
    <n v="205"/>
    <n v="260"/>
    <n v="5"/>
    <n v="55"/>
    <s v="Priscilla"/>
    <s v="Defective"/>
  </r>
  <r>
    <s v="2941"/>
    <s v="Cantrell"/>
    <s v="Myles"/>
    <s v="2172"/>
    <x v="2"/>
    <s v="November"/>
    <n v="11"/>
    <d v="2022-11-19T00:00:00"/>
    <n v="6"/>
    <x v="0"/>
    <s v="SC"/>
    <n v="615"/>
    <n v="797"/>
    <n v="30.333333333333332"/>
    <n v="182"/>
    <s v="Daniel"/>
    <s v="N/A"/>
  </r>
  <r>
    <s v="2942"/>
    <s v="Curtis"/>
    <s v="Blake"/>
    <s v="2173"/>
    <x v="3"/>
    <s v="November"/>
    <n v="11"/>
    <d v="2022-11-12T00:00:00"/>
    <n v="8"/>
    <x v="3"/>
    <s v="SC"/>
    <n v="1055"/>
    <n v="1295"/>
    <n v="30"/>
    <n v="240"/>
    <s v="Brian"/>
    <s v="N/A"/>
  </r>
  <r>
    <s v="2943"/>
    <s v="Molina"/>
    <s v="Cole"/>
    <s v="2174"/>
    <x v="6"/>
    <s v="November"/>
    <n v="11"/>
    <d v="2022-11-06T00:00:00"/>
    <n v="19"/>
    <x v="1"/>
    <s v="LA"/>
    <n v="1275"/>
    <n v="1506"/>
    <n v="12.157894736842104"/>
    <n v="231"/>
    <s v="Kelly"/>
    <s v="N/A"/>
  </r>
  <r>
    <s v="2944"/>
    <s v="Hughes"/>
    <s v="Kenneth"/>
    <s v="2175"/>
    <x v="4"/>
    <s v="November"/>
    <n v="11"/>
    <d v="2022-11-27T00:00:00"/>
    <n v="6"/>
    <x v="1"/>
    <s v="LA"/>
    <n v="1295"/>
    <n v="1492"/>
    <n v="32.833333333333336"/>
    <n v="197"/>
    <s v="Kelly"/>
    <s v="N/A"/>
  </r>
  <r>
    <s v="2945"/>
    <s v="Weiss"/>
    <s v="Fatima"/>
    <s v="2176"/>
    <x v="6"/>
    <s v="November"/>
    <n v="11"/>
    <d v="2022-11-08T00:00:00"/>
    <n v="5"/>
    <x v="2"/>
    <s v="NC"/>
    <n v="315"/>
    <n v="408"/>
    <n v="18.600000000000001"/>
    <n v="93"/>
    <s v="Priscilla"/>
    <s v="Received Wrong Item"/>
  </r>
  <r>
    <s v="2946"/>
    <s v="Dean"/>
    <s v="Maddox"/>
    <s v="2177"/>
    <x v="2"/>
    <s v="November"/>
    <n v="11"/>
    <d v="2022-11-07T00:00:00"/>
    <n v="2"/>
    <x v="0"/>
    <s v="FL"/>
    <n v="1325"/>
    <n v="1657"/>
    <n v="166"/>
    <n v="332"/>
    <s v="Terrence"/>
    <s v="N/A"/>
  </r>
  <r>
    <s v="2947"/>
    <s v="Gutierrez"/>
    <s v="Joshua"/>
    <s v="2178"/>
    <x v="5"/>
    <s v="November"/>
    <n v="11"/>
    <d v="2022-11-13T00:00:00"/>
    <n v="2"/>
    <x v="1"/>
    <s v="GA"/>
    <n v="230"/>
    <n v="278"/>
    <n v="24"/>
    <n v="48"/>
    <s v="Kelly"/>
    <s v="N/A"/>
  </r>
  <r>
    <s v="2948"/>
    <s v="Briggs"/>
    <s v="Andy"/>
    <s v="2179"/>
    <x v="4"/>
    <s v="November"/>
    <n v="11"/>
    <d v="2022-11-23T00:00:00"/>
    <n v="5"/>
    <x v="0"/>
    <s v="FL"/>
    <n v="415"/>
    <n v="492"/>
    <n v="15.4"/>
    <n v="77"/>
    <s v="Priscilla"/>
    <s v="N/A"/>
  </r>
  <r>
    <s v="2949"/>
    <s v="Pierce"/>
    <s v="Connor"/>
    <s v="2180"/>
    <x v="6"/>
    <s v="November"/>
    <n v="11"/>
    <d v="2022-11-19T00:00:00"/>
    <n v="9"/>
    <x v="1"/>
    <s v="AL"/>
    <n v="955"/>
    <n v="1133"/>
    <n v="19.777777777777779"/>
    <n v="178"/>
    <s v="Kelly"/>
    <s v="N/A"/>
  </r>
  <r>
    <s v="2950"/>
    <s v="Boyd"/>
    <s v="Evangeline"/>
    <s v="2181"/>
    <x v="5"/>
    <s v="November"/>
    <n v="11"/>
    <d v="2022-11-19T00:00:00"/>
    <n v="4"/>
    <x v="3"/>
    <s v="GA"/>
    <n v="150"/>
    <n v="189"/>
    <n v="9.75"/>
    <n v="39"/>
    <s v="Brian"/>
    <s v="N/A"/>
  </r>
  <r>
    <s v="2951"/>
    <s v="Arellano"/>
    <s v="Aubrey"/>
    <s v="2182"/>
    <x v="0"/>
    <s v="November"/>
    <n v="11"/>
    <d v="2022-11-10T00:00:00"/>
    <n v="17"/>
    <x v="2"/>
    <s v="LA"/>
    <n v="120"/>
    <n v="147"/>
    <n v="1.588235294117647"/>
    <n v="27"/>
    <s v="Kelly"/>
    <s v="Unsatisfied"/>
  </r>
  <r>
    <s v="2952"/>
    <s v="Moses"/>
    <s v="Gabriella"/>
    <s v="2183"/>
    <x v="0"/>
    <s v="November"/>
    <n v="11"/>
    <d v="2022-11-26T00:00:00"/>
    <n v="9"/>
    <x v="1"/>
    <s v="LA"/>
    <n v="1465"/>
    <n v="1860"/>
    <n v="43.888888888888886"/>
    <n v="395"/>
    <s v="Terrence"/>
    <s v="N/A"/>
  </r>
  <r>
    <s v="2953"/>
    <s v="Luna"/>
    <s v="Wyatt"/>
    <s v="2184"/>
    <x v="4"/>
    <s v="November"/>
    <n v="11"/>
    <d v="2022-11-13T00:00:00"/>
    <n v="11"/>
    <x v="1"/>
    <s v="AL"/>
    <n v="1490"/>
    <n v="1654"/>
    <n v="14.909090909090908"/>
    <n v="164"/>
    <s v="Terrence"/>
    <s v="N/A"/>
  </r>
  <r>
    <s v="2954"/>
    <s v="Clayton"/>
    <s v="Camille"/>
    <s v="2185"/>
    <x v="3"/>
    <s v="November"/>
    <n v="11"/>
    <d v="2022-11-28T00:00:00"/>
    <n v="5"/>
    <x v="0"/>
    <s v="LA"/>
    <n v="525"/>
    <n v="662"/>
    <n v="27.4"/>
    <n v="137"/>
    <s v="Kelly"/>
    <s v="N/A"/>
  </r>
  <r>
    <s v="2955"/>
    <s v="Esparza"/>
    <s v="Connor"/>
    <s v="2186"/>
    <x v="4"/>
    <s v="November"/>
    <n v="11"/>
    <d v="2022-11-06T00:00:00"/>
    <n v="17"/>
    <x v="0"/>
    <s v="SC"/>
    <n v="660"/>
    <n v="756"/>
    <n v="5.6470588235294121"/>
    <n v="96"/>
    <s v="Priscilla"/>
    <s v="N/A"/>
  </r>
  <r>
    <s v="2956"/>
    <s v="Cordova"/>
    <s v="Garrett"/>
    <s v="2187"/>
    <x v="4"/>
    <s v="November"/>
    <n v="11"/>
    <d v="2022-11-07T00:00:00"/>
    <n v="3"/>
    <x v="0"/>
    <s v="AL"/>
    <n v="320"/>
    <n v="409"/>
    <n v="29.666666666666668"/>
    <n v="89"/>
    <s v="Kelly"/>
    <s v="N/A"/>
  </r>
  <r>
    <s v="2957"/>
    <s v="Duncan"/>
    <s v="Erick"/>
    <s v="2188"/>
    <x v="6"/>
    <s v="November"/>
    <n v="11"/>
    <d v="2022-11-02T00:00:00"/>
    <n v="13"/>
    <x v="2"/>
    <s v="SC"/>
    <n v="965"/>
    <n v="1252"/>
    <n v="22.076923076923077"/>
    <n v="287"/>
    <s v="Brian"/>
    <s v="Defective"/>
  </r>
  <r>
    <s v="2958"/>
    <s v="Kirk"/>
    <s v="Tobias"/>
    <s v="2189"/>
    <x v="4"/>
    <s v="November"/>
    <n v="11"/>
    <d v="2022-11-22T00:00:00"/>
    <n v="4"/>
    <x v="1"/>
    <s v="AL"/>
    <n v="50"/>
    <n v="57"/>
    <n v="1.75"/>
    <n v="7"/>
    <s v="Priscilla"/>
    <s v="N/A"/>
  </r>
  <r>
    <s v="2959"/>
    <s v="Floyd"/>
    <s v="Colin"/>
    <s v="2190"/>
    <x v="1"/>
    <s v="November"/>
    <n v="11"/>
    <d v="2022-11-26T00:00:00"/>
    <n v="9"/>
    <x v="1"/>
    <s v="FL"/>
    <n v="670"/>
    <n v="856"/>
    <n v="20.666666666666668"/>
    <n v="186"/>
    <s v="Terrence"/>
    <s v="N/A"/>
  </r>
  <r>
    <s v="2960"/>
    <s v="Rojas"/>
    <s v="Eliza"/>
    <s v="2191"/>
    <x v="0"/>
    <s v="November"/>
    <n v="11"/>
    <d v="2022-11-19T00:00:00"/>
    <n v="1"/>
    <x v="3"/>
    <s v="SC"/>
    <n v="570"/>
    <n v="646"/>
    <n v="76"/>
    <n v="76"/>
    <s v="Daniel"/>
    <s v="N/A"/>
  </r>
  <r>
    <s v="2961"/>
    <s v="Singh"/>
    <s v="Elise"/>
    <s v="2192"/>
    <x v="6"/>
    <s v="November"/>
    <n v="11"/>
    <d v="2022-11-12T00:00:00"/>
    <n v="6"/>
    <x v="1"/>
    <s v="NC"/>
    <n v="260"/>
    <n v="306"/>
    <n v="7.666666666666667"/>
    <n v="46"/>
    <s v="Daniel"/>
    <s v="N/A"/>
  </r>
  <r>
    <s v="2962"/>
    <s v="Best"/>
    <s v="Allison"/>
    <s v="2193"/>
    <x v="5"/>
    <s v="November"/>
    <n v="11"/>
    <d v="2022-11-19T00:00:00"/>
    <n v="6"/>
    <x v="1"/>
    <s v="FL"/>
    <n v="295"/>
    <n v="363"/>
    <n v="11.333333333333334"/>
    <n v="68"/>
    <s v="Brian"/>
    <s v="N/A"/>
  </r>
  <r>
    <s v="2963"/>
    <s v="Ferguson"/>
    <s v="Manuel"/>
    <s v="2194"/>
    <x v="2"/>
    <s v="November"/>
    <n v="11"/>
    <d v="2022-11-01T00:00:00"/>
    <n v="10"/>
    <x v="2"/>
    <s v="LA"/>
    <n v="900"/>
    <n v="1091"/>
    <n v="19.100000000000001"/>
    <n v="191"/>
    <s v="Daniel"/>
    <s v="Unsatisfied"/>
  </r>
  <r>
    <s v="2964"/>
    <s v="Sanford"/>
    <s v="Rosie"/>
    <s v="2195"/>
    <x v="6"/>
    <s v="November"/>
    <n v="11"/>
    <d v="2022-11-28T00:00:00"/>
    <n v="4"/>
    <x v="0"/>
    <s v="AL"/>
    <n v="1015"/>
    <n v="1149"/>
    <n v="33.5"/>
    <n v="134"/>
    <s v="Priscilla"/>
    <s v="N/A"/>
  </r>
  <r>
    <s v="2965"/>
    <s v="Dunn"/>
    <s v="Finley"/>
    <s v="2196"/>
    <x v="3"/>
    <s v="November"/>
    <n v="11"/>
    <d v="2022-11-20T00:00:00"/>
    <n v="13"/>
    <x v="0"/>
    <s v="GA"/>
    <n v="1085"/>
    <n v="1333"/>
    <n v="19.076923076923077"/>
    <n v="248"/>
    <s v="Priscilla"/>
    <s v="N/A"/>
  </r>
  <r>
    <s v="2966"/>
    <s v="Kelley"/>
    <s v="Aurora"/>
    <s v="2197"/>
    <x v="2"/>
    <s v="November"/>
    <n v="11"/>
    <d v="2022-11-09T00:00:00"/>
    <n v="2"/>
    <x v="0"/>
    <s v="FL"/>
    <n v="380"/>
    <n v="426"/>
    <n v="23"/>
    <n v="46"/>
    <s v="Daniel"/>
    <s v="N/A"/>
  </r>
  <r>
    <s v="2967"/>
    <s v="Livingston"/>
    <s v="Dominic"/>
    <s v="2198"/>
    <x v="6"/>
    <s v="November"/>
    <n v="11"/>
    <d v="2022-11-01T00:00:00"/>
    <n v="13"/>
    <x v="0"/>
    <s v="GA"/>
    <n v="1250"/>
    <n v="1535"/>
    <n v="21.923076923076923"/>
    <n v="285"/>
    <s v="Brian"/>
    <s v="N/A"/>
  </r>
  <r>
    <s v="2968"/>
    <s v="Bailey"/>
    <s v="Kevin"/>
    <s v="2199"/>
    <x v="0"/>
    <s v="November"/>
    <n v="11"/>
    <d v="2022-11-23T00:00:00"/>
    <n v="6"/>
    <x v="1"/>
    <s v="SC"/>
    <n v="1465"/>
    <n v="1903"/>
    <n v="73"/>
    <n v="438"/>
    <s v="Terrence"/>
    <s v="N/A"/>
  </r>
  <r>
    <s v="2969"/>
    <s v="Gardner"/>
    <s v="Karson"/>
    <s v="2200"/>
    <x v="3"/>
    <s v="November"/>
    <n v="11"/>
    <d v="2022-11-16T00:00:00"/>
    <n v="13"/>
    <x v="0"/>
    <s v="GA"/>
    <n v="950"/>
    <n v="1183"/>
    <n v="17.923076923076923"/>
    <n v="233"/>
    <s v="Terrence"/>
    <s v="N/A"/>
  </r>
  <r>
    <s v="2970"/>
    <s v="Frost"/>
    <s v="Winter"/>
    <s v="2201"/>
    <x v="0"/>
    <s v="November"/>
    <n v="11"/>
    <d v="2022-11-03T00:00:00"/>
    <n v="13"/>
    <x v="0"/>
    <s v="SC"/>
    <n v="775"/>
    <n v="976"/>
    <n v="15.461538461538462"/>
    <n v="201"/>
    <s v="Kelly"/>
    <s v="N/A"/>
  </r>
  <r>
    <s v="2971"/>
    <s v="Palacios"/>
    <s v="Vivian"/>
    <s v="2202"/>
    <x v="5"/>
    <s v="November"/>
    <n v="11"/>
    <d v="2022-11-12T00:00:00"/>
    <n v="8"/>
    <x v="0"/>
    <s v="GA"/>
    <n v="1190"/>
    <n v="1487"/>
    <n v="37.125"/>
    <n v="297"/>
    <s v="Priscilla"/>
    <s v="N/A"/>
  </r>
  <r>
    <s v="2972"/>
    <s v="Melton"/>
    <s v="Kyle"/>
    <s v="2203"/>
    <x v="6"/>
    <s v="November"/>
    <n v="11"/>
    <d v="2022-11-20T00:00:00"/>
    <n v="10"/>
    <x v="1"/>
    <s v="GA"/>
    <n v="950"/>
    <n v="1163"/>
    <n v="21.3"/>
    <n v="213"/>
    <s v="Brian"/>
    <s v="N/A"/>
  </r>
  <r>
    <s v="2973"/>
    <s v="Suarez"/>
    <s v="Kate"/>
    <s v="2204"/>
    <x v="6"/>
    <s v="November"/>
    <n v="11"/>
    <d v="2022-11-29T00:00:00"/>
    <n v="7"/>
    <x v="3"/>
    <s v="AL"/>
    <n v="920"/>
    <n v="1072"/>
    <n v="21.714285714285715"/>
    <n v="152"/>
    <s v="Terrence"/>
    <s v="N/A"/>
  </r>
  <r>
    <s v="2974"/>
    <s v="Merritt"/>
    <s v="Ezra"/>
    <s v="2205"/>
    <x v="3"/>
    <s v="November"/>
    <n v="11"/>
    <d v="2022-11-01T00:00:00"/>
    <n v="14"/>
    <x v="1"/>
    <s v="NC"/>
    <n v="435"/>
    <n v="514"/>
    <n v="5.6428571428571432"/>
    <n v="79"/>
    <s v="Terrence"/>
    <s v="N/A"/>
  </r>
  <r>
    <s v="2975"/>
    <s v="Hodge"/>
    <s v="River"/>
    <s v="2206"/>
    <x v="4"/>
    <s v="November"/>
    <n v="11"/>
    <d v="2022-11-13T00:00:00"/>
    <n v="5"/>
    <x v="0"/>
    <s v="FL"/>
    <n v="815"/>
    <n v="995"/>
    <n v="36"/>
    <n v="180"/>
    <s v="Kelly"/>
    <s v="N/A"/>
  </r>
  <r>
    <s v="2976"/>
    <s v="Clay"/>
    <s v="Lennox"/>
    <s v="2207"/>
    <x v="4"/>
    <s v="November"/>
    <n v="11"/>
    <d v="2022-11-17T00:00:00"/>
    <n v="2"/>
    <x v="1"/>
    <s v="FL"/>
    <n v="85"/>
    <n v="105"/>
    <n v="10"/>
    <n v="20"/>
    <s v="Kelly"/>
    <s v="N/A"/>
  </r>
  <r>
    <s v="2977"/>
    <s v="Knapp"/>
    <s v="Uriel"/>
    <s v="2208"/>
    <x v="2"/>
    <s v="November"/>
    <n v="11"/>
    <d v="2022-11-24T00:00:00"/>
    <n v="18"/>
    <x v="1"/>
    <s v="FL"/>
    <n v="1290"/>
    <n v="1519"/>
    <n v="12.722222222222221"/>
    <n v="229"/>
    <s v="Terrence"/>
    <s v="N/A"/>
  </r>
  <r>
    <s v="2978"/>
    <s v="Sexton"/>
    <s v="Stella"/>
    <s v="2209"/>
    <x v="3"/>
    <s v="November"/>
    <n v="11"/>
    <d v="2022-11-03T00:00:00"/>
    <n v="1"/>
    <x v="3"/>
    <s v="NC"/>
    <n v="410"/>
    <n v="521"/>
    <n v="111"/>
    <n v="111"/>
    <s v="Daniel"/>
    <s v="N/A"/>
  </r>
  <r>
    <s v="2979"/>
    <s v="Luna"/>
    <s v="Sebastian"/>
    <s v="2210"/>
    <x v="5"/>
    <s v="November"/>
    <n v="11"/>
    <d v="2022-11-11T00:00:00"/>
    <n v="19"/>
    <x v="1"/>
    <s v="AL"/>
    <n v="1190"/>
    <n v="1425"/>
    <n v="12.368421052631579"/>
    <n v="235"/>
    <s v="Priscilla"/>
    <s v="N/A"/>
  </r>
  <r>
    <s v="2980"/>
    <s v="Kirby"/>
    <s v="Sarai"/>
    <s v="2211"/>
    <x v="6"/>
    <s v="November"/>
    <n v="11"/>
    <d v="2022-11-14T00:00:00"/>
    <n v="11"/>
    <x v="0"/>
    <s v="LA"/>
    <n v="1475"/>
    <n v="1722"/>
    <n v="22.454545454545453"/>
    <n v="247"/>
    <s v="Priscilla"/>
    <s v="N/A"/>
  </r>
  <r>
    <s v="2981"/>
    <s v="Daugherty"/>
    <s v="Aaliyah"/>
    <s v="2212"/>
    <x v="1"/>
    <s v="November"/>
    <n v="11"/>
    <d v="2022-11-10T00:00:00"/>
    <n v="7"/>
    <x v="0"/>
    <s v="AL"/>
    <n v="1470"/>
    <n v="1777"/>
    <n v="43.857142857142854"/>
    <n v="307"/>
    <s v="Kelly"/>
    <s v="N/A"/>
  </r>
  <r>
    <s v="2982"/>
    <s v="Armstrong"/>
    <s v="King"/>
    <s v="2213"/>
    <x v="4"/>
    <s v="November"/>
    <n v="11"/>
    <d v="2022-11-15T00:00:00"/>
    <n v="3"/>
    <x v="0"/>
    <s v="AL"/>
    <n v="330"/>
    <n v="382"/>
    <n v="17.333333333333332"/>
    <n v="52"/>
    <s v="Terrence"/>
    <s v="N/A"/>
  </r>
  <r>
    <s v="2983"/>
    <s v="Frost"/>
    <s v="Jordan"/>
    <s v="2214"/>
    <x v="1"/>
    <s v="November"/>
    <n v="11"/>
    <d v="2022-11-01T00:00:00"/>
    <n v="12"/>
    <x v="3"/>
    <s v="LA"/>
    <n v="1250"/>
    <n v="1432"/>
    <n v="15.166666666666666"/>
    <n v="182"/>
    <s v="Priscilla"/>
    <s v="N/A"/>
  </r>
  <r>
    <s v="2984"/>
    <s v="Rhodes"/>
    <s v="Angelo"/>
    <s v="2215"/>
    <x v="0"/>
    <s v="November"/>
    <n v="11"/>
    <d v="2022-11-30T00:00:00"/>
    <n v="10"/>
    <x v="1"/>
    <s v="GA"/>
    <n v="545"/>
    <n v="624"/>
    <n v="7.9"/>
    <n v="79"/>
    <s v="Terrence"/>
    <s v="N/A"/>
  </r>
  <r>
    <s v="2985"/>
    <s v="Lucas"/>
    <s v="Ruth"/>
    <s v="2216"/>
    <x v="2"/>
    <s v="November"/>
    <n v="11"/>
    <d v="2022-11-28T00:00:00"/>
    <n v="1"/>
    <x v="1"/>
    <s v="FL"/>
    <n v="515"/>
    <n v="607"/>
    <n v="92"/>
    <n v="92"/>
    <s v="Terrence"/>
    <s v="N/A"/>
  </r>
  <r>
    <s v="2986"/>
    <s v="Rice"/>
    <s v="Zayne"/>
    <s v="2217"/>
    <x v="4"/>
    <s v="November"/>
    <n v="11"/>
    <d v="2022-11-04T00:00:00"/>
    <n v="6"/>
    <x v="0"/>
    <s v="NC"/>
    <n v="1300"/>
    <n v="1606"/>
    <n v="51"/>
    <n v="306"/>
    <s v="Kelly"/>
    <s v="N/A"/>
  </r>
  <r>
    <s v="2987"/>
    <s v="Zuniga"/>
    <s v="Miracle"/>
    <s v="2218"/>
    <x v="4"/>
    <s v="November"/>
    <n v="11"/>
    <d v="2022-11-16T00:00:00"/>
    <n v="15"/>
    <x v="0"/>
    <s v="FL"/>
    <n v="840"/>
    <n v="1086"/>
    <n v="16.399999999999999"/>
    <n v="246"/>
    <s v="Kelly"/>
    <s v="N/A"/>
  </r>
  <r>
    <s v="2988"/>
    <s v="Clements"/>
    <s v="Blair"/>
    <s v="2219"/>
    <x v="4"/>
    <s v="November"/>
    <n v="11"/>
    <d v="2022-11-30T00:00:00"/>
    <n v="4"/>
    <x v="1"/>
    <s v="AL"/>
    <n v="615"/>
    <n v="797"/>
    <n v="45.5"/>
    <n v="182"/>
    <s v="Brian"/>
    <s v="N/A"/>
  </r>
  <r>
    <s v="2989"/>
    <s v="Butler"/>
    <s v="Natalie"/>
    <s v="2220"/>
    <x v="2"/>
    <s v="November"/>
    <n v="11"/>
    <d v="2022-11-08T00:00:00"/>
    <n v="11"/>
    <x v="1"/>
    <s v="SC"/>
    <n v="175"/>
    <n v="214"/>
    <n v="3.5454545454545454"/>
    <n v="39"/>
    <s v="Daniel"/>
    <s v="N/A"/>
  </r>
  <r>
    <s v="2990"/>
    <s v="Patel"/>
    <s v="Elian"/>
    <s v="2221"/>
    <x v="4"/>
    <s v="November"/>
    <n v="11"/>
    <d v="2022-11-23T00:00:00"/>
    <n v="14"/>
    <x v="3"/>
    <s v="SC"/>
    <n v="1345"/>
    <n v="1727"/>
    <n v="27.285714285714285"/>
    <n v="382"/>
    <s v="Priscilla"/>
    <s v="N/A"/>
  </r>
  <r>
    <s v="2991"/>
    <s v="Gonzalez"/>
    <s v="Sterling"/>
    <s v="2222"/>
    <x v="4"/>
    <s v="November"/>
    <n v="11"/>
    <d v="2022-11-21T00:00:00"/>
    <n v="5"/>
    <x v="1"/>
    <s v="SC"/>
    <n v="840"/>
    <n v="946"/>
    <n v="21.2"/>
    <n v="106"/>
    <s v="Priscilla"/>
    <s v="N/A"/>
  </r>
  <r>
    <s v="2992"/>
    <s v="Holmes"/>
    <s v="Bentley"/>
    <s v="2223"/>
    <x v="2"/>
    <s v="November"/>
    <n v="11"/>
    <d v="2022-11-18T00:00:00"/>
    <n v="12"/>
    <x v="2"/>
    <s v="SC"/>
    <n v="425"/>
    <n v="489"/>
    <n v="5.333333333333333"/>
    <n v="64"/>
    <s v="Kelly"/>
    <s v="Late Delivery"/>
  </r>
  <r>
    <s v="2993"/>
    <s v="Sims"/>
    <s v="Frederick"/>
    <s v="2224"/>
    <x v="3"/>
    <s v="November"/>
    <n v="11"/>
    <d v="2022-11-25T00:00:00"/>
    <n v="9"/>
    <x v="3"/>
    <s v="GA"/>
    <n v="1225"/>
    <n v="1373"/>
    <n v="16.444444444444443"/>
    <n v="148"/>
    <s v="Terrence"/>
    <s v="N/A"/>
  </r>
  <r>
    <s v="2994"/>
    <s v="Shields"/>
    <s v="Elliot"/>
    <s v="2225"/>
    <x v="6"/>
    <s v="November"/>
    <n v="11"/>
    <d v="2022-11-09T00:00:00"/>
    <n v="18"/>
    <x v="0"/>
    <s v="GA"/>
    <n v="225"/>
    <n v="265"/>
    <n v="2.2222222222222223"/>
    <n v="40"/>
    <s v="Brian"/>
    <s v="N/A"/>
  </r>
  <r>
    <s v="2995"/>
    <s v="Green"/>
    <s v="Ezra"/>
    <s v="2226"/>
    <x v="6"/>
    <s v="November"/>
    <n v="11"/>
    <d v="2022-11-22T00:00:00"/>
    <n v="2"/>
    <x v="0"/>
    <s v="SC"/>
    <n v="635"/>
    <n v="705"/>
    <n v="35"/>
    <n v="70"/>
    <s v="Terrence"/>
    <s v="N/A"/>
  </r>
  <r>
    <s v="2996"/>
    <s v="Robbins"/>
    <s v="Crew"/>
    <s v="2227"/>
    <x v="4"/>
    <s v="November"/>
    <n v="11"/>
    <d v="2022-11-06T00:00:00"/>
    <n v="6"/>
    <x v="1"/>
    <s v="LA"/>
    <n v="545"/>
    <n v="611"/>
    <n v="11"/>
    <n v="66"/>
    <s v="Kelly"/>
    <s v="N/A"/>
  </r>
  <r>
    <s v="2997"/>
    <s v="Salinas"/>
    <s v="Willow"/>
    <s v="2228"/>
    <x v="6"/>
    <s v="November"/>
    <n v="11"/>
    <d v="2022-11-27T00:00:00"/>
    <n v="8"/>
    <x v="0"/>
    <s v="GA"/>
    <n v="1090"/>
    <n v="1318"/>
    <n v="28.5"/>
    <n v="228"/>
    <s v="Daniel"/>
    <s v="N/A"/>
  </r>
  <r>
    <s v="2998"/>
    <s v="Bond"/>
    <s v="Malachi"/>
    <s v="2229"/>
    <x v="4"/>
    <s v="November"/>
    <n v="11"/>
    <d v="2022-11-21T00:00:00"/>
    <n v="12"/>
    <x v="1"/>
    <s v="LA"/>
    <n v="570"/>
    <n v="688"/>
    <n v="9.8333333333333339"/>
    <n v="118"/>
    <s v="Brian"/>
    <s v="N/A"/>
  </r>
  <r>
    <s v="2999"/>
    <s v="Willis"/>
    <s v="Patrick"/>
    <s v="2230"/>
    <x v="5"/>
    <s v="November"/>
    <n v="11"/>
    <d v="2022-11-10T00:00:00"/>
    <n v="6"/>
    <x v="0"/>
    <s v="LA"/>
    <n v="680"/>
    <n v="842"/>
    <n v="27"/>
    <n v="162"/>
    <s v="Terrence"/>
    <s v="N/A"/>
  </r>
  <r>
    <s v="3000"/>
    <s v="Compton"/>
    <s v="Dallas"/>
    <s v="2231"/>
    <x v="3"/>
    <s v="November"/>
    <n v="11"/>
    <d v="2022-11-09T00:00:00"/>
    <n v="1"/>
    <x v="0"/>
    <s v="NC"/>
    <n v="105"/>
    <n v="136"/>
    <n v="31"/>
    <n v="31"/>
    <s v="Brian"/>
    <s v="N/A"/>
  </r>
  <r>
    <s v="3001"/>
    <s v="Hughes"/>
    <s v="Lewis"/>
    <s v="1234"/>
    <x v="0"/>
    <s v="December"/>
    <n v="12"/>
    <d v="2022-12-24T00:00:00"/>
    <n v="12"/>
    <x v="0"/>
    <s v="LA"/>
    <n v="470"/>
    <n v="564"/>
    <n v="7.833333333333333"/>
    <n v="94"/>
    <s v="Kelly"/>
    <s v="N/A"/>
  </r>
  <r>
    <s v="3002"/>
    <s v="Gomez"/>
    <s v="Ali"/>
    <s v="1235"/>
    <x v="1"/>
    <s v="December"/>
    <n v="12"/>
    <d v="2022-12-06T00:00:00"/>
    <n v="2"/>
    <x v="3"/>
    <s v="LA"/>
    <n v="665"/>
    <n v="777"/>
    <n v="56"/>
    <n v="112"/>
    <s v="Kelly"/>
    <s v="N/A"/>
  </r>
  <r>
    <s v="3003"/>
    <s v="Beck"/>
    <s v="Mila"/>
    <s v="1236"/>
    <x v="2"/>
    <s v="December"/>
    <n v="12"/>
    <d v="2022-12-01T00:00:00"/>
    <n v="7"/>
    <x v="0"/>
    <s v="GA"/>
    <n v="1445"/>
    <n v="1829"/>
    <n v="54.857142857142854"/>
    <n v="384"/>
    <s v="Priscilla"/>
    <s v="N/A"/>
  </r>
  <r>
    <s v="3004"/>
    <s v="Juarez"/>
    <s v="Ryleigh"/>
    <s v="1237"/>
    <x v="2"/>
    <s v="December"/>
    <n v="12"/>
    <d v="2022-12-25T00:00:00"/>
    <n v="9"/>
    <x v="0"/>
    <s v="NC"/>
    <n v="200"/>
    <n v="227"/>
    <n v="3"/>
    <n v="27"/>
    <s v="Daniel"/>
    <s v="N/A"/>
  </r>
  <r>
    <s v="3005"/>
    <s v="Preston"/>
    <s v="Leonidas"/>
    <s v="1238"/>
    <x v="3"/>
    <s v="December"/>
    <n v="12"/>
    <d v="2022-12-29T00:00:00"/>
    <n v="9"/>
    <x v="1"/>
    <s v="GA"/>
    <n v="1175"/>
    <n v="1355"/>
    <n v="20"/>
    <n v="180"/>
    <s v="Brian"/>
    <s v="N/A"/>
  </r>
  <r>
    <s v="3006"/>
    <s v="Jacobs"/>
    <s v="Hayden"/>
    <s v="1239"/>
    <x v="1"/>
    <s v="December"/>
    <n v="12"/>
    <d v="2022-12-01T00:00:00"/>
    <n v="2"/>
    <x v="1"/>
    <s v="SC"/>
    <n v="970"/>
    <n v="1118"/>
    <n v="74"/>
    <n v="148"/>
    <s v="Daniel"/>
    <s v="N/A"/>
  </r>
  <r>
    <s v="3007"/>
    <s v="Knox"/>
    <s v="Brooke"/>
    <s v="1240"/>
    <x v="3"/>
    <s v="December"/>
    <n v="12"/>
    <d v="2022-12-18T00:00:00"/>
    <n v="10"/>
    <x v="1"/>
    <s v="SC"/>
    <n v="905"/>
    <n v="1115"/>
    <n v="21"/>
    <n v="210"/>
    <s v="Kelly"/>
    <s v="N/A"/>
  </r>
  <r>
    <s v="3008"/>
    <s v="Rice"/>
    <s v="Diana"/>
    <s v="1241"/>
    <x v="1"/>
    <s v="December"/>
    <n v="12"/>
    <d v="2022-12-28T00:00:00"/>
    <n v="2"/>
    <x v="0"/>
    <s v="SC"/>
    <n v="960"/>
    <n v="1193"/>
    <n v="116.5"/>
    <n v="233"/>
    <s v="Brian"/>
    <s v="N/A"/>
  </r>
  <r>
    <s v="3009"/>
    <s v="Valencia"/>
    <s v="Rosalie"/>
    <s v="1242"/>
    <x v="2"/>
    <s v="December"/>
    <n v="12"/>
    <d v="2022-12-03T00:00:00"/>
    <n v="5"/>
    <x v="1"/>
    <s v="AL"/>
    <n v="1270"/>
    <n v="1413"/>
    <n v="28.6"/>
    <n v="143"/>
    <s v="Daniel"/>
    <s v="N/A"/>
  </r>
  <r>
    <s v="3010"/>
    <s v="Pierce"/>
    <s v="Andre"/>
    <s v="1243"/>
    <x v="1"/>
    <s v="December"/>
    <n v="12"/>
    <d v="2022-12-13T00:00:00"/>
    <n v="15"/>
    <x v="1"/>
    <s v="SC"/>
    <n v="830"/>
    <n v="1066"/>
    <n v="15.733333333333333"/>
    <n v="236"/>
    <s v="Priscilla"/>
    <s v="N/A"/>
  </r>
  <r>
    <s v="3011"/>
    <s v="Olson"/>
    <s v="Walter"/>
    <s v="1244"/>
    <x v="0"/>
    <s v="December"/>
    <n v="12"/>
    <d v="2022-12-21T00:00:00"/>
    <n v="8"/>
    <x v="0"/>
    <s v="NC"/>
    <n v="835"/>
    <n v="953"/>
    <n v="14.75"/>
    <n v="118"/>
    <s v="Brian"/>
    <s v="N/A"/>
  </r>
  <r>
    <s v="3012"/>
    <s v="Malone"/>
    <s v="Nayeli"/>
    <s v="1245"/>
    <x v="2"/>
    <s v="December"/>
    <n v="12"/>
    <d v="2022-12-17T00:00:00"/>
    <n v="17"/>
    <x v="2"/>
    <s v="NC"/>
    <n v="1305"/>
    <n v="1627"/>
    <n v="18.941176470588236"/>
    <n v="322"/>
    <s v="Priscilla"/>
    <s v="Quality Issue"/>
  </r>
  <r>
    <s v="3013"/>
    <s v="Holt"/>
    <s v="Thea"/>
    <s v="1246"/>
    <x v="2"/>
    <s v="December"/>
    <n v="12"/>
    <d v="2022-12-05T00:00:00"/>
    <n v="15"/>
    <x v="1"/>
    <s v="GA"/>
    <n v="465"/>
    <n v="573"/>
    <n v="7.2"/>
    <n v="108"/>
    <s v="Priscilla"/>
    <s v="N/A"/>
  </r>
  <r>
    <s v="3014"/>
    <s v="Briggs"/>
    <s v="Devin"/>
    <s v="1247"/>
    <x v="4"/>
    <s v="December"/>
    <n v="12"/>
    <d v="2022-12-13T00:00:00"/>
    <n v="4"/>
    <x v="0"/>
    <s v="AL"/>
    <n v="225"/>
    <n v="268"/>
    <n v="10.75"/>
    <n v="43"/>
    <s v="Kelly"/>
    <s v="N/A"/>
  </r>
  <r>
    <s v="3015"/>
    <s v="Woodard"/>
    <s v="Destiny"/>
    <s v="1248"/>
    <x v="0"/>
    <s v="December"/>
    <n v="12"/>
    <d v="2022-12-09T00:00:00"/>
    <n v="13"/>
    <x v="1"/>
    <s v="LA"/>
    <n v="320"/>
    <n v="369"/>
    <n v="3.7692307692307692"/>
    <n v="49"/>
    <s v="Daniel"/>
    <s v="N/A"/>
  </r>
  <r>
    <s v="3016"/>
    <s v="Fuentes"/>
    <s v="Rylee"/>
    <s v="1249"/>
    <x v="3"/>
    <s v="December"/>
    <n v="12"/>
    <d v="2022-12-26T00:00:00"/>
    <n v="1"/>
    <x v="0"/>
    <s v="LA"/>
    <n v="215"/>
    <n v="258"/>
    <n v="43"/>
    <n v="43"/>
    <s v="Kelly"/>
    <s v="N/A"/>
  </r>
  <r>
    <s v="3017"/>
    <s v="Shaffer"/>
    <s v="Luka"/>
    <s v="1250"/>
    <x v="0"/>
    <s v="December"/>
    <n v="12"/>
    <d v="2022-12-07T00:00:00"/>
    <n v="18"/>
    <x v="0"/>
    <s v="AL"/>
    <n v="435"/>
    <n v="564"/>
    <n v="7.166666666666667"/>
    <n v="129"/>
    <s v="Daniel"/>
    <s v="N/A"/>
  </r>
  <r>
    <s v="3018"/>
    <s v="Berry"/>
    <s v="Colt"/>
    <s v="1251"/>
    <x v="3"/>
    <s v="December"/>
    <n v="12"/>
    <d v="2022-12-05T00:00:00"/>
    <n v="7"/>
    <x v="3"/>
    <s v="AL"/>
    <n v="1455"/>
    <n v="1630"/>
    <n v="25"/>
    <n v="175"/>
    <s v="Priscilla"/>
    <s v="N/A"/>
  </r>
  <r>
    <s v="3019"/>
    <s v="Klein"/>
    <s v="Madelynn"/>
    <s v="1252"/>
    <x v="5"/>
    <s v="December"/>
    <n v="12"/>
    <d v="2022-12-18T00:00:00"/>
    <n v="4"/>
    <x v="1"/>
    <s v="LA"/>
    <n v="270"/>
    <n v="318"/>
    <n v="12"/>
    <n v="48"/>
    <s v="Brian"/>
    <s v="N/A"/>
  </r>
  <r>
    <s v="3020"/>
    <s v="Landry"/>
    <s v="Edward"/>
    <s v="1253"/>
    <x v="1"/>
    <s v="December"/>
    <n v="12"/>
    <d v="2022-12-15T00:00:00"/>
    <n v="17"/>
    <x v="0"/>
    <s v="NC"/>
    <n v="105"/>
    <n v="129"/>
    <n v="1.411764705882353"/>
    <n v="24"/>
    <s v="Daniel"/>
    <s v="N/A"/>
  </r>
  <r>
    <s v="3021"/>
    <s v="Weaver"/>
    <s v="Cash"/>
    <s v="1254"/>
    <x v="6"/>
    <s v="December"/>
    <n v="12"/>
    <d v="2022-12-31T00:00:00"/>
    <n v="3"/>
    <x v="1"/>
    <s v="AL"/>
    <n v="835"/>
    <n v="973"/>
    <n v="46"/>
    <n v="138"/>
    <s v="Daniel"/>
    <s v="N/A"/>
  </r>
  <r>
    <s v="3022"/>
    <s v="Solomon"/>
    <s v="Ronin"/>
    <s v="1255"/>
    <x v="1"/>
    <s v="December"/>
    <n v="12"/>
    <d v="2022-12-20T00:00:00"/>
    <n v="7"/>
    <x v="1"/>
    <s v="NC"/>
    <n v="1325"/>
    <n v="1549"/>
    <n v="32"/>
    <n v="224"/>
    <s v="Priscilla"/>
    <s v="N/A"/>
  </r>
  <r>
    <s v="3023"/>
    <s v="Benjamin"/>
    <s v="Frank"/>
    <s v="1256"/>
    <x v="5"/>
    <s v="December"/>
    <n v="12"/>
    <d v="2022-12-06T00:00:00"/>
    <n v="15"/>
    <x v="1"/>
    <s v="LA"/>
    <n v="525"/>
    <n v="617"/>
    <n v="6.1333333333333337"/>
    <n v="92"/>
    <s v="Brian"/>
    <s v="N/A"/>
  </r>
  <r>
    <s v="3024"/>
    <s v="Herrera"/>
    <s v="Olive"/>
    <s v="1257"/>
    <x v="0"/>
    <s v="December"/>
    <n v="12"/>
    <d v="2022-12-04T00:00:00"/>
    <n v="5"/>
    <x v="2"/>
    <s v="LA"/>
    <n v="530"/>
    <n v="666"/>
    <n v="27.2"/>
    <n v="136"/>
    <s v="Daniel"/>
    <s v="Unsatisfied"/>
  </r>
  <r>
    <s v="3025"/>
    <s v="Bryan"/>
    <s v="Noa"/>
    <s v="1258"/>
    <x v="0"/>
    <s v="December"/>
    <n v="12"/>
    <d v="2022-12-08T00:00:00"/>
    <n v="13"/>
    <x v="3"/>
    <s v="NC"/>
    <n v="635"/>
    <n v="727"/>
    <n v="7.0769230769230766"/>
    <n v="92"/>
    <s v="Daniel"/>
    <s v="N/A"/>
  </r>
  <r>
    <s v="3026"/>
    <s v="Cook"/>
    <s v="Collin"/>
    <s v="1259"/>
    <x v="3"/>
    <s v="December"/>
    <n v="12"/>
    <d v="2022-12-07T00:00:00"/>
    <n v="20"/>
    <x v="2"/>
    <s v="SC"/>
    <n v="1035"/>
    <n v="1189"/>
    <n v="7.7"/>
    <n v="154"/>
    <s v="Kelly"/>
    <s v="Received Wrong Item"/>
  </r>
  <r>
    <s v="3027"/>
    <s v="Thompson"/>
    <s v="Kane"/>
    <s v="1260"/>
    <x v="5"/>
    <s v="December"/>
    <n v="12"/>
    <d v="2022-12-29T00:00:00"/>
    <n v="13"/>
    <x v="0"/>
    <s v="LA"/>
    <n v="1235"/>
    <n v="1540"/>
    <n v="23.46153846153846"/>
    <n v="305"/>
    <s v="Brian"/>
    <s v="N/A"/>
  </r>
  <r>
    <s v="3028"/>
    <s v="Kane"/>
    <s v="James"/>
    <s v="1261"/>
    <x v="4"/>
    <s v="December"/>
    <n v="12"/>
    <d v="2022-12-21T00:00:00"/>
    <n v="9"/>
    <x v="1"/>
    <s v="FL"/>
    <n v="1115"/>
    <n v="1293"/>
    <n v="19.777777777777779"/>
    <n v="178"/>
    <s v="Kelly"/>
    <s v="N/A"/>
  </r>
  <r>
    <s v="3029"/>
    <s v="Arias"/>
    <s v="Sawyer"/>
    <s v="1262"/>
    <x v="4"/>
    <s v="December"/>
    <n v="12"/>
    <d v="2022-12-30T00:00:00"/>
    <n v="16"/>
    <x v="1"/>
    <s v="FL"/>
    <n v="320"/>
    <n v="363"/>
    <n v="2.6875"/>
    <n v="43"/>
    <s v="Kelly"/>
    <s v="N/A"/>
  </r>
  <r>
    <s v="3030"/>
    <s v="Vincent"/>
    <s v="Isabelle"/>
    <s v="1263"/>
    <x v="5"/>
    <s v="December"/>
    <n v="12"/>
    <d v="2022-12-30T00:00:00"/>
    <n v="3"/>
    <x v="0"/>
    <s v="SC"/>
    <n v="340"/>
    <n v="403"/>
    <n v="21"/>
    <n v="63"/>
    <s v="Kelly"/>
    <s v="N/A"/>
  </r>
  <r>
    <s v="3031"/>
    <s v="Quintana"/>
    <s v="Raya"/>
    <s v="1264"/>
    <x v="1"/>
    <s v="December"/>
    <n v="12"/>
    <d v="2022-12-15T00:00:00"/>
    <n v="8"/>
    <x v="1"/>
    <s v="AL"/>
    <n v="810"/>
    <n v="935"/>
    <n v="15.625"/>
    <n v="125"/>
    <s v="Brian"/>
    <s v="N/A"/>
  </r>
  <r>
    <s v="3032"/>
    <s v="Anderson"/>
    <s v="Kaiden"/>
    <s v="1265"/>
    <x v="2"/>
    <s v="December"/>
    <n v="12"/>
    <d v="2022-12-19T00:00:00"/>
    <n v="7"/>
    <x v="1"/>
    <s v="FL"/>
    <n v="410"/>
    <n v="467"/>
    <n v="8.1428571428571423"/>
    <n v="57"/>
    <s v="Terrence"/>
    <s v="N/A"/>
  </r>
  <r>
    <s v="3033"/>
    <s v="Chan"/>
    <s v="Shiloh"/>
    <s v="1266"/>
    <x v="2"/>
    <s v="December"/>
    <n v="12"/>
    <d v="2022-12-28T00:00:00"/>
    <n v="13"/>
    <x v="3"/>
    <s v="NC"/>
    <n v="65"/>
    <n v="78"/>
    <n v="1"/>
    <n v="13"/>
    <s v="Kelly"/>
    <s v="N/A"/>
  </r>
  <r>
    <s v="3034"/>
    <s v="Foster"/>
    <s v="Layla"/>
    <s v="1267"/>
    <x v="4"/>
    <s v="December"/>
    <n v="12"/>
    <d v="2022-12-25T00:00:00"/>
    <n v="20"/>
    <x v="2"/>
    <s v="GA"/>
    <n v="225"/>
    <n v="251"/>
    <n v="1.3"/>
    <n v="26"/>
    <s v="Daniel"/>
    <s v="Defective"/>
  </r>
  <r>
    <s v="3035"/>
    <s v="Giles"/>
    <s v="Sarai"/>
    <s v="1268"/>
    <x v="3"/>
    <s v="December"/>
    <n v="12"/>
    <d v="2022-12-22T00:00:00"/>
    <n v="5"/>
    <x v="0"/>
    <s v="SC"/>
    <n v="220"/>
    <n v="250"/>
    <n v="6"/>
    <n v="30"/>
    <s v="Daniel"/>
    <s v="N/A"/>
  </r>
  <r>
    <s v="3036"/>
    <s v="Morris"/>
    <s v="Kason"/>
    <s v="1269"/>
    <x v="6"/>
    <s v="December"/>
    <n v="12"/>
    <d v="2022-12-23T00:00:00"/>
    <n v="11"/>
    <x v="0"/>
    <s v="SC"/>
    <n v="1225"/>
    <n v="1521"/>
    <n v="26.90909090909091"/>
    <n v="296"/>
    <s v="Kelly"/>
    <s v="N/A"/>
  </r>
  <r>
    <s v="3037"/>
    <s v="Avery"/>
    <s v="Aspen"/>
    <s v="1270"/>
    <x v="4"/>
    <s v="December"/>
    <n v="12"/>
    <d v="2022-12-08T00:00:00"/>
    <n v="4"/>
    <x v="1"/>
    <s v="NC"/>
    <n v="25"/>
    <n v="27"/>
    <n v="0.5"/>
    <n v="2"/>
    <s v="Priscilla"/>
    <s v="N/A"/>
  </r>
  <r>
    <s v="3038"/>
    <s v="Fitzgerald"/>
    <s v="Cade"/>
    <s v="1271"/>
    <x v="3"/>
    <s v="December"/>
    <n v="12"/>
    <d v="2022-12-10T00:00:00"/>
    <n v="19"/>
    <x v="2"/>
    <s v="NC"/>
    <n v="1150"/>
    <n v="1439"/>
    <n v="15.210526315789474"/>
    <n v="289"/>
    <s v="Terrence"/>
    <s v="Quality Issue"/>
  </r>
  <r>
    <s v="3039"/>
    <s v="Sharp"/>
    <s v="Collins"/>
    <s v="1272"/>
    <x v="0"/>
    <s v="December"/>
    <n v="12"/>
    <d v="2022-12-05T00:00:00"/>
    <n v="6"/>
    <x v="1"/>
    <s v="GA"/>
    <n v="580"/>
    <n v="638"/>
    <n v="9.6666666666666661"/>
    <n v="58"/>
    <s v="Brian"/>
    <s v="N/A"/>
  </r>
  <r>
    <s v="3040"/>
    <s v="Richmond"/>
    <s v="Jayce"/>
    <s v="1273"/>
    <x v="1"/>
    <s v="December"/>
    <n v="12"/>
    <d v="2022-12-17T00:00:00"/>
    <n v="5"/>
    <x v="1"/>
    <s v="SC"/>
    <n v="870"/>
    <n v="999"/>
    <n v="25.8"/>
    <n v="129"/>
    <s v="Brian"/>
    <s v="N/A"/>
  </r>
  <r>
    <s v="3041"/>
    <s v="Hinton"/>
    <s v="Josiah"/>
    <s v="1274"/>
    <x v="4"/>
    <s v="December"/>
    <n v="12"/>
    <d v="2022-12-08T00:00:00"/>
    <n v="10"/>
    <x v="1"/>
    <s v="GA"/>
    <n v="120"/>
    <n v="153"/>
    <n v="3.3"/>
    <n v="33"/>
    <s v="Daniel"/>
    <s v="N/A"/>
  </r>
  <r>
    <s v="3042"/>
    <s v="Morales"/>
    <s v="Helen"/>
    <s v="1275"/>
    <x v="2"/>
    <s v="December"/>
    <n v="12"/>
    <d v="2022-12-25T00:00:00"/>
    <n v="15"/>
    <x v="1"/>
    <s v="FL"/>
    <n v="820"/>
    <n v="995"/>
    <n v="11.666666666666666"/>
    <n v="175"/>
    <s v="Daniel"/>
    <s v="N/A"/>
  </r>
  <r>
    <s v="3043"/>
    <s v="Mccormick"/>
    <s v="Alani"/>
    <s v="1276"/>
    <x v="5"/>
    <s v="December"/>
    <n v="12"/>
    <d v="2022-12-21T00:00:00"/>
    <n v="16"/>
    <x v="0"/>
    <s v="LA"/>
    <n v="130"/>
    <n v="153"/>
    <n v="1.4375"/>
    <n v="23"/>
    <s v="Brian"/>
    <s v="N/A"/>
  </r>
  <r>
    <s v="3044"/>
    <s v="Winters"/>
    <s v="Francis"/>
    <s v="1277"/>
    <x v="5"/>
    <s v="December"/>
    <n v="12"/>
    <d v="2022-12-25T00:00:00"/>
    <n v="9"/>
    <x v="3"/>
    <s v="SC"/>
    <n v="650"/>
    <n v="781"/>
    <n v="14.555555555555555"/>
    <n v="131"/>
    <s v="Brian"/>
    <s v="N/A"/>
  </r>
  <r>
    <s v="3045"/>
    <s v="Ochoa"/>
    <s v="Wyatt"/>
    <s v="1278"/>
    <x v="5"/>
    <s v="December"/>
    <n v="12"/>
    <d v="2022-12-25T00:00:00"/>
    <n v="17"/>
    <x v="0"/>
    <s v="NC"/>
    <n v="120"/>
    <n v="139"/>
    <n v="1.1176470588235294"/>
    <n v="19"/>
    <s v="Priscilla"/>
    <s v="N/A"/>
  </r>
  <r>
    <s v="3046"/>
    <s v="Rollins"/>
    <s v="Leah"/>
    <s v="1279"/>
    <x v="0"/>
    <s v="December"/>
    <n v="12"/>
    <d v="2022-12-23T00:00:00"/>
    <n v="8"/>
    <x v="0"/>
    <s v="SC"/>
    <n v="1385"/>
    <n v="1596"/>
    <n v="26.375"/>
    <n v="211"/>
    <s v="Terrence"/>
    <s v="N/A"/>
  </r>
  <r>
    <s v="3047"/>
    <s v="Buck"/>
    <s v="Kane"/>
    <s v="1280"/>
    <x v="4"/>
    <s v="December"/>
    <n v="12"/>
    <d v="2022-12-24T00:00:00"/>
    <n v="15"/>
    <x v="0"/>
    <s v="FL"/>
    <n v="245"/>
    <n v="316"/>
    <n v="4.7333333333333334"/>
    <n v="71"/>
    <s v="Daniel"/>
    <s v="N/A"/>
  </r>
  <r>
    <s v="3048"/>
    <s v="Blevins"/>
    <s v="Madilyn"/>
    <s v="1281"/>
    <x v="3"/>
    <s v="December"/>
    <n v="12"/>
    <d v="2022-12-23T00:00:00"/>
    <n v="14"/>
    <x v="0"/>
    <s v="AL"/>
    <n v="1290"/>
    <n v="1476"/>
    <n v="13.285714285714286"/>
    <n v="186"/>
    <s v="Priscilla"/>
    <s v="N/A"/>
  </r>
  <r>
    <s v="3049"/>
    <s v="Parsons"/>
    <s v="Jared"/>
    <s v="1282"/>
    <x v="6"/>
    <s v="December"/>
    <n v="12"/>
    <d v="2022-12-18T00:00:00"/>
    <n v="16"/>
    <x v="0"/>
    <s v="FL"/>
    <n v="1420"/>
    <n v="1743"/>
    <n v="20.1875"/>
    <n v="323"/>
    <s v="Daniel"/>
    <s v="N/A"/>
  </r>
  <r>
    <s v="3050"/>
    <s v="Flores"/>
    <s v="Jackson"/>
    <s v="1283"/>
    <x v="3"/>
    <s v="December"/>
    <n v="12"/>
    <d v="2022-12-26T00:00:00"/>
    <n v="1"/>
    <x v="0"/>
    <s v="FL"/>
    <n v="1400"/>
    <n v="1691"/>
    <n v="291"/>
    <n v="291"/>
    <s v="Terrence"/>
    <s v="N/A"/>
  </r>
  <r>
    <s v="3051"/>
    <s v="Collier"/>
    <s v="Abigail"/>
    <s v="1284"/>
    <x v="1"/>
    <s v="December"/>
    <n v="12"/>
    <d v="2022-12-07T00:00:00"/>
    <n v="5"/>
    <x v="0"/>
    <s v="SC"/>
    <n v="15"/>
    <n v="17"/>
    <n v="0.4"/>
    <n v="2"/>
    <s v="Kelly"/>
    <s v="N/A"/>
  </r>
  <r>
    <s v="3052"/>
    <s v="Harvey"/>
    <s v="Greyson"/>
    <s v="1285"/>
    <x v="0"/>
    <s v="December"/>
    <n v="12"/>
    <d v="2022-12-30T00:00:00"/>
    <n v="10"/>
    <x v="1"/>
    <s v="FL"/>
    <n v="1495"/>
    <n v="1836"/>
    <n v="34.1"/>
    <n v="341"/>
    <s v="Kelly"/>
    <s v="N/A"/>
  </r>
  <r>
    <s v="3053"/>
    <s v="Hunter"/>
    <s v="Luca"/>
    <s v="1286"/>
    <x v="6"/>
    <s v="December"/>
    <n v="12"/>
    <d v="2022-12-08T00:00:00"/>
    <n v="11"/>
    <x v="1"/>
    <s v="SC"/>
    <n v="375"/>
    <n v="418"/>
    <n v="3.9090909090909092"/>
    <n v="43"/>
    <s v="Daniel"/>
    <s v="N/A"/>
  </r>
  <r>
    <s v="3054"/>
    <s v="Morris"/>
    <s v="Mariana"/>
    <s v="1287"/>
    <x v="1"/>
    <s v="December"/>
    <n v="12"/>
    <d v="2022-12-15T00:00:00"/>
    <n v="1"/>
    <x v="1"/>
    <s v="AL"/>
    <n v="740"/>
    <n v="827"/>
    <n v="87"/>
    <n v="87"/>
    <s v="Daniel"/>
    <s v="N/A"/>
  </r>
  <r>
    <s v="3055"/>
    <s v="Mcdaniel"/>
    <s v="Eliza"/>
    <s v="1288"/>
    <x v="0"/>
    <s v="December"/>
    <n v="12"/>
    <d v="2022-12-06T00:00:00"/>
    <n v="2"/>
    <x v="1"/>
    <s v="AL"/>
    <n v="275"/>
    <n v="323"/>
    <n v="24"/>
    <n v="48"/>
    <s v="Daniel"/>
    <s v="N/A"/>
  </r>
  <r>
    <s v="3056"/>
    <s v="Atkins"/>
    <s v="Molly"/>
    <s v="1289"/>
    <x v="5"/>
    <s v="December"/>
    <n v="12"/>
    <d v="2022-12-26T00:00:00"/>
    <n v="3"/>
    <x v="1"/>
    <s v="SC"/>
    <n v="200"/>
    <n v="250"/>
    <n v="16.666666666666668"/>
    <n v="50"/>
    <s v="Brian"/>
    <s v="N/A"/>
  </r>
  <r>
    <s v="3057"/>
    <s v="Maldonado"/>
    <s v="Arielle"/>
    <s v="1290"/>
    <x v="2"/>
    <s v="December"/>
    <n v="12"/>
    <d v="2022-12-19T00:00:00"/>
    <n v="20"/>
    <x v="3"/>
    <s v="GA"/>
    <n v="1260"/>
    <n v="1505"/>
    <n v="12.25"/>
    <n v="245"/>
    <s v="Priscilla"/>
    <s v="N/A"/>
  </r>
  <r>
    <s v="3058"/>
    <s v="Trevino"/>
    <s v="Demi"/>
    <s v="1291"/>
    <x v="5"/>
    <s v="December"/>
    <n v="12"/>
    <d v="2022-12-18T00:00:00"/>
    <n v="10"/>
    <x v="1"/>
    <s v="AL"/>
    <n v="125"/>
    <n v="142"/>
    <n v="1.7"/>
    <n v="17"/>
    <s v="Daniel"/>
    <s v="N/A"/>
  </r>
  <r>
    <s v="3059"/>
    <s v="Collier"/>
    <s v="Mckenna"/>
    <s v="1292"/>
    <x v="3"/>
    <s v="December"/>
    <n v="12"/>
    <d v="2022-12-27T00:00:00"/>
    <n v="13"/>
    <x v="0"/>
    <s v="GA"/>
    <n v="485"/>
    <n v="555"/>
    <n v="5.384615384615385"/>
    <n v="70"/>
    <s v="Daniel"/>
    <s v="N/A"/>
  </r>
  <r>
    <s v="3060"/>
    <s v="Baldwin"/>
    <s v="Adalynn"/>
    <s v="1293"/>
    <x v="4"/>
    <s v="December"/>
    <n v="12"/>
    <d v="2022-12-01T00:00:00"/>
    <n v="12"/>
    <x v="1"/>
    <s v="FL"/>
    <n v="545"/>
    <n v="609"/>
    <n v="5.333333333333333"/>
    <n v="64"/>
    <s v="Daniel"/>
    <s v="N/A"/>
  </r>
  <r>
    <s v="3061"/>
    <s v="Silva"/>
    <s v="Preston"/>
    <s v="1294"/>
    <x v="4"/>
    <s v="December"/>
    <n v="12"/>
    <d v="2022-12-08T00:00:00"/>
    <n v="11"/>
    <x v="1"/>
    <s v="LA"/>
    <n v="1000"/>
    <n v="1124"/>
    <n v="11.272727272727273"/>
    <n v="124"/>
    <s v="Kelly"/>
    <s v="N/A"/>
  </r>
  <r>
    <s v="3062"/>
    <s v="Watts"/>
    <s v="Bailey"/>
    <s v="1295"/>
    <x v="6"/>
    <s v="December"/>
    <n v="12"/>
    <d v="2022-12-20T00:00:00"/>
    <n v="11"/>
    <x v="1"/>
    <s v="AL"/>
    <n v="50"/>
    <n v="55"/>
    <n v="0.45454545454545453"/>
    <n v="5"/>
    <s v="Kelly"/>
    <s v="N/A"/>
  </r>
  <r>
    <s v="3063"/>
    <s v="Russell"/>
    <s v="Bentley"/>
    <s v="1296"/>
    <x v="3"/>
    <s v="December"/>
    <n v="12"/>
    <d v="2022-12-15T00:00:00"/>
    <n v="16"/>
    <x v="0"/>
    <s v="AL"/>
    <n v="925"/>
    <n v="1032"/>
    <n v="6.6875"/>
    <n v="107"/>
    <s v="Daniel"/>
    <s v="N/A"/>
  </r>
  <r>
    <s v="3064"/>
    <s v="Harrington"/>
    <s v="Lillian"/>
    <s v="1297"/>
    <x v="3"/>
    <s v="December"/>
    <n v="12"/>
    <d v="2022-12-30T00:00:00"/>
    <n v="2"/>
    <x v="0"/>
    <s v="GA"/>
    <n v="760"/>
    <n v="920"/>
    <n v="80"/>
    <n v="160"/>
    <s v="Daniel"/>
    <s v="N/A"/>
  </r>
  <r>
    <s v="3065"/>
    <s v="Fleming"/>
    <s v="Kayden"/>
    <s v="1298"/>
    <x v="5"/>
    <s v="December"/>
    <n v="12"/>
    <d v="2022-12-11T00:00:00"/>
    <n v="12"/>
    <x v="1"/>
    <s v="GA"/>
    <n v="760"/>
    <n v="974"/>
    <n v="17.833333333333332"/>
    <n v="214"/>
    <s v="Brian"/>
    <s v="N/A"/>
  </r>
  <r>
    <s v="3066"/>
    <s v="Hayden"/>
    <s v="Manuel"/>
    <s v="1299"/>
    <x v="4"/>
    <s v="December"/>
    <n v="12"/>
    <d v="2022-12-03T00:00:00"/>
    <n v="3"/>
    <x v="1"/>
    <s v="NC"/>
    <n v="945"/>
    <n v="1104"/>
    <n v="53"/>
    <n v="159"/>
    <s v="Daniel"/>
    <s v="N/A"/>
  </r>
  <r>
    <s v="3067"/>
    <s v="Nicholson"/>
    <s v="Hattie"/>
    <s v="1300"/>
    <x v="2"/>
    <s v="December"/>
    <n v="12"/>
    <d v="2022-12-18T00:00:00"/>
    <n v="18"/>
    <x v="0"/>
    <s v="GA"/>
    <n v="945"/>
    <n v="1042"/>
    <n v="5.3888888888888893"/>
    <n v="97"/>
    <s v="Terrence"/>
    <s v="N/A"/>
  </r>
  <r>
    <s v="3068"/>
    <s v="Guerra"/>
    <s v="Legacy"/>
    <s v="1301"/>
    <x v="6"/>
    <s v="December"/>
    <n v="12"/>
    <d v="2022-12-24T00:00:00"/>
    <n v="11"/>
    <x v="0"/>
    <s v="SC"/>
    <n v="300"/>
    <n v="369"/>
    <n v="6.2727272727272725"/>
    <n v="69"/>
    <s v="Daniel"/>
    <s v="N/A"/>
  </r>
  <r>
    <s v="3069"/>
    <s v="Correa"/>
    <s v="Brantley"/>
    <s v="1302"/>
    <x v="3"/>
    <s v="December"/>
    <n v="12"/>
    <d v="2022-12-27T00:00:00"/>
    <n v="9"/>
    <x v="1"/>
    <s v="LA"/>
    <n v="1240"/>
    <n v="1406"/>
    <n v="18.444444444444443"/>
    <n v="166"/>
    <s v="Priscilla"/>
    <s v="N/A"/>
  </r>
  <r>
    <s v="3070"/>
    <s v="Carey"/>
    <s v="Rosie"/>
    <s v="1303"/>
    <x v="4"/>
    <s v="December"/>
    <n v="12"/>
    <d v="2022-12-22T00:00:00"/>
    <n v="2"/>
    <x v="0"/>
    <s v="NC"/>
    <n v="1295"/>
    <n v="1578"/>
    <n v="141.5"/>
    <n v="283"/>
    <s v="Kelly"/>
    <s v="N/A"/>
  </r>
  <r>
    <s v="3071"/>
    <s v="Morales"/>
    <s v="Heaven"/>
    <s v="1304"/>
    <x v="6"/>
    <s v="December"/>
    <n v="12"/>
    <d v="2022-12-14T00:00:00"/>
    <n v="2"/>
    <x v="0"/>
    <s v="AL"/>
    <n v="640"/>
    <n v="830"/>
    <n v="95"/>
    <n v="190"/>
    <s v="Priscilla"/>
    <s v="N/A"/>
  </r>
  <r>
    <s v="3072"/>
    <s v="Carroll"/>
    <s v="Chance"/>
    <s v="1305"/>
    <x v="2"/>
    <s v="December"/>
    <n v="12"/>
    <d v="2022-12-25T00:00:00"/>
    <n v="1"/>
    <x v="0"/>
    <s v="SC"/>
    <n v="1380"/>
    <n v="1583"/>
    <n v="203"/>
    <n v="203"/>
    <s v="Daniel"/>
    <s v="N/A"/>
  </r>
  <r>
    <s v="3073"/>
    <s v="Bautista"/>
    <s v="Parker"/>
    <s v="1306"/>
    <x v="5"/>
    <s v="December"/>
    <n v="12"/>
    <d v="2022-12-16T00:00:00"/>
    <n v="16"/>
    <x v="0"/>
    <s v="SC"/>
    <n v="1460"/>
    <n v="1794"/>
    <n v="20.875"/>
    <n v="334"/>
    <s v="Brian"/>
    <s v="N/A"/>
  </r>
  <r>
    <s v="3074"/>
    <s v="Fox"/>
    <s v="Kamari"/>
    <s v="1307"/>
    <x v="0"/>
    <s v="December"/>
    <n v="12"/>
    <d v="2022-12-13T00:00:00"/>
    <n v="8"/>
    <x v="3"/>
    <s v="AL"/>
    <n v="495"/>
    <n v="590"/>
    <n v="11.875"/>
    <n v="95"/>
    <s v="Kelly"/>
    <s v="N/A"/>
  </r>
  <r>
    <s v="3075"/>
    <s v="Wong"/>
    <s v="Emerson"/>
    <s v="1308"/>
    <x v="3"/>
    <s v="December"/>
    <n v="12"/>
    <d v="2022-12-17T00:00:00"/>
    <n v="17"/>
    <x v="0"/>
    <s v="FL"/>
    <n v="840"/>
    <n v="990"/>
    <n v="8.8235294117647065"/>
    <n v="150"/>
    <s v="Terrence"/>
    <s v="N/A"/>
  </r>
  <r>
    <s v="3076"/>
    <s v="Rubio"/>
    <s v="Tatum"/>
    <s v="1309"/>
    <x v="0"/>
    <s v="December"/>
    <n v="12"/>
    <d v="2022-12-01T00:00:00"/>
    <n v="15"/>
    <x v="0"/>
    <s v="FL"/>
    <n v="985"/>
    <n v="1225"/>
    <n v="16"/>
    <n v="240"/>
    <s v="Kelly"/>
    <s v="N/A"/>
  </r>
  <r>
    <s v="3077"/>
    <s v="Sanchez"/>
    <s v="Sarai"/>
    <s v="1310"/>
    <x v="1"/>
    <s v="December"/>
    <n v="12"/>
    <d v="2022-12-26T00:00:00"/>
    <n v="9"/>
    <x v="0"/>
    <s v="GA"/>
    <n v="360"/>
    <n v="411"/>
    <n v="5.666666666666667"/>
    <n v="51"/>
    <s v="Kelly"/>
    <s v="N/A"/>
  </r>
  <r>
    <s v="3078"/>
    <s v="Dean"/>
    <s v="Gunner"/>
    <s v="1311"/>
    <x v="5"/>
    <s v="December"/>
    <n v="12"/>
    <d v="2022-12-22T00:00:00"/>
    <n v="9"/>
    <x v="0"/>
    <s v="AL"/>
    <n v="515"/>
    <n v="654"/>
    <n v="15.444444444444445"/>
    <n v="139"/>
    <s v="Daniel"/>
    <s v="N/A"/>
  </r>
  <r>
    <s v="3079"/>
    <s v="Pham"/>
    <s v="Willa"/>
    <s v="1312"/>
    <x v="3"/>
    <s v="December"/>
    <n v="12"/>
    <d v="2022-12-30T00:00:00"/>
    <n v="16"/>
    <x v="1"/>
    <s v="NC"/>
    <n v="155"/>
    <n v="191"/>
    <n v="2.25"/>
    <n v="36"/>
    <s v="Kelly"/>
    <s v="N/A"/>
  </r>
  <r>
    <s v="3080"/>
    <s v="Mata"/>
    <s v="Cooper"/>
    <s v="1313"/>
    <x v="4"/>
    <s v="December"/>
    <n v="12"/>
    <d v="2022-12-08T00:00:00"/>
    <n v="11"/>
    <x v="3"/>
    <s v="GA"/>
    <n v="695"/>
    <n v="848"/>
    <n v="13.909090909090908"/>
    <n v="153"/>
    <s v="Priscilla"/>
    <s v="N/A"/>
  </r>
  <r>
    <s v="3081"/>
    <s v="Mason"/>
    <s v="Jude"/>
    <s v="1314"/>
    <x v="3"/>
    <s v="December"/>
    <n v="12"/>
    <d v="2022-12-28T00:00:00"/>
    <n v="4"/>
    <x v="1"/>
    <s v="FL"/>
    <n v="445"/>
    <n v="539"/>
    <n v="23.5"/>
    <n v="94"/>
    <s v="Kelly"/>
    <s v="N/A"/>
  </r>
  <r>
    <s v="3082"/>
    <s v="Woodard"/>
    <s v="Ari"/>
    <s v="1315"/>
    <x v="2"/>
    <s v="December"/>
    <n v="12"/>
    <d v="2022-12-07T00:00:00"/>
    <n v="13"/>
    <x v="1"/>
    <s v="NC"/>
    <n v="690"/>
    <n v="794"/>
    <n v="8"/>
    <n v="104"/>
    <s v="Priscilla"/>
    <s v="N/A"/>
  </r>
  <r>
    <s v="3083"/>
    <s v="Watson"/>
    <s v="Alessandra"/>
    <s v="1316"/>
    <x v="0"/>
    <s v="December"/>
    <n v="12"/>
    <d v="2022-12-05T00:00:00"/>
    <n v="1"/>
    <x v="1"/>
    <s v="NC"/>
    <n v="485"/>
    <n v="620"/>
    <n v="135"/>
    <n v="135"/>
    <s v="Kelly"/>
    <s v="N/A"/>
  </r>
  <r>
    <s v="3084"/>
    <s v="Coleman"/>
    <s v="Callen"/>
    <s v="1317"/>
    <x v="4"/>
    <s v="December"/>
    <n v="12"/>
    <d v="2022-12-23T00:00:00"/>
    <n v="13"/>
    <x v="0"/>
    <s v="LA"/>
    <n v="1500"/>
    <n v="1679"/>
    <n v="13.76923076923077"/>
    <n v="179"/>
    <s v="Brian"/>
    <s v="N/A"/>
  </r>
  <r>
    <s v="3085"/>
    <s v="Clay"/>
    <s v="Aria"/>
    <s v="1318"/>
    <x v="4"/>
    <s v="December"/>
    <n v="12"/>
    <d v="2022-12-20T00:00:00"/>
    <n v="19"/>
    <x v="1"/>
    <s v="AL"/>
    <n v="1200"/>
    <n v="1456"/>
    <n v="13.473684210526315"/>
    <n v="256"/>
    <s v="Daniel"/>
    <s v="N/A"/>
  </r>
  <r>
    <s v="3086"/>
    <s v="Truong"/>
    <s v="Nina"/>
    <s v="1319"/>
    <x v="4"/>
    <s v="December"/>
    <n v="12"/>
    <d v="2022-12-26T00:00:00"/>
    <n v="17"/>
    <x v="0"/>
    <s v="AL"/>
    <n v="115"/>
    <n v="130"/>
    <n v="0.88235294117647056"/>
    <n v="15"/>
    <s v="Daniel"/>
    <s v="N/A"/>
  </r>
  <r>
    <s v="3087"/>
    <s v="Saunders"/>
    <s v="Freya"/>
    <s v="1320"/>
    <x v="6"/>
    <s v="December"/>
    <n v="12"/>
    <d v="2022-12-19T00:00:00"/>
    <n v="2"/>
    <x v="3"/>
    <s v="LA"/>
    <n v="1020"/>
    <n v="1187"/>
    <n v="83.5"/>
    <n v="167"/>
    <s v="Kelly"/>
    <s v="N/A"/>
  </r>
  <r>
    <s v="3088"/>
    <s v="Ballard"/>
    <s v="Amir"/>
    <s v="1321"/>
    <x v="0"/>
    <s v="December"/>
    <n v="12"/>
    <d v="2022-12-15T00:00:00"/>
    <n v="20"/>
    <x v="0"/>
    <s v="NC"/>
    <n v="705"/>
    <n v="776"/>
    <n v="3.55"/>
    <n v="71"/>
    <s v="Priscilla"/>
    <s v="N/A"/>
  </r>
  <r>
    <s v="3089"/>
    <s v="Weber"/>
    <s v="Harvey"/>
    <s v="1322"/>
    <x v="3"/>
    <s v="December"/>
    <n v="12"/>
    <d v="2022-12-21T00:00:00"/>
    <n v="11"/>
    <x v="0"/>
    <s v="FL"/>
    <n v="1175"/>
    <n v="1514"/>
    <n v="30.818181818181817"/>
    <n v="339"/>
    <s v="Priscilla"/>
    <s v="N/A"/>
  </r>
  <r>
    <s v="3090"/>
    <s v="Delarosa"/>
    <s v="Joaquin"/>
    <s v="1323"/>
    <x v="6"/>
    <s v="December"/>
    <n v="12"/>
    <d v="2022-12-19T00:00:00"/>
    <n v="11"/>
    <x v="0"/>
    <s v="LA"/>
    <n v="880"/>
    <n v="1023"/>
    <n v="13"/>
    <n v="143"/>
    <s v="Brian"/>
    <s v="N/A"/>
  </r>
  <r>
    <s v="3091"/>
    <s v="Gallagher"/>
    <s v="Adaline"/>
    <s v="1324"/>
    <x v="6"/>
    <s v="December"/>
    <n v="12"/>
    <d v="2022-12-26T00:00:00"/>
    <n v="5"/>
    <x v="0"/>
    <s v="SC"/>
    <n v="1290"/>
    <n v="1552"/>
    <n v="52.4"/>
    <n v="262"/>
    <s v="Priscilla"/>
    <s v="N/A"/>
  </r>
  <r>
    <s v="3092"/>
    <s v="Rosales"/>
    <s v="Legacy"/>
    <s v="1325"/>
    <x v="0"/>
    <s v="December"/>
    <n v="12"/>
    <d v="2022-12-01T00:00:00"/>
    <n v="13"/>
    <x v="1"/>
    <s v="NC"/>
    <n v="1195"/>
    <n v="1480"/>
    <n v="21.923076923076923"/>
    <n v="285"/>
    <s v="Priscilla"/>
    <s v="N/A"/>
  </r>
  <r>
    <s v="3093"/>
    <s v="Luna"/>
    <s v="Denver"/>
    <s v="1326"/>
    <x v="0"/>
    <s v="December"/>
    <n v="12"/>
    <d v="2022-12-18T00:00:00"/>
    <n v="18"/>
    <x v="0"/>
    <s v="AL"/>
    <n v="930"/>
    <n v="1169"/>
    <n v="13.277777777777779"/>
    <n v="239"/>
    <s v="Daniel"/>
    <s v="N/A"/>
  </r>
  <r>
    <s v="3094"/>
    <s v="Jaramillo"/>
    <s v="Emanuel"/>
    <s v="1327"/>
    <x v="1"/>
    <s v="December"/>
    <n v="12"/>
    <d v="2022-12-19T00:00:00"/>
    <n v="6"/>
    <x v="1"/>
    <s v="AL"/>
    <n v="780"/>
    <n v="920"/>
    <n v="23.333333333333332"/>
    <n v="140"/>
    <s v="Terrence"/>
    <s v="N/A"/>
  </r>
  <r>
    <s v="3095"/>
    <s v="Crawford"/>
    <s v="Hugo"/>
    <s v="1328"/>
    <x v="5"/>
    <s v="December"/>
    <n v="12"/>
    <d v="2022-12-29T00:00:00"/>
    <n v="18"/>
    <x v="2"/>
    <s v="SC"/>
    <n v="300"/>
    <n v="341"/>
    <n v="2.2777777777777777"/>
    <n v="41"/>
    <s v="Terrence"/>
    <s v="Received Wrong Item"/>
  </r>
  <r>
    <s v="3096"/>
    <s v="Austin"/>
    <s v="Margaret"/>
    <s v="1329"/>
    <x v="2"/>
    <s v="December"/>
    <n v="12"/>
    <d v="2022-12-16T00:00:00"/>
    <n v="14"/>
    <x v="0"/>
    <s v="AL"/>
    <n v="480"/>
    <n v="604"/>
    <n v="8.8571428571428577"/>
    <n v="124"/>
    <s v="Priscilla"/>
    <s v="N/A"/>
  </r>
  <r>
    <s v="3097"/>
    <s v="Weiss"/>
    <s v="Raphael"/>
    <s v="1330"/>
    <x v="0"/>
    <s v="December"/>
    <n v="12"/>
    <d v="2022-12-27T00:00:00"/>
    <n v="5"/>
    <x v="1"/>
    <s v="LA"/>
    <n v="160"/>
    <n v="193"/>
    <n v="6.6"/>
    <n v="33"/>
    <s v="Kelly"/>
    <s v="N/A"/>
  </r>
  <r>
    <s v="3098"/>
    <s v="Cardenas"/>
    <s v="Myles"/>
    <s v="1331"/>
    <x v="5"/>
    <s v="December"/>
    <n v="12"/>
    <d v="2022-12-09T00:00:00"/>
    <n v="19"/>
    <x v="1"/>
    <s v="SC"/>
    <n v="160"/>
    <n v="176"/>
    <n v="0.84210526315789469"/>
    <n v="16"/>
    <s v="Terrence"/>
    <s v="N/A"/>
  </r>
  <r>
    <s v="3099"/>
    <s v="Cruz"/>
    <s v="Alexis"/>
    <s v="1332"/>
    <x v="5"/>
    <s v="December"/>
    <n v="12"/>
    <d v="2022-12-09T00:00:00"/>
    <n v="9"/>
    <x v="0"/>
    <s v="NC"/>
    <n v="820"/>
    <n v="926"/>
    <n v="11.777777777777779"/>
    <n v="106"/>
    <s v="Daniel"/>
    <s v="N/A"/>
  </r>
  <r>
    <s v="3100"/>
    <s v="Mcbride"/>
    <s v="Ellis"/>
    <s v="1333"/>
    <x v="2"/>
    <s v="December"/>
    <n v="12"/>
    <d v="2022-12-03T00:00:00"/>
    <n v="17"/>
    <x v="1"/>
    <s v="NC"/>
    <n v="335"/>
    <n v="404"/>
    <n v="4.0588235294117645"/>
    <n v="69"/>
    <s v="Kelly"/>
    <s v="N/A"/>
  </r>
  <r>
    <s v="3101"/>
    <s v="Singh"/>
    <s v="Zuri"/>
    <s v="1334"/>
    <x v="0"/>
    <s v="December"/>
    <n v="12"/>
    <d v="2022-12-12T00:00:00"/>
    <n v="17"/>
    <x v="0"/>
    <s v="AL"/>
    <n v="1405"/>
    <n v="1554"/>
    <n v="8.764705882352942"/>
    <n v="149"/>
    <s v="Terrence"/>
    <s v="N/A"/>
  </r>
  <r>
    <s v="3102"/>
    <s v="Winters"/>
    <s v="Annie"/>
    <s v="1335"/>
    <x v="3"/>
    <s v="December"/>
    <n v="12"/>
    <d v="2022-12-04T00:00:00"/>
    <n v="1"/>
    <x v="0"/>
    <s v="NC"/>
    <n v="1490"/>
    <n v="1658"/>
    <n v="168"/>
    <n v="168"/>
    <s v="Priscilla"/>
    <s v="N/A"/>
  </r>
  <r>
    <s v="3103"/>
    <s v="Garcia"/>
    <s v="Dakota"/>
    <s v="1336"/>
    <x v="6"/>
    <s v="December"/>
    <n v="12"/>
    <d v="2022-12-07T00:00:00"/>
    <n v="17"/>
    <x v="1"/>
    <s v="NC"/>
    <n v="950"/>
    <n v="1080"/>
    <n v="7.6470588235294121"/>
    <n v="130"/>
    <s v="Priscilla"/>
    <s v="N/A"/>
  </r>
  <r>
    <s v="3104"/>
    <s v="Mcbride"/>
    <s v="Luke"/>
    <s v="1337"/>
    <x v="4"/>
    <s v="December"/>
    <n v="12"/>
    <d v="2022-12-03T00:00:00"/>
    <n v="13"/>
    <x v="0"/>
    <s v="GA"/>
    <n v="240"/>
    <n v="294"/>
    <n v="4.1538461538461542"/>
    <n v="54"/>
    <s v="Terrence"/>
    <s v="N/A"/>
  </r>
  <r>
    <s v="3105"/>
    <s v="Frye"/>
    <s v="Jasiah"/>
    <s v="1338"/>
    <x v="0"/>
    <s v="December"/>
    <n v="12"/>
    <d v="2022-12-23T00:00:00"/>
    <n v="20"/>
    <x v="0"/>
    <s v="GA"/>
    <n v="1125"/>
    <n v="1307"/>
    <n v="9.1"/>
    <n v="182"/>
    <s v="Brian"/>
    <s v="N/A"/>
  </r>
  <r>
    <s v="3106"/>
    <s v="Xiong"/>
    <s v="Selah"/>
    <s v="1339"/>
    <x v="3"/>
    <s v="December"/>
    <n v="12"/>
    <d v="2022-12-10T00:00:00"/>
    <n v="20"/>
    <x v="0"/>
    <s v="NC"/>
    <n v="490"/>
    <n v="567"/>
    <n v="3.85"/>
    <n v="77"/>
    <s v="Brian"/>
    <s v="N/A"/>
  </r>
  <r>
    <s v="3107"/>
    <s v="Pearson"/>
    <s v="Amira"/>
    <s v="1340"/>
    <x v="3"/>
    <s v="December"/>
    <n v="12"/>
    <d v="2022-12-18T00:00:00"/>
    <n v="9"/>
    <x v="0"/>
    <s v="NC"/>
    <n v="105"/>
    <n v="120"/>
    <n v="1.6666666666666667"/>
    <n v="15"/>
    <s v="Daniel"/>
    <s v="N/A"/>
  </r>
  <r>
    <s v="3108"/>
    <s v="Castaneda"/>
    <s v="Rylee"/>
    <s v="1341"/>
    <x v="1"/>
    <s v="December"/>
    <n v="12"/>
    <d v="2022-12-04T00:00:00"/>
    <n v="9"/>
    <x v="1"/>
    <s v="SC"/>
    <n v="730"/>
    <n v="865"/>
    <n v="15"/>
    <n v="135"/>
    <s v="Terrence"/>
    <s v="N/A"/>
  </r>
  <r>
    <s v="3109"/>
    <s v="Jarvis"/>
    <s v="Adelina"/>
    <s v="1342"/>
    <x v="5"/>
    <s v="December"/>
    <n v="12"/>
    <d v="2022-12-03T00:00:00"/>
    <n v="11"/>
    <x v="1"/>
    <s v="GA"/>
    <n v="1450"/>
    <n v="1777"/>
    <n v="29.727272727272727"/>
    <n v="327"/>
    <s v="Priscilla"/>
    <s v="N/A"/>
  </r>
  <r>
    <s v="3110"/>
    <s v="Fields"/>
    <s v="Adelynn"/>
    <s v="1343"/>
    <x v="3"/>
    <s v="December"/>
    <n v="12"/>
    <d v="2022-12-06T00:00:00"/>
    <n v="10"/>
    <x v="1"/>
    <s v="LA"/>
    <n v="1000"/>
    <n v="1226"/>
    <n v="22.6"/>
    <n v="226"/>
    <s v="Brian"/>
    <s v="N/A"/>
  </r>
  <r>
    <s v="3111"/>
    <s v="Keller"/>
    <s v="Miguel"/>
    <s v="1344"/>
    <x v="5"/>
    <s v="December"/>
    <n v="12"/>
    <d v="2022-12-27T00:00:00"/>
    <n v="10"/>
    <x v="2"/>
    <s v="LA"/>
    <n v="1340"/>
    <n v="1674"/>
    <n v="33.4"/>
    <n v="334"/>
    <s v="Kelly"/>
    <s v="Received Wrong Item"/>
  </r>
  <r>
    <s v="3112"/>
    <s v="Rosales"/>
    <s v="Clara"/>
    <s v="1345"/>
    <x v="0"/>
    <s v="December"/>
    <n v="12"/>
    <d v="2022-12-27T00:00:00"/>
    <n v="4"/>
    <x v="1"/>
    <s v="SC"/>
    <n v="1460"/>
    <n v="1676"/>
    <n v="54"/>
    <n v="216"/>
    <s v="Priscilla"/>
    <s v="N/A"/>
  </r>
  <r>
    <s v="3113"/>
    <s v="Ali"/>
    <s v="Ronin"/>
    <s v="1346"/>
    <x v="1"/>
    <s v="December"/>
    <n v="12"/>
    <d v="2022-12-20T00:00:00"/>
    <n v="1"/>
    <x v="1"/>
    <s v="NC"/>
    <n v="430"/>
    <n v="477"/>
    <n v="47"/>
    <n v="47"/>
    <s v="Brian"/>
    <s v="N/A"/>
  </r>
  <r>
    <s v="3114"/>
    <s v="Bartlett"/>
    <s v="Joshua"/>
    <s v="1347"/>
    <x v="2"/>
    <s v="December"/>
    <n v="12"/>
    <d v="2022-12-09T00:00:00"/>
    <n v="7"/>
    <x v="0"/>
    <s v="LA"/>
    <n v="815"/>
    <n v="1037"/>
    <n v="31.714285714285715"/>
    <n v="222"/>
    <s v="Priscilla"/>
    <s v="N/A"/>
  </r>
  <r>
    <s v="3115"/>
    <s v="Gallagher"/>
    <s v="Kate"/>
    <s v="1348"/>
    <x v="1"/>
    <s v="December"/>
    <n v="12"/>
    <d v="2022-12-25T00:00:00"/>
    <n v="5"/>
    <x v="1"/>
    <s v="LA"/>
    <n v="235"/>
    <n v="259"/>
    <n v="4.8"/>
    <n v="24"/>
    <s v="Terrence"/>
    <s v="N/A"/>
  </r>
  <r>
    <s v="3116"/>
    <s v="Flynn"/>
    <s v="Daphne"/>
    <s v="1349"/>
    <x v="6"/>
    <s v="December"/>
    <n v="12"/>
    <d v="2022-12-27T00:00:00"/>
    <n v="9"/>
    <x v="0"/>
    <s v="LA"/>
    <n v="1025"/>
    <n v="1325"/>
    <n v="33.333333333333336"/>
    <n v="300"/>
    <s v="Priscilla"/>
    <s v="N/A"/>
  </r>
  <r>
    <s v="3117"/>
    <s v="Maldonado"/>
    <s v="Elise"/>
    <s v="1350"/>
    <x v="4"/>
    <s v="December"/>
    <n v="12"/>
    <d v="2022-12-26T00:00:00"/>
    <n v="5"/>
    <x v="1"/>
    <s v="AL"/>
    <n v="1380"/>
    <n v="1745"/>
    <n v="73"/>
    <n v="365"/>
    <s v="Daniel"/>
    <s v="N/A"/>
  </r>
  <r>
    <s v="3118"/>
    <s v="Townsend"/>
    <s v="Charles"/>
    <s v="1351"/>
    <x v="6"/>
    <s v="December"/>
    <n v="12"/>
    <d v="2022-12-05T00:00:00"/>
    <n v="15"/>
    <x v="1"/>
    <s v="GA"/>
    <n v="520"/>
    <n v="673"/>
    <n v="10.199999999999999"/>
    <n v="153"/>
    <s v="Brian"/>
    <s v="N/A"/>
  </r>
  <r>
    <s v="3119"/>
    <s v="Pollard"/>
    <s v="Rory"/>
    <s v="1352"/>
    <x v="2"/>
    <s v="December"/>
    <n v="12"/>
    <d v="2022-12-15T00:00:00"/>
    <n v="12"/>
    <x v="3"/>
    <s v="FL"/>
    <n v="970"/>
    <n v="1086"/>
    <n v="9.6666666666666661"/>
    <n v="116"/>
    <s v="Kelly"/>
    <s v="N/A"/>
  </r>
  <r>
    <s v="3120"/>
    <s v="Clark"/>
    <s v="Zion"/>
    <s v="1353"/>
    <x v="4"/>
    <s v="December"/>
    <n v="12"/>
    <d v="2022-12-23T00:00:00"/>
    <n v="18"/>
    <x v="0"/>
    <s v="LA"/>
    <n v="160"/>
    <n v="189"/>
    <n v="1.6111111111111112"/>
    <n v="29"/>
    <s v="Brian"/>
    <s v="N/A"/>
  </r>
  <r>
    <s v="3121"/>
    <s v="Randolph"/>
    <s v="Joaquin"/>
    <s v="1354"/>
    <x v="6"/>
    <s v="December"/>
    <n v="12"/>
    <d v="2022-12-15T00:00:00"/>
    <n v="5"/>
    <x v="0"/>
    <s v="SC"/>
    <n v="530"/>
    <n v="589"/>
    <n v="11.8"/>
    <n v="59"/>
    <s v="Priscilla"/>
    <s v="N/A"/>
  </r>
  <r>
    <s v="3122"/>
    <s v="Guerra"/>
    <s v="Edgar"/>
    <s v="1355"/>
    <x v="2"/>
    <s v="December"/>
    <n v="12"/>
    <d v="2022-12-25T00:00:00"/>
    <n v="18"/>
    <x v="0"/>
    <s v="GA"/>
    <n v="390"/>
    <n v="432"/>
    <n v="2.3333333333333335"/>
    <n v="42"/>
    <s v="Brian"/>
    <s v="N/A"/>
  </r>
  <r>
    <s v="3123"/>
    <s v="Johnston"/>
    <s v="Ace"/>
    <s v="1356"/>
    <x v="3"/>
    <s v="December"/>
    <n v="12"/>
    <d v="2022-12-25T00:00:00"/>
    <n v="16"/>
    <x v="1"/>
    <s v="GA"/>
    <n v="1295"/>
    <n v="1523"/>
    <n v="14.25"/>
    <n v="228"/>
    <s v="Priscilla"/>
    <s v="N/A"/>
  </r>
  <r>
    <s v="3124"/>
    <s v="Kemp"/>
    <s v="Amy"/>
    <s v="1357"/>
    <x v="0"/>
    <s v="December"/>
    <n v="12"/>
    <d v="2022-12-21T00:00:00"/>
    <n v="5"/>
    <x v="0"/>
    <s v="AL"/>
    <n v="1380"/>
    <n v="1629"/>
    <n v="49.8"/>
    <n v="249"/>
    <s v="Terrence"/>
    <s v="N/A"/>
  </r>
  <r>
    <s v="3125"/>
    <s v="Berger"/>
    <s v="Avianna"/>
    <s v="1358"/>
    <x v="2"/>
    <s v="December"/>
    <n v="12"/>
    <d v="2022-12-22T00:00:00"/>
    <n v="9"/>
    <x v="3"/>
    <s v="FL"/>
    <n v="885"/>
    <n v="1042"/>
    <n v="17.444444444444443"/>
    <n v="157"/>
    <s v="Kelly"/>
    <s v="N/A"/>
  </r>
  <r>
    <s v="3126"/>
    <s v="Hogan"/>
    <s v="Bryce"/>
    <s v="1359"/>
    <x v="4"/>
    <s v="December"/>
    <n v="12"/>
    <d v="2022-12-09T00:00:00"/>
    <n v="8"/>
    <x v="1"/>
    <s v="SC"/>
    <n v="320"/>
    <n v="413"/>
    <n v="11.625"/>
    <n v="93"/>
    <s v="Priscilla"/>
    <s v="N/A"/>
  </r>
  <r>
    <s v="3127"/>
    <s v="Castaneda"/>
    <s v="Princeton"/>
    <s v="1360"/>
    <x v="5"/>
    <s v="December"/>
    <n v="12"/>
    <d v="2022-12-23T00:00:00"/>
    <n v="13"/>
    <x v="0"/>
    <s v="AL"/>
    <n v="1275"/>
    <n v="1446"/>
    <n v="13.153846153846153"/>
    <n v="171"/>
    <s v="Priscilla"/>
    <s v="N/A"/>
  </r>
  <r>
    <s v="3128"/>
    <s v="Griffin"/>
    <s v="Isabella"/>
    <s v="1361"/>
    <x v="3"/>
    <s v="December"/>
    <n v="12"/>
    <d v="2022-12-24T00:00:00"/>
    <n v="9"/>
    <x v="3"/>
    <s v="SC"/>
    <n v="15"/>
    <n v="19"/>
    <n v="0.44444444444444442"/>
    <n v="4"/>
    <s v="Priscilla"/>
    <s v="N/A"/>
  </r>
  <r>
    <s v="3129"/>
    <s v="Costa"/>
    <s v="Charlie"/>
    <s v="1362"/>
    <x v="5"/>
    <s v="December"/>
    <n v="12"/>
    <d v="2022-12-05T00:00:00"/>
    <n v="14"/>
    <x v="1"/>
    <s v="NC"/>
    <n v="15"/>
    <n v="18"/>
    <n v="0.21428571428571427"/>
    <n v="3"/>
    <s v="Kelly"/>
    <s v="N/A"/>
  </r>
  <r>
    <s v="3130"/>
    <s v="Schmitt"/>
    <s v="Aliyah"/>
    <s v="1363"/>
    <x v="5"/>
    <s v="December"/>
    <n v="12"/>
    <d v="2022-12-02T00:00:00"/>
    <n v="12"/>
    <x v="3"/>
    <s v="SC"/>
    <n v="575"/>
    <n v="675"/>
    <n v="8.3333333333333339"/>
    <n v="100"/>
    <s v="Brian"/>
    <s v="N/A"/>
  </r>
  <r>
    <s v="3131"/>
    <s v="Holloway"/>
    <s v="Raven"/>
    <s v="1364"/>
    <x v="4"/>
    <s v="December"/>
    <n v="12"/>
    <d v="2022-12-08T00:00:00"/>
    <n v="8"/>
    <x v="1"/>
    <s v="NC"/>
    <n v="870"/>
    <n v="1117"/>
    <n v="30.875"/>
    <n v="247"/>
    <s v="Terrence"/>
    <s v="N/A"/>
  </r>
  <r>
    <s v="3132"/>
    <s v="Kirby"/>
    <s v="Malik"/>
    <s v="1365"/>
    <x v="2"/>
    <s v="December"/>
    <n v="12"/>
    <d v="2022-12-06T00:00:00"/>
    <n v="11"/>
    <x v="1"/>
    <s v="NC"/>
    <n v="1165"/>
    <n v="1366"/>
    <n v="18.272727272727273"/>
    <n v="201"/>
    <s v="Kelly"/>
    <s v="N/A"/>
  </r>
  <r>
    <s v="3133"/>
    <s v="Schwartz"/>
    <s v="Kylo"/>
    <s v="1366"/>
    <x v="4"/>
    <s v="December"/>
    <n v="12"/>
    <d v="2022-12-04T00:00:00"/>
    <n v="3"/>
    <x v="2"/>
    <s v="GA"/>
    <n v="1130"/>
    <n v="1306"/>
    <n v="58.666666666666664"/>
    <n v="176"/>
    <s v="Daniel"/>
    <s v="Unsatisfied"/>
  </r>
  <r>
    <s v="3134"/>
    <s v="Salazar"/>
    <s v="Jeremy"/>
    <s v="1367"/>
    <x v="1"/>
    <s v="December"/>
    <n v="12"/>
    <d v="2022-12-23T00:00:00"/>
    <n v="20"/>
    <x v="1"/>
    <s v="NC"/>
    <n v="1195"/>
    <n v="1444"/>
    <n v="12.45"/>
    <n v="249"/>
    <s v="Priscilla"/>
    <s v="N/A"/>
  </r>
  <r>
    <s v="3135"/>
    <s v="Bartlett"/>
    <s v="Oscar"/>
    <s v="1368"/>
    <x v="1"/>
    <s v="December"/>
    <n v="12"/>
    <d v="2022-12-29T00:00:00"/>
    <n v="1"/>
    <x v="3"/>
    <s v="SC"/>
    <n v="210"/>
    <n v="249"/>
    <n v="39"/>
    <n v="39"/>
    <s v="Daniel"/>
    <s v="N/A"/>
  </r>
  <r>
    <s v="3136"/>
    <s v="Montgomery"/>
    <s v="Harvey"/>
    <s v="1369"/>
    <x v="4"/>
    <s v="December"/>
    <n v="12"/>
    <d v="2022-12-15T00:00:00"/>
    <n v="20"/>
    <x v="1"/>
    <s v="SC"/>
    <n v="805"/>
    <n v="994"/>
    <n v="9.4499999999999993"/>
    <n v="189"/>
    <s v="Brian"/>
    <s v="N/A"/>
  </r>
  <r>
    <s v="3137"/>
    <s v="Vo"/>
    <s v="Kai"/>
    <s v="1370"/>
    <x v="4"/>
    <s v="December"/>
    <n v="12"/>
    <d v="2022-12-05T00:00:00"/>
    <n v="3"/>
    <x v="3"/>
    <s v="LA"/>
    <n v="960"/>
    <n v="1059"/>
    <n v="33"/>
    <n v="99"/>
    <s v="Kelly"/>
    <s v="N/A"/>
  </r>
  <r>
    <s v="3138"/>
    <s v="Velazquez"/>
    <s v="Nico"/>
    <s v="1371"/>
    <x v="6"/>
    <s v="December"/>
    <n v="12"/>
    <d v="2022-12-30T00:00:00"/>
    <n v="9"/>
    <x v="0"/>
    <s v="LA"/>
    <n v="150"/>
    <n v="171"/>
    <n v="2.3333333333333335"/>
    <n v="21"/>
    <s v="Kelly"/>
    <s v="N/A"/>
  </r>
  <r>
    <s v="3139"/>
    <s v="Vasquez"/>
    <s v="Lucy"/>
    <s v="1372"/>
    <x v="1"/>
    <s v="December"/>
    <n v="12"/>
    <d v="2022-12-29T00:00:00"/>
    <n v="5"/>
    <x v="0"/>
    <s v="LA"/>
    <n v="520"/>
    <n v="598"/>
    <n v="15.6"/>
    <n v="78"/>
    <s v="Brian"/>
    <s v="N/A"/>
  </r>
  <r>
    <s v="3140"/>
    <s v="Shepherd"/>
    <s v="Charli"/>
    <s v="1373"/>
    <x v="0"/>
    <s v="December"/>
    <n v="12"/>
    <d v="2022-12-05T00:00:00"/>
    <n v="20"/>
    <x v="3"/>
    <s v="SC"/>
    <n v="505"/>
    <n v="591"/>
    <n v="4.3"/>
    <n v="86"/>
    <s v="Brian"/>
    <s v="N/A"/>
  </r>
  <r>
    <s v="3141"/>
    <s v="Meyer"/>
    <s v="Evie"/>
    <s v="1374"/>
    <x v="0"/>
    <s v="December"/>
    <n v="12"/>
    <d v="2022-12-27T00:00:00"/>
    <n v="14"/>
    <x v="0"/>
    <s v="NC"/>
    <n v="515"/>
    <n v="589"/>
    <n v="5.2857142857142856"/>
    <n v="74"/>
    <s v="Priscilla"/>
    <s v="N/A"/>
  </r>
  <r>
    <s v="3142"/>
    <s v="Powell"/>
    <s v="Brooke"/>
    <s v="1375"/>
    <x v="2"/>
    <s v="December"/>
    <n v="12"/>
    <d v="2022-12-23T00:00:00"/>
    <n v="12"/>
    <x v="0"/>
    <s v="NC"/>
    <n v="880"/>
    <n v="1005"/>
    <n v="10.416666666666666"/>
    <n v="125"/>
    <s v="Priscilla"/>
    <s v="N/A"/>
  </r>
  <r>
    <s v="3143"/>
    <s v="Walton"/>
    <s v="Erick"/>
    <s v="1376"/>
    <x v="2"/>
    <s v="December"/>
    <n v="12"/>
    <d v="2022-12-07T00:00:00"/>
    <n v="13"/>
    <x v="3"/>
    <s v="LA"/>
    <n v="515"/>
    <n v="641"/>
    <n v="9.6923076923076916"/>
    <n v="126"/>
    <s v="Priscilla"/>
    <s v="N/A"/>
  </r>
  <r>
    <s v="3144"/>
    <s v="Guzman"/>
    <s v="Emery"/>
    <s v="1377"/>
    <x v="6"/>
    <s v="December"/>
    <n v="12"/>
    <d v="2022-12-13T00:00:00"/>
    <n v="20"/>
    <x v="1"/>
    <s v="FL"/>
    <n v="1340"/>
    <n v="1477"/>
    <n v="6.85"/>
    <n v="137"/>
    <s v="Brian"/>
    <s v="N/A"/>
  </r>
  <r>
    <s v="3145"/>
    <s v="Rose"/>
    <s v="Annabelle"/>
    <s v="1378"/>
    <x v="4"/>
    <s v="December"/>
    <n v="12"/>
    <d v="2022-12-01T00:00:00"/>
    <n v="14"/>
    <x v="0"/>
    <s v="SC"/>
    <n v="1405"/>
    <n v="1627"/>
    <n v="15.857142857142858"/>
    <n v="222"/>
    <s v="Terrence"/>
    <s v="N/A"/>
  </r>
  <r>
    <s v="3146"/>
    <s v="Schmidt"/>
    <s v="Spencer"/>
    <s v="1379"/>
    <x v="2"/>
    <s v="December"/>
    <n v="12"/>
    <d v="2022-12-06T00:00:00"/>
    <n v="8"/>
    <x v="0"/>
    <s v="AL"/>
    <n v="750"/>
    <n v="876"/>
    <n v="15.75"/>
    <n v="126"/>
    <s v="Brian"/>
    <s v="N/A"/>
  </r>
  <r>
    <s v="3147"/>
    <s v="Walter"/>
    <s v="Callie"/>
    <s v="1380"/>
    <x v="0"/>
    <s v="December"/>
    <n v="12"/>
    <d v="2022-12-15T00:00:00"/>
    <n v="18"/>
    <x v="1"/>
    <s v="AL"/>
    <n v="875"/>
    <n v="1105"/>
    <n v="12.777777777777779"/>
    <n v="230"/>
    <s v="Priscilla"/>
    <s v="N/A"/>
  </r>
  <r>
    <s v="3148"/>
    <s v="Chavez"/>
    <s v="Cecilia"/>
    <s v="1381"/>
    <x v="1"/>
    <s v="December"/>
    <n v="12"/>
    <d v="2022-12-23T00:00:00"/>
    <n v="6"/>
    <x v="1"/>
    <s v="AL"/>
    <n v="840"/>
    <n v="972"/>
    <n v="22"/>
    <n v="132"/>
    <s v="Brian"/>
    <s v="N/A"/>
  </r>
  <r>
    <s v="3149"/>
    <s v="Blackwell"/>
    <s v="Finley"/>
    <s v="1382"/>
    <x v="5"/>
    <s v="December"/>
    <n v="12"/>
    <d v="2022-12-28T00:00:00"/>
    <n v="19"/>
    <x v="1"/>
    <s v="LA"/>
    <n v="620"/>
    <n v="787"/>
    <n v="8.7894736842105257"/>
    <n v="167"/>
    <s v="Daniel"/>
    <s v="N/A"/>
  </r>
  <r>
    <s v="3150"/>
    <s v="Johnston"/>
    <s v="Faith"/>
    <s v="1383"/>
    <x v="2"/>
    <s v="December"/>
    <n v="12"/>
    <d v="2022-12-20T00:00:00"/>
    <n v="16"/>
    <x v="1"/>
    <s v="NC"/>
    <n v="95"/>
    <n v="109"/>
    <n v="0.875"/>
    <n v="14"/>
    <s v="Priscilla"/>
    <s v="N/A"/>
  </r>
  <r>
    <s v="3151"/>
    <s v="Solis"/>
    <s v="Mary"/>
    <s v="1384"/>
    <x v="4"/>
    <s v="December"/>
    <n v="12"/>
    <d v="2022-12-28T00:00:00"/>
    <n v="3"/>
    <x v="1"/>
    <s v="LA"/>
    <n v="480"/>
    <n v="533"/>
    <n v="17.666666666666668"/>
    <n v="53"/>
    <s v="Terrence"/>
    <s v="N/A"/>
  </r>
  <r>
    <s v="3152"/>
    <s v="Jacobs"/>
    <s v="Abel"/>
    <s v="1385"/>
    <x v="6"/>
    <s v="December"/>
    <n v="12"/>
    <d v="2022-12-27T00:00:00"/>
    <n v="6"/>
    <x v="1"/>
    <s v="SC"/>
    <n v="770"/>
    <n v="963"/>
    <n v="32.166666666666664"/>
    <n v="193"/>
    <s v="Brian"/>
    <s v="N/A"/>
  </r>
  <r>
    <s v="3153"/>
    <s v="Acevedo"/>
    <s v="Lewis"/>
    <s v="1386"/>
    <x v="2"/>
    <s v="December"/>
    <n v="12"/>
    <d v="2022-12-06T00:00:00"/>
    <n v="6"/>
    <x v="0"/>
    <s v="FL"/>
    <n v="355"/>
    <n v="448"/>
    <n v="15.5"/>
    <n v="93"/>
    <s v="Priscilla"/>
    <s v="N/A"/>
  </r>
  <r>
    <s v="3154"/>
    <s v="Keller"/>
    <s v="Annalise"/>
    <s v="1387"/>
    <x v="0"/>
    <s v="December"/>
    <n v="12"/>
    <d v="2022-12-21T00:00:00"/>
    <n v="2"/>
    <x v="1"/>
    <s v="LA"/>
    <n v="255"/>
    <n v="299"/>
    <n v="22"/>
    <n v="44"/>
    <s v="Terrence"/>
    <s v="N/A"/>
  </r>
  <r>
    <s v="3155"/>
    <s v="Cohen"/>
    <s v="London"/>
    <s v="1388"/>
    <x v="2"/>
    <s v="December"/>
    <n v="12"/>
    <d v="2022-12-19T00:00:00"/>
    <n v="10"/>
    <x v="2"/>
    <s v="NC"/>
    <n v="1425"/>
    <n v="1829"/>
    <n v="40.4"/>
    <n v="404"/>
    <s v="Kelly"/>
    <s v="Unsatisfied"/>
  </r>
  <r>
    <s v="3156"/>
    <s v="Espinosa"/>
    <s v="Myla"/>
    <s v="1389"/>
    <x v="6"/>
    <s v="December"/>
    <n v="12"/>
    <d v="2022-12-22T00:00:00"/>
    <n v="2"/>
    <x v="1"/>
    <s v="SC"/>
    <n v="590"/>
    <n v="702"/>
    <n v="56"/>
    <n v="112"/>
    <s v="Priscilla"/>
    <s v="N/A"/>
  </r>
  <r>
    <s v="3157"/>
    <s v="Watts"/>
    <s v="Dakota"/>
    <s v="1390"/>
    <x v="2"/>
    <s v="December"/>
    <n v="12"/>
    <d v="2022-12-10T00:00:00"/>
    <n v="18"/>
    <x v="0"/>
    <s v="FL"/>
    <n v="385"/>
    <n v="451"/>
    <n v="3.6666666666666665"/>
    <n v="66"/>
    <s v="Terrence"/>
    <s v="N/A"/>
  </r>
  <r>
    <s v="3158"/>
    <s v="Thornton"/>
    <s v="Bodie"/>
    <s v="1391"/>
    <x v="5"/>
    <s v="December"/>
    <n v="12"/>
    <d v="2022-12-20T00:00:00"/>
    <n v="1"/>
    <x v="0"/>
    <s v="LA"/>
    <n v="690"/>
    <n v="766"/>
    <n v="76"/>
    <n v="76"/>
    <s v="Daniel"/>
    <s v="N/A"/>
  </r>
  <r>
    <s v="3159"/>
    <s v="Hunter"/>
    <s v="Abigail"/>
    <s v="1392"/>
    <x v="0"/>
    <s v="December"/>
    <n v="12"/>
    <d v="2022-12-14T00:00:00"/>
    <n v="17"/>
    <x v="1"/>
    <s v="LA"/>
    <n v="850"/>
    <n v="955"/>
    <n v="6.1764705882352944"/>
    <n v="105"/>
    <s v="Kelly"/>
    <s v="N/A"/>
  </r>
  <r>
    <s v="3160"/>
    <s v="Ross"/>
    <s v="Delilah"/>
    <s v="1393"/>
    <x v="2"/>
    <s v="December"/>
    <n v="12"/>
    <d v="2022-12-24T00:00:00"/>
    <n v="6"/>
    <x v="1"/>
    <s v="AL"/>
    <n v="485"/>
    <n v="565"/>
    <n v="13.333333333333334"/>
    <n v="80"/>
    <s v="Terrence"/>
    <s v="N/A"/>
  </r>
  <r>
    <s v="3161"/>
    <s v="Mckay"/>
    <s v="Serena"/>
    <s v="1394"/>
    <x v="6"/>
    <s v="December"/>
    <n v="12"/>
    <d v="2022-12-11T00:00:00"/>
    <n v="3"/>
    <x v="0"/>
    <s v="FL"/>
    <n v="1420"/>
    <n v="1594"/>
    <n v="58"/>
    <n v="174"/>
    <s v="Priscilla"/>
    <s v="N/A"/>
  </r>
  <r>
    <s v="3162"/>
    <s v="Rubio"/>
    <s v="Asher"/>
    <s v="1395"/>
    <x v="5"/>
    <s v="December"/>
    <n v="12"/>
    <d v="2022-12-01T00:00:00"/>
    <n v="14"/>
    <x v="0"/>
    <s v="LA"/>
    <n v="1115"/>
    <n v="1332"/>
    <n v="15.5"/>
    <n v="217"/>
    <s v="Daniel"/>
    <s v="N/A"/>
  </r>
  <r>
    <s v="3163"/>
    <s v="Galindo"/>
    <s v="Shiloh"/>
    <s v="1396"/>
    <x v="1"/>
    <s v="December"/>
    <n v="12"/>
    <d v="2022-12-15T00:00:00"/>
    <n v="20"/>
    <x v="0"/>
    <s v="NC"/>
    <n v="1320"/>
    <n v="1546"/>
    <n v="11.3"/>
    <n v="226"/>
    <s v="Priscilla"/>
    <s v="N/A"/>
  </r>
  <r>
    <s v="3164"/>
    <s v="Aguilar"/>
    <s v="Veronica"/>
    <s v="1397"/>
    <x v="4"/>
    <s v="December"/>
    <n v="12"/>
    <d v="2022-12-13T00:00:00"/>
    <n v="13"/>
    <x v="1"/>
    <s v="LA"/>
    <n v="965"/>
    <n v="1176"/>
    <n v="16.23076923076923"/>
    <n v="211"/>
    <s v="Daniel"/>
    <s v="N/A"/>
  </r>
  <r>
    <s v="3165"/>
    <s v="Mahoney"/>
    <s v="Selah"/>
    <s v="1398"/>
    <x v="6"/>
    <s v="December"/>
    <n v="12"/>
    <d v="2022-12-13T00:00:00"/>
    <n v="19"/>
    <x v="1"/>
    <s v="AL"/>
    <n v="1400"/>
    <n v="1663"/>
    <n v="13.842105263157896"/>
    <n v="263"/>
    <s v="Kelly"/>
    <s v="N/A"/>
  </r>
  <r>
    <s v="3166"/>
    <s v="Reed"/>
    <s v="Jayden"/>
    <s v="1399"/>
    <x v="0"/>
    <s v="December"/>
    <n v="12"/>
    <d v="2022-12-01T00:00:00"/>
    <n v="5"/>
    <x v="0"/>
    <s v="NC"/>
    <n v="420"/>
    <n v="492"/>
    <n v="14.4"/>
    <n v="72"/>
    <s v="Priscilla"/>
    <s v="N/A"/>
  </r>
  <r>
    <s v="3167"/>
    <s v="Carpenter"/>
    <s v="Jordan"/>
    <s v="1400"/>
    <x v="0"/>
    <s v="December"/>
    <n v="12"/>
    <d v="2022-12-28T00:00:00"/>
    <n v="20"/>
    <x v="2"/>
    <s v="AL"/>
    <n v="1370"/>
    <n v="1751"/>
    <n v="19.05"/>
    <n v="381"/>
    <s v="Brian"/>
    <s v="Quality Issue"/>
  </r>
  <r>
    <s v="3168"/>
    <s v="Stokes"/>
    <s v="Jace"/>
    <s v="1401"/>
    <x v="5"/>
    <s v="December"/>
    <n v="12"/>
    <d v="2022-12-20T00:00:00"/>
    <n v="2"/>
    <x v="0"/>
    <s v="AL"/>
    <n v="790"/>
    <n v="916"/>
    <n v="63"/>
    <n v="126"/>
    <s v="Terrence"/>
    <s v="N/A"/>
  </r>
  <r>
    <s v="3169"/>
    <s v="Barrera"/>
    <s v="Ari"/>
    <s v="1402"/>
    <x v="6"/>
    <s v="December"/>
    <n v="12"/>
    <d v="2022-12-31T00:00:00"/>
    <n v="1"/>
    <x v="1"/>
    <s v="AL"/>
    <n v="725"/>
    <n v="803"/>
    <n v="78"/>
    <n v="78"/>
    <s v="Daniel"/>
    <s v="N/A"/>
  </r>
  <r>
    <s v="3170"/>
    <s v="Pitts"/>
    <s v="Michelle"/>
    <s v="1403"/>
    <x v="3"/>
    <s v="December"/>
    <n v="12"/>
    <d v="2022-12-27T00:00:00"/>
    <n v="11"/>
    <x v="1"/>
    <s v="NC"/>
    <n v="1365"/>
    <n v="1627"/>
    <n v="23.818181818181817"/>
    <n v="262"/>
    <s v="Brian"/>
    <s v="N/A"/>
  </r>
  <r>
    <s v="3171"/>
    <s v="Christian"/>
    <s v="Brantley"/>
    <s v="1404"/>
    <x v="3"/>
    <s v="December"/>
    <n v="12"/>
    <d v="2022-12-31T00:00:00"/>
    <n v="18"/>
    <x v="3"/>
    <s v="NC"/>
    <n v="115"/>
    <n v="144"/>
    <n v="1.6111111111111112"/>
    <n v="29"/>
    <s v="Daniel"/>
    <s v="N/A"/>
  </r>
  <r>
    <s v="3172"/>
    <s v="Mccall"/>
    <s v="Saylor"/>
    <s v="1405"/>
    <x v="1"/>
    <s v="December"/>
    <n v="12"/>
    <d v="2022-12-30T00:00:00"/>
    <n v="17"/>
    <x v="3"/>
    <s v="AL"/>
    <n v="500"/>
    <n v="579"/>
    <n v="4.6470588235294121"/>
    <n v="79"/>
    <s v="Daniel"/>
    <s v="N/A"/>
  </r>
  <r>
    <s v="3173"/>
    <s v="Martinez"/>
    <s v="Samantha"/>
    <s v="1406"/>
    <x v="0"/>
    <s v="December"/>
    <n v="12"/>
    <d v="2022-12-24T00:00:00"/>
    <n v="6"/>
    <x v="0"/>
    <s v="FL"/>
    <n v="1220"/>
    <n v="1385"/>
    <n v="27.5"/>
    <n v="165"/>
    <s v="Kelly"/>
    <s v="N/A"/>
  </r>
  <r>
    <s v="3174"/>
    <s v="Acosta"/>
    <s v="Willa"/>
    <s v="1407"/>
    <x v="2"/>
    <s v="December"/>
    <n v="12"/>
    <d v="2022-12-11T00:00:00"/>
    <n v="3"/>
    <x v="2"/>
    <s v="FL"/>
    <n v="90"/>
    <n v="109"/>
    <n v="6.333333333333333"/>
    <n v="19"/>
    <s v="Brian"/>
    <s v="Unsatisfied"/>
  </r>
  <r>
    <s v="3175"/>
    <s v="Jaramillo"/>
    <s v="Camilla"/>
    <s v="1408"/>
    <x v="1"/>
    <s v="December"/>
    <n v="12"/>
    <d v="2022-12-04T00:00:00"/>
    <n v="2"/>
    <x v="2"/>
    <s v="GA"/>
    <n v="450"/>
    <n v="531"/>
    <n v="40.5"/>
    <n v="81"/>
    <s v="Brian"/>
    <s v="Late Delivery"/>
  </r>
  <r>
    <s v="3176"/>
    <s v="Rivers"/>
    <s v="Devin"/>
    <s v="1409"/>
    <x v="1"/>
    <s v="December"/>
    <n v="12"/>
    <d v="2022-12-04T00:00:00"/>
    <n v="4"/>
    <x v="1"/>
    <s v="FL"/>
    <n v="880"/>
    <n v="1041"/>
    <n v="40.25"/>
    <n v="161"/>
    <s v="Priscilla"/>
    <s v="N/A"/>
  </r>
  <r>
    <s v="3177"/>
    <s v="Hoffman"/>
    <s v="Melissa"/>
    <s v="1410"/>
    <x v="1"/>
    <s v="December"/>
    <n v="12"/>
    <d v="2022-12-24T00:00:00"/>
    <n v="4"/>
    <x v="0"/>
    <s v="AL"/>
    <n v="145"/>
    <n v="172"/>
    <n v="6.75"/>
    <n v="27"/>
    <s v="Priscilla"/>
    <s v="N/A"/>
  </r>
  <r>
    <s v="3178"/>
    <s v="Horn"/>
    <s v="Mabel"/>
    <s v="1411"/>
    <x v="3"/>
    <s v="December"/>
    <n v="12"/>
    <d v="2022-12-28T00:00:00"/>
    <n v="18"/>
    <x v="3"/>
    <s v="NC"/>
    <n v="500"/>
    <n v="576"/>
    <n v="4.2222222222222223"/>
    <n v="76"/>
    <s v="Priscilla"/>
    <s v="N/A"/>
  </r>
  <r>
    <s v="3179"/>
    <s v="Schmitt"/>
    <s v="Daniela"/>
    <s v="1412"/>
    <x v="3"/>
    <s v="December"/>
    <n v="12"/>
    <d v="2022-12-27T00:00:00"/>
    <n v="20"/>
    <x v="1"/>
    <s v="NC"/>
    <n v="450"/>
    <n v="528"/>
    <n v="3.9"/>
    <n v="78"/>
    <s v="Daniel"/>
    <s v="N/A"/>
  </r>
  <r>
    <s v="3180"/>
    <s v="Bradshaw"/>
    <s v="Dax"/>
    <s v="1413"/>
    <x v="2"/>
    <s v="December"/>
    <n v="12"/>
    <d v="2022-12-07T00:00:00"/>
    <n v="15"/>
    <x v="0"/>
    <s v="LA"/>
    <n v="785"/>
    <n v="968"/>
    <n v="12.2"/>
    <n v="183"/>
    <s v="Brian"/>
    <s v="N/A"/>
  </r>
  <r>
    <s v="3181"/>
    <s v="Boone"/>
    <s v="Aitana"/>
    <s v="1414"/>
    <x v="1"/>
    <s v="December"/>
    <n v="12"/>
    <d v="2022-12-08T00:00:00"/>
    <n v="12"/>
    <x v="0"/>
    <s v="GA"/>
    <n v="1445"/>
    <n v="1860"/>
    <n v="34.583333333333336"/>
    <n v="415"/>
    <s v="Kelly"/>
    <s v="N/A"/>
  </r>
  <r>
    <s v="3182"/>
    <s v="Roy"/>
    <s v="Patrick"/>
    <s v="1415"/>
    <x v="0"/>
    <s v="December"/>
    <n v="12"/>
    <d v="2022-12-17T00:00:00"/>
    <n v="8"/>
    <x v="0"/>
    <s v="LA"/>
    <n v="725"/>
    <n v="908"/>
    <n v="22.875"/>
    <n v="183"/>
    <s v="Terrence"/>
    <s v="N/A"/>
  </r>
  <r>
    <s v="3183"/>
    <s v="Mccarthy"/>
    <s v="Calvin"/>
    <s v="1416"/>
    <x v="4"/>
    <s v="December"/>
    <n v="12"/>
    <d v="2022-12-13T00:00:00"/>
    <n v="9"/>
    <x v="1"/>
    <s v="FL"/>
    <n v="60"/>
    <n v="67"/>
    <n v="0.77777777777777779"/>
    <n v="7"/>
    <s v="Priscilla"/>
    <s v="N/A"/>
  </r>
  <r>
    <s v="3184"/>
    <s v="Everett"/>
    <s v="Lyra"/>
    <s v="1417"/>
    <x v="0"/>
    <s v="December"/>
    <n v="12"/>
    <d v="2022-12-09T00:00:00"/>
    <n v="7"/>
    <x v="0"/>
    <s v="AL"/>
    <n v="470"/>
    <n v="561"/>
    <n v="13"/>
    <n v="91"/>
    <s v="Priscilla"/>
    <s v="N/A"/>
  </r>
  <r>
    <s v="3185"/>
    <s v="Alvarado"/>
    <s v="Zayn"/>
    <s v="1418"/>
    <x v="0"/>
    <s v="December"/>
    <n v="12"/>
    <d v="2022-12-20T00:00:00"/>
    <n v="3"/>
    <x v="0"/>
    <s v="NC"/>
    <n v="1385"/>
    <n v="1782"/>
    <n v="132.33333333333334"/>
    <n v="397"/>
    <s v="Priscilla"/>
    <s v="N/A"/>
  </r>
  <r>
    <s v="3186"/>
    <s v="Lynch"/>
    <s v="Xander"/>
    <s v="1419"/>
    <x v="4"/>
    <s v="December"/>
    <n v="12"/>
    <d v="2022-12-08T00:00:00"/>
    <n v="7"/>
    <x v="1"/>
    <s v="LA"/>
    <n v="1265"/>
    <n v="1440"/>
    <n v="25"/>
    <n v="175"/>
    <s v="Kelly"/>
    <s v="N/A"/>
  </r>
  <r>
    <s v="3187"/>
    <s v="Escobar"/>
    <s v="Declan"/>
    <s v="1420"/>
    <x v="2"/>
    <s v="December"/>
    <n v="12"/>
    <d v="2022-12-05T00:00:00"/>
    <n v="2"/>
    <x v="1"/>
    <s v="FL"/>
    <n v="550"/>
    <n v="607"/>
    <n v="28.5"/>
    <n v="57"/>
    <s v="Priscilla"/>
    <s v="N/A"/>
  </r>
  <r>
    <s v="3188"/>
    <s v="Fisher"/>
    <s v="Zara"/>
    <s v="1421"/>
    <x v="5"/>
    <s v="December"/>
    <n v="12"/>
    <d v="2022-12-02T00:00:00"/>
    <n v="18"/>
    <x v="3"/>
    <s v="SC"/>
    <n v="460"/>
    <n v="541"/>
    <n v="4.5"/>
    <n v="81"/>
    <s v="Brian"/>
    <s v="N/A"/>
  </r>
  <r>
    <s v="3189"/>
    <s v="Gould"/>
    <s v="Lyra"/>
    <s v="1422"/>
    <x v="3"/>
    <s v="December"/>
    <n v="12"/>
    <d v="2022-12-16T00:00:00"/>
    <n v="5"/>
    <x v="2"/>
    <s v="AL"/>
    <n v="810"/>
    <n v="944"/>
    <n v="26.8"/>
    <n v="134"/>
    <s v="Kelly"/>
    <s v="Received Wrong Item"/>
  </r>
  <r>
    <s v="3190"/>
    <s v="Contreras"/>
    <s v="Addison"/>
    <s v="1423"/>
    <x v="4"/>
    <s v="December"/>
    <n v="12"/>
    <d v="2022-12-04T00:00:00"/>
    <n v="17"/>
    <x v="1"/>
    <s v="FL"/>
    <n v="85"/>
    <n v="103"/>
    <n v="1.0588235294117647"/>
    <n v="18"/>
    <s v="Priscilla"/>
    <s v="N/A"/>
  </r>
  <r>
    <s v="3191"/>
    <s v="Burke"/>
    <s v="Charles"/>
    <s v="1424"/>
    <x v="1"/>
    <s v="December"/>
    <n v="12"/>
    <d v="2022-12-10T00:00:00"/>
    <n v="16"/>
    <x v="3"/>
    <s v="GA"/>
    <n v="105"/>
    <n v="130"/>
    <n v="1.5625"/>
    <n v="25"/>
    <s v="Daniel"/>
    <s v="N/A"/>
  </r>
  <r>
    <s v="3192"/>
    <s v="Owens"/>
    <s v="Maximus"/>
    <s v="1425"/>
    <x v="1"/>
    <s v="December"/>
    <n v="12"/>
    <d v="2022-12-28T00:00:00"/>
    <n v="11"/>
    <x v="1"/>
    <s v="SC"/>
    <n v="515"/>
    <n v="608"/>
    <n v="8.454545454545455"/>
    <n v="93"/>
    <s v="Brian"/>
    <s v="N/A"/>
  </r>
  <r>
    <s v="3193"/>
    <s v="Foster"/>
    <s v="Sadie"/>
    <s v="1426"/>
    <x v="6"/>
    <s v="December"/>
    <n v="12"/>
    <d v="2022-12-28T00:00:00"/>
    <n v="4"/>
    <x v="0"/>
    <s v="LA"/>
    <n v="1340"/>
    <n v="1637"/>
    <n v="74.25"/>
    <n v="297"/>
    <s v="Priscilla"/>
    <s v="N/A"/>
  </r>
  <r>
    <s v="3194"/>
    <s v="Carpenter"/>
    <s v="Sloane"/>
    <s v="1427"/>
    <x v="3"/>
    <s v="December"/>
    <n v="12"/>
    <d v="2022-12-05T00:00:00"/>
    <n v="17"/>
    <x v="1"/>
    <s v="NC"/>
    <n v="1085"/>
    <n v="1202"/>
    <n v="6.882352941176471"/>
    <n v="117"/>
    <s v="Daniel"/>
    <s v="N/A"/>
  </r>
  <r>
    <s v="3195"/>
    <s v="Reyna"/>
    <s v="Heidi"/>
    <s v="1428"/>
    <x v="0"/>
    <s v="December"/>
    <n v="12"/>
    <d v="2022-12-18T00:00:00"/>
    <n v="2"/>
    <x v="0"/>
    <s v="FL"/>
    <n v="1160"/>
    <n v="1304"/>
    <n v="72"/>
    <n v="144"/>
    <s v="Priscilla"/>
    <s v="N/A"/>
  </r>
  <r>
    <s v="3196"/>
    <s v="Weaver"/>
    <s v="Hallie"/>
    <s v="1429"/>
    <x v="4"/>
    <s v="December"/>
    <n v="12"/>
    <d v="2022-12-19T00:00:00"/>
    <n v="20"/>
    <x v="0"/>
    <s v="SC"/>
    <n v="1290"/>
    <n v="1648"/>
    <n v="17.899999999999999"/>
    <n v="358"/>
    <s v="Daniel"/>
    <s v="N/A"/>
  </r>
  <r>
    <s v="3197"/>
    <s v="Jensen"/>
    <s v="Jason"/>
    <s v="1430"/>
    <x v="5"/>
    <s v="December"/>
    <n v="12"/>
    <d v="2022-12-17T00:00:00"/>
    <n v="12"/>
    <x v="0"/>
    <s v="FL"/>
    <n v="1140"/>
    <n v="1293"/>
    <n v="12.75"/>
    <n v="153"/>
    <s v="Terrence"/>
    <s v="N/A"/>
  </r>
  <r>
    <s v="3198"/>
    <s v="Ayala"/>
    <s v="Elaina"/>
    <s v="1431"/>
    <x v="5"/>
    <s v="December"/>
    <n v="12"/>
    <d v="2022-12-30T00:00:00"/>
    <n v="6"/>
    <x v="1"/>
    <s v="FL"/>
    <n v="1000"/>
    <n v="1214"/>
    <n v="35.666666666666664"/>
    <n v="214"/>
    <s v="Priscilla"/>
    <s v="N/A"/>
  </r>
  <r>
    <s v="3199"/>
    <s v="Walton"/>
    <s v="Genevieve"/>
    <s v="1432"/>
    <x v="5"/>
    <s v="December"/>
    <n v="12"/>
    <d v="2022-12-12T00:00:00"/>
    <n v="9"/>
    <x v="1"/>
    <s v="LA"/>
    <n v="1165"/>
    <n v="1418"/>
    <n v="28.111111111111111"/>
    <n v="253"/>
    <s v="Daniel"/>
    <s v="N/A"/>
  </r>
  <r>
    <s v="3200"/>
    <s v="Kirk"/>
    <s v="Mathias"/>
    <s v="1433"/>
    <x v="6"/>
    <s v="December"/>
    <n v="12"/>
    <d v="2022-12-12T00:00:00"/>
    <n v="1"/>
    <x v="1"/>
    <s v="GA"/>
    <n v="1335"/>
    <n v="1552"/>
    <n v="217"/>
    <n v="217"/>
    <s v="Kelly"/>
    <s v="N/A"/>
  </r>
  <r>
    <s v="3201"/>
    <s v="Terrell"/>
    <s v="Isabelle"/>
    <s v="1434"/>
    <x v="0"/>
    <s v="December"/>
    <n v="12"/>
    <d v="2022-12-08T00:00:00"/>
    <n v="10"/>
    <x v="2"/>
    <s v="NC"/>
    <n v="45"/>
    <n v="50"/>
    <n v="0.5"/>
    <n v="5"/>
    <s v="Kelly"/>
    <s v="Unsatisfied"/>
  </r>
  <r>
    <s v="3202"/>
    <s v="Norris"/>
    <s v="Kobe"/>
    <s v="1435"/>
    <x v="2"/>
    <s v="December"/>
    <n v="12"/>
    <d v="2022-12-06T00:00:00"/>
    <n v="2"/>
    <x v="0"/>
    <s v="FL"/>
    <n v="1010"/>
    <n v="1117"/>
    <n v="53.5"/>
    <n v="107"/>
    <s v="Brian"/>
    <s v="N/A"/>
  </r>
  <r>
    <s v="3203"/>
    <s v="Huerta"/>
    <s v="Avianna"/>
    <s v="1436"/>
    <x v="5"/>
    <s v="December"/>
    <n v="12"/>
    <d v="2022-12-25T00:00:00"/>
    <n v="20"/>
    <x v="3"/>
    <s v="NC"/>
    <n v="785"/>
    <n v="954"/>
    <n v="8.4499999999999993"/>
    <n v="169"/>
    <s v="Brian"/>
    <s v="N/A"/>
  </r>
  <r>
    <s v="3204"/>
    <s v="Hail"/>
    <s v="Raymond"/>
    <s v="1437"/>
    <x v="3"/>
    <s v="December"/>
    <n v="12"/>
    <d v="2022-12-16T00:00:00"/>
    <n v="2"/>
    <x v="0"/>
    <s v="NC"/>
    <n v="540"/>
    <n v="692"/>
    <n v="76"/>
    <n v="152"/>
    <s v="Daniel"/>
    <s v="N/A"/>
  </r>
  <r>
    <s v="3205"/>
    <s v="Bauer"/>
    <s v="Melanie"/>
    <s v="1438"/>
    <x v="0"/>
    <s v="December"/>
    <n v="12"/>
    <d v="2022-12-29T00:00:00"/>
    <n v="14"/>
    <x v="1"/>
    <s v="AL"/>
    <n v="1295"/>
    <n v="1436"/>
    <n v="10.071428571428571"/>
    <n v="141"/>
    <s v="Kelly"/>
    <s v="N/A"/>
  </r>
  <r>
    <s v="3206"/>
    <s v="English"/>
    <s v="Jordan"/>
    <s v="1439"/>
    <x v="3"/>
    <s v="December"/>
    <n v="12"/>
    <d v="2022-12-14T00:00:00"/>
    <n v="6"/>
    <x v="0"/>
    <s v="AL"/>
    <n v="1085"/>
    <n v="1297"/>
    <n v="35.333333333333336"/>
    <n v="212"/>
    <s v="Priscilla"/>
    <s v="N/A"/>
  </r>
  <r>
    <s v="3207"/>
    <s v="Allen"/>
    <s v="Dakota"/>
    <s v="1440"/>
    <x v="4"/>
    <s v="December"/>
    <n v="12"/>
    <d v="2022-12-12T00:00:00"/>
    <n v="16"/>
    <x v="2"/>
    <s v="AL"/>
    <n v="885"/>
    <n v="1011"/>
    <n v="7.875"/>
    <n v="126"/>
    <s v="Priscilla"/>
    <s v="Unsatisfied"/>
  </r>
  <r>
    <s v="3208"/>
    <s v="Benson"/>
    <s v="Victor"/>
    <s v="1441"/>
    <x v="0"/>
    <s v="December"/>
    <n v="12"/>
    <d v="2022-12-11T00:00:00"/>
    <n v="6"/>
    <x v="1"/>
    <s v="SC"/>
    <n v="1055"/>
    <n v="1228"/>
    <n v="28.833333333333332"/>
    <n v="173"/>
    <s v="Priscilla"/>
    <s v="N/A"/>
  </r>
  <r>
    <s v="3209"/>
    <s v="Blankenship"/>
    <s v="Gabriel"/>
    <s v="1442"/>
    <x v="1"/>
    <s v="December"/>
    <n v="12"/>
    <d v="2022-12-23T00:00:00"/>
    <n v="18"/>
    <x v="0"/>
    <s v="SC"/>
    <n v="670"/>
    <n v="761"/>
    <n v="5.0555555555555554"/>
    <n v="91"/>
    <s v="Terrence"/>
    <s v="N/A"/>
  </r>
  <r>
    <s v="3210"/>
    <s v="Cunningham"/>
    <s v="Julia"/>
    <s v="1443"/>
    <x v="4"/>
    <s v="December"/>
    <n v="12"/>
    <d v="2022-12-13T00:00:00"/>
    <n v="19"/>
    <x v="0"/>
    <s v="SC"/>
    <n v="420"/>
    <n v="466"/>
    <n v="2.4210526315789473"/>
    <n v="46"/>
    <s v="Daniel"/>
    <s v="N/A"/>
  </r>
  <r>
    <s v="3211"/>
    <s v="Cantu"/>
    <s v="Callen"/>
    <s v="1444"/>
    <x v="2"/>
    <s v="December"/>
    <n v="12"/>
    <d v="2022-12-10T00:00:00"/>
    <n v="16"/>
    <x v="0"/>
    <s v="AL"/>
    <n v="270"/>
    <n v="319"/>
    <n v="3.0625"/>
    <n v="49"/>
    <s v="Brian"/>
    <s v="N/A"/>
  </r>
  <r>
    <s v="3212"/>
    <s v="Stewart"/>
    <s v="Nylah"/>
    <s v="1445"/>
    <x v="6"/>
    <s v="December"/>
    <n v="12"/>
    <d v="2022-12-10T00:00:00"/>
    <n v="13"/>
    <x v="1"/>
    <s v="SC"/>
    <n v="45"/>
    <n v="57"/>
    <n v="0.92307692307692313"/>
    <n v="12"/>
    <s v="Kelly"/>
    <s v="N/A"/>
  </r>
  <r>
    <s v="3213"/>
    <s v="Rich"/>
    <s v="Paul"/>
    <s v="1446"/>
    <x v="1"/>
    <s v="December"/>
    <n v="12"/>
    <d v="2022-12-30T00:00:00"/>
    <n v="9"/>
    <x v="0"/>
    <s v="LA"/>
    <n v="1165"/>
    <n v="1505"/>
    <n v="37.777777777777779"/>
    <n v="340"/>
    <s v="Brian"/>
    <s v="N/A"/>
  </r>
  <r>
    <s v="3214"/>
    <s v="Monroe"/>
    <s v="Marco"/>
    <s v="1447"/>
    <x v="3"/>
    <s v="December"/>
    <n v="12"/>
    <d v="2022-12-15T00:00:00"/>
    <n v="20"/>
    <x v="0"/>
    <s v="AL"/>
    <n v="640"/>
    <n v="739"/>
    <n v="4.95"/>
    <n v="99"/>
    <s v="Terrence"/>
    <s v="N/A"/>
  </r>
  <r>
    <s v="3215"/>
    <s v="Cherry"/>
    <s v="Diego"/>
    <s v="1448"/>
    <x v="2"/>
    <s v="December"/>
    <n v="12"/>
    <d v="2022-12-12T00:00:00"/>
    <n v="7"/>
    <x v="1"/>
    <s v="GA"/>
    <n v="1420"/>
    <n v="1772"/>
    <n v="50.285714285714285"/>
    <n v="352"/>
    <s v="Priscilla"/>
    <s v="N/A"/>
  </r>
  <r>
    <s v="3216"/>
    <s v="Mitchell"/>
    <s v="Ailani"/>
    <s v="1449"/>
    <x v="4"/>
    <s v="December"/>
    <n v="12"/>
    <d v="2022-12-26T00:00:00"/>
    <n v="17"/>
    <x v="1"/>
    <s v="FL"/>
    <n v="300"/>
    <n v="335"/>
    <n v="2.0588235294117645"/>
    <n v="35"/>
    <s v="Kelly"/>
    <s v="N/A"/>
  </r>
  <r>
    <s v="3217"/>
    <s v="Dunlap"/>
    <s v="Amira"/>
    <s v="1450"/>
    <x v="4"/>
    <s v="December"/>
    <n v="12"/>
    <d v="2022-12-09T00:00:00"/>
    <n v="17"/>
    <x v="3"/>
    <s v="AL"/>
    <n v="1360"/>
    <n v="1628"/>
    <n v="15.764705882352942"/>
    <n v="268"/>
    <s v="Daniel"/>
    <s v="N/A"/>
  </r>
  <r>
    <s v="3218"/>
    <s v="Thornton"/>
    <s v="Alaina"/>
    <s v="1451"/>
    <x v="4"/>
    <s v="December"/>
    <n v="12"/>
    <d v="2022-12-12T00:00:00"/>
    <n v="18"/>
    <x v="1"/>
    <s v="FL"/>
    <n v="1375"/>
    <n v="1618"/>
    <n v="13.5"/>
    <n v="243"/>
    <s v="Priscilla"/>
    <s v="N/A"/>
  </r>
  <r>
    <s v="3219"/>
    <s v="Baker"/>
    <s v="King"/>
    <s v="1452"/>
    <x v="2"/>
    <s v="December"/>
    <n v="12"/>
    <d v="2022-12-05T00:00:00"/>
    <n v="9"/>
    <x v="0"/>
    <s v="SC"/>
    <n v="1310"/>
    <n v="1683"/>
    <n v="41.444444444444443"/>
    <n v="373"/>
    <s v="Brian"/>
    <s v="N/A"/>
  </r>
  <r>
    <s v="3220"/>
    <s v="Sierra"/>
    <s v="Dante"/>
    <s v="1453"/>
    <x v="5"/>
    <s v="December"/>
    <n v="12"/>
    <d v="2022-12-10T00:00:00"/>
    <n v="19"/>
    <x v="1"/>
    <s v="LA"/>
    <n v="1405"/>
    <n v="1586"/>
    <n v="9.526315789473685"/>
    <n v="181"/>
    <s v="Brian"/>
    <s v="N/A"/>
  </r>
  <r>
    <s v="3221"/>
    <s v="Griffith"/>
    <s v="Kashton"/>
    <s v="1454"/>
    <x v="6"/>
    <s v="December"/>
    <n v="12"/>
    <d v="2022-12-21T00:00:00"/>
    <n v="12"/>
    <x v="3"/>
    <s v="NC"/>
    <n v="70"/>
    <n v="87"/>
    <n v="1.4166666666666667"/>
    <n v="17"/>
    <s v="Terrence"/>
    <s v="N/A"/>
  </r>
  <r>
    <s v="3222"/>
    <s v="James"/>
    <s v="Madison"/>
    <s v="1455"/>
    <x v="3"/>
    <s v="December"/>
    <n v="12"/>
    <d v="2022-12-10T00:00:00"/>
    <n v="19"/>
    <x v="0"/>
    <s v="LA"/>
    <n v="1180"/>
    <n v="1458"/>
    <n v="14.631578947368421"/>
    <n v="278"/>
    <s v="Kelly"/>
    <s v="N/A"/>
  </r>
  <r>
    <s v="3223"/>
    <s v="Miles"/>
    <s v="Lewis"/>
    <s v="1456"/>
    <x v="3"/>
    <s v="December"/>
    <n v="12"/>
    <d v="2022-12-15T00:00:00"/>
    <n v="19"/>
    <x v="3"/>
    <s v="FL"/>
    <n v="1205"/>
    <n v="1482"/>
    <n v="14.578947368421053"/>
    <n v="277"/>
    <s v="Kelly"/>
    <s v="N/A"/>
  </r>
  <r>
    <s v="3224"/>
    <s v="Booth"/>
    <s v="Karter"/>
    <s v="1457"/>
    <x v="5"/>
    <s v="December"/>
    <n v="12"/>
    <d v="2022-12-05T00:00:00"/>
    <n v="1"/>
    <x v="3"/>
    <s v="SC"/>
    <n v="1180"/>
    <n v="1453"/>
    <n v="273"/>
    <n v="273"/>
    <s v="Terrence"/>
    <s v="N/A"/>
  </r>
  <r>
    <s v="3225"/>
    <s v="Jordan"/>
    <s v="Fernando"/>
    <s v="1458"/>
    <x v="5"/>
    <s v="December"/>
    <n v="12"/>
    <d v="2022-12-13T00:00:00"/>
    <n v="14"/>
    <x v="1"/>
    <s v="SC"/>
    <n v="715"/>
    <n v="882"/>
    <n v="11.928571428571429"/>
    <n v="167"/>
    <s v="Brian"/>
    <s v="N/A"/>
  </r>
  <r>
    <s v="3226"/>
    <s v="Baker"/>
    <s v="Marley"/>
    <s v="1459"/>
    <x v="1"/>
    <s v="December"/>
    <n v="12"/>
    <d v="2022-12-01T00:00:00"/>
    <n v="8"/>
    <x v="1"/>
    <s v="FL"/>
    <n v="1300"/>
    <n v="1524"/>
    <n v="28"/>
    <n v="224"/>
    <s v="Kelly"/>
    <s v="N/A"/>
  </r>
  <r>
    <s v="3227"/>
    <s v="Sanders"/>
    <s v="Lukas"/>
    <s v="1460"/>
    <x v="6"/>
    <s v="December"/>
    <n v="12"/>
    <d v="2022-12-20T00:00:00"/>
    <n v="13"/>
    <x v="1"/>
    <s v="SC"/>
    <n v="745"/>
    <n v="968"/>
    <n v="17.153846153846153"/>
    <n v="223"/>
    <s v="Brian"/>
    <s v="N/A"/>
  </r>
  <r>
    <s v="3228"/>
    <s v="Orozco"/>
    <s v="River"/>
    <s v="1461"/>
    <x v="3"/>
    <s v="December"/>
    <n v="12"/>
    <d v="2022-12-02T00:00:00"/>
    <n v="5"/>
    <x v="1"/>
    <s v="GA"/>
    <n v="645"/>
    <n v="725"/>
    <n v="16"/>
    <n v="80"/>
    <s v="Terrence"/>
    <s v="N/A"/>
  </r>
  <r>
    <s v="3229"/>
    <s v="Nuñez"/>
    <s v="Mackenzie"/>
    <s v="1462"/>
    <x v="0"/>
    <s v="December"/>
    <n v="12"/>
    <d v="2022-12-12T00:00:00"/>
    <n v="10"/>
    <x v="0"/>
    <s v="NC"/>
    <n v="1065"/>
    <n v="1384"/>
    <n v="31.9"/>
    <n v="319"/>
    <s v="Priscilla"/>
    <s v="N/A"/>
  </r>
  <r>
    <s v="3230"/>
    <s v="Dixon"/>
    <s v="Stevie"/>
    <s v="1463"/>
    <x v="1"/>
    <s v="December"/>
    <n v="12"/>
    <d v="2022-12-30T00:00:00"/>
    <n v="18"/>
    <x v="0"/>
    <s v="SC"/>
    <n v="400"/>
    <n v="466"/>
    <n v="3.6666666666666665"/>
    <n v="66"/>
    <s v="Daniel"/>
    <s v="N/A"/>
  </r>
  <r>
    <s v="3231"/>
    <s v="Spencer"/>
    <s v="Rosemary"/>
    <s v="1464"/>
    <x v="2"/>
    <s v="December"/>
    <n v="12"/>
    <d v="2022-12-19T00:00:00"/>
    <n v="2"/>
    <x v="1"/>
    <s v="LA"/>
    <n v="180"/>
    <n v="227"/>
    <n v="23.5"/>
    <n v="47"/>
    <s v="Terrence"/>
    <s v="N/A"/>
  </r>
  <r>
    <s v="3232"/>
    <s v="Ellison"/>
    <s v="Zayn"/>
    <s v="1465"/>
    <x v="4"/>
    <s v="December"/>
    <n v="12"/>
    <d v="2022-12-24T00:00:00"/>
    <n v="1"/>
    <x v="1"/>
    <s v="AL"/>
    <n v="1030"/>
    <n v="1187"/>
    <n v="157"/>
    <n v="157"/>
    <s v="Priscilla"/>
    <s v="N/A"/>
  </r>
  <r>
    <s v="3233"/>
    <s v="Santiago"/>
    <s v="Kobe"/>
    <s v="1466"/>
    <x v="0"/>
    <s v="December"/>
    <n v="12"/>
    <d v="2022-12-30T00:00:00"/>
    <n v="4"/>
    <x v="0"/>
    <s v="LA"/>
    <n v="435"/>
    <n v="543"/>
    <n v="27"/>
    <n v="108"/>
    <s v="Daniel"/>
    <s v="N/A"/>
  </r>
  <r>
    <s v="3234"/>
    <s v="Bean"/>
    <s v="Cataleya"/>
    <s v="1467"/>
    <x v="0"/>
    <s v="December"/>
    <n v="12"/>
    <d v="2022-12-05T00:00:00"/>
    <n v="7"/>
    <x v="1"/>
    <s v="SC"/>
    <n v="785"/>
    <n v="911"/>
    <n v="18"/>
    <n v="126"/>
    <s v="Priscilla"/>
    <s v="N/A"/>
  </r>
  <r>
    <s v="3235"/>
    <s v="Blevins"/>
    <s v="Collin"/>
    <s v="1468"/>
    <x v="0"/>
    <s v="December"/>
    <n v="12"/>
    <d v="2022-12-18T00:00:00"/>
    <n v="2"/>
    <x v="0"/>
    <s v="NC"/>
    <n v="605"/>
    <n v="765"/>
    <n v="80"/>
    <n v="160"/>
    <s v="Brian"/>
    <s v="N/A"/>
  </r>
  <r>
    <s v="3236"/>
    <s v="Jordan"/>
    <s v="Daisy"/>
    <s v="1469"/>
    <x v="6"/>
    <s v="December"/>
    <n v="12"/>
    <d v="2022-12-23T00:00:00"/>
    <n v="8"/>
    <x v="2"/>
    <s v="AL"/>
    <n v="180"/>
    <n v="201"/>
    <n v="2.625"/>
    <n v="21"/>
    <s v="Daniel"/>
    <s v="Unsatisfied"/>
  </r>
  <r>
    <s v="3237"/>
    <s v="Burton"/>
    <s v="Grady"/>
    <s v="1470"/>
    <x v="2"/>
    <s v="December"/>
    <n v="12"/>
    <d v="2022-12-23T00:00:00"/>
    <n v="3"/>
    <x v="0"/>
    <s v="GA"/>
    <n v="380"/>
    <n v="445"/>
    <n v="21.666666666666668"/>
    <n v="65"/>
    <s v="Kelly"/>
    <s v="N/A"/>
  </r>
  <r>
    <s v="3238"/>
    <s v="Jacobs"/>
    <s v="Thomas"/>
    <s v="1471"/>
    <x v="4"/>
    <s v="December"/>
    <n v="12"/>
    <d v="2022-12-22T00:00:00"/>
    <n v="7"/>
    <x v="0"/>
    <s v="NC"/>
    <n v="1375"/>
    <n v="1558"/>
    <n v="26.142857142857142"/>
    <n v="183"/>
    <s v="Terrence"/>
    <s v="N/A"/>
  </r>
  <r>
    <s v="3239"/>
    <s v="Garza"/>
    <s v="Natalia"/>
    <s v="1472"/>
    <x v="0"/>
    <s v="December"/>
    <n v="12"/>
    <d v="2022-12-06T00:00:00"/>
    <n v="17"/>
    <x v="0"/>
    <s v="SC"/>
    <n v="485"/>
    <n v="544"/>
    <n v="3.4705882352941178"/>
    <n v="59"/>
    <s v="Terrence"/>
    <s v="N/A"/>
  </r>
  <r>
    <s v="3240"/>
    <s v="Newman"/>
    <s v="Celine"/>
    <s v="1473"/>
    <x v="3"/>
    <s v="December"/>
    <n v="12"/>
    <d v="2022-12-22T00:00:00"/>
    <n v="12"/>
    <x v="0"/>
    <s v="GA"/>
    <n v="1290"/>
    <n v="1649"/>
    <n v="29.916666666666668"/>
    <n v="359"/>
    <s v="Daniel"/>
    <s v="N/A"/>
  </r>
  <r>
    <s v="3241"/>
    <s v="Robbins"/>
    <s v="Alex"/>
    <s v="1474"/>
    <x v="1"/>
    <s v="December"/>
    <n v="12"/>
    <d v="2022-12-08T00:00:00"/>
    <n v="7"/>
    <x v="1"/>
    <s v="NC"/>
    <n v="650"/>
    <n v="800"/>
    <n v="21.428571428571427"/>
    <n v="150"/>
    <s v="Priscilla"/>
    <s v="N/A"/>
  </r>
  <r>
    <s v="3242"/>
    <s v="Sexton"/>
    <s v="Meadow"/>
    <s v="1475"/>
    <x v="0"/>
    <s v="December"/>
    <n v="12"/>
    <d v="2022-12-04T00:00:00"/>
    <n v="15"/>
    <x v="0"/>
    <s v="SC"/>
    <n v="1485"/>
    <n v="1790"/>
    <n v="20.333333333333332"/>
    <n v="305"/>
    <s v="Kelly"/>
    <s v="N/A"/>
  </r>
  <r>
    <s v="3243"/>
    <s v="Ponce"/>
    <s v="Lucille"/>
    <s v="1476"/>
    <x v="2"/>
    <s v="December"/>
    <n v="12"/>
    <d v="2022-12-09T00:00:00"/>
    <n v="3"/>
    <x v="0"/>
    <s v="GA"/>
    <n v="735"/>
    <n v="879"/>
    <n v="48"/>
    <n v="144"/>
    <s v="Brian"/>
    <s v="N/A"/>
  </r>
  <r>
    <s v="3244"/>
    <s v="Gonzales"/>
    <s v="Cairo"/>
    <s v="1477"/>
    <x v="0"/>
    <s v="December"/>
    <n v="12"/>
    <d v="2022-12-02T00:00:00"/>
    <n v="6"/>
    <x v="0"/>
    <s v="GA"/>
    <n v="1390"/>
    <n v="1732"/>
    <n v="57"/>
    <n v="342"/>
    <s v="Terrence"/>
    <s v="N/A"/>
  </r>
  <r>
    <s v="3245"/>
    <s v="Mejia"/>
    <s v="Desmond"/>
    <s v="1478"/>
    <x v="4"/>
    <s v="December"/>
    <n v="12"/>
    <d v="2022-12-10T00:00:00"/>
    <n v="7"/>
    <x v="3"/>
    <s v="GA"/>
    <n v="1290"/>
    <n v="1474"/>
    <n v="26.285714285714285"/>
    <n v="184"/>
    <s v="Brian"/>
    <s v="N/A"/>
  </r>
  <r>
    <s v="3246"/>
    <s v="Foster"/>
    <s v="Joy"/>
    <s v="1479"/>
    <x v="0"/>
    <s v="December"/>
    <n v="12"/>
    <d v="2022-12-28T00:00:00"/>
    <n v="17"/>
    <x v="3"/>
    <s v="NC"/>
    <n v="875"/>
    <n v="1034"/>
    <n v="9.3529411764705888"/>
    <n v="159"/>
    <s v="Brian"/>
    <s v="N/A"/>
  </r>
  <r>
    <s v="3247"/>
    <s v="Bowers"/>
    <s v="Elaina"/>
    <s v="1480"/>
    <x v="1"/>
    <s v="December"/>
    <n v="12"/>
    <d v="2022-12-27T00:00:00"/>
    <n v="14"/>
    <x v="0"/>
    <s v="SC"/>
    <n v="1055"/>
    <n v="1185"/>
    <n v="9.2857142857142865"/>
    <n v="130"/>
    <s v="Brian"/>
    <s v="N/A"/>
  </r>
  <r>
    <s v="3248"/>
    <s v="Frazier"/>
    <s v="Ella"/>
    <s v="1481"/>
    <x v="5"/>
    <s v="December"/>
    <n v="12"/>
    <d v="2022-12-08T00:00:00"/>
    <n v="20"/>
    <x v="1"/>
    <s v="LA"/>
    <n v="680"/>
    <n v="846"/>
    <n v="8.3000000000000007"/>
    <n v="166"/>
    <s v="Terrence"/>
    <s v="N/A"/>
  </r>
  <r>
    <s v="3249"/>
    <s v="Sparks"/>
    <s v="Christian"/>
    <s v="1482"/>
    <x v="3"/>
    <s v="December"/>
    <n v="12"/>
    <d v="2022-12-29T00:00:00"/>
    <n v="5"/>
    <x v="0"/>
    <s v="FL"/>
    <n v="940"/>
    <n v="1190"/>
    <n v="50"/>
    <n v="250"/>
    <s v="Priscilla"/>
    <s v="N/A"/>
  </r>
  <r>
    <s v="3250"/>
    <s v="Villarreal"/>
    <s v="Damian"/>
    <s v="1483"/>
    <x v="3"/>
    <s v="December"/>
    <n v="12"/>
    <d v="2022-12-14T00:00:00"/>
    <n v="20"/>
    <x v="0"/>
    <s v="LA"/>
    <n v="625"/>
    <n v="779"/>
    <n v="7.7"/>
    <n v="154"/>
    <s v="Priscilla"/>
    <s v="N/A"/>
  </r>
  <r>
    <s v="3251"/>
    <s v="Acevedo"/>
    <s v="King"/>
    <s v="1484"/>
    <x v="4"/>
    <s v="December"/>
    <n v="12"/>
    <d v="2022-12-14T00:00:00"/>
    <n v="9"/>
    <x v="0"/>
    <s v="NC"/>
    <n v="270"/>
    <n v="321"/>
    <n v="5.666666666666667"/>
    <n v="51"/>
    <s v="Priscilla"/>
    <s v="N/A"/>
  </r>
  <r>
    <s v="3252"/>
    <s v="Lozano"/>
    <s v="Lorenzo"/>
    <s v="1485"/>
    <x v="0"/>
    <s v="December"/>
    <n v="12"/>
    <d v="2022-12-22T00:00:00"/>
    <n v="18"/>
    <x v="1"/>
    <s v="AL"/>
    <n v="210"/>
    <n v="235"/>
    <n v="1.3888888888888888"/>
    <n v="25"/>
    <s v="Priscilla"/>
    <s v="N/A"/>
  </r>
  <r>
    <s v="3253"/>
    <s v="Mcpherson"/>
    <s v="Tucker"/>
    <s v="1486"/>
    <x v="6"/>
    <s v="December"/>
    <n v="12"/>
    <d v="2022-12-02T00:00:00"/>
    <n v="13"/>
    <x v="1"/>
    <s v="FL"/>
    <n v="970"/>
    <n v="1251"/>
    <n v="21.615384615384617"/>
    <n v="281"/>
    <s v="Daniel"/>
    <s v="N/A"/>
  </r>
  <r>
    <s v="3254"/>
    <s v="Blankenship"/>
    <s v="Jade"/>
    <s v="1487"/>
    <x v="2"/>
    <s v="December"/>
    <n v="12"/>
    <d v="2022-12-08T00:00:00"/>
    <n v="16"/>
    <x v="0"/>
    <s v="AL"/>
    <n v="1155"/>
    <n v="1305"/>
    <n v="9.375"/>
    <n v="150"/>
    <s v="Kelly"/>
    <s v="N/A"/>
  </r>
  <r>
    <s v="3255"/>
    <s v="Riley"/>
    <s v="Amaya"/>
    <s v="1488"/>
    <x v="0"/>
    <s v="December"/>
    <n v="12"/>
    <d v="2022-12-29T00:00:00"/>
    <n v="18"/>
    <x v="1"/>
    <s v="FL"/>
    <n v="80"/>
    <n v="97"/>
    <n v="0.94444444444444442"/>
    <n v="17"/>
    <s v="Kelly"/>
    <s v="N/A"/>
  </r>
  <r>
    <s v="3256"/>
    <s v="Bruce"/>
    <s v="Adan"/>
    <s v="1489"/>
    <x v="3"/>
    <s v="December"/>
    <n v="12"/>
    <d v="2022-12-13T00:00:00"/>
    <n v="9"/>
    <x v="0"/>
    <s v="FL"/>
    <n v="1185"/>
    <n v="1533"/>
    <n v="38.666666666666664"/>
    <n v="348"/>
    <s v="Terrence"/>
    <s v="N/A"/>
  </r>
  <r>
    <s v="3257"/>
    <s v="Williams"/>
    <s v="Alessandra"/>
    <s v="1490"/>
    <x v="6"/>
    <s v="December"/>
    <n v="12"/>
    <d v="2022-12-25T00:00:00"/>
    <n v="7"/>
    <x v="0"/>
    <s v="FL"/>
    <n v="345"/>
    <n v="399"/>
    <n v="7.7142857142857144"/>
    <n v="54"/>
    <s v="Kelly"/>
    <s v="N/A"/>
  </r>
  <r>
    <s v="3258"/>
    <s v="Weiss"/>
    <s v="Gideon"/>
    <s v="1491"/>
    <x v="0"/>
    <s v="December"/>
    <n v="12"/>
    <d v="2022-12-18T00:00:00"/>
    <n v="2"/>
    <x v="0"/>
    <s v="GA"/>
    <n v="380"/>
    <n v="430"/>
    <n v="25"/>
    <n v="50"/>
    <s v="Terrence"/>
    <s v="N/A"/>
  </r>
  <r>
    <s v="3259"/>
    <s v="Bowen"/>
    <s v="Ryker"/>
    <s v="1492"/>
    <x v="4"/>
    <s v="December"/>
    <n v="12"/>
    <d v="2022-12-15T00:00:00"/>
    <n v="5"/>
    <x v="0"/>
    <s v="SC"/>
    <n v="1090"/>
    <n v="1237"/>
    <n v="29.4"/>
    <n v="147"/>
    <s v="Kelly"/>
    <s v="N/A"/>
  </r>
  <r>
    <s v="3260"/>
    <s v="Dorsey"/>
    <s v="Callen"/>
    <s v="1493"/>
    <x v="5"/>
    <s v="December"/>
    <n v="12"/>
    <d v="2022-12-31T00:00:00"/>
    <n v="2"/>
    <x v="0"/>
    <s v="NC"/>
    <n v="430"/>
    <n v="551"/>
    <n v="60.5"/>
    <n v="121"/>
    <s v="Terrence"/>
    <s v="N/A"/>
  </r>
  <r>
    <s v="3261"/>
    <s v="Hartman"/>
    <s v="Manuel"/>
    <s v="1494"/>
    <x v="3"/>
    <s v="December"/>
    <n v="12"/>
    <d v="2022-12-03T00:00:00"/>
    <n v="20"/>
    <x v="0"/>
    <s v="GA"/>
    <n v="1340"/>
    <n v="1689"/>
    <n v="17.45"/>
    <n v="349"/>
    <s v="Brian"/>
    <s v="N/A"/>
  </r>
  <r>
    <s v="3262"/>
    <s v="Coleman"/>
    <s v="Brian"/>
    <s v="1495"/>
    <x v="0"/>
    <s v="December"/>
    <n v="12"/>
    <d v="2022-12-16T00:00:00"/>
    <n v="1"/>
    <x v="1"/>
    <s v="AL"/>
    <n v="1255"/>
    <n v="1512"/>
    <n v="257"/>
    <n v="257"/>
    <s v="Terrence"/>
    <s v="N/A"/>
  </r>
  <r>
    <s v="3263"/>
    <s v="Huang"/>
    <s v="Amanda"/>
    <s v="1496"/>
    <x v="2"/>
    <s v="December"/>
    <n v="12"/>
    <d v="2022-12-30T00:00:00"/>
    <n v="12"/>
    <x v="1"/>
    <s v="LA"/>
    <n v="610"/>
    <n v="675"/>
    <n v="5.416666666666667"/>
    <n v="65"/>
    <s v="Terrence"/>
    <s v="N/A"/>
  </r>
  <r>
    <s v="3264"/>
    <s v="Jacobs"/>
    <s v="Marlee"/>
    <s v="1497"/>
    <x v="3"/>
    <s v="December"/>
    <n v="12"/>
    <d v="2022-12-12T00:00:00"/>
    <n v="18"/>
    <x v="1"/>
    <s v="GA"/>
    <n v="1185"/>
    <n v="1493"/>
    <n v="17.111111111111111"/>
    <n v="308"/>
    <s v="Terrence"/>
    <s v="N/A"/>
  </r>
  <r>
    <s v="3265"/>
    <s v="Mcpherson"/>
    <s v="Xiomara"/>
    <s v="1498"/>
    <x v="1"/>
    <s v="December"/>
    <n v="12"/>
    <d v="2022-12-29T00:00:00"/>
    <n v="1"/>
    <x v="0"/>
    <s v="LA"/>
    <n v="1245"/>
    <n v="1382"/>
    <n v="137"/>
    <n v="137"/>
    <s v="Kelly"/>
    <s v="N/A"/>
  </r>
  <r>
    <s v="3266"/>
    <s v="Blevins"/>
    <s v="Logan"/>
    <s v="1499"/>
    <x v="5"/>
    <s v="December"/>
    <n v="12"/>
    <d v="2022-12-02T00:00:00"/>
    <n v="16"/>
    <x v="1"/>
    <s v="SC"/>
    <n v="295"/>
    <n v="344"/>
    <n v="3.0625"/>
    <n v="49"/>
    <s v="Daniel"/>
    <s v="N/A"/>
  </r>
  <r>
    <s v="3267"/>
    <s v="Kaur"/>
    <s v="Athena"/>
    <s v="1500"/>
    <x v="5"/>
    <s v="December"/>
    <n v="12"/>
    <d v="2022-12-22T00:00:00"/>
    <n v="9"/>
    <x v="1"/>
    <s v="GA"/>
    <n v="360"/>
    <n v="462"/>
    <n v="11.333333333333334"/>
    <n v="102"/>
    <s v="Kelly"/>
    <s v="N/A"/>
  </r>
  <r>
    <s v="3268"/>
    <s v="Conley"/>
    <s v="Elsie"/>
    <s v="1501"/>
    <x v="5"/>
    <s v="December"/>
    <n v="12"/>
    <d v="2022-12-15T00:00:00"/>
    <n v="12"/>
    <x v="0"/>
    <s v="LA"/>
    <n v="980"/>
    <n v="1166"/>
    <n v="15.5"/>
    <n v="186"/>
    <s v="Priscilla"/>
    <s v="N/A"/>
  </r>
  <r>
    <s v="3269"/>
    <s v="Kramer"/>
    <s v="Emersyn"/>
    <s v="1502"/>
    <x v="3"/>
    <s v="December"/>
    <n v="12"/>
    <d v="2022-12-10T00:00:00"/>
    <n v="9"/>
    <x v="1"/>
    <s v="GA"/>
    <n v="500"/>
    <n v="647"/>
    <n v="16.333333333333332"/>
    <n v="147"/>
    <s v="Priscilla"/>
    <s v="N/A"/>
  </r>
  <r>
    <s v="3270"/>
    <s v="Crosby"/>
    <s v="Talia"/>
    <s v="1503"/>
    <x v="2"/>
    <s v="December"/>
    <n v="12"/>
    <d v="2022-12-16T00:00:00"/>
    <n v="13"/>
    <x v="1"/>
    <s v="AL"/>
    <n v="1125"/>
    <n v="1238"/>
    <n v="8.6923076923076916"/>
    <n v="113"/>
    <s v="Brian"/>
    <s v="N/A"/>
  </r>
  <r>
    <s v="3271"/>
    <s v="Carson"/>
    <s v="Charli"/>
    <s v="1504"/>
    <x v="4"/>
    <s v="December"/>
    <n v="12"/>
    <d v="2022-12-23T00:00:00"/>
    <n v="10"/>
    <x v="0"/>
    <s v="SC"/>
    <n v="235"/>
    <n v="280"/>
    <n v="4.5"/>
    <n v="45"/>
    <s v="Kelly"/>
    <s v="N/A"/>
  </r>
  <r>
    <s v="3272"/>
    <s v="Duran"/>
    <s v="Emilia"/>
    <s v="1505"/>
    <x v="3"/>
    <s v="December"/>
    <n v="12"/>
    <d v="2022-12-26T00:00:00"/>
    <n v="1"/>
    <x v="0"/>
    <s v="LA"/>
    <n v="1070"/>
    <n v="1246"/>
    <n v="176"/>
    <n v="176"/>
    <s v="Kelly"/>
    <s v="N/A"/>
  </r>
  <r>
    <s v="3273"/>
    <s v="Velasquez"/>
    <s v="Collin"/>
    <s v="1506"/>
    <x v="0"/>
    <s v="December"/>
    <n v="12"/>
    <d v="2022-12-13T00:00:00"/>
    <n v="16"/>
    <x v="1"/>
    <s v="GA"/>
    <n v="990"/>
    <n v="1261"/>
    <n v="16.9375"/>
    <n v="271"/>
    <s v="Brian"/>
    <s v="N/A"/>
  </r>
  <r>
    <s v="3274"/>
    <s v="Booker"/>
    <s v="Elise"/>
    <s v="1507"/>
    <x v="5"/>
    <s v="December"/>
    <n v="12"/>
    <d v="2022-12-03T00:00:00"/>
    <n v="16"/>
    <x v="0"/>
    <s v="AL"/>
    <n v="1160"/>
    <n v="1303"/>
    <n v="8.9375"/>
    <n v="143"/>
    <s v="Priscilla"/>
    <s v="N/A"/>
  </r>
  <r>
    <s v="3275"/>
    <s v="Sharp"/>
    <s v="Austin"/>
    <s v="1508"/>
    <x v="5"/>
    <s v="December"/>
    <n v="12"/>
    <d v="2022-12-14T00:00:00"/>
    <n v="17"/>
    <x v="0"/>
    <s v="SC"/>
    <n v="1430"/>
    <n v="1755"/>
    <n v="19.117647058823529"/>
    <n v="325"/>
    <s v="Priscilla"/>
    <s v="N/A"/>
  </r>
  <r>
    <s v="3276"/>
    <s v="Harding"/>
    <s v="Walter"/>
    <s v="1509"/>
    <x v="1"/>
    <s v="December"/>
    <n v="12"/>
    <d v="2022-12-02T00:00:00"/>
    <n v="16"/>
    <x v="0"/>
    <s v="NC"/>
    <n v="1020"/>
    <n v="1175"/>
    <n v="9.6875"/>
    <n v="155"/>
    <s v="Terrence"/>
    <s v="N/A"/>
  </r>
  <r>
    <s v="3277"/>
    <s v="Lowery"/>
    <s v="Isabelle"/>
    <s v="1510"/>
    <x v="3"/>
    <s v="December"/>
    <n v="12"/>
    <d v="2022-12-05T00:00:00"/>
    <n v="3"/>
    <x v="3"/>
    <s v="GA"/>
    <n v="860"/>
    <n v="1002"/>
    <n v="47.333333333333336"/>
    <n v="142"/>
    <s v="Priscilla"/>
    <s v="N/A"/>
  </r>
  <r>
    <s v="3278"/>
    <s v="Huang"/>
    <s v="Lexi"/>
    <s v="1511"/>
    <x v="6"/>
    <s v="December"/>
    <n v="12"/>
    <d v="2022-12-07T00:00:00"/>
    <n v="9"/>
    <x v="3"/>
    <s v="LA"/>
    <n v="710"/>
    <n v="881"/>
    <n v="19"/>
    <n v="171"/>
    <s v="Kelly"/>
    <s v="N/A"/>
  </r>
  <r>
    <s v="3279"/>
    <s v="Byrd"/>
    <s v="Charlotte"/>
    <s v="1512"/>
    <x v="2"/>
    <s v="December"/>
    <n v="12"/>
    <d v="2022-12-16T00:00:00"/>
    <n v="10"/>
    <x v="0"/>
    <s v="NC"/>
    <n v="50"/>
    <n v="57"/>
    <n v="0.7"/>
    <n v="7"/>
    <s v="Priscilla"/>
    <s v="N/A"/>
  </r>
  <r>
    <s v="3280"/>
    <s v="Peters"/>
    <s v="Selah"/>
    <s v="1513"/>
    <x v="2"/>
    <s v="December"/>
    <n v="12"/>
    <d v="2022-12-04T00:00:00"/>
    <n v="20"/>
    <x v="0"/>
    <s v="AL"/>
    <n v="995"/>
    <n v="1207"/>
    <n v="10.6"/>
    <n v="212"/>
    <s v="Terrence"/>
    <s v="N/A"/>
  </r>
  <r>
    <s v="3281"/>
    <s v="Estes"/>
    <s v="Genesis"/>
    <s v="1514"/>
    <x v="1"/>
    <s v="December"/>
    <n v="12"/>
    <d v="2022-12-26T00:00:00"/>
    <n v="3"/>
    <x v="0"/>
    <s v="FL"/>
    <n v="1140"/>
    <n v="1437"/>
    <n v="99"/>
    <n v="297"/>
    <s v="Priscilla"/>
    <s v="N/A"/>
  </r>
  <r>
    <s v="3282"/>
    <s v="Dodson"/>
    <s v="Noah"/>
    <s v="1515"/>
    <x v="2"/>
    <s v="December"/>
    <n v="12"/>
    <d v="2022-12-17T00:00:00"/>
    <n v="13"/>
    <x v="1"/>
    <s v="AL"/>
    <n v="225"/>
    <n v="260"/>
    <n v="2.6923076923076925"/>
    <n v="35"/>
    <s v="Terrence"/>
    <s v="N/A"/>
  </r>
  <r>
    <s v="3283"/>
    <s v="Chandler"/>
    <s v="Gideon"/>
    <s v="1516"/>
    <x v="2"/>
    <s v="December"/>
    <n v="12"/>
    <d v="2022-12-20T00:00:00"/>
    <n v="14"/>
    <x v="2"/>
    <s v="FL"/>
    <n v="350"/>
    <n v="403"/>
    <n v="3.7857142857142856"/>
    <n v="53"/>
    <s v="Priscilla"/>
    <s v="Late Delivery"/>
  </r>
  <r>
    <s v="3284"/>
    <s v="Kane"/>
    <s v="Nolan"/>
    <s v="1517"/>
    <x v="6"/>
    <s v="December"/>
    <n v="12"/>
    <d v="2022-12-09T00:00:00"/>
    <n v="13"/>
    <x v="1"/>
    <s v="GA"/>
    <n v="1380"/>
    <n v="1712"/>
    <n v="25.53846153846154"/>
    <n v="332"/>
    <s v="Daniel"/>
    <s v="N/A"/>
  </r>
  <r>
    <s v="3285"/>
    <s v="Logan"/>
    <s v="Kimberly"/>
    <s v="1518"/>
    <x v="5"/>
    <s v="December"/>
    <n v="12"/>
    <d v="2022-12-13T00:00:00"/>
    <n v="7"/>
    <x v="2"/>
    <s v="AL"/>
    <n v="215"/>
    <n v="239"/>
    <n v="3.4285714285714284"/>
    <n v="24"/>
    <s v="Terrence"/>
    <s v="Late Delivery"/>
  </r>
  <r>
    <s v="3286"/>
    <s v="Beil"/>
    <s v="Kaleb"/>
    <s v="1519"/>
    <x v="6"/>
    <s v="December"/>
    <n v="12"/>
    <d v="2022-12-15T00:00:00"/>
    <n v="11"/>
    <x v="0"/>
    <s v="AL"/>
    <n v="1190"/>
    <n v="1405"/>
    <n v="19.545454545454547"/>
    <n v="215"/>
    <s v="Terrence"/>
    <s v="N/A"/>
  </r>
  <r>
    <s v="3287"/>
    <s v="Gibbs"/>
    <s v="Patrick"/>
    <s v="1520"/>
    <x v="3"/>
    <s v="December"/>
    <n v="12"/>
    <d v="2022-12-31T00:00:00"/>
    <n v="15"/>
    <x v="1"/>
    <s v="FL"/>
    <n v="865"/>
    <n v="993"/>
    <n v="8.5333333333333332"/>
    <n v="128"/>
    <s v="Priscilla"/>
    <s v="N/A"/>
  </r>
  <r>
    <s v="3288"/>
    <s v="Gallagher"/>
    <s v="Lennox"/>
    <s v="1521"/>
    <x v="4"/>
    <s v="December"/>
    <n v="12"/>
    <d v="2022-12-02T00:00:00"/>
    <n v="7"/>
    <x v="0"/>
    <s v="AL"/>
    <n v="460"/>
    <n v="532"/>
    <n v="10.285714285714286"/>
    <n v="72"/>
    <s v="Brian"/>
    <s v="N/A"/>
  </r>
  <r>
    <s v="3289"/>
    <s v="Landry"/>
    <s v="Liam"/>
    <s v="1522"/>
    <x v="4"/>
    <s v="December"/>
    <n v="12"/>
    <d v="2022-12-25T00:00:00"/>
    <n v="2"/>
    <x v="1"/>
    <s v="NC"/>
    <n v="445"/>
    <n v="530"/>
    <n v="42.5"/>
    <n v="85"/>
    <s v="Daniel"/>
    <s v="N/A"/>
  </r>
  <r>
    <s v="3290"/>
    <s v="Horn"/>
    <s v="Damien"/>
    <s v="1523"/>
    <x v="2"/>
    <s v="December"/>
    <n v="12"/>
    <d v="2022-12-08T00:00:00"/>
    <n v="12"/>
    <x v="2"/>
    <s v="LA"/>
    <n v="960"/>
    <n v="1215"/>
    <n v="21.25"/>
    <n v="255"/>
    <s v="Terrence"/>
    <s v="Defective"/>
  </r>
  <r>
    <s v="3291"/>
    <s v="Black"/>
    <s v="Kimberly"/>
    <s v="1524"/>
    <x v="0"/>
    <s v="December"/>
    <n v="12"/>
    <d v="2022-12-27T00:00:00"/>
    <n v="15"/>
    <x v="0"/>
    <s v="AL"/>
    <n v="1385"/>
    <n v="1693"/>
    <n v="20.533333333333335"/>
    <n v="308"/>
    <s v="Priscilla"/>
    <s v="N/A"/>
  </r>
  <r>
    <s v="3292"/>
    <s v="Donovan"/>
    <s v="Denver"/>
    <s v="1525"/>
    <x v="4"/>
    <s v="December"/>
    <n v="12"/>
    <d v="2022-12-13T00:00:00"/>
    <n v="12"/>
    <x v="2"/>
    <s v="GA"/>
    <n v="835"/>
    <n v="970"/>
    <n v="11.25"/>
    <n v="135"/>
    <s v="Brian"/>
    <s v="Late Delivery"/>
  </r>
  <r>
    <s v="3293"/>
    <s v="Hunter"/>
    <s v="Luna"/>
    <s v="1526"/>
    <x v="3"/>
    <s v="December"/>
    <n v="12"/>
    <d v="2022-12-06T00:00:00"/>
    <n v="10"/>
    <x v="0"/>
    <s v="SC"/>
    <n v="400"/>
    <n v="463"/>
    <n v="6.3"/>
    <n v="63"/>
    <s v="Kelly"/>
    <s v="N/A"/>
  </r>
  <r>
    <s v="3294"/>
    <s v="Stanton"/>
    <s v="Piper"/>
    <s v="1527"/>
    <x v="6"/>
    <s v="December"/>
    <n v="12"/>
    <d v="2022-12-08T00:00:00"/>
    <n v="12"/>
    <x v="0"/>
    <s v="GA"/>
    <n v="825"/>
    <n v="1036"/>
    <n v="17.583333333333332"/>
    <n v="211"/>
    <s v="Priscilla"/>
    <s v="N/A"/>
  </r>
  <r>
    <s v="3295"/>
    <s v="Bartlett"/>
    <s v="Manuel"/>
    <s v="1528"/>
    <x v="5"/>
    <s v="December"/>
    <n v="12"/>
    <d v="2022-12-15T00:00:00"/>
    <n v="4"/>
    <x v="0"/>
    <s v="LA"/>
    <n v="510"/>
    <n v="608"/>
    <n v="24.5"/>
    <n v="98"/>
    <s v="Daniel"/>
    <s v="N/A"/>
  </r>
  <r>
    <s v="3296"/>
    <s v="Nolan"/>
    <s v="Cooper"/>
    <s v="1529"/>
    <x v="1"/>
    <s v="December"/>
    <n v="12"/>
    <d v="2022-12-16T00:00:00"/>
    <n v="3"/>
    <x v="1"/>
    <s v="FL"/>
    <n v="1330"/>
    <n v="1502"/>
    <n v="57.333333333333336"/>
    <n v="172"/>
    <s v="Brian"/>
    <s v="N/A"/>
  </r>
  <r>
    <s v="3297"/>
    <s v="Strong"/>
    <s v="Oaklee"/>
    <s v="1530"/>
    <x v="4"/>
    <s v="December"/>
    <n v="12"/>
    <d v="2022-12-10T00:00:00"/>
    <n v="16"/>
    <x v="0"/>
    <s v="GA"/>
    <n v="1280"/>
    <n v="1510"/>
    <n v="14.375"/>
    <n v="230"/>
    <s v="Kelly"/>
    <s v="N/A"/>
  </r>
  <r>
    <s v="3298"/>
    <s v="Sellers"/>
    <s v="Gael"/>
    <s v="1531"/>
    <x v="0"/>
    <s v="December"/>
    <n v="12"/>
    <d v="2022-12-11T00:00:00"/>
    <n v="11"/>
    <x v="0"/>
    <s v="FL"/>
    <n v="1000"/>
    <n v="1210"/>
    <n v="19.09090909090909"/>
    <n v="210"/>
    <s v="Brian"/>
    <s v="N/A"/>
  </r>
  <r>
    <s v="3299"/>
    <s v="Prince"/>
    <s v="Willa"/>
    <s v="1532"/>
    <x v="2"/>
    <s v="December"/>
    <n v="12"/>
    <d v="2022-12-08T00:00:00"/>
    <n v="1"/>
    <x v="0"/>
    <s v="GA"/>
    <n v="575"/>
    <n v="654"/>
    <n v="79"/>
    <n v="79"/>
    <s v="Terrence"/>
    <s v="N/A"/>
  </r>
  <r>
    <s v="3300"/>
    <s v="Flowers"/>
    <s v="Killian"/>
    <s v="1533"/>
    <x v="2"/>
    <s v="December"/>
    <n v="12"/>
    <d v="2022-12-31T00:00:00"/>
    <n v="12"/>
    <x v="1"/>
    <s v="AL"/>
    <n v="420"/>
    <n v="480"/>
    <n v="5"/>
    <n v="60"/>
    <s v="Priscilla"/>
    <s v="N/A"/>
  </r>
  <r>
    <s v="3301"/>
    <s v="Henry"/>
    <s v="Cora"/>
    <s v="1534"/>
    <x v="1"/>
    <s v="December"/>
    <n v="12"/>
    <d v="2022-12-17T00:00:00"/>
    <n v="15"/>
    <x v="0"/>
    <s v="FL"/>
    <n v="1180"/>
    <n v="1504"/>
    <n v="21.6"/>
    <n v="324"/>
    <s v="Kelly"/>
    <s v="N/A"/>
  </r>
  <r>
    <s v="3302"/>
    <s v="Nash"/>
    <s v="Hayden"/>
    <s v="1535"/>
    <x v="6"/>
    <s v="December"/>
    <n v="12"/>
    <d v="2022-12-17T00:00:00"/>
    <n v="3"/>
    <x v="0"/>
    <s v="SC"/>
    <n v="1460"/>
    <n v="1667"/>
    <n v="69"/>
    <n v="207"/>
    <s v="Kelly"/>
    <s v="N/A"/>
  </r>
  <r>
    <s v="3303"/>
    <s v="Waller"/>
    <s v="Emerson"/>
    <s v="1536"/>
    <x v="3"/>
    <s v="December"/>
    <n v="12"/>
    <d v="2022-12-02T00:00:00"/>
    <n v="16"/>
    <x v="3"/>
    <s v="AL"/>
    <n v="360"/>
    <n v="423"/>
    <n v="3.9375"/>
    <n v="63"/>
    <s v="Brian"/>
    <s v="N/A"/>
  </r>
  <r>
    <s v="3304"/>
    <s v="Mahoney"/>
    <s v="Collins"/>
    <s v="1537"/>
    <x v="0"/>
    <s v="December"/>
    <n v="12"/>
    <d v="2022-12-31T00:00:00"/>
    <n v="16"/>
    <x v="0"/>
    <s v="FL"/>
    <n v="1200"/>
    <n v="1425"/>
    <n v="14.0625"/>
    <n v="225"/>
    <s v="Brian"/>
    <s v="N/A"/>
  </r>
  <r>
    <s v="3305"/>
    <s v="Tate"/>
    <s v="Cora"/>
    <s v="1538"/>
    <x v="1"/>
    <s v="December"/>
    <n v="12"/>
    <d v="2022-12-05T00:00:00"/>
    <n v="1"/>
    <x v="1"/>
    <s v="GA"/>
    <n v="140"/>
    <n v="173"/>
    <n v="33"/>
    <n v="33"/>
    <s v="Priscilla"/>
    <s v="N/A"/>
  </r>
  <r>
    <s v="3306"/>
    <s v="Peña"/>
    <s v="Malachi"/>
    <s v="1539"/>
    <x v="2"/>
    <s v="December"/>
    <n v="12"/>
    <d v="2022-12-18T00:00:00"/>
    <n v="12"/>
    <x v="0"/>
    <s v="SC"/>
    <n v="1365"/>
    <n v="1603"/>
    <n v="19.833333333333332"/>
    <n v="238"/>
    <s v="Kelly"/>
    <s v="N/A"/>
  </r>
  <r>
    <s v="3307"/>
    <s v="Daniels"/>
    <s v="Lilith"/>
    <s v="1540"/>
    <x v="6"/>
    <s v="December"/>
    <n v="12"/>
    <d v="2022-12-21T00:00:00"/>
    <n v="15"/>
    <x v="1"/>
    <s v="SC"/>
    <n v="195"/>
    <n v="250"/>
    <n v="3.6666666666666665"/>
    <n v="55"/>
    <s v="Terrence"/>
    <s v="N/A"/>
  </r>
  <r>
    <s v="3308"/>
    <s v="Rivers"/>
    <s v="Kylo"/>
    <s v="1541"/>
    <x v="2"/>
    <s v="December"/>
    <n v="12"/>
    <d v="2022-12-02T00:00:00"/>
    <n v="20"/>
    <x v="0"/>
    <s v="SC"/>
    <n v="875"/>
    <n v="1031"/>
    <n v="7.8"/>
    <n v="156"/>
    <s v="Daniel"/>
    <s v="N/A"/>
  </r>
  <r>
    <s v="3309"/>
    <s v="Gates"/>
    <s v="Braxton"/>
    <s v="1542"/>
    <x v="1"/>
    <s v="December"/>
    <n v="12"/>
    <d v="2022-12-18T00:00:00"/>
    <n v="17"/>
    <x v="0"/>
    <s v="FL"/>
    <n v="1425"/>
    <n v="1787"/>
    <n v="21.294117647058822"/>
    <n v="362"/>
    <s v="Terrence"/>
    <s v="N/A"/>
  </r>
  <r>
    <s v="3310"/>
    <s v="Erickson"/>
    <s v="Andre"/>
    <s v="1543"/>
    <x v="3"/>
    <s v="December"/>
    <n v="12"/>
    <d v="2022-12-28T00:00:00"/>
    <n v="7"/>
    <x v="2"/>
    <s v="FL"/>
    <n v="900"/>
    <n v="1027"/>
    <n v="18.142857142857142"/>
    <n v="127"/>
    <s v="Kelly"/>
    <s v="Unsatisfied"/>
  </r>
  <r>
    <s v="3311"/>
    <s v="Chan"/>
    <s v="Cassidy"/>
    <s v="1544"/>
    <x v="6"/>
    <s v="December"/>
    <n v="12"/>
    <d v="2022-12-13T00:00:00"/>
    <n v="14"/>
    <x v="1"/>
    <s v="NC"/>
    <n v="1395"/>
    <n v="1682"/>
    <n v="20.5"/>
    <n v="287"/>
    <s v="Priscilla"/>
    <s v="N/A"/>
  </r>
  <r>
    <s v="3312"/>
    <s v="Odom"/>
    <s v="Annalise"/>
    <s v="1545"/>
    <x v="0"/>
    <s v="December"/>
    <n v="12"/>
    <d v="2022-12-29T00:00:00"/>
    <n v="8"/>
    <x v="1"/>
    <s v="AL"/>
    <n v="1370"/>
    <n v="1595"/>
    <n v="28.125"/>
    <n v="225"/>
    <s v="Priscilla"/>
    <s v="N/A"/>
  </r>
  <r>
    <s v="3313"/>
    <s v="Kelly"/>
    <s v="Gregory"/>
    <s v="1546"/>
    <x v="4"/>
    <s v="December"/>
    <n v="12"/>
    <d v="2022-12-18T00:00:00"/>
    <n v="15"/>
    <x v="1"/>
    <s v="FL"/>
    <n v="1220"/>
    <n v="1540"/>
    <n v="21.333333333333332"/>
    <n v="320"/>
    <s v="Priscilla"/>
    <s v="N/A"/>
  </r>
  <r>
    <s v="3314"/>
    <s v="Wagner"/>
    <s v="Archer"/>
    <s v="1547"/>
    <x v="4"/>
    <s v="December"/>
    <n v="12"/>
    <d v="2022-12-10T00:00:00"/>
    <n v="14"/>
    <x v="3"/>
    <s v="SC"/>
    <n v="1385"/>
    <n v="1747"/>
    <n v="25.857142857142858"/>
    <n v="362"/>
    <s v="Terrence"/>
    <s v="N/A"/>
  </r>
  <r>
    <s v="3315"/>
    <s v="Kennedy"/>
    <s v="Hayden"/>
    <s v="1548"/>
    <x v="6"/>
    <s v="December"/>
    <n v="12"/>
    <d v="2022-12-25T00:00:00"/>
    <n v="14"/>
    <x v="1"/>
    <s v="LA"/>
    <n v="555"/>
    <n v="703"/>
    <n v="10.571428571428571"/>
    <n v="148"/>
    <s v="Brian"/>
    <s v="N/A"/>
  </r>
  <r>
    <s v="3316"/>
    <s v="Mccall"/>
    <s v="Weston"/>
    <s v="1549"/>
    <x v="3"/>
    <s v="December"/>
    <n v="12"/>
    <d v="2022-12-11T00:00:00"/>
    <n v="9"/>
    <x v="2"/>
    <s v="NC"/>
    <n v="95"/>
    <n v="114"/>
    <n v="2.1111111111111112"/>
    <n v="19"/>
    <s v="Brian"/>
    <s v="Received Wrong Item"/>
  </r>
  <r>
    <s v="3317"/>
    <s v="Case"/>
    <s v="Alana"/>
    <s v="1550"/>
    <x v="4"/>
    <s v="December"/>
    <n v="12"/>
    <d v="2022-12-30T00:00:00"/>
    <n v="19"/>
    <x v="3"/>
    <s v="GA"/>
    <n v="805"/>
    <n v="957"/>
    <n v="8"/>
    <n v="152"/>
    <s v="Priscilla"/>
    <s v="N/A"/>
  </r>
  <r>
    <s v="3318"/>
    <s v="Castillo"/>
    <s v="Milani"/>
    <s v="1551"/>
    <x v="0"/>
    <s v="December"/>
    <n v="12"/>
    <d v="2022-12-14T00:00:00"/>
    <n v="8"/>
    <x v="0"/>
    <s v="AL"/>
    <n v="695"/>
    <n v="900"/>
    <n v="25.625"/>
    <n v="205"/>
    <s v="Daniel"/>
    <s v="N/A"/>
  </r>
  <r>
    <s v="3319"/>
    <s v="Torres"/>
    <s v="Karson"/>
    <s v="1552"/>
    <x v="3"/>
    <s v="December"/>
    <n v="12"/>
    <d v="2022-12-07T00:00:00"/>
    <n v="11"/>
    <x v="1"/>
    <s v="AL"/>
    <n v="750"/>
    <n v="853"/>
    <n v="9.3636363636363633"/>
    <n v="103"/>
    <s v="Kelly"/>
    <s v="N/A"/>
  </r>
  <r>
    <s v="3320"/>
    <s v="Mitchell"/>
    <s v="Everett"/>
    <s v="1553"/>
    <x v="5"/>
    <s v="December"/>
    <n v="12"/>
    <d v="2022-12-16T00:00:00"/>
    <n v="11"/>
    <x v="0"/>
    <s v="FL"/>
    <n v="1125"/>
    <n v="1452"/>
    <n v="29.727272727272727"/>
    <n v="327"/>
    <s v="Priscilla"/>
    <s v="N/A"/>
  </r>
  <r>
    <s v="3321"/>
    <s v="Singh"/>
    <s v="Paxton"/>
    <s v="1554"/>
    <x v="3"/>
    <s v="December"/>
    <n v="12"/>
    <d v="2022-12-05T00:00:00"/>
    <n v="15"/>
    <x v="0"/>
    <s v="FL"/>
    <n v="175"/>
    <n v="212"/>
    <n v="2.4666666666666668"/>
    <n v="37"/>
    <s v="Kelly"/>
    <s v="N/A"/>
  </r>
  <r>
    <s v="3322"/>
    <s v="Parra"/>
    <s v="Kingston"/>
    <s v="1555"/>
    <x v="1"/>
    <s v="December"/>
    <n v="12"/>
    <d v="2022-12-17T00:00:00"/>
    <n v="6"/>
    <x v="1"/>
    <s v="FL"/>
    <n v="95"/>
    <n v="113"/>
    <n v="3"/>
    <n v="18"/>
    <s v="Terrence"/>
    <s v="N/A"/>
  </r>
  <r>
    <s v="3323"/>
    <s v="Russo"/>
    <s v="Olivia"/>
    <s v="1556"/>
    <x v="1"/>
    <s v="December"/>
    <n v="12"/>
    <d v="2022-12-20T00:00:00"/>
    <n v="5"/>
    <x v="1"/>
    <s v="GA"/>
    <n v="1045"/>
    <n v="1284"/>
    <n v="47.8"/>
    <n v="239"/>
    <s v="Brian"/>
    <s v="N/A"/>
  </r>
  <r>
    <s v="3324"/>
    <s v="Mathews"/>
    <s v="Kendall"/>
    <s v="1557"/>
    <x v="5"/>
    <s v="December"/>
    <n v="12"/>
    <d v="2022-12-31T00:00:00"/>
    <n v="20"/>
    <x v="3"/>
    <s v="GA"/>
    <n v="335"/>
    <n v="431"/>
    <n v="4.8"/>
    <n v="96"/>
    <s v="Daniel"/>
    <s v="N/A"/>
  </r>
  <r>
    <s v="3325"/>
    <s v="Tapia"/>
    <s v="Devin"/>
    <s v="1558"/>
    <x v="4"/>
    <s v="December"/>
    <n v="12"/>
    <d v="2022-12-24T00:00:00"/>
    <n v="10"/>
    <x v="1"/>
    <s v="FL"/>
    <n v="715"/>
    <n v="897"/>
    <n v="18.2"/>
    <n v="182"/>
    <s v="Terrence"/>
    <s v="N/A"/>
  </r>
  <r>
    <s v="3326"/>
    <s v="Roberson"/>
    <s v="Fiona"/>
    <s v="1559"/>
    <x v="6"/>
    <s v="December"/>
    <n v="12"/>
    <d v="2022-12-03T00:00:00"/>
    <n v="11"/>
    <x v="0"/>
    <s v="AL"/>
    <n v="1440"/>
    <n v="1677"/>
    <n v="21.545454545454547"/>
    <n v="237"/>
    <s v="Terrence"/>
    <s v="N/A"/>
  </r>
  <r>
    <s v="3327"/>
    <s v="Patrick"/>
    <s v="Brinley"/>
    <s v="1560"/>
    <x v="0"/>
    <s v="December"/>
    <n v="12"/>
    <d v="2022-12-12T00:00:00"/>
    <n v="15"/>
    <x v="2"/>
    <s v="NC"/>
    <n v="1320"/>
    <n v="1463"/>
    <n v="9.5333333333333332"/>
    <n v="143"/>
    <s v="Priscilla"/>
    <s v="Late Delivery"/>
  </r>
  <r>
    <s v="3328"/>
    <s v="Macdonald"/>
    <s v="Angelina"/>
    <s v="1561"/>
    <x v="1"/>
    <s v="December"/>
    <n v="12"/>
    <d v="2022-12-18T00:00:00"/>
    <n v="6"/>
    <x v="0"/>
    <s v="NC"/>
    <n v="1270"/>
    <n v="1514"/>
    <n v="40.666666666666664"/>
    <n v="244"/>
    <s v="Terrence"/>
    <s v="N/A"/>
  </r>
  <r>
    <s v="3329"/>
    <s v="Hester"/>
    <s v="Alora"/>
    <s v="1562"/>
    <x v="3"/>
    <s v="December"/>
    <n v="12"/>
    <d v="2022-12-19T00:00:00"/>
    <n v="8"/>
    <x v="3"/>
    <s v="AL"/>
    <n v="1215"/>
    <n v="1353"/>
    <n v="17.25"/>
    <n v="138"/>
    <s v="Kelly"/>
    <s v="N/A"/>
  </r>
  <r>
    <s v="3330"/>
    <s v="Levy"/>
    <s v="Aspen"/>
    <s v="1563"/>
    <x v="1"/>
    <s v="December"/>
    <n v="12"/>
    <d v="2022-12-23T00:00:00"/>
    <n v="19"/>
    <x v="0"/>
    <s v="LA"/>
    <n v="1185"/>
    <n v="1479"/>
    <n v="15.473684210526315"/>
    <n v="294"/>
    <s v="Brian"/>
    <s v="N/A"/>
  </r>
  <r>
    <s v="3331"/>
    <s v="Santana"/>
    <s v="Clark"/>
    <s v="1564"/>
    <x v="6"/>
    <s v="December"/>
    <n v="12"/>
    <d v="2022-12-09T00:00:00"/>
    <n v="4"/>
    <x v="0"/>
    <s v="GA"/>
    <n v="170"/>
    <n v="195"/>
    <n v="6.25"/>
    <n v="25"/>
    <s v="Priscilla"/>
    <s v="N/A"/>
  </r>
  <r>
    <s v="3332"/>
    <s v="Deleon"/>
    <s v="Daleyza"/>
    <s v="1565"/>
    <x v="1"/>
    <s v="December"/>
    <n v="12"/>
    <d v="2022-12-14T00:00:00"/>
    <n v="19"/>
    <x v="0"/>
    <s v="LA"/>
    <n v="295"/>
    <n v="366"/>
    <n v="3.736842105263158"/>
    <n v="71"/>
    <s v="Brian"/>
    <s v="N/A"/>
  </r>
  <r>
    <s v="3333"/>
    <s v="Harrell"/>
    <s v="Esteban"/>
    <s v="1566"/>
    <x v="2"/>
    <s v="December"/>
    <n v="12"/>
    <d v="2022-12-29T00:00:00"/>
    <n v="19"/>
    <x v="0"/>
    <s v="AL"/>
    <n v="1440"/>
    <n v="1593"/>
    <n v="8.0526315789473681"/>
    <n v="153"/>
    <s v="Daniel"/>
    <s v="N/A"/>
  </r>
  <r>
    <s v="3334"/>
    <s v="Ashley"/>
    <s v="Zaire"/>
    <s v="1567"/>
    <x v="3"/>
    <s v="December"/>
    <n v="12"/>
    <d v="2022-12-19T00:00:00"/>
    <n v="13"/>
    <x v="3"/>
    <s v="GA"/>
    <n v="530"/>
    <n v="674"/>
    <n v="11.076923076923077"/>
    <n v="144"/>
    <s v="Kelly"/>
    <s v="N/A"/>
  </r>
  <r>
    <s v="3335"/>
    <s v="Miranda"/>
    <s v="Diego"/>
    <s v="1568"/>
    <x v="1"/>
    <s v="December"/>
    <n v="12"/>
    <d v="2022-12-14T00:00:00"/>
    <n v="5"/>
    <x v="0"/>
    <s v="FL"/>
    <n v="840"/>
    <n v="1077"/>
    <n v="47.4"/>
    <n v="237"/>
    <s v="Kelly"/>
    <s v="N/A"/>
  </r>
  <r>
    <s v="3336"/>
    <s v="Potter"/>
    <s v="Niko"/>
    <s v="1569"/>
    <x v="0"/>
    <s v="December"/>
    <n v="12"/>
    <d v="2022-12-23T00:00:00"/>
    <n v="13"/>
    <x v="1"/>
    <s v="FL"/>
    <n v="1410"/>
    <n v="1742"/>
    <n v="25.53846153846154"/>
    <n v="332"/>
    <s v="Brian"/>
    <s v="N/A"/>
  </r>
  <r>
    <s v="3337"/>
    <s v="Wilkins"/>
    <s v="Maximus"/>
    <s v="1570"/>
    <x v="6"/>
    <s v="December"/>
    <n v="12"/>
    <d v="2022-12-21T00:00:00"/>
    <n v="15"/>
    <x v="1"/>
    <s v="AL"/>
    <n v="1030"/>
    <n v="1216"/>
    <n v="12.4"/>
    <n v="186"/>
    <s v="Priscilla"/>
    <s v="N/A"/>
  </r>
  <r>
    <s v="3338"/>
    <s v="Watts"/>
    <s v="Paris"/>
    <s v="1571"/>
    <x v="4"/>
    <s v="December"/>
    <n v="12"/>
    <d v="2022-12-27T00:00:00"/>
    <n v="4"/>
    <x v="1"/>
    <s v="AL"/>
    <n v="275"/>
    <n v="309"/>
    <n v="8.5"/>
    <n v="34"/>
    <s v="Terrence"/>
    <s v="N/A"/>
  </r>
  <r>
    <s v="3339"/>
    <s v="Hammond"/>
    <s v="Rosie"/>
    <s v="1572"/>
    <x v="1"/>
    <s v="December"/>
    <n v="12"/>
    <d v="2022-12-27T00:00:00"/>
    <n v="4"/>
    <x v="1"/>
    <s v="NC"/>
    <n v="85"/>
    <n v="94"/>
    <n v="2.25"/>
    <n v="9"/>
    <s v="Kelly"/>
    <s v="N/A"/>
  </r>
  <r>
    <s v="3340"/>
    <s v="Pham"/>
    <s v="Mackenzie"/>
    <s v="1573"/>
    <x v="0"/>
    <s v="December"/>
    <n v="12"/>
    <d v="2022-12-06T00:00:00"/>
    <n v="20"/>
    <x v="0"/>
    <s v="NC"/>
    <n v="1240"/>
    <n v="1389"/>
    <n v="7.45"/>
    <n v="149"/>
    <s v="Kelly"/>
    <s v="N/A"/>
  </r>
  <r>
    <s v="3341"/>
    <s v="Keller"/>
    <s v="Aylin"/>
    <s v="1574"/>
    <x v="6"/>
    <s v="December"/>
    <n v="12"/>
    <d v="2022-12-12T00:00:00"/>
    <n v="2"/>
    <x v="3"/>
    <s v="LA"/>
    <n v="780"/>
    <n v="997"/>
    <n v="108.5"/>
    <n v="217"/>
    <s v="Brian"/>
    <s v="N/A"/>
  </r>
  <r>
    <s v="3342"/>
    <s v="Nuñez"/>
    <s v="Juliana"/>
    <s v="1575"/>
    <x v="1"/>
    <s v="December"/>
    <n v="12"/>
    <d v="2022-12-17T00:00:00"/>
    <n v="19"/>
    <x v="0"/>
    <s v="AL"/>
    <n v="500"/>
    <n v="563"/>
    <n v="3.3157894736842106"/>
    <n v="63"/>
    <s v="Brian"/>
    <s v="N/A"/>
  </r>
  <r>
    <s v="3343"/>
    <s v="Ramirez"/>
    <s v="Robert"/>
    <s v="1576"/>
    <x v="3"/>
    <s v="December"/>
    <n v="12"/>
    <d v="2022-12-09T00:00:00"/>
    <n v="5"/>
    <x v="0"/>
    <s v="GA"/>
    <n v="775"/>
    <n v="890"/>
    <n v="23"/>
    <n v="115"/>
    <s v="Terrence"/>
    <s v="N/A"/>
  </r>
  <r>
    <s v="3344"/>
    <s v="Reeves"/>
    <s v="Ezequiel"/>
    <s v="1577"/>
    <x v="5"/>
    <s v="December"/>
    <n v="12"/>
    <d v="2022-12-02T00:00:00"/>
    <n v="11"/>
    <x v="1"/>
    <s v="GA"/>
    <n v="1295"/>
    <n v="1602"/>
    <n v="27.90909090909091"/>
    <n v="307"/>
    <s v="Kelly"/>
    <s v="N/A"/>
  </r>
  <r>
    <s v="3345"/>
    <s v="Escobar"/>
    <s v="Dahlia"/>
    <s v="1578"/>
    <x v="1"/>
    <s v="December"/>
    <n v="12"/>
    <d v="2022-12-04T00:00:00"/>
    <n v="9"/>
    <x v="2"/>
    <s v="AL"/>
    <n v="90"/>
    <n v="103"/>
    <n v="1.4444444444444444"/>
    <n v="13"/>
    <s v="Brian"/>
    <s v="Late Delivery"/>
  </r>
  <r>
    <s v="3346"/>
    <s v="Sanchez"/>
    <s v="Maya"/>
    <s v="1579"/>
    <x v="5"/>
    <s v="December"/>
    <n v="12"/>
    <d v="2022-12-07T00:00:00"/>
    <n v="6"/>
    <x v="3"/>
    <s v="FL"/>
    <n v="320"/>
    <n v="415"/>
    <n v="15.833333333333334"/>
    <n v="95"/>
    <s v="Brian"/>
    <s v="N/A"/>
  </r>
  <r>
    <s v="3347"/>
    <s v="Cardenas"/>
    <s v="Ayla"/>
    <s v="1580"/>
    <x v="2"/>
    <s v="December"/>
    <n v="12"/>
    <d v="2022-12-09T00:00:00"/>
    <n v="16"/>
    <x v="0"/>
    <s v="LA"/>
    <n v="740"/>
    <n v="918"/>
    <n v="11.125"/>
    <n v="178"/>
    <s v="Kelly"/>
    <s v="N/A"/>
  </r>
  <r>
    <s v="3348"/>
    <s v="Wilson"/>
    <s v="Santiago"/>
    <s v="1581"/>
    <x v="6"/>
    <s v="December"/>
    <n v="12"/>
    <d v="2022-12-22T00:00:00"/>
    <n v="8"/>
    <x v="1"/>
    <s v="GA"/>
    <n v="340"/>
    <n v="407"/>
    <n v="8.375"/>
    <n v="67"/>
    <s v="Priscilla"/>
    <s v="N/A"/>
  </r>
  <r>
    <s v="3349"/>
    <s v="Blevins"/>
    <s v="Alejandro"/>
    <s v="1582"/>
    <x v="5"/>
    <s v="December"/>
    <n v="12"/>
    <d v="2022-12-28T00:00:00"/>
    <n v="7"/>
    <x v="1"/>
    <s v="LA"/>
    <n v="560"/>
    <n v="704"/>
    <n v="20.571428571428573"/>
    <n v="144"/>
    <s v="Daniel"/>
    <s v="N/A"/>
  </r>
  <r>
    <s v="3350"/>
    <s v="Leon"/>
    <s v="Elliott"/>
    <s v="1583"/>
    <x v="6"/>
    <s v="December"/>
    <n v="12"/>
    <d v="2022-12-06T00:00:00"/>
    <n v="14"/>
    <x v="1"/>
    <s v="NC"/>
    <n v="455"/>
    <n v="588"/>
    <n v="9.5"/>
    <n v="133"/>
    <s v="Daniel"/>
    <s v="N/A"/>
  </r>
  <r>
    <s v="3351"/>
    <s v="Cooper"/>
    <s v="Nasir"/>
    <s v="1584"/>
    <x v="2"/>
    <s v="December"/>
    <n v="12"/>
    <d v="2022-12-01T00:00:00"/>
    <n v="7"/>
    <x v="0"/>
    <s v="GA"/>
    <n v="900"/>
    <n v="1058"/>
    <n v="22.571428571428573"/>
    <n v="158"/>
    <s v="Terrence"/>
    <s v="N/A"/>
  </r>
  <r>
    <s v="3352"/>
    <s v="Norman"/>
    <s v="Calvin"/>
    <s v="1585"/>
    <x v="4"/>
    <s v="December"/>
    <n v="12"/>
    <d v="2022-12-19T00:00:00"/>
    <n v="4"/>
    <x v="2"/>
    <s v="GA"/>
    <n v="615"/>
    <n v="692"/>
    <n v="19.25"/>
    <n v="77"/>
    <s v="Priscilla"/>
    <s v="Late Delivery"/>
  </r>
  <r>
    <s v="3353"/>
    <s v="Cherry"/>
    <s v="Aspen"/>
    <s v="1586"/>
    <x v="1"/>
    <s v="December"/>
    <n v="12"/>
    <d v="2022-12-27T00:00:00"/>
    <n v="18"/>
    <x v="2"/>
    <s v="SC"/>
    <n v="1390"/>
    <n v="1639"/>
    <n v="13.833333333333334"/>
    <n v="249"/>
    <s v="Brian"/>
    <s v="Received Wrong Item"/>
  </r>
  <r>
    <s v="3354"/>
    <s v="Ellis"/>
    <s v="Esme"/>
    <s v="1587"/>
    <x v="5"/>
    <s v="December"/>
    <n v="12"/>
    <d v="2022-12-18T00:00:00"/>
    <n v="10"/>
    <x v="0"/>
    <s v="FL"/>
    <n v="935"/>
    <n v="1181"/>
    <n v="24.6"/>
    <n v="246"/>
    <s v="Terrence"/>
    <s v="N/A"/>
  </r>
  <r>
    <s v="3355"/>
    <s v="Vega"/>
    <s v="Blake"/>
    <s v="1588"/>
    <x v="6"/>
    <s v="December"/>
    <n v="12"/>
    <d v="2022-12-02T00:00:00"/>
    <n v="5"/>
    <x v="0"/>
    <s v="GA"/>
    <n v="270"/>
    <n v="329"/>
    <n v="11.8"/>
    <n v="59"/>
    <s v="Priscilla"/>
    <s v="N/A"/>
  </r>
  <r>
    <s v="3356"/>
    <s v="English"/>
    <s v="Oakley"/>
    <s v="1589"/>
    <x v="3"/>
    <s v="December"/>
    <n v="12"/>
    <d v="2022-12-05T00:00:00"/>
    <n v="19"/>
    <x v="3"/>
    <s v="LA"/>
    <n v="1020"/>
    <n v="1199"/>
    <n v="9.4210526315789469"/>
    <n v="179"/>
    <s v="Terrence"/>
    <s v="N/A"/>
  </r>
  <r>
    <s v="3357"/>
    <s v="Costa"/>
    <s v="Brynlee"/>
    <s v="1590"/>
    <x v="3"/>
    <s v="December"/>
    <n v="12"/>
    <d v="2022-12-22T00:00:00"/>
    <n v="19"/>
    <x v="1"/>
    <s v="AL"/>
    <n v="435"/>
    <n v="489"/>
    <n v="2.8421052631578947"/>
    <n v="54"/>
    <s v="Kelly"/>
    <s v="N/A"/>
  </r>
  <r>
    <s v="3358"/>
    <s v="Francis"/>
    <s v="Amir"/>
    <s v="1591"/>
    <x v="2"/>
    <s v="December"/>
    <n v="12"/>
    <d v="2022-12-14T00:00:00"/>
    <n v="7"/>
    <x v="0"/>
    <s v="LA"/>
    <n v="355"/>
    <n v="391"/>
    <n v="5.1428571428571432"/>
    <n v="36"/>
    <s v="Priscilla"/>
    <s v="N/A"/>
  </r>
  <r>
    <s v="3359"/>
    <s v="Wallace"/>
    <s v="Reid"/>
    <s v="1592"/>
    <x v="0"/>
    <s v="December"/>
    <n v="12"/>
    <d v="2022-12-25T00:00:00"/>
    <n v="9"/>
    <x v="2"/>
    <s v="SC"/>
    <n v="145"/>
    <n v="187"/>
    <n v="4.666666666666667"/>
    <n v="42"/>
    <s v="Terrence"/>
    <s v="Quality Issue"/>
  </r>
  <r>
    <s v="3360"/>
    <s v="Johnston"/>
    <s v="Rebecca"/>
    <s v="1593"/>
    <x v="5"/>
    <s v="December"/>
    <n v="12"/>
    <d v="2022-12-02T00:00:00"/>
    <n v="2"/>
    <x v="0"/>
    <s v="LA"/>
    <n v="980"/>
    <n v="1100"/>
    <n v="60"/>
    <n v="120"/>
    <s v="Priscilla"/>
    <s v="N/A"/>
  </r>
  <r>
    <s v="3361"/>
    <s v="Palmer"/>
    <s v="Zuri"/>
    <s v="1594"/>
    <x v="4"/>
    <s v="December"/>
    <n v="12"/>
    <d v="2022-12-20T00:00:00"/>
    <n v="11"/>
    <x v="1"/>
    <s v="SC"/>
    <n v="1295"/>
    <n v="1437"/>
    <n v="12.909090909090908"/>
    <n v="142"/>
    <s v="Daniel"/>
    <s v="N/A"/>
  </r>
  <r>
    <s v="3362"/>
    <s v="Piñeda"/>
    <s v="Kyler"/>
    <s v="1595"/>
    <x v="5"/>
    <s v="December"/>
    <n v="12"/>
    <d v="2022-12-06T00:00:00"/>
    <n v="3"/>
    <x v="1"/>
    <s v="AL"/>
    <n v="345"/>
    <n v="389"/>
    <n v="14.666666666666666"/>
    <n v="44"/>
    <s v="Terrence"/>
    <s v="N/A"/>
  </r>
  <r>
    <s v="3363"/>
    <s v="Barrera"/>
    <s v="Lennox"/>
    <s v="1596"/>
    <x v="6"/>
    <s v="December"/>
    <n v="12"/>
    <d v="2022-12-19T00:00:00"/>
    <n v="19"/>
    <x v="2"/>
    <s v="LA"/>
    <n v="555"/>
    <n v="696"/>
    <n v="7.4210526315789478"/>
    <n v="141"/>
    <s v="Brian"/>
    <s v="Late Delivery"/>
  </r>
  <r>
    <s v="3364"/>
    <s v="English"/>
    <s v="Holden"/>
    <s v="1597"/>
    <x v="0"/>
    <s v="December"/>
    <n v="12"/>
    <d v="2022-12-23T00:00:00"/>
    <n v="12"/>
    <x v="1"/>
    <s v="AL"/>
    <n v="700"/>
    <n v="794"/>
    <n v="7.833333333333333"/>
    <n v="94"/>
    <s v="Terrence"/>
    <s v="N/A"/>
  </r>
  <r>
    <s v="3365"/>
    <s v="Stafford"/>
    <s v="Elaina"/>
    <s v="1598"/>
    <x v="5"/>
    <s v="December"/>
    <n v="12"/>
    <d v="2022-12-21T00:00:00"/>
    <n v="2"/>
    <x v="1"/>
    <s v="FL"/>
    <n v="705"/>
    <n v="798"/>
    <n v="46.5"/>
    <n v="93"/>
    <s v="Brian"/>
    <s v="N/A"/>
  </r>
  <r>
    <s v="3366"/>
    <s v="Smith"/>
    <s v="Ari"/>
    <s v="1599"/>
    <x v="0"/>
    <s v="December"/>
    <n v="12"/>
    <d v="2022-12-28T00:00:00"/>
    <n v="5"/>
    <x v="0"/>
    <s v="GA"/>
    <n v="840"/>
    <n v="1009"/>
    <n v="33.799999999999997"/>
    <n v="169"/>
    <s v="Priscilla"/>
    <s v="N/A"/>
  </r>
  <r>
    <s v="3367"/>
    <s v="James"/>
    <s v="Parker"/>
    <s v="1600"/>
    <x v="6"/>
    <s v="December"/>
    <n v="12"/>
    <d v="2022-12-15T00:00:00"/>
    <n v="7"/>
    <x v="3"/>
    <s v="SC"/>
    <n v="1005"/>
    <n v="1215"/>
    <n v="30"/>
    <n v="210"/>
    <s v="Brian"/>
    <s v="N/A"/>
  </r>
  <r>
    <s v="3368"/>
    <s v="Hancock"/>
    <s v="Norah"/>
    <s v="1601"/>
    <x v="1"/>
    <s v="December"/>
    <n v="12"/>
    <d v="2022-12-08T00:00:00"/>
    <n v="20"/>
    <x v="1"/>
    <s v="LA"/>
    <n v="1285"/>
    <n v="1665"/>
    <n v="19"/>
    <n v="380"/>
    <s v="Kelly"/>
    <s v="N/A"/>
  </r>
  <r>
    <s v="3369"/>
    <s v="Coleman"/>
    <s v="Ruby"/>
    <s v="1602"/>
    <x v="2"/>
    <s v="December"/>
    <n v="12"/>
    <d v="2022-12-27T00:00:00"/>
    <n v="16"/>
    <x v="0"/>
    <s v="AL"/>
    <n v="605"/>
    <n v="667"/>
    <n v="3.875"/>
    <n v="62"/>
    <s v="Brian"/>
    <s v="N/A"/>
  </r>
  <r>
    <s v="3370"/>
    <s v="Boyle"/>
    <s v="Morgan"/>
    <s v="1603"/>
    <x v="6"/>
    <s v="December"/>
    <n v="12"/>
    <d v="2022-12-17T00:00:00"/>
    <n v="9"/>
    <x v="0"/>
    <s v="AL"/>
    <n v="1005"/>
    <n v="1180"/>
    <n v="19.444444444444443"/>
    <n v="175"/>
    <s v="Daniel"/>
    <s v="N/A"/>
  </r>
  <r>
    <s v="3371"/>
    <s v="Whitehead"/>
    <s v="Ayla"/>
    <s v="1604"/>
    <x v="5"/>
    <s v="December"/>
    <n v="12"/>
    <d v="2022-12-11T00:00:00"/>
    <n v="7"/>
    <x v="1"/>
    <s v="AL"/>
    <n v="405"/>
    <n v="485"/>
    <n v="11.428571428571429"/>
    <n v="80"/>
    <s v="Brian"/>
    <s v="N/A"/>
  </r>
  <r>
    <s v="3372"/>
    <s v="Bernal"/>
    <s v="Koa"/>
    <s v="1605"/>
    <x v="5"/>
    <s v="December"/>
    <n v="12"/>
    <d v="2022-12-04T00:00:00"/>
    <n v="18"/>
    <x v="1"/>
    <s v="AL"/>
    <n v="245"/>
    <n v="301"/>
    <n v="3.1111111111111112"/>
    <n v="56"/>
    <s v="Priscilla"/>
    <s v="N/A"/>
  </r>
  <r>
    <s v="3373"/>
    <s v="Walsh"/>
    <s v="Patrick"/>
    <s v="1606"/>
    <x v="6"/>
    <s v="December"/>
    <n v="12"/>
    <d v="2022-12-27T00:00:00"/>
    <n v="4"/>
    <x v="1"/>
    <s v="LA"/>
    <n v="1045"/>
    <n v="1218"/>
    <n v="43.25"/>
    <n v="173"/>
    <s v="Kelly"/>
    <s v="N/A"/>
  </r>
  <r>
    <s v="3374"/>
    <s v="Portillo"/>
    <s v="Logan"/>
    <s v="1607"/>
    <x v="1"/>
    <s v="December"/>
    <n v="12"/>
    <d v="2022-12-09T00:00:00"/>
    <n v="7"/>
    <x v="0"/>
    <s v="GA"/>
    <n v="110"/>
    <n v="121"/>
    <n v="1.5714285714285714"/>
    <n v="11"/>
    <s v="Priscilla"/>
    <s v="N/A"/>
  </r>
  <r>
    <s v="3375"/>
    <s v="Torres"/>
    <s v="Jensen"/>
    <s v="1608"/>
    <x v="0"/>
    <s v="December"/>
    <n v="12"/>
    <d v="2022-12-20T00:00:00"/>
    <n v="13"/>
    <x v="1"/>
    <s v="NC"/>
    <n v="535"/>
    <n v="680"/>
    <n v="11.153846153846153"/>
    <n v="145"/>
    <s v="Terrence"/>
    <s v="N/A"/>
  </r>
  <r>
    <s v="3376"/>
    <s v="Kline"/>
    <s v="Lana"/>
    <s v="1609"/>
    <x v="6"/>
    <s v="December"/>
    <n v="12"/>
    <d v="2022-12-12T00:00:00"/>
    <n v="5"/>
    <x v="3"/>
    <s v="LA"/>
    <n v="460"/>
    <n v="550"/>
    <n v="18"/>
    <n v="90"/>
    <s v="Terrence"/>
    <s v="N/A"/>
  </r>
  <r>
    <s v="3377"/>
    <s v="Ahmed"/>
    <s v="Milani"/>
    <s v="1610"/>
    <x v="2"/>
    <s v="December"/>
    <n v="12"/>
    <d v="2022-12-09T00:00:00"/>
    <n v="14"/>
    <x v="3"/>
    <s v="LA"/>
    <n v="820"/>
    <n v="1065"/>
    <n v="17.5"/>
    <n v="245"/>
    <s v="Brian"/>
    <s v="N/A"/>
  </r>
  <r>
    <s v="3378"/>
    <s v="Weber"/>
    <s v="Laura"/>
    <s v="1611"/>
    <x v="4"/>
    <s v="December"/>
    <n v="12"/>
    <d v="2022-12-24T00:00:00"/>
    <n v="3"/>
    <x v="2"/>
    <s v="AL"/>
    <n v="315"/>
    <n v="387"/>
    <n v="24"/>
    <n v="72"/>
    <s v="Brian"/>
    <s v="Received Wrong Item"/>
  </r>
  <r>
    <s v="3379"/>
    <s v="Conner"/>
    <s v="Arthur"/>
    <s v="1612"/>
    <x v="4"/>
    <s v="December"/>
    <n v="12"/>
    <d v="2022-12-23T00:00:00"/>
    <n v="6"/>
    <x v="0"/>
    <s v="SC"/>
    <n v="260"/>
    <n v="317"/>
    <n v="9.5"/>
    <n v="57"/>
    <s v="Priscilla"/>
    <s v="N/A"/>
  </r>
  <r>
    <s v="3380"/>
    <s v="Reeves"/>
    <s v="Jayden"/>
    <s v="1613"/>
    <x v="0"/>
    <s v="December"/>
    <n v="12"/>
    <d v="2022-12-31T00:00:00"/>
    <n v="6"/>
    <x v="1"/>
    <s v="SC"/>
    <n v="640"/>
    <n v="802"/>
    <n v="27"/>
    <n v="162"/>
    <s v="Priscilla"/>
    <s v="N/A"/>
  </r>
  <r>
    <s v="3381"/>
    <s v="Ávila"/>
    <s v="Karson"/>
    <s v="1614"/>
    <x v="0"/>
    <s v="December"/>
    <n v="12"/>
    <d v="2022-12-31T00:00:00"/>
    <n v="7"/>
    <x v="2"/>
    <s v="AL"/>
    <n v="250"/>
    <n v="322"/>
    <n v="10.285714285714286"/>
    <n v="72"/>
    <s v="Terrence"/>
    <s v="Received Wrong Item"/>
  </r>
  <r>
    <s v="3382"/>
    <s v="Shepherd"/>
    <s v="Charli"/>
    <s v="1373"/>
    <x v="5"/>
    <s v="December"/>
    <n v="12"/>
    <d v="2022-12-03T00:00:00"/>
    <n v="17"/>
    <x v="1"/>
    <s v="SC"/>
    <n v="520"/>
    <n v="579"/>
    <n v="3.4705882352941178"/>
    <n v="59"/>
    <s v="Terrence"/>
    <s v="N/A"/>
  </r>
  <r>
    <s v="3383"/>
    <s v="Peterson"/>
    <s v="Armani"/>
    <s v="1615"/>
    <x v="1"/>
    <s v="December"/>
    <n v="12"/>
    <d v="2022-12-03T00:00:00"/>
    <n v="3"/>
    <x v="1"/>
    <s v="AL"/>
    <n v="390"/>
    <n v="471"/>
    <n v="27"/>
    <n v="81"/>
    <s v="Kelly"/>
    <s v="N/A"/>
  </r>
  <r>
    <s v="3384"/>
    <s v="Oliver"/>
    <s v="Hattie"/>
    <s v="1616"/>
    <x v="5"/>
    <s v="December"/>
    <n v="12"/>
    <d v="2022-12-03T00:00:00"/>
    <n v="3"/>
    <x v="3"/>
    <s v="FL"/>
    <n v="420"/>
    <n v="527"/>
    <n v="35.666666666666664"/>
    <n v="107"/>
    <s v="Terrence"/>
    <s v="N/A"/>
  </r>
  <r>
    <s v="3385"/>
    <s v="Barajas"/>
    <s v="Teagan"/>
    <s v="1617"/>
    <x v="5"/>
    <s v="December"/>
    <n v="12"/>
    <d v="2022-12-30T00:00:00"/>
    <n v="13"/>
    <x v="1"/>
    <s v="NC"/>
    <n v="135"/>
    <n v="154"/>
    <n v="1.4615384615384615"/>
    <n v="19"/>
    <s v="Kelly"/>
    <s v="N/A"/>
  </r>
  <r>
    <s v="3386"/>
    <s v="Duran"/>
    <s v="Amara"/>
    <s v="1618"/>
    <x v="2"/>
    <s v="December"/>
    <n v="12"/>
    <d v="2022-12-31T00:00:00"/>
    <n v="17"/>
    <x v="0"/>
    <s v="NC"/>
    <n v="1250"/>
    <n v="1546"/>
    <n v="17.411764705882351"/>
    <n v="296"/>
    <s v="Priscilla"/>
    <s v="N/A"/>
  </r>
  <r>
    <s v="3387"/>
    <s v="Poole"/>
    <s v="Damian"/>
    <s v="1619"/>
    <x v="5"/>
    <s v="December"/>
    <n v="12"/>
    <d v="2022-12-16T00:00:00"/>
    <n v="2"/>
    <x v="0"/>
    <s v="AL"/>
    <n v="1275"/>
    <n v="1542"/>
    <n v="133.5"/>
    <n v="267"/>
    <s v="Daniel"/>
    <s v="N/A"/>
  </r>
  <r>
    <s v="3388"/>
    <s v="Harvey"/>
    <s v="Lane"/>
    <s v="1620"/>
    <x v="6"/>
    <s v="December"/>
    <n v="12"/>
    <d v="2022-12-14T00:00:00"/>
    <n v="3"/>
    <x v="2"/>
    <s v="FL"/>
    <n v="280"/>
    <n v="319"/>
    <n v="13"/>
    <n v="39"/>
    <s v="Priscilla"/>
    <s v="Unsatisfied"/>
  </r>
  <r>
    <s v="3389"/>
    <s v="Campbell"/>
    <s v="Angela"/>
    <s v="1621"/>
    <x v="5"/>
    <s v="December"/>
    <n v="12"/>
    <d v="2022-12-26T00:00:00"/>
    <n v="15"/>
    <x v="2"/>
    <s v="NC"/>
    <n v="90"/>
    <n v="99"/>
    <n v="0.6"/>
    <n v="9"/>
    <s v="Brian"/>
    <s v="Late Delivery"/>
  </r>
  <r>
    <s v="3390"/>
    <s v="Stuart"/>
    <s v="Molly"/>
    <s v="1622"/>
    <x v="6"/>
    <s v="December"/>
    <n v="12"/>
    <d v="2022-12-07T00:00:00"/>
    <n v="19"/>
    <x v="1"/>
    <s v="NC"/>
    <n v="835"/>
    <n v="931"/>
    <n v="5.0526315789473681"/>
    <n v="96"/>
    <s v="Brian"/>
    <s v="N/A"/>
  </r>
  <r>
    <s v="3391"/>
    <s v="Blackwell"/>
    <s v="Adalynn"/>
    <s v="1623"/>
    <x v="3"/>
    <s v="December"/>
    <n v="12"/>
    <d v="2022-12-16T00:00:00"/>
    <n v="8"/>
    <x v="0"/>
    <s v="SC"/>
    <n v="1415"/>
    <n v="1596"/>
    <n v="22.625"/>
    <n v="181"/>
    <s v="Brian"/>
    <s v="N/A"/>
  </r>
  <r>
    <s v="3392"/>
    <s v="Burgess"/>
    <s v="Alexandria"/>
    <s v="1624"/>
    <x v="6"/>
    <s v="December"/>
    <n v="12"/>
    <d v="2022-12-17T00:00:00"/>
    <n v="11"/>
    <x v="1"/>
    <s v="GA"/>
    <n v="400"/>
    <n v="445"/>
    <n v="4.0909090909090908"/>
    <n v="45"/>
    <s v="Priscilla"/>
    <s v="N/A"/>
  </r>
  <r>
    <s v="3393"/>
    <s v="Barajas"/>
    <s v="Avery"/>
    <s v="1625"/>
    <x v="3"/>
    <s v="December"/>
    <n v="12"/>
    <d v="2022-12-27T00:00:00"/>
    <n v="10"/>
    <x v="2"/>
    <s v="LA"/>
    <n v="465"/>
    <n v="514"/>
    <n v="4.9000000000000004"/>
    <n v="49"/>
    <s v="Brian"/>
    <s v="Received Wrong Item"/>
  </r>
  <r>
    <s v="3394"/>
    <s v="Frost"/>
    <s v="Judah"/>
    <s v="1626"/>
    <x v="6"/>
    <s v="December"/>
    <n v="12"/>
    <d v="2022-12-04T00:00:00"/>
    <n v="9"/>
    <x v="1"/>
    <s v="NC"/>
    <n v="710"/>
    <n v="803"/>
    <n v="10.333333333333334"/>
    <n v="93"/>
    <s v="Daniel"/>
    <s v="N/A"/>
  </r>
  <r>
    <s v="3395"/>
    <s v="Krueger"/>
    <s v="Kaia"/>
    <s v="1627"/>
    <x v="5"/>
    <s v="December"/>
    <n v="12"/>
    <d v="2022-12-30T00:00:00"/>
    <n v="9"/>
    <x v="0"/>
    <s v="GA"/>
    <n v="35"/>
    <n v="41"/>
    <n v="0.66666666666666663"/>
    <n v="6"/>
    <s v="Brian"/>
    <s v="N/A"/>
  </r>
  <r>
    <s v="3396"/>
    <s v="Trejo"/>
    <s v="Josephine"/>
    <s v="1628"/>
    <x v="1"/>
    <s v="December"/>
    <n v="12"/>
    <d v="2022-12-04T00:00:00"/>
    <n v="16"/>
    <x v="1"/>
    <s v="NC"/>
    <n v="730"/>
    <n v="897"/>
    <n v="10.4375"/>
    <n v="167"/>
    <s v="Terrence"/>
    <s v="N/A"/>
  </r>
  <r>
    <s v="3397"/>
    <s v="Bentley"/>
    <s v="Abel"/>
    <s v="1629"/>
    <x v="5"/>
    <s v="December"/>
    <n v="12"/>
    <d v="2022-12-03T00:00:00"/>
    <n v="15"/>
    <x v="1"/>
    <s v="AL"/>
    <n v="935"/>
    <n v="1159"/>
    <n v="14.933333333333334"/>
    <n v="224"/>
    <s v="Kelly"/>
    <s v="N/A"/>
  </r>
  <r>
    <s v="3398"/>
    <s v="Flowers"/>
    <s v="Kali"/>
    <s v="1630"/>
    <x v="6"/>
    <s v="December"/>
    <n v="12"/>
    <d v="2022-12-17T00:00:00"/>
    <n v="15"/>
    <x v="1"/>
    <s v="AL"/>
    <n v="1165"/>
    <n v="1380"/>
    <n v="14.333333333333334"/>
    <n v="215"/>
    <s v="Terrence"/>
    <s v="N/A"/>
  </r>
  <r>
    <s v="3399"/>
    <s v="Elliott"/>
    <s v="Cooper"/>
    <s v="1631"/>
    <x v="2"/>
    <s v="December"/>
    <n v="12"/>
    <d v="2022-12-14T00:00:00"/>
    <n v="1"/>
    <x v="0"/>
    <s v="AL"/>
    <n v="720"/>
    <n v="794"/>
    <n v="74"/>
    <n v="74"/>
    <s v="Kelly"/>
    <s v="N/A"/>
  </r>
  <r>
    <s v="3400"/>
    <s v="Combs"/>
    <s v="Grady"/>
    <s v="1632"/>
    <x v="6"/>
    <s v="December"/>
    <n v="12"/>
    <d v="2022-12-02T00:00:00"/>
    <n v="9"/>
    <x v="0"/>
    <s v="AL"/>
    <n v="250"/>
    <n v="314"/>
    <n v="7.1111111111111107"/>
    <n v="64"/>
    <s v="Terrence"/>
    <s v="N/A"/>
  </r>
  <r>
    <s v="3401"/>
    <s v="Landry"/>
    <s v="Dream"/>
    <s v="1633"/>
    <x v="5"/>
    <s v="December"/>
    <n v="12"/>
    <d v="2022-12-17T00:00:00"/>
    <n v="5"/>
    <x v="1"/>
    <s v="SC"/>
    <n v="1125"/>
    <n v="1454"/>
    <n v="65.8"/>
    <n v="329"/>
    <s v="Brian"/>
    <s v="N/A"/>
  </r>
  <r>
    <s v="3402"/>
    <s v="Haley"/>
    <s v="Nathan"/>
    <s v="1634"/>
    <x v="1"/>
    <s v="December"/>
    <n v="12"/>
    <d v="2022-12-23T00:00:00"/>
    <n v="18"/>
    <x v="1"/>
    <s v="LA"/>
    <n v="820"/>
    <n v="1063"/>
    <n v="13.5"/>
    <n v="243"/>
    <s v="Brian"/>
    <s v="N/A"/>
  </r>
  <r>
    <s v="3403"/>
    <s v="Soto"/>
    <s v="Rory"/>
    <s v="1635"/>
    <x v="4"/>
    <s v="December"/>
    <n v="12"/>
    <d v="2022-12-27T00:00:00"/>
    <n v="1"/>
    <x v="0"/>
    <s v="LA"/>
    <n v="490"/>
    <n v="566"/>
    <n v="76"/>
    <n v="76"/>
    <s v="Kelly"/>
    <s v="N/A"/>
  </r>
  <r>
    <s v="3404"/>
    <s v="Pierce"/>
    <s v="Bianca"/>
    <s v="1636"/>
    <x v="0"/>
    <s v="December"/>
    <n v="12"/>
    <d v="2022-12-25T00:00:00"/>
    <n v="20"/>
    <x v="2"/>
    <s v="FL"/>
    <n v="315"/>
    <n v="391"/>
    <n v="3.8"/>
    <n v="76"/>
    <s v="Kelly"/>
    <s v="Unsatisfied"/>
  </r>
  <r>
    <s v="3405"/>
    <s v="Cisneros"/>
    <s v="Garrett"/>
    <s v="1637"/>
    <x v="2"/>
    <s v="December"/>
    <n v="12"/>
    <d v="2022-12-03T00:00:00"/>
    <n v="7"/>
    <x v="1"/>
    <s v="AL"/>
    <n v="880"/>
    <n v="1046"/>
    <n v="23.714285714285715"/>
    <n v="166"/>
    <s v="Brian"/>
    <s v="N/A"/>
  </r>
  <r>
    <s v="3406"/>
    <s v="Zimmerman"/>
    <s v="Kaleb"/>
    <s v="1638"/>
    <x v="1"/>
    <s v="December"/>
    <n v="12"/>
    <d v="2022-12-30T00:00:00"/>
    <n v="14"/>
    <x v="3"/>
    <s v="NC"/>
    <n v="920"/>
    <n v="1065"/>
    <n v="10.357142857142858"/>
    <n v="145"/>
    <s v="Kelly"/>
    <s v="N/A"/>
  </r>
  <r>
    <s v="3407"/>
    <s v="Hahn"/>
    <s v="Stevie"/>
    <s v="1639"/>
    <x v="3"/>
    <s v="December"/>
    <n v="12"/>
    <d v="2022-12-03T00:00:00"/>
    <n v="12"/>
    <x v="2"/>
    <s v="SC"/>
    <n v="1040"/>
    <n v="1268"/>
    <n v="19"/>
    <n v="228"/>
    <s v="Kelly"/>
    <s v="Received Wrong Item"/>
  </r>
  <r>
    <s v="3408"/>
    <s v="Gibson"/>
    <s v="Romeo"/>
    <s v="1640"/>
    <x v="3"/>
    <s v="December"/>
    <n v="12"/>
    <d v="2022-12-02T00:00:00"/>
    <n v="12"/>
    <x v="1"/>
    <s v="NC"/>
    <n v="1310"/>
    <n v="1475"/>
    <n v="13.75"/>
    <n v="165"/>
    <s v="Priscilla"/>
    <s v="N/A"/>
  </r>
  <r>
    <s v="3409"/>
    <s v="Rodriguez"/>
    <s v="August"/>
    <s v="1641"/>
    <x v="6"/>
    <s v="December"/>
    <n v="12"/>
    <d v="2022-12-04T00:00:00"/>
    <n v="13"/>
    <x v="1"/>
    <s v="GA"/>
    <n v="1025"/>
    <n v="1237"/>
    <n v="16.307692307692307"/>
    <n v="212"/>
    <s v="Kelly"/>
    <s v="N/A"/>
  </r>
  <r>
    <s v="3410"/>
    <s v="Wilkinson"/>
    <s v="Maeve"/>
    <s v="1642"/>
    <x v="2"/>
    <s v="December"/>
    <n v="12"/>
    <d v="2022-12-04T00:00:00"/>
    <n v="19"/>
    <x v="3"/>
    <s v="LA"/>
    <n v="1005"/>
    <n v="1120"/>
    <n v="6.0526315789473681"/>
    <n v="115"/>
    <s v="Kelly"/>
    <s v="N/A"/>
  </r>
  <r>
    <s v="3411"/>
    <s v="Combs"/>
    <s v="Alonzo"/>
    <s v="1643"/>
    <x v="0"/>
    <s v="December"/>
    <n v="12"/>
    <d v="2022-12-20T00:00:00"/>
    <n v="8"/>
    <x v="3"/>
    <s v="GA"/>
    <n v="595"/>
    <n v="704"/>
    <n v="13.625"/>
    <n v="109"/>
    <s v="Kelly"/>
    <s v="N/A"/>
  </r>
  <r>
    <s v="3412"/>
    <s v="Archer"/>
    <s v="Layla"/>
    <s v="1644"/>
    <x v="6"/>
    <s v="December"/>
    <n v="12"/>
    <d v="2022-12-31T00:00:00"/>
    <n v="1"/>
    <x v="1"/>
    <s v="SC"/>
    <n v="945"/>
    <n v="1134"/>
    <n v="189"/>
    <n v="189"/>
    <s v="Kelly"/>
    <s v="N/A"/>
  </r>
  <r>
    <s v="3413"/>
    <s v="Rocha"/>
    <s v="Londyn"/>
    <s v="1645"/>
    <x v="4"/>
    <s v="December"/>
    <n v="12"/>
    <d v="2022-12-31T00:00:00"/>
    <n v="2"/>
    <x v="0"/>
    <s v="GA"/>
    <n v="1375"/>
    <n v="1523"/>
    <n v="74"/>
    <n v="148"/>
    <s v="Kelly"/>
    <s v="N/A"/>
  </r>
  <r>
    <s v="3414"/>
    <s v="Berry"/>
    <s v="Miracle"/>
    <s v="1646"/>
    <x v="6"/>
    <s v="December"/>
    <n v="12"/>
    <d v="2022-12-20T00:00:00"/>
    <n v="5"/>
    <x v="3"/>
    <s v="FL"/>
    <n v="325"/>
    <n v="390"/>
    <n v="13"/>
    <n v="65"/>
    <s v="Priscilla"/>
    <s v="N/A"/>
  </r>
  <r>
    <s v="3415"/>
    <s v="Mcintosh"/>
    <s v="Luna"/>
    <s v="1647"/>
    <x v="0"/>
    <s v="December"/>
    <n v="12"/>
    <d v="2022-12-05T00:00:00"/>
    <n v="13"/>
    <x v="0"/>
    <s v="LA"/>
    <n v="825"/>
    <n v="921"/>
    <n v="7.384615384615385"/>
    <n v="96"/>
    <s v="Kelly"/>
    <s v="N/A"/>
  </r>
  <r>
    <s v="3416"/>
    <s v="Daugherty"/>
    <s v="Noelle"/>
    <s v="1648"/>
    <x v="3"/>
    <s v="December"/>
    <n v="12"/>
    <d v="2022-12-07T00:00:00"/>
    <n v="5"/>
    <x v="0"/>
    <s v="NC"/>
    <n v="975"/>
    <n v="1106"/>
    <n v="26.2"/>
    <n v="131"/>
    <s v="Priscilla"/>
    <s v="N/A"/>
  </r>
  <r>
    <s v="3417"/>
    <s v="Newton"/>
    <s v="Alessia"/>
    <s v="1649"/>
    <x v="0"/>
    <s v="December"/>
    <n v="12"/>
    <d v="2022-12-17T00:00:00"/>
    <n v="17"/>
    <x v="1"/>
    <s v="LA"/>
    <n v="755"/>
    <n v="980"/>
    <n v="13.235294117647058"/>
    <n v="225"/>
    <s v="Kelly"/>
    <s v="N/A"/>
  </r>
  <r>
    <s v="3418"/>
    <s v="Livingston"/>
    <s v="Chloe"/>
    <s v="1650"/>
    <x v="1"/>
    <s v="December"/>
    <n v="12"/>
    <d v="2022-12-03T00:00:00"/>
    <n v="7"/>
    <x v="1"/>
    <s v="SC"/>
    <n v="960"/>
    <n v="1159"/>
    <n v="28.428571428571427"/>
    <n v="199"/>
    <s v="Kelly"/>
    <s v="N/A"/>
  </r>
  <r>
    <s v="3419"/>
    <s v="Stanley"/>
    <s v="Maxwell"/>
    <s v="1651"/>
    <x v="3"/>
    <s v="December"/>
    <n v="12"/>
    <d v="2022-12-15T00:00:00"/>
    <n v="6"/>
    <x v="2"/>
    <s v="NC"/>
    <n v="125"/>
    <n v="155"/>
    <n v="5"/>
    <n v="30"/>
    <s v="Daniel"/>
    <s v="Unsatisfied"/>
  </r>
  <r>
    <s v="3420"/>
    <s v="Hunter"/>
    <s v="Leon"/>
    <s v="1652"/>
    <x v="4"/>
    <s v="December"/>
    <n v="12"/>
    <d v="2022-12-17T00:00:00"/>
    <n v="12"/>
    <x v="0"/>
    <s v="SC"/>
    <n v="685"/>
    <n v="770"/>
    <n v="7.083333333333333"/>
    <n v="85"/>
    <s v="Kelly"/>
    <s v="N/A"/>
  </r>
  <r>
    <s v="3421"/>
    <s v="Shepherd"/>
    <s v="Hayden"/>
    <s v="1653"/>
    <x v="1"/>
    <s v="December"/>
    <n v="12"/>
    <d v="2022-12-16T00:00:00"/>
    <n v="14"/>
    <x v="3"/>
    <s v="AL"/>
    <n v="1360"/>
    <n v="1714"/>
    <n v="25.285714285714285"/>
    <n v="354"/>
    <s v="Priscilla"/>
    <s v="N/A"/>
  </r>
  <r>
    <s v="3422"/>
    <s v="Serrano"/>
    <s v="Nora"/>
    <s v="1654"/>
    <x v="4"/>
    <s v="December"/>
    <n v="12"/>
    <d v="2022-12-01T00:00:00"/>
    <n v="9"/>
    <x v="0"/>
    <s v="GA"/>
    <n v="100"/>
    <n v="129"/>
    <n v="3.2222222222222223"/>
    <n v="29"/>
    <s v="Kelly"/>
    <s v="N/A"/>
  </r>
  <r>
    <s v="3423"/>
    <s v="Fletcher"/>
    <s v="Lyra"/>
    <s v="1655"/>
    <x v="1"/>
    <s v="December"/>
    <n v="12"/>
    <d v="2022-12-16T00:00:00"/>
    <n v="2"/>
    <x v="0"/>
    <s v="AL"/>
    <n v="170"/>
    <n v="212"/>
    <n v="21"/>
    <n v="42"/>
    <s v="Daniel"/>
    <s v="N/A"/>
  </r>
  <r>
    <s v="3424"/>
    <s v="Santiago"/>
    <s v="Charli"/>
    <s v="1656"/>
    <x v="3"/>
    <s v="December"/>
    <n v="12"/>
    <d v="2022-12-04T00:00:00"/>
    <n v="11"/>
    <x v="1"/>
    <s v="NC"/>
    <n v="350"/>
    <n v="417"/>
    <n v="6.0909090909090908"/>
    <n v="67"/>
    <s v="Daniel"/>
    <s v="N/A"/>
  </r>
  <r>
    <s v="3425"/>
    <s v="Leal"/>
    <s v="Enzo"/>
    <s v="1657"/>
    <x v="2"/>
    <s v="December"/>
    <n v="12"/>
    <d v="2022-12-23T00:00:00"/>
    <n v="17"/>
    <x v="0"/>
    <s v="GA"/>
    <n v="845"/>
    <n v="1075"/>
    <n v="13.529411764705882"/>
    <n v="230"/>
    <s v="Priscilla"/>
    <s v="N/A"/>
  </r>
  <r>
    <s v="3426"/>
    <s v="Fitzgerald"/>
    <s v="Brooke"/>
    <s v="1658"/>
    <x v="1"/>
    <s v="December"/>
    <n v="12"/>
    <d v="2022-12-26T00:00:00"/>
    <n v="16"/>
    <x v="2"/>
    <s v="SC"/>
    <n v="190"/>
    <n v="237"/>
    <n v="2.9375"/>
    <n v="47"/>
    <s v="Kelly"/>
    <s v="Defective"/>
  </r>
  <r>
    <s v="3427"/>
    <s v="Robertson"/>
    <s v="Finn"/>
    <s v="1659"/>
    <x v="0"/>
    <s v="December"/>
    <n v="12"/>
    <d v="2022-12-30T00:00:00"/>
    <n v="7"/>
    <x v="1"/>
    <s v="LA"/>
    <n v="130"/>
    <n v="167"/>
    <n v="5.2857142857142856"/>
    <n v="37"/>
    <s v="Kelly"/>
    <s v="N/A"/>
  </r>
  <r>
    <s v="3428"/>
    <s v="Goodwin"/>
    <s v="Brody"/>
    <s v="1660"/>
    <x v="2"/>
    <s v="December"/>
    <n v="12"/>
    <d v="2022-12-04T00:00:00"/>
    <n v="14"/>
    <x v="1"/>
    <s v="FL"/>
    <n v="40"/>
    <n v="48"/>
    <n v="0.5714285714285714"/>
    <n v="8"/>
    <s v="Kelly"/>
    <s v="N/A"/>
  </r>
  <r>
    <s v="3429"/>
    <s v="Nuñez"/>
    <s v="Kyle"/>
    <s v="1661"/>
    <x v="3"/>
    <s v="December"/>
    <n v="12"/>
    <d v="2022-12-02T00:00:00"/>
    <n v="18"/>
    <x v="3"/>
    <s v="AL"/>
    <n v="260"/>
    <n v="318"/>
    <n v="3.2222222222222223"/>
    <n v="58"/>
    <s v="Kelly"/>
    <s v="N/A"/>
  </r>
  <r>
    <s v="3430"/>
    <s v="Weber"/>
    <s v="Lennox"/>
    <s v="1662"/>
    <x v="6"/>
    <s v="December"/>
    <n v="12"/>
    <d v="2022-12-12T00:00:00"/>
    <n v="2"/>
    <x v="0"/>
    <s v="FL"/>
    <n v="1430"/>
    <n v="1736"/>
    <n v="153"/>
    <n v="306"/>
    <s v="Priscilla"/>
    <s v="N/A"/>
  </r>
  <r>
    <s v="3431"/>
    <s v="Maynard"/>
    <s v="Chloe"/>
    <s v="1663"/>
    <x v="3"/>
    <s v="December"/>
    <n v="12"/>
    <d v="2022-12-15T00:00:00"/>
    <n v="3"/>
    <x v="3"/>
    <s v="SC"/>
    <n v="1405"/>
    <n v="1747"/>
    <n v="114"/>
    <n v="342"/>
    <s v="Terrence"/>
    <s v="N/A"/>
  </r>
  <r>
    <s v="3432"/>
    <s v="Beil"/>
    <s v="Jasper"/>
    <s v="1664"/>
    <x v="2"/>
    <s v="December"/>
    <n v="12"/>
    <d v="2022-12-01T00:00:00"/>
    <n v="13"/>
    <x v="0"/>
    <s v="FL"/>
    <n v="1150"/>
    <n v="1425"/>
    <n v="21.153846153846153"/>
    <n v="275"/>
    <s v="Priscilla"/>
    <s v="N/A"/>
  </r>
  <r>
    <s v="3433"/>
    <s v="Lee"/>
    <s v="Colin"/>
    <s v="1665"/>
    <x v="2"/>
    <s v="December"/>
    <n v="12"/>
    <d v="2022-12-13T00:00:00"/>
    <n v="3"/>
    <x v="0"/>
    <s v="LA"/>
    <n v="965"/>
    <n v="1239"/>
    <n v="91.333333333333329"/>
    <n v="274"/>
    <s v="Daniel"/>
    <s v="N/A"/>
  </r>
  <r>
    <s v="3434"/>
    <s v="Sandoval"/>
    <s v="Kash"/>
    <s v="1666"/>
    <x v="1"/>
    <s v="December"/>
    <n v="12"/>
    <d v="2022-12-30T00:00:00"/>
    <n v="2"/>
    <x v="0"/>
    <s v="AL"/>
    <n v="315"/>
    <n v="360"/>
    <n v="22.5"/>
    <n v="45"/>
    <s v="Daniel"/>
    <s v="N/A"/>
  </r>
  <r>
    <s v="3435"/>
    <s v="Wolfe"/>
    <s v="Amari"/>
    <s v="1667"/>
    <x v="1"/>
    <s v="December"/>
    <n v="12"/>
    <d v="2022-12-08T00:00:00"/>
    <n v="15"/>
    <x v="0"/>
    <s v="GA"/>
    <n v="150"/>
    <n v="183"/>
    <n v="2.2000000000000002"/>
    <n v="33"/>
    <s v="Daniel"/>
    <s v="N/A"/>
  </r>
  <r>
    <s v="3436"/>
    <s v="Molina"/>
    <s v="Gideon"/>
    <s v="1668"/>
    <x v="3"/>
    <s v="December"/>
    <n v="12"/>
    <d v="2022-12-30T00:00:00"/>
    <n v="11"/>
    <x v="1"/>
    <s v="SC"/>
    <n v="1195"/>
    <n v="1465"/>
    <n v="24.545454545454547"/>
    <n v="270"/>
    <s v="Priscilla"/>
    <s v="N/A"/>
  </r>
  <r>
    <s v="3437"/>
    <s v="Walton"/>
    <s v="Rosie"/>
    <s v="1669"/>
    <x v="3"/>
    <s v="December"/>
    <n v="12"/>
    <d v="2022-12-09T00:00:00"/>
    <n v="19"/>
    <x v="1"/>
    <s v="GA"/>
    <n v="555"/>
    <n v="666"/>
    <n v="5.8421052631578947"/>
    <n v="111"/>
    <s v="Terrence"/>
    <s v="N/A"/>
  </r>
  <r>
    <s v="3438"/>
    <s v="Rush"/>
    <s v="Heidi"/>
    <s v="1670"/>
    <x v="3"/>
    <s v="December"/>
    <n v="12"/>
    <d v="2022-12-02T00:00:00"/>
    <n v="15"/>
    <x v="3"/>
    <s v="GA"/>
    <n v="1020"/>
    <n v="1153"/>
    <n v="8.8666666666666671"/>
    <n v="133"/>
    <s v="Daniel"/>
    <s v="N/A"/>
  </r>
  <r>
    <s v="3439"/>
    <s v="Harrison"/>
    <s v="Alison"/>
    <s v="1671"/>
    <x v="0"/>
    <s v="December"/>
    <n v="12"/>
    <d v="2022-12-17T00:00:00"/>
    <n v="3"/>
    <x v="1"/>
    <s v="AL"/>
    <n v="415"/>
    <n v="486"/>
    <n v="23.666666666666668"/>
    <n v="71"/>
    <s v="Daniel"/>
    <s v="N/A"/>
  </r>
  <r>
    <s v="3440"/>
    <s v="Anderson"/>
    <s v="Santino"/>
    <s v="1672"/>
    <x v="2"/>
    <s v="December"/>
    <n v="12"/>
    <d v="2022-12-28T00:00:00"/>
    <n v="1"/>
    <x v="1"/>
    <s v="AL"/>
    <n v="450"/>
    <n v="562"/>
    <n v="112"/>
    <n v="112"/>
    <s v="Terrence"/>
    <s v="N/A"/>
  </r>
  <r>
    <s v="3441"/>
    <s v="Henderson"/>
    <s v="Armani"/>
    <s v="1673"/>
    <x v="4"/>
    <s v="December"/>
    <n v="12"/>
    <d v="2022-12-03T00:00:00"/>
    <n v="6"/>
    <x v="0"/>
    <s v="NC"/>
    <n v="755"/>
    <n v="949"/>
    <n v="32.333333333333336"/>
    <n v="194"/>
    <s v="Terrence"/>
    <s v="N/A"/>
  </r>
  <r>
    <s v="3442"/>
    <s v="Dawson"/>
    <s v="Ismael"/>
    <s v="1674"/>
    <x v="0"/>
    <s v="December"/>
    <n v="12"/>
    <d v="2022-12-08T00:00:00"/>
    <n v="5"/>
    <x v="1"/>
    <s v="FL"/>
    <n v="690"/>
    <n v="786"/>
    <n v="19.2"/>
    <n v="96"/>
    <s v="Terrence"/>
    <s v="N/A"/>
  </r>
  <r>
    <s v="3443"/>
    <s v="Porter"/>
    <s v="Felix"/>
    <s v="1675"/>
    <x v="4"/>
    <s v="December"/>
    <n v="12"/>
    <d v="2022-12-18T00:00:00"/>
    <n v="3"/>
    <x v="0"/>
    <s v="AL"/>
    <n v="680"/>
    <n v="816"/>
    <n v="45.333333333333336"/>
    <n v="136"/>
    <s v="Terrence"/>
    <s v="N/A"/>
  </r>
  <r>
    <s v="3444"/>
    <s v="Singleton"/>
    <s v="Bradley"/>
    <s v="1676"/>
    <x v="1"/>
    <s v="December"/>
    <n v="12"/>
    <d v="2022-12-18T00:00:00"/>
    <n v="15"/>
    <x v="1"/>
    <s v="SC"/>
    <n v="140"/>
    <n v="179"/>
    <n v="2.6"/>
    <n v="39"/>
    <s v="Daniel"/>
    <s v="N/A"/>
  </r>
  <r>
    <s v="3445"/>
    <s v="Castro"/>
    <s v="Gregory"/>
    <s v="1677"/>
    <x v="5"/>
    <s v="December"/>
    <n v="12"/>
    <d v="2022-12-13T00:00:00"/>
    <n v="6"/>
    <x v="1"/>
    <s v="FL"/>
    <n v="505"/>
    <n v="577"/>
    <n v="12"/>
    <n v="72"/>
    <s v="Daniel"/>
    <s v="N/A"/>
  </r>
  <r>
    <s v="3446"/>
    <s v="Riley"/>
    <s v="Brooklynn"/>
    <s v="1678"/>
    <x v="0"/>
    <s v="December"/>
    <n v="12"/>
    <d v="2022-12-28T00:00:00"/>
    <n v="2"/>
    <x v="1"/>
    <s v="NC"/>
    <n v="1365"/>
    <n v="1727"/>
    <n v="181"/>
    <n v="362"/>
    <s v="Daniel"/>
    <s v="N/A"/>
  </r>
  <r>
    <s v="3447"/>
    <s v="Kim"/>
    <s v="Ari"/>
    <s v="1679"/>
    <x v="6"/>
    <s v="December"/>
    <n v="12"/>
    <d v="2022-12-08T00:00:00"/>
    <n v="6"/>
    <x v="0"/>
    <s v="AL"/>
    <n v="685"/>
    <n v="764"/>
    <n v="13.166666666666666"/>
    <n v="79"/>
    <s v="Daniel"/>
    <s v="N/A"/>
  </r>
  <r>
    <s v="3448"/>
    <s v="Guerra"/>
    <s v="Briella"/>
    <s v="1680"/>
    <x v="0"/>
    <s v="December"/>
    <n v="12"/>
    <d v="2022-12-17T00:00:00"/>
    <n v="20"/>
    <x v="3"/>
    <s v="AL"/>
    <n v="230"/>
    <n v="286"/>
    <n v="2.8"/>
    <n v="56"/>
    <s v="Priscilla"/>
    <s v="N/A"/>
  </r>
  <r>
    <s v="3449"/>
    <s v="Fischer"/>
    <s v="Jeremiah"/>
    <s v="1681"/>
    <x v="2"/>
    <s v="December"/>
    <n v="12"/>
    <d v="2022-12-02T00:00:00"/>
    <n v="13"/>
    <x v="2"/>
    <s v="GA"/>
    <n v="1340"/>
    <n v="1646"/>
    <n v="23.53846153846154"/>
    <n v="306"/>
    <s v="Daniel"/>
    <s v="Received Wrong Item"/>
  </r>
  <r>
    <s v="3450"/>
    <s v="Collins"/>
    <s v="Alaya"/>
    <s v="1682"/>
    <x v="1"/>
    <s v="December"/>
    <n v="12"/>
    <d v="2022-12-20T00:00:00"/>
    <n v="17"/>
    <x v="2"/>
    <s v="GA"/>
    <n v="1480"/>
    <n v="1798"/>
    <n v="18.705882352941178"/>
    <n v="318"/>
    <s v="Kelly"/>
    <s v="Quality Issue"/>
  </r>
  <r>
    <s v="3451"/>
    <s v="Small"/>
    <s v="Ada"/>
    <s v="1683"/>
    <x v="3"/>
    <s v="December"/>
    <n v="12"/>
    <d v="2022-12-31T00:00:00"/>
    <n v="8"/>
    <x v="0"/>
    <s v="NC"/>
    <n v="1185"/>
    <n v="1511"/>
    <n v="40.75"/>
    <n v="326"/>
    <s v="Kelly"/>
    <s v="N/A"/>
  </r>
  <r>
    <s v="3452"/>
    <s v="Perez"/>
    <s v="Aylin"/>
    <s v="1684"/>
    <x v="0"/>
    <s v="December"/>
    <n v="12"/>
    <d v="2022-12-21T00:00:00"/>
    <n v="1"/>
    <x v="3"/>
    <s v="GA"/>
    <n v="525"/>
    <n v="598"/>
    <n v="73"/>
    <n v="73"/>
    <s v="Terrence"/>
    <s v="N/A"/>
  </r>
  <r>
    <s v="3453"/>
    <s v="Greene"/>
    <s v="Chance"/>
    <s v="1685"/>
    <x v="0"/>
    <s v="December"/>
    <n v="12"/>
    <d v="2022-12-14T00:00:00"/>
    <n v="12"/>
    <x v="0"/>
    <s v="NC"/>
    <n v="905"/>
    <n v="1145"/>
    <n v="20"/>
    <n v="240"/>
    <s v="Daniel"/>
    <s v="N/A"/>
  </r>
  <r>
    <s v="3454"/>
    <s v="Ballard"/>
    <s v="Rylie"/>
    <s v="1686"/>
    <x v="4"/>
    <s v="December"/>
    <n v="12"/>
    <d v="2022-12-24T00:00:00"/>
    <n v="3"/>
    <x v="0"/>
    <s v="NC"/>
    <n v="920"/>
    <n v="1017"/>
    <n v="32.333333333333336"/>
    <n v="97"/>
    <s v="Daniel"/>
    <s v="N/A"/>
  </r>
  <r>
    <s v="3455"/>
    <s v="Nguyen"/>
    <s v="Kimberly"/>
    <s v="1687"/>
    <x v="3"/>
    <s v="December"/>
    <n v="12"/>
    <d v="2022-12-19T00:00:00"/>
    <n v="3"/>
    <x v="1"/>
    <s v="LA"/>
    <n v="755"/>
    <n v="854"/>
    <n v="33"/>
    <n v="99"/>
    <s v="Terrence"/>
    <s v="N/A"/>
  </r>
  <r>
    <s v="3456"/>
    <s v="Alfaro"/>
    <s v="Kobe"/>
    <s v="1688"/>
    <x v="3"/>
    <s v="December"/>
    <n v="12"/>
    <d v="2022-12-18T00:00:00"/>
    <n v="1"/>
    <x v="0"/>
    <s v="LA"/>
    <n v="595"/>
    <n v="764"/>
    <n v="169"/>
    <n v="169"/>
    <s v="Brian"/>
    <s v="N/A"/>
  </r>
  <r>
    <s v="3457"/>
    <s v="Hensley"/>
    <s v="Sienna"/>
    <s v="1689"/>
    <x v="1"/>
    <s v="December"/>
    <n v="12"/>
    <d v="2022-12-09T00:00:00"/>
    <n v="13"/>
    <x v="0"/>
    <s v="GA"/>
    <n v="580"/>
    <n v="681"/>
    <n v="7.7692307692307692"/>
    <n v="101"/>
    <s v="Kelly"/>
    <s v="N/A"/>
  </r>
  <r>
    <s v="3458"/>
    <s v="Stevenson"/>
    <s v="Landon"/>
    <s v="1690"/>
    <x v="2"/>
    <s v="December"/>
    <n v="12"/>
    <d v="2022-12-13T00:00:00"/>
    <n v="7"/>
    <x v="0"/>
    <s v="LA"/>
    <n v="390"/>
    <n v="501"/>
    <n v="15.857142857142858"/>
    <n v="111"/>
    <s v="Priscilla"/>
    <s v="N/A"/>
  </r>
  <r>
    <s v="3459"/>
    <s v="Pruitt"/>
    <s v="Jax"/>
    <s v="1691"/>
    <x v="2"/>
    <s v="December"/>
    <n v="12"/>
    <d v="2022-12-04T00:00:00"/>
    <n v="8"/>
    <x v="1"/>
    <s v="AL"/>
    <n v="1280"/>
    <n v="1615"/>
    <n v="41.875"/>
    <n v="335"/>
    <s v="Daniel"/>
    <s v="N/A"/>
  </r>
  <r>
    <s v="3460"/>
    <s v="Best"/>
    <s v="Aubrey"/>
    <s v="1692"/>
    <x v="6"/>
    <s v="December"/>
    <n v="12"/>
    <d v="2022-12-20T00:00:00"/>
    <n v="18"/>
    <x v="1"/>
    <s v="NC"/>
    <n v="740"/>
    <n v="825"/>
    <n v="4.7222222222222223"/>
    <n v="85"/>
    <s v="Kelly"/>
    <s v="N/A"/>
  </r>
  <r>
    <s v="3461"/>
    <s v="Barrett"/>
    <s v="Emanuel"/>
    <s v="1693"/>
    <x v="4"/>
    <s v="December"/>
    <n v="12"/>
    <d v="2022-12-28T00:00:00"/>
    <n v="20"/>
    <x v="1"/>
    <s v="SC"/>
    <n v="660"/>
    <n v="737"/>
    <n v="3.85"/>
    <n v="77"/>
    <s v="Kelly"/>
    <s v="N/A"/>
  </r>
  <r>
    <s v="3462"/>
    <s v="Sandoval"/>
    <s v="Santiago"/>
    <s v="1694"/>
    <x v="5"/>
    <s v="December"/>
    <n v="12"/>
    <d v="2022-12-28T00:00:00"/>
    <n v="20"/>
    <x v="3"/>
    <s v="AL"/>
    <n v="1125"/>
    <n v="1267"/>
    <n v="7.1"/>
    <n v="142"/>
    <s v="Terrence"/>
    <s v="N/A"/>
  </r>
  <r>
    <s v="3463"/>
    <s v="Kaur"/>
    <s v="Matteo"/>
    <s v="1695"/>
    <x v="2"/>
    <s v="December"/>
    <n v="12"/>
    <d v="2022-12-15T00:00:00"/>
    <n v="20"/>
    <x v="0"/>
    <s v="FL"/>
    <n v="100"/>
    <n v="120"/>
    <n v="1"/>
    <n v="20"/>
    <s v="Priscilla"/>
    <s v="N/A"/>
  </r>
  <r>
    <s v="3464"/>
    <s v="Barker"/>
    <s v="Richard"/>
    <s v="1696"/>
    <x v="1"/>
    <s v="December"/>
    <n v="12"/>
    <d v="2022-12-02T00:00:00"/>
    <n v="5"/>
    <x v="1"/>
    <s v="FL"/>
    <n v="185"/>
    <n v="239"/>
    <n v="10.8"/>
    <n v="54"/>
    <s v="Brian"/>
    <s v="N/A"/>
  </r>
  <r>
    <s v="3465"/>
    <s v="Porter"/>
    <s v="Frances"/>
    <s v="1697"/>
    <x v="3"/>
    <s v="December"/>
    <n v="12"/>
    <d v="2022-12-14T00:00:00"/>
    <n v="6"/>
    <x v="1"/>
    <s v="GA"/>
    <n v="825"/>
    <n v="965"/>
    <n v="23.333333333333332"/>
    <n v="140"/>
    <s v="Terrence"/>
    <s v="N/A"/>
  </r>
  <r>
    <s v="3466"/>
    <s v="Brown"/>
    <s v="Isabel"/>
    <s v="1698"/>
    <x v="3"/>
    <s v="December"/>
    <n v="12"/>
    <d v="2022-12-18T00:00:00"/>
    <n v="3"/>
    <x v="1"/>
    <s v="LA"/>
    <n v="450"/>
    <n v="540"/>
    <n v="30"/>
    <n v="90"/>
    <s v="Kelly"/>
    <s v="N/A"/>
  </r>
  <r>
    <s v="3467"/>
    <s v="Strickland"/>
    <s v="Stephanie"/>
    <s v="1699"/>
    <x v="2"/>
    <s v="December"/>
    <n v="12"/>
    <d v="2022-12-24T00:00:00"/>
    <n v="6"/>
    <x v="0"/>
    <s v="FL"/>
    <n v="385"/>
    <n v="442"/>
    <n v="9.5"/>
    <n v="57"/>
    <s v="Daniel"/>
    <s v="N/A"/>
  </r>
  <r>
    <s v="3468"/>
    <s v="Nash"/>
    <s v="Callie"/>
    <s v="1700"/>
    <x v="3"/>
    <s v="December"/>
    <n v="12"/>
    <d v="2022-12-03T00:00:00"/>
    <n v="5"/>
    <x v="1"/>
    <s v="LA"/>
    <n v="600"/>
    <n v="717"/>
    <n v="23.4"/>
    <n v="117"/>
    <s v="Priscilla"/>
    <s v="N/A"/>
  </r>
  <r>
    <s v="3469"/>
    <s v="Brandt"/>
    <s v="Legacy"/>
    <s v="1701"/>
    <x v="3"/>
    <s v="December"/>
    <n v="12"/>
    <d v="2022-12-15T00:00:00"/>
    <n v="9"/>
    <x v="3"/>
    <s v="SC"/>
    <n v="1090"/>
    <n v="1260"/>
    <n v="18.888888888888889"/>
    <n v="170"/>
    <s v="Priscilla"/>
    <s v="N/A"/>
  </r>
  <r>
    <s v="3470"/>
    <s v="Durham"/>
    <s v="William"/>
    <s v="1702"/>
    <x v="1"/>
    <s v="December"/>
    <n v="12"/>
    <d v="2022-12-15T00:00:00"/>
    <n v="19"/>
    <x v="0"/>
    <s v="GA"/>
    <n v="280"/>
    <n v="357"/>
    <n v="4.0526315789473681"/>
    <n v="77"/>
    <s v="Terrence"/>
    <s v="N/A"/>
  </r>
  <r>
    <s v="3471"/>
    <s v="Myers"/>
    <s v="Morgan"/>
    <s v="1703"/>
    <x v="2"/>
    <s v="December"/>
    <n v="12"/>
    <d v="2022-12-17T00:00:00"/>
    <n v="13"/>
    <x v="1"/>
    <s v="GA"/>
    <n v="1045"/>
    <n v="1188"/>
    <n v="11"/>
    <n v="143"/>
    <s v="Kelly"/>
    <s v="N/A"/>
  </r>
  <r>
    <s v="3472"/>
    <s v="Brewer"/>
    <s v="Aubrey"/>
    <s v="1704"/>
    <x v="3"/>
    <s v="December"/>
    <n v="12"/>
    <d v="2022-12-31T00:00:00"/>
    <n v="5"/>
    <x v="2"/>
    <s v="AL"/>
    <n v="595"/>
    <n v="773"/>
    <n v="35.6"/>
    <n v="178"/>
    <s v="Terrence"/>
    <s v="Unsatisfied"/>
  </r>
  <r>
    <s v="3473"/>
    <s v="Lucas"/>
    <s v="Rory"/>
    <s v="1705"/>
    <x v="5"/>
    <s v="December"/>
    <n v="12"/>
    <d v="2022-12-09T00:00:00"/>
    <n v="12"/>
    <x v="1"/>
    <s v="NC"/>
    <n v="260"/>
    <n v="334"/>
    <n v="6.166666666666667"/>
    <n v="74"/>
    <s v="Brian"/>
    <s v="N/A"/>
  </r>
  <r>
    <s v="3474"/>
    <s v="Mercado"/>
    <s v="Leonel"/>
    <s v="1706"/>
    <x v="2"/>
    <s v="December"/>
    <n v="12"/>
    <d v="2022-12-06T00:00:00"/>
    <n v="8"/>
    <x v="1"/>
    <s v="NC"/>
    <n v="1465"/>
    <n v="1676"/>
    <n v="26.375"/>
    <n v="211"/>
    <s v="Terrence"/>
    <s v="N/A"/>
  </r>
  <r>
    <s v="3475"/>
    <s v="Bates"/>
    <s v="Anya"/>
    <s v="1707"/>
    <x v="0"/>
    <s v="December"/>
    <n v="12"/>
    <d v="2022-12-19T00:00:00"/>
    <n v="11"/>
    <x v="0"/>
    <s v="GA"/>
    <n v="1460"/>
    <n v="1763"/>
    <n v="27.545454545454547"/>
    <n v="303"/>
    <s v="Terrence"/>
    <s v="N/A"/>
  </r>
  <r>
    <s v="3476"/>
    <s v="Livingston"/>
    <s v="Annie"/>
    <s v="1708"/>
    <x v="2"/>
    <s v="December"/>
    <n v="12"/>
    <d v="2022-12-11T00:00:00"/>
    <n v="5"/>
    <x v="0"/>
    <s v="LA"/>
    <n v="545"/>
    <n v="675"/>
    <n v="26"/>
    <n v="130"/>
    <s v="Daniel"/>
    <s v="N/A"/>
  </r>
  <r>
    <s v="3477"/>
    <s v="Sweeney"/>
    <s v="Willa"/>
    <s v="1709"/>
    <x v="0"/>
    <s v="December"/>
    <n v="12"/>
    <d v="2022-12-09T00:00:00"/>
    <n v="14"/>
    <x v="0"/>
    <s v="LA"/>
    <n v="1430"/>
    <n v="1845"/>
    <n v="29.642857142857142"/>
    <n v="415"/>
    <s v="Priscilla"/>
    <s v="N/A"/>
  </r>
  <r>
    <s v="3478"/>
    <s v="Hail"/>
    <s v="Jeremiah"/>
    <s v="1710"/>
    <x v="3"/>
    <s v="December"/>
    <n v="12"/>
    <d v="2022-12-18T00:00:00"/>
    <n v="4"/>
    <x v="0"/>
    <s v="NC"/>
    <n v="465"/>
    <n v="602"/>
    <n v="34.25"/>
    <n v="137"/>
    <s v="Kelly"/>
    <s v="N/A"/>
  </r>
  <r>
    <s v="3479"/>
    <s v="Case"/>
    <s v="Valeria"/>
    <s v="1711"/>
    <x v="1"/>
    <s v="December"/>
    <n v="12"/>
    <d v="2022-12-25T00:00:00"/>
    <n v="15"/>
    <x v="1"/>
    <s v="LA"/>
    <n v="135"/>
    <n v="154"/>
    <n v="1.2666666666666666"/>
    <n v="19"/>
    <s v="Kelly"/>
    <s v="N/A"/>
  </r>
  <r>
    <s v="3480"/>
    <s v="Frazier"/>
    <s v="Genesis"/>
    <s v="1712"/>
    <x v="3"/>
    <s v="December"/>
    <n v="12"/>
    <d v="2022-12-17T00:00:00"/>
    <n v="19"/>
    <x v="0"/>
    <s v="SC"/>
    <n v="1390"/>
    <n v="1535"/>
    <n v="7.6315789473684212"/>
    <n v="145"/>
    <s v="Terrence"/>
    <s v="N/A"/>
  </r>
  <r>
    <s v="3481"/>
    <s v="Enriquez"/>
    <s v="Asa"/>
    <s v="1713"/>
    <x v="6"/>
    <s v="December"/>
    <n v="12"/>
    <d v="2022-12-04T00:00:00"/>
    <n v="18"/>
    <x v="1"/>
    <s v="AL"/>
    <n v="1010"/>
    <n v="1311"/>
    <n v="16.722222222222221"/>
    <n v="301"/>
    <s v="Daniel"/>
    <s v="N/A"/>
  </r>
  <r>
    <s v="3482"/>
    <s v="Ayers"/>
    <s v="Amaya"/>
    <s v="1714"/>
    <x v="3"/>
    <s v="December"/>
    <n v="12"/>
    <d v="2022-12-08T00:00:00"/>
    <n v="9"/>
    <x v="1"/>
    <s v="GA"/>
    <n v="810"/>
    <n v="1021"/>
    <n v="23.444444444444443"/>
    <n v="211"/>
    <s v="Priscilla"/>
    <s v="N/A"/>
  </r>
  <r>
    <s v="3483"/>
    <s v="Ramsey"/>
    <s v="Hank"/>
    <s v="1715"/>
    <x v="2"/>
    <s v="December"/>
    <n v="12"/>
    <d v="2022-12-24T00:00:00"/>
    <n v="6"/>
    <x v="1"/>
    <s v="GA"/>
    <n v="1185"/>
    <n v="1476"/>
    <n v="48.5"/>
    <n v="291"/>
    <s v="Daniel"/>
    <s v="N/A"/>
  </r>
  <r>
    <s v="3484"/>
    <s v="Dixon"/>
    <s v="Kylo"/>
    <s v="1716"/>
    <x v="2"/>
    <s v="December"/>
    <n v="12"/>
    <d v="2022-12-30T00:00:00"/>
    <n v="20"/>
    <x v="1"/>
    <s v="GA"/>
    <n v="490"/>
    <n v="567"/>
    <n v="3.85"/>
    <n v="77"/>
    <s v="Priscilla"/>
    <s v="N/A"/>
  </r>
  <r>
    <s v="3485"/>
    <s v="Kent"/>
    <s v="Kaia"/>
    <s v="1717"/>
    <x v="6"/>
    <s v="December"/>
    <n v="12"/>
    <d v="2022-12-26T00:00:00"/>
    <n v="12"/>
    <x v="1"/>
    <s v="AL"/>
    <n v="1080"/>
    <n v="1191"/>
    <n v="9.25"/>
    <n v="111"/>
    <s v="Terrence"/>
    <s v="N/A"/>
  </r>
  <r>
    <s v="3486"/>
    <s v="Castro"/>
    <s v="Nico"/>
    <s v="1718"/>
    <x v="0"/>
    <s v="December"/>
    <n v="12"/>
    <d v="2022-12-19T00:00:00"/>
    <n v="11"/>
    <x v="1"/>
    <s v="NC"/>
    <n v="100"/>
    <n v="113"/>
    <n v="1.1818181818181819"/>
    <n v="13"/>
    <s v="Priscilla"/>
    <s v="N/A"/>
  </r>
  <r>
    <s v="3487"/>
    <s v="Richardson"/>
    <s v="Marlee"/>
    <s v="1719"/>
    <x v="0"/>
    <s v="December"/>
    <n v="12"/>
    <d v="2022-12-30T00:00:00"/>
    <n v="8"/>
    <x v="1"/>
    <s v="GA"/>
    <n v="765"/>
    <n v="865"/>
    <n v="12.5"/>
    <n v="100"/>
    <s v="Kelly"/>
    <s v="N/A"/>
  </r>
  <r>
    <s v="3488"/>
    <s v="Escobar"/>
    <s v="Madelyn"/>
    <s v="1720"/>
    <x v="2"/>
    <s v="December"/>
    <n v="12"/>
    <d v="2022-12-02T00:00:00"/>
    <n v="10"/>
    <x v="0"/>
    <s v="FL"/>
    <n v="700"/>
    <n v="852"/>
    <n v="15.2"/>
    <n v="152"/>
    <s v="Daniel"/>
    <s v="N/A"/>
  </r>
  <r>
    <s v="3489"/>
    <s v="Carpenter"/>
    <s v="Bodie"/>
    <s v="1721"/>
    <x v="3"/>
    <s v="December"/>
    <n v="12"/>
    <d v="2022-12-01T00:00:00"/>
    <n v="15"/>
    <x v="0"/>
    <s v="NC"/>
    <n v="1485"/>
    <n v="1638"/>
    <n v="10.199999999999999"/>
    <n v="153"/>
    <s v="Brian"/>
    <s v="N/A"/>
  </r>
  <r>
    <s v="3490"/>
    <s v="Mclean"/>
    <s v="Thea"/>
    <s v="1722"/>
    <x v="5"/>
    <s v="December"/>
    <n v="12"/>
    <d v="2022-12-10T00:00:00"/>
    <n v="7"/>
    <x v="1"/>
    <s v="GA"/>
    <n v="1230"/>
    <n v="1466"/>
    <n v="33.714285714285715"/>
    <n v="236"/>
    <s v="Terrence"/>
    <s v="N/A"/>
  </r>
  <r>
    <s v="3491"/>
    <s v="Duncan"/>
    <s v="Maryam"/>
    <s v="1723"/>
    <x v="2"/>
    <s v="December"/>
    <n v="12"/>
    <d v="2022-12-08T00:00:00"/>
    <n v="14"/>
    <x v="0"/>
    <s v="SC"/>
    <n v="1035"/>
    <n v="1282"/>
    <n v="17.642857142857142"/>
    <n v="247"/>
    <s v="Terrence"/>
    <s v="N/A"/>
  </r>
  <r>
    <s v="3492"/>
    <s v="Reed"/>
    <s v="Haven"/>
    <s v="1724"/>
    <x v="1"/>
    <s v="December"/>
    <n v="12"/>
    <d v="2022-12-26T00:00:00"/>
    <n v="20"/>
    <x v="2"/>
    <s v="FL"/>
    <n v="1445"/>
    <n v="1708"/>
    <n v="13.15"/>
    <n v="263"/>
    <s v="Priscilla"/>
    <s v="Received Wrong Item"/>
  </r>
  <r>
    <s v="3493"/>
    <s v="Montgomery"/>
    <s v="Eden"/>
    <s v="1725"/>
    <x v="3"/>
    <s v="December"/>
    <n v="12"/>
    <d v="2022-12-17T00:00:00"/>
    <n v="12"/>
    <x v="2"/>
    <s v="AL"/>
    <n v="1025"/>
    <n v="1168"/>
    <n v="11.916666666666666"/>
    <n v="143"/>
    <s v="Daniel"/>
    <s v="Quality Issue"/>
  </r>
  <r>
    <s v="3494"/>
    <s v="Esquivel"/>
    <s v="Matias"/>
    <s v="1726"/>
    <x v="1"/>
    <s v="December"/>
    <n v="12"/>
    <d v="2022-12-12T00:00:00"/>
    <n v="13"/>
    <x v="2"/>
    <s v="GA"/>
    <n v="325"/>
    <n v="398"/>
    <n v="5.615384615384615"/>
    <n v="73"/>
    <s v="Daniel"/>
    <s v="Late Delivery"/>
  </r>
  <r>
    <s v="3495"/>
    <s v="Murray"/>
    <s v="Kyson"/>
    <s v="1727"/>
    <x v="6"/>
    <s v="December"/>
    <n v="12"/>
    <d v="2022-12-20T00:00:00"/>
    <n v="18"/>
    <x v="1"/>
    <s v="GA"/>
    <n v="990"/>
    <n v="1284"/>
    <n v="16.333333333333332"/>
    <n v="294"/>
    <s v="Terrence"/>
    <s v="N/A"/>
  </r>
  <r>
    <s v="3496"/>
    <s v="Joseph"/>
    <s v="Fernanda"/>
    <s v="1728"/>
    <x v="6"/>
    <s v="December"/>
    <n v="12"/>
    <d v="2022-12-30T00:00:00"/>
    <n v="8"/>
    <x v="0"/>
    <s v="GA"/>
    <n v="1490"/>
    <n v="1769"/>
    <n v="34.875"/>
    <n v="279"/>
    <s v="Daniel"/>
    <s v="N/A"/>
  </r>
  <r>
    <s v="3497"/>
    <s v="Rich"/>
    <s v="Brooklynn"/>
    <s v="1729"/>
    <x v="4"/>
    <s v="December"/>
    <n v="12"/>
    <d v="2022-12-28T00:00:00"/>
    <n v="13"/>
    <x v="1"/>
    <s v="AL"/>
    <n v="325"/>
    <n v="378"/>
    <n v="4.0769230769230766"/>
    <n v="53"/>
    <s v="Kelly"/>
    <s v="N/A"/>
  </r>
  <r>
    <s v="3498"/>
    <s v="Weiss"/>
    <s v="Ivan"/>
    <s v="1730"/>
    <x v="4"/>
    <s v="December"/>
    <n v="12"/>
    <d v="2022-12-12T00:00:00"/>
    <n v="6"/>
    <x v="1"/>
    <s v="SC"/>
    <n v="1090"/>
    <n v="1351"/>
    <n v="43.5"/>
    <n v="261"/>
    <s v="Brian"/>
    <s v="N/A"/>
  </r>
  <r>
    <s v="3499"/>
    <s v="Burgess"/>
    <s v="Dominic"/>
    <s v="1731"/>
    <x v="5"/>
    <s v="December"/>
    <n v="12"/>
    <d v="2022-12-23T00:00:00"/>
    <n v="8"/>
    <x v="0"/>
    <s v="SC"/>
    <n v="1230"/>
    <n v="1381"/>
    <n v="18.875"/>
    <n v="151"/>
    <s v="Kelly"/>
    <s v="N/A"/>
  </r>
  <r>
    <s v="3500"/>
    <s v="Horn"/>
    <s v="Renata"/>
    <s v="1732"/>
    <x v="1"/>
    <s v="December"/>
    <n v="12"/>
    <d v="2022-12-27T00:00:00"/>
    <n v="3"/>
    <x v="2"/>
    <s v="NC"/>
    <n v="1145"/>
    <n v="1383"/>
    <n v="79.333333333333329"/>
    <n v="238"/>
    <s v="Priscilla"/>
    <s v="Received Wrong Item"/>
  </r>
  <r>
    <s v="3501"/>
    <s v="Yu"/>
    <s v="Briggs"/>
    <s v="1733"/>
    <x v="6"/>
    <s v="December"/>
    <n v="12"/>
    <d v="2022-12-24T00:00:00"/>
    <n v="13"/>
    <x v="0"/>
    <s v="LA"/>
    <n v="1440"/>
    <n v="1719"/>
    <n v="21.46153846153846"/>
    <n v="279"/>
    <s v="Daniel"/>
    <s v="N/A"/>
  </r>
  <r>
    <s v="3502"/>
    <s v="Huynh"/>
    <s v="Sarah"/>
    <s v="1734"/>
    <x v="1"/>
    <s v="December"/>
    <n v="12"/>
    <d v="2022-12-31T00:00:00"/>
    <n v="9"/>
    <x v="3"/>
    <s v="AL"/>
    <n v="685"/>
    <n v="785"/>
    <n v="11.111111111111111"/>
    <n v="100"/>
    <s v="Priscilla"/>
    <s v="N/A"/>
  </r>
  <r>
    <s v="3503"/>
    <s v="Berger"/>
    <s v="Jason"/>
    <s v="1735"/>
    <x v="2"/>
    <s v="December"/>
    <n v="12"/>
    <d v="2022-12-23T00:00:00"/>
    <n v="9"/>
    <x v="1"/>
    <s v="FL"/>
    <n v="1170"/>
    <n v="1361"/>
    <n v="21.222222222222221"/>
    <n v="191"/>
    <s v="Kelly"/>
    <s v="N/A"/>
  </r>
  <r>
    <s v="3504"/>
    <s v="Wong"/>
    <s v="Sage"/>
    <s v="1736"/>
    <x v="2"/>
    <s v="December"/>
    <n v="12"/>
    <d v="2022-12-21T00:00:00"/>
    <n v="9"/>
    <x v="2"/>
    <s v="FL"/>
    <n v="1040"/>
    <n v="1328"/>
    <n v="32"/>
    <n v="288"/>
    <s v="Priscilla"/>
    <s v="Quality Issue"/>
  </r>
  <r>
    <s v="3505"/>
    <s v="Silva"/>
    <s v="Beau"/>
    <s v="1737"/>
    <x v="2"/>
    <s v="December"/>
    <n v="12"/>
    <d v="2022-12-08T00:00:00"/>
    <n v="1"/>
    <x v="0"/>
    <s v="LA"/>
    <n v="190"/>
    <n v="224"/>
    <n v="34"/>
    <n v="34"/>
    <s v="Priscilla"/>
    <s v="N/A"/>
  </r>
  <r>
    <s v="3506"/>
    <s v="Lin"/>
    <s v="Stevie"/>
    <s v="1738"/>
    <x v="0"/>
    <s v="December"/>
    <n v="12"/>
    <d v="2022-12-23T00:00:00"/>
    <n v="1"/>
    <x v="1"/>
    <s v="SC"/>
    <n v="1285"/>
    <n v="1443"/>
    <n v="158"/>
    <n v="158"/>
    <s v="Daniel"/>
    <s v="N/A"/>
  </r>
  <r>
    <s v="3507"/>
    <s v="Beard"/>
    <s v="Garrett"/>
    <s v="1739"/>
    <x v="0"/>
    <s v="December"/>
    <n v="12"/>
    <d v="2022-12-11T00:00:00"/>
    <n v="3"/>
    <x v="1"/>
    <s v="FL"/>
    <n v="1390"/>
    <n v="1756"/>
    <n v="122"/>
    <n v="366"/>
    <s v="Priscilla"/>
    <s v="N/A"/>
  </r>
  <r>
    <s v="3508"/>
    <s v="Ramsey"/>
    <s v="Leland"/>
    <s v="1740"/>
    <x v="2"/>
    <s v="December"/>
    <n v="12"/>
    <d v="2022-12-04T00:00:00"/>
    <n v="20"/>
    <x v="3"/>
    <s v="SC"/>
    <n v="420"/>
    <n v="515"/>
    <n v="4.75"/>
    <n v="95"/>
    <s v="Kelly"/>
    <s v="N/A"/>
  </r>
  <r>
    <s v="3509"/>
    <s v="Fletcher"/>
    <s v="Maximus"/>
    <s v="1741"/>
    <x v="3"/>
    <s v="December"/>
    <n v="12"/>
    <d v="2022-12-31T00:00:00"/>
    <n v="9"/>
    <x v="0"/>
    <s v="NC"/>
    <n v="380"/>
    <n v="457"/>
    <n v="8.5555555555555554"/>
    <n v="77"/>
    <s v="Kelly"/>
    <s v="N/A"/>
  </r>
  <r>
    <s v="3510"/>
    <s v="Frank"/>
    <s v="Camilo"/>
    <s v="1742"/>
    <x v="6"/>
    <s v="December"/>
    <n v="12"/>
    <d v="2022-12-30T00:00:00"/>
    <n v="19"/>
    <x v="1"/>
    <s v="GA"/>
    <n v="100"/>
    <n v="127"/>
    <n v="1.4210526315789473"/>
    <n v="27"/>
    <s v="Priscilla"/>
    <s v="N/A"/>
  </r>
  <r>
    <s v="3511"/>
    <s v="Wong"/>
    <s v="Zyaire"/>
    <s v="1743"/>
    <x v="0"/>
    <s v="December"/>
    <n v="12"/>
    <d v="2022-12-17T00:00:00"/>
    <n v="17"/>
    <x v="1"/>
    <s v="AL"/>
    <n v="1410"/>
    <n v="1674"/>
    <n v="15.529411764705882"/>
    <n v="264"/>
    <s v="Priscilla"/>
    <s v="N/A"/>
  </r>
  <r>
    <s v="3512"/>
    <s v="Shields"/>
    <s v="Eduardo"/>
    <s v="1744"/>
    <x v="0"/>
    <s v="December"/>
    <n v="12"/>
    <d v="2022-12-30T00:00:00"/>
    <n v="14"/>
    <x v="0"/>
    <s v="LA"/>
    <n v="320"/>
    <n v="392"/>
    <n v="5.1428571428571432"/>
    <n v="72"/>
    <s v="Terrence"/>
    <s v="N/A"/>
  </r>
  <r>
    <s v="3513"/>
    <s v="Zuniga"/>
    <s v="Edwin"/>
    <s v="1745"/>
    <x v="2"/>
    <s v="December"/>
    <n v="12"/>
    <d v="2022-12-11T00:00:00"/>
    <n v="4"/>
    <x v="1"/>
    <s v="LA"/>
    <n v="690"/>
    <n v="857"/>
    <n v="41.75"/>
    <n v="167"/>
    <s v="Brian"/>
    <s v="N/A"/>
  </r>
  <r>
    <s v="3514"/>
    <s v="Wong"/>
    <s v="Julian"/>
    <s v="1746"/>
    <x v="2"/>
    <s v="December"/>
    <n v="12"/>
    <d v="2022-12-28T00:00:00"/>
    <n v="15"/>
    <x v="0"/>
    <s v="FL"/>
    <n v="1475"/>
    <n v="1844"/>
    <n v="24.6"/>
    <n v="369"/>
    <s v="Priscilla"/>
    <s v="N/A"/>
  </r>
  <r>
    <s v="3515"/>
    <s v="Pacheco"/>
    <s v="Erick"/>
    <s v="1747"/>
    <x v="0"/>
    <s v="December"/>
    <n v="12"/>
    <d v="2022-12-07T00:00:00"/>
    <n v="12"/>
    <x v="1"/>
    <s v="FL"/>
    <n v="1155"/>
    <n v="1382"/>
    <n v="18.916666666666668"/>
    <n v="227"/>
    <s v="Terrence"/>
    <s v="N/A"/>
  </r>
  <r>
    <s v="3516"/>
    <s v="Donovan"/>
    <s v="Austin"/>
    <s v="1748"/>
    <x v="0"/>
    <s v="December"/>
    <n v="12"/>
    <d v="2022-12-08T00:00:00"/>
    <n v="1"/>
    <x v="3"/>
    <s v="AL"/>
    <n v="140"/>
    <n v="176"/>
    <n v="36"/>
    <n v="36"/>
    <s v="Daniel"/>
    <s v="N/A"/>
  </r>
  <r>
    <s v="3517"/>
    <s v="Manning"/>
    <s v="Blake"/>
    <s v="1749"/>
    <x v="6"/>
    <s v="December"/>
    <n v="12"/>
    <d v="2022-12-23T00:00:00"/>
    <n v="8"/>
    <x v="1"/>
    <s v="FL"/>
    <n v="270"/>
    <n v="312"/>
    <n v="5.25"/>
    <n v="42"/>
    <s v="Daniel"/>
    <s v="N/A"/>
  </r>
  <r>
    <s v="3518"/>
    <s v="Ochoa"/>
    <s v="Connor"/>
    <s v="1750"/>
    <x v="3"/>
    <s v="December"/>
    <n v="12"/>
    <d v="2022-12-24T00:00:00"/>
    <n v="8"/>
    <x v="0"/>
    <s v="LA"/>
    <n v="330"/>
    <n v="371"/>
    <n v="5.125"/>
    <n v="41"/>
    <s v="Kelly"/>
    <s v="N/A"/>
  </r>
  <r>
    <s v="3519"/>
    <s v="Kramer"/>
    <s v="Xander"/>
    <s v="1751"/>
    <x v="1"/>
    <s v="December"/>
    <n v="12"/>
    <d v="2022-12-19T00:00:00"/>
    <n v="2"/>
    <x v="1"/>
    <s v="LA"/>
    <n v="1195"/>
    <n v="1334"/>
    <n v="69.5"/>
    <n v="139"/>
    <s v="Priscilla"/>
    <s v="N/A"/>
  </r>
  <r>
    <s v="3520"/>
    <s v="Sandoval"/>
    <s v="Raelynn"/>
    <s v="1752"/>
    <x v="4"/>
    <s v="December"/>
    <n v="12"/>
    <d v="2022-12-09T00:00:00"/>
    <n v="1"/>
    <x v="1"/>
    <s v="SC"/>
    <n v="280"/>
    <n v="329"/>
    <n v="49"/>
    <n v="49"/>
    <s v="Brian"/>
    <s v="N/A"/>
  </r>
  <r>
    <s v="3521"/>
    <s v="Hess"/>
    <s v="Ronin"/>
    <s v="1753"/>
    <x v="5"/>
    <s v="December"/>
    <n v="12"/>
    <d v="2022-12-29T00:00:00"/>
    <n v="7"/>
    <x v="1"/>
    <s v="NC"/>
    <n v="835"/>
    <n v="1053"/>
    <n v="31.142857142857142"/>
    <n v="218"/>
    <s v="Brian"/>
    <s v="N/A"/>
  </r>
  <r>
    <s v="3522"/>
    <s v="Gregory"/>
    <s v="Kairo"/>
    <s v="1754"/>
    <x v="1"/>
    <s v="December"/>
    <n v="12"/>
    <d v="2022-12-21T00:00:00"/>
    <n v="5"/>
    <x v="3"/>
    <s v="SC"/>
    <n v="150"/>
    <n v="194"/>
    <n v="8.8000000000000007"/>
    <n v="44"/>
    <s v="Priscilla"/>
    <s v="N/A"/>
  </r>
  <r>
    <s v="3523"/>
    <s v="Randolph"/>
    <s v="Pablo"/>
    <s v="1755"/>
    <x v="5"/>
    <s v="December"/>
    <n v="12"/>
    <d v="2022-12-10T00:00:00"/>
    <n v="16"/>
    <x v="1"/>
    <s v="AL"/>
    <n v="60"/>
    <n v="69"/>
    <n v="0.5625"/>
    <n v="9"/>
    <s v="Kelly"/>
    <s v="N/A"/>
  </r>
  <r>
    <s v="3524"/>
    <s v="Kaur"/>
    <s v="Frederick"/>
    <s v="1756"/>
    <x v="1"/>
    <s v="December"/>
    <n v="12"/>
    <d v="2022-12-02T00:00:00"/>
    <n v="17"/>
    <x v="3"/>
    <s v="SC"/>
    <n v="175"/>
    <n v="220"/>
    <n v="2.6470588235294117"/>
    <n v="45"/>
    <s v="Kelly"/>
    <s v="N/A"/>
  </r>
  <r>
    <s v="3525"/>
    <s v="Skinner"/>
    <s v="William"/>
    <s v="1757"/>
    <x v="2"/>
    <s v="December"/>
    <n v="12"/>
    <d v="2022-12-30T00:00:00"/>
    <n v="19"/>
    <x v="0"/>
    <s v="LA"/>
    <n v="340"/>
    <n v="436"/>
    <n v="5.0526315789473681"/>
    <n v="96"/>
    <s v="Daniel"/>
    <s v="N/A"/>
  </r>
  <r>
    <s v="3526"/>
    <s v="Bennett"/>
    <s v="Josue"/>
    <s v="1758"/>
    <x v="1"/>
    <s v="December"/>
    <n v="12"/>
    <d v="2022-12-25T00:00:00"/>
    <n v="11"/>
    <x v="1"/>
    <s v="LA"/>
    <n v="135"/>
    <n v="169"/>
    <n v="3.0909090909090908"/>
    <n v="34"/>
    <s v="Daniel"/>
    <s v="N/A"/>
  </r>
  <r>
    <s v="3527"/>
    <s v="Carter"/>
    <s v="Brian"/>
    <s v="1759"/>
    <x v="3"/>
    <s v="December"/>
    <n v="12"/>
    <d v="2022-12-06T00:00:00"/>
    <n v="16"/>
    <x v="2"/>
    <s v="FL"/>
    <n v="230"/>
    <n v="263"/>
    <n v="2.0625"/>
    <n v="33"/>
    <s v="Priscilla"/>
    <s v="Unsatisfied"/>
  </r>
  <r>
    <s v="3528"/>
    <s v="Hamilton"/>
    <s v="Asher"/>
    <s v="1760"/>
    <x v="3"/>
    <s v="December"/>
    <n v="12"/>
    <d v="2022-12-18T00:00:00"/>
    <n v="12"/>
    <x v="2"/>
    <s v="SC"/>
    <n v="630"/>
    <n v="767"/>
    <n v="11.416666666666666"/>
    <n v="137"/>
    <s v="Kelly"/>
    <s v="Unsatisfied"/>
  </r>
  <r>
    <s v="3529"/>
    <s v="Velazquez"/>
    <s v="Dawson"/>
    <s v="1761"/>
    <x v="0"/>
    <s v="December"/>
    <n v="12"/>
    <d v="2022-12-19T00:00:00"/>
    <n v="18"/>
    <x v="0"/>
    <s v="FL"/>
    <n v="1000"/>
    <n v="1134"/>
    <n v="7.4444444444444446"/>
    <n v="134"/>
    <s v="Daniel"/>
    <s v="N/A"/>
  </r>
  <r>
    <s v="3530"/>
    <s v="Russell"/>
    <s v="Elle"/>
    <s v="1762"/>
    <x v="4"/>
    <s v="December"/>
    <n v="12"/>
    <d v="2022-12-13T00:00:00"/>
    <n v="16"/>
    <x v="0"/>
    <s v="FL"/>
    <n v="295"/>
    <n v="334"/>
    <n v="2.4375"/>
    <n v="39"/>
    <s v="Kelly"/>
    <s v="N/A"/>
  </r>
  <r>
    <s v="3531"/>
    <s v="Case"/>
    <s v="Jeremiah"/>
    <s v="1763"/>
    <x v="4"/>
    <s v="December"/>
    <n v="12"/>
    <d v="2022-12-16T00:00:00"/>
    <n v="4"/>
    <x v="1"/>
    <s v="NC"/>
    <n v="385"/>
    <n v="439"/>
    <n v="13.5"/>
    <n v="54"/>
    <s v="Kelly"/>
    <s v="N/A"/>
  </r>
  <r>
    <s v="3532"/>
    <s v="Combs"/>
    <s v="Alison"/>
    <s v="1764"/>
    <x v="2"/>
    <s v="December"/>
    <n v="12"/>
    <d v="2022-12-18T00:00:00"/>
    <n v="3"/>
    <x v="1"/>
    <s v="NC"/>
    <n v="1145"/>
    <n v="1278"/>
    <n v="44.333333333333336"/>
    <n v="133"/>
    <s v="Priscilla"/>
    <s v="N/A"/>
  </r>
  <r>
    <s v="3533"/>
    <s v="Medina"/>
    <s v="Cooper"/>
    <s v="1765"/>
    <x v="2"/>
    <s v="December"/>
    <n v="12"/>
    <d v="2022-12-10T00:00:00"/>
    <n v="7"/>
    <x v="1"/>
    <s v="LA"/>
    <n v="360"/>
    <n v="407"/>
    <n v="6.7142857142857144"/>
    <n v="47"/>
    <s v="Priscilla"/>
    <s v="N/A"/>
  </r>
  <r>
    <s v="3534"/>
    <s v="Jimenez"/>
    <s v="Kamila"/>
    <s v="1766"/>
    <x v="0"/>
    <s v="December"/>
    <n v="12"/>
    <d v="2022-12-21T00:00:00"/>
    <n v="1"/>
    <x v="1"/>
    <s v="AL"/>
    <n v="550"/>
    <n v="683"/>
    <n v="133"/>
    <n v="133"/>
    <s v="Kelly"/>
    <s v="N/A"/>
  </r>
  <r>
    <s v="3535"/>
    <s v="Sexton"/>
    <s v="Penelope"/>
    <s v="1767"/>
    <x v="4"/>
    <s v="December"/>
    <n v="12"/>
    <d v="2022-12-30T00:00:00"/>
    <n v="2"/>
    <x v="1"/>
    <s v="FL"/>
    <n v="355"/>
    <n v="411"/>
    <n v="28"/>
    <n v="56"/>
    <s v="Kelly"/>
    <s v="N/A"/>
  </r>
  <r>
    <s v="3536"/>
    <s v="Singh"/>
    <s v="Asa"/>
    <s v="1768"/>
    <x v="5"/>
    <s v="December"/>
    <n v="12"/>
    <d v="2022-12-09T00:00:00"/>
    <n v="18"/>
    <x v="0"/>
    <s v="FL"/>
    <n v="765"/>
    <n v="958"/>
    <n v="10.722222222222221"/>
    <n v="193"/>
    <s v="Kelly"/>
    <s v="N/A"/>
  </r>
  <r>
    <s v="3537"/>
    <s v="Valentine"/>
    <s v="Koda"/>
    <s v="1769"/>
    <x v="6"/>
    <s v="December"/>
    <n v="12"/>
    <d v="2022-12-04T00:00:00"/>
    <n v="15"/>
    <x v="0"/>
    <s v="LA"/>
    <n v="425"/>
    <n v="543"/>
    <n v="7.8666666666666663"/>
    <n v="118"/>
    <s v="Terrence"/>
    <s v="N/A"/>
  </r>
  <r>
    <s v="3538"/>
    <s v="Chang"/>
    <s v="Esmeralda"/>
    <s v="1770"/>
    <x v="6"/>
    <s v="December"/>
    <n v="12"/>
    <d v="2022-12-17T00:00:00"/>
    <n v="14"/>
    <x v="1"/>
    <s v="AL"/>
    <n v="480"/>
    <n v="573"/>
    <n v="6.6428571428571432"/>
    <n v="93"/>
    <s v="Daniel"/>
    <s v="N/A"/>
  </r>
  <r>
    <s v="3539"/>
    <s v="Crosby"/>
    <s v="Alayna"/>
    <s v="1771"/>
    <x v="1"/>
    <s v="December"/>
    <n v="12"/>
    <d v="2022-12-04T00:00:00"/>
    <n v="13"/>
    <x v="1"/>
    <s v="SC"/>
    <n v="975"/>
    <n v="1151"/>
    <n v="13.538461538461538"/>
    <n v="176"/>
    <s v="Priscilla"/>
    <s v="N/A"/>
  </r>
  <r>
    <s v="3540"/>
    <s v="Herrera"/>
    <s v="Collins"/>
    <s v="1772"/>
    <x v="0"/>
    <s v="December"/>
    <n v="12"/>
    <d v="2022-12-02T00:00:00"/>
    <n v="8"/>
    <x v="1"/>
    <s v="SC"/>
    <n v="180"/>
    <n v="199"/>
    <n v="2.375"/>
    <n v="19"/>
    <s v="Daniel"/>
    <s v="N/A"/>
  </r>
  <r>
    <s v="3541"/>
    <s v="Orozco"/>
    <s v="Judah"/>
    <s v="1773"/>
    <x v="2"/>
    <s v="December"/>
    <n v="12"/>
    <d v="2022-12-07T00:00:00"/>
    <n v="12"/>
    <x v="2"/>
    <s v="GA"/>
    <n v="1310"/>
    <n v="1495"/>
    <n v="15.416666666666666"/>
    <n v="185"/>
    <s v="Terrence"/>
    <s v="Unsatisfied"/>
  </r>
  <r>
    <s v="3542"/>
    <s v="Hahn"/>
    <s v="Koda"/>
    <s v="1774"/>
    <x v="3"/>
    <s v="December"/>
    <n v="12"/>
    <d v="2022-12-30T00:00:00"/>
    <n v="10"/>
    <x v="1"/>
    <s v="AL"/>
    <n v="455"/>
    <n v="589"/>
    <n v="13.4"/>
    <n v="134"/>
    <s v="Kelly"/>
    <s v="N/A"/>
  </r>
  <r>
    <s v="3543"/>
    <s v="Haley"/>
    <s v="Haisley"/>
    <s v="1775"/>
    <x v="4"/>
    <s v="December"/>
    <n v="12"/>
    <d v="2022-12-30T00:00:00"/>
    <n v="18"/>
    <x v="0"/>
    <s v="SC"/>
    <n v="115"/>
    <n v="137"/>
    <n v="1.2222222222222223"/>
    <n v="22"/>
    <s v="Terrence"/>
    <s v="N/A"/>
  </r>
  <r>
    <s v="3544"/>
    <s v="Stephens"/>
    <s v="Taylor"/>
    <s v="1776"/>
    <x v="1"/>
    <s v="December"/>
    <n v="12"/>
    <d v="2022-12-10T00:00:00"/>
    <n v="2"/>
    <x v="3"/>
    <s v="GA"/>
    <n v="930"/>
    <n v="1151"/>
    <n v="110.5"/>
    <n v="221"/>
    <s v="Daniel"/>
    <s v="N/A"/>
  </r>
  <r>
    <s v="3545"/>
    <s v="Odom"/>
    <s v="Addison"/>
    <s v="1777"/>
    <x v="6"/>
    <s v="December"/>
    <n v="12"/>
    <d v="2022-12-11T00:00:00"/>
    <n v="6"/>
    <x v="3"/>
    <s v="LA"/>
    <n v="975"/>
    <n v="1106"/>
    <n v="21.833333333333332"/>
    <n v="131"/>
    <s v="Terrence"/>
    <s v="N/A"/>
  </r>
  <r>
    <s v="3546"/>
    <s v="Delacruz"/>
    <s v="Zayne"/>
    <s v="1778"/>
    <x v="1"/>
    <s v="December"/>
    <n v="12"/>
    <d v="2022-12-26T00:00:00"/>
    <n v="16"/>
    <x v="0"/>
    <s v="SC"/>
    <n v="1290"/>
    <n v="1599"/>
    <n v="19.3125"/>
    <n v="309"/>
    <s v="Priscilla"/>
    <s v="N/A"/>
  </r>
  <r>
    <s v="3547"/>
    <s v="Alvarez"/>
    <s v="Seth"/>
    <s v="1779"/>
    <x v="4"/>
    <s v="December"/>
    <n v="12"/>
    <d v="2022-12-14T00:00:00"/>
    <n v="1"/>
    <x v="0"/>
    <s v="GA"/>
    <n v="1080"/>
    <n v="1391"/>
    <n v="311"/>
    <n v="311"/>
    <s v="Terrence"/>
    <s v="N/A"/>
  </r>
  <r>
    <s v="3548"/>
    <s v="Gross"/>
    <s v="Gianna"/>
    <s v="1780"/>
    <x v="0"/>
    <s v="December"/>
    <n v="12"/>
    <d v="2022-12-25T00:00:00"/>
    <n v="19"/>
    <x v="1"/>
    <s v="NC"/>
    <n v="840"/>
    <n v="945"/>
    <n v="5.5263157894736841"/>
    <n v="105"/>
    <s v="Daniel"/>
    <s v="N/A"/>
  </r>
  <r>
    <s v="3549"/>
    <s v="Pitts"/>
    <s v="Isaiah"/>
    <s v="1781"/>
    <x v="2"/>
    <s v="December"/>
    <n v="12"/>
    <d v="2022-12-12T00:00:00"/>
    <n v="9"/>
    <x v="2"/>
    <s v="FL"/>
    <n v="1380"/>
    <n v="1758"/>
    <n v="42"/>
    <n v="378"/>
    <s v="Kelly"/>
    <s v="Defective"/>
  </r>
  <r>
    <s v="3550"/>
    <s v="Pearson"/>
    <s v="Isabella"/>
    <s v="1782"/>
    <x v="3"/>
    <s v="December"/>
    <n v="12"/>
    <d v="2022-12-05T00:00:00"/>
    <n v="15"/>
    <x v="1"/>
    <s v="AL"/>
    <n v="505"/>
    <n v="575"/>
    <n v="4.666666666666667"/>
    <n v="70"/>
    <s v="Priscilla"/>
    <s v="N/A"/>
  </r>
  <r>
    <s v="3551"/>
    <s v="Ellis"/>
    <s v="Bo"/>
    <s v="1783"/>
    <x v="2"/>
    <s v="December"/>
    <n v="12"/>
    <d v="2022-12-03T00:00:00"/>
    <n v="12"/>
    <x v="1"/>
    <s v="AL"/>
    <n v="1075"/>
    <n v="1226"/>
    <n v="12.583333333333334"/>
    <n v="151"/>
    <s v="Terrence"/>
    <s v="N/A"/>
  </r>
  <r>
    <s v="3552"/>
    <s v="Little"/>
    <s v="Adan"/>
    <s v="1784"/>
    <x v="3"/>
    <s v="December"/>
    <n v="12"/>
    <d v="2022-12-29T00:00:00"/>
    <n v="15"/>
    <x v="1"/>
    <s v="AL"/>
    <n v="370"/>
    <n v="433"/>
    <n v="4.2"/>
    <n v="63"/>
    <s v="Brian"/>
    <s v="N/A"/>
  </r>
  <r>
    <s v="3553"/>
    <s v="Townsend"/>
    <s v="Baker"/>
    <s v="1785"/>
    <x v="6"/>
    <s v="December"/>
    <n v="12"/>
    <d v="2022-12-18T00:00:00"/>
    <n v="16"/>
    <x v="2"/>
    <s v="FL"/>
    <n v="905"/>
    <n v="997"/>
    <n v="5.75"/>
    <n v="92"/>
    <s v="Kelly"/>
    <s v="Quality Issue"/>
  </r>
  <r>
    <s v="3554"/>
    <s v="Travis"/>
    <s v="Micah"/>
    <s v="1786"/>
    <x v="1"/>
    <s v="December"/>
    <n v="12"/>
    <d v="2022-12-29T00:00:00"/>
    <n v="13"/>
    <x v="1"/>
    <s v="AL"/>
    <n v="1135"/>
    <n v="1469"/>
    <n v="25.692307692307693"/>
    <n v="334"/>
    <s v="Terrence"/>
    <s v="N/A"/>
  </r>
  <r>
    <s v="3555"/>
    <s v="Frazier"/>
    <s v="Atticus"/>
    <s v="1787"/>
    <x v="2"/>
    <s v="December"/>
    <n v="12"/>
    <d v="2022-12-01T00:00:00"/>
    <n v="16"/>
    <x v="0"/>
    <s v="FL"/>
    <n v="1300"/>
    <n v="1644"/>
    <n v="21.5"/>
    <n v="344"/>
    <s v="Brian"/>
    <s v="N/A"/>
  </r>
  <r>
    <s v="3556"/>
    <s v="Rowland"/>
    <s v="Gavin"/>
    <s v="1788"/>
    <x v="5"/>
    <s v="December"/>
    <n v="12"/>
    <d v="2022-12-28T00:00:00"/>
    <n v="14"/>
    <x v="0"/>
    <s v="SC"/>
    <n v="265"/>
    <n v="340"/>
    <n v="5.3571428571428568"/>
    <n v="75"/>
    <s v="Terrence"/>
    <s v="N/A"/>
  </r>
  <r>
    <s v="3557"/>
    <s v="Wheeler"/>
    <s v="Sullivan"/>
    <s v="1789"/>
    <x v="3"/>
    <s v="December"/>
    <n v="12"/>
    <d v="2022-12-21T00:00:00"/>
    <n v="20"/>
    <x v="0"/>
    <s v="NC"/>
    <n v="1440"/>
    <n v="1595"/>
    <n v="7.75"/>
    <n v="155"/>
    <s v="Priscilla"/>
    <s v="N/A"/>
  </r>
  <r>
    <s v="3558"/>
    <s v="Kline"/>
    <s v="Emmett"/>
    <s v="1790"/>
    <x v="2"/>
    <s v="December"/>
    <n v="12"/>
    <d v="2022-12-05T00:00:00"/>
    <n v="2"/>
    <x v="1"/>
    <s v="AL"/>
    <n v="815"/>
    <n v="920"/>
    <n v="52.5"/>
    <n v="105"/>
    <s v="Kelly"/>
    <s v="N/A"/>
  </r>
  <r>
    <s v="3559"/>
    <s v="Padilla"/>
    <s v="Raymond"/>
    <s v="1791"/>
    <x v="3"/>
    <s v="December"/>
    <n v="12"/>
    <d v="2022-12-30T00:00:00"/>
    <n v="4"/>
    <x v="1"/>
    <s v="SC"/>
    <n v="540"/>
    <n v="685"/>
    <n v="36.25"/>
    <n v="145"/>
    <s v="Daniel"/>
    <s v="N/A"/>
  </r>
  <r>
    <s v="3560"/>
    <s v="Sims"/>
    <s v="Selena"/>
    <s v="1792"/>
    <x v="2"/>
    <s v="December"/>
    <n v="12"/>
    <d v="2022-12-25T00:00:00"/>
    <n v="2"/>
    <x v="0"/>
    <s v="GA"/>
    <n v="580"/>
    <n v="680"/>
    <n v="50"/>
    <n v="100"/>
    <s v="Kelly"/>
    <s v="N/A"/>
  </r>
  <r>
    <s v="3561"/>
    <s v="Palacios"/>
    <s v="Luna"/>
    <s v="1793"/>
    <x v="6"/>
    <s v="December"/>
    <n v="12"/>
    <d v="2022-12-05T00:00:00"/>
    <n v="2"/>
    <x v="1"/>
    <s v="NC"/>
    <n v="1375"/>
    <n v="1544"/>
    <n v="84.5"/>
    <n v="169"/>
    <s v="Daniel"/>
    <s v="N/A"/>
  </r>
  <r>
    <s v="3562"/>
    <s v="Hall"/>
    <s v="Fernando"/>
    <s v="1794"/>
    <x v="0"/>
    <s v="December"/>
    <n v="12"/>
    <d v="2022-12-02T00:00:00"/>
    <n v="12"/>
    <x v="0"/>
    <s v="FL"/>
    <n v="1440"/>
    <n v="1708"/>
    <n v="22.333333333333332"/>
    <n v="268"/>
    <s v="Terrence"/>
    <s v="N/A"/>
  </r>
  <r>
    <s v="3563"/>
    <s v="Barron"/>
    <s v="Rhys"/>
    <s v="1795"/>
    <x v="6"/>
    <s v="December"/>
    <n v="12"/>
    <d v="2022-12-08T00:00:00"/>
    <n v="9"/>
    <x v="0"/>
    <s v="SC"/>
    <n v="810"/>
    <n v="1030"/>
    <n v="24.444444444444443"/>
    <n v="220"/>
    <s v="Brian"/>
    <s v="N/A"/>
  </r>
  <r>
    <s v="3564"/>
    <s v="Rocha"/>
    <s v="Alicia"/>
    <s v="1796"/>
    <x v="4"/>
    <s v="December"/>
    <n v="12"/>
    <d v="2022-12-29T00:00:00"/>
    <n v="11"/>
    <x v="0"/>
    <s v="NC"/>
    <n v="1120"/>
    <n v="1394"/>
    <n v="24.90909090909091"/>
    <n v="274"/>
    <s v="Priscilla"/>
    <s v="N/A"/>
  </r>
  <r>
    <s v="3565"/>
    <s v="O’Connell"/>
    <s v="Amir"/>
    <s v="1797"/>
    <x v="1"/>
    <s v="December"/>
    <n v="12"/>
    <d v="2022-12-15T00:00:00"/>
    <n v="4"/>
    <x v="2"/>
    <s v="SC"/>
    <n v="260"/>
    <n v="331"/>
    <n v="17.75"/>
    <n v="71"/>
    <s v="Daniel"/>
    <s v="Received Wrong Item"/>
  </r>
  <r>
    <s v="3566"/>
    <s v="Buck"/>
    <s v="Evelynn"/>
    <s v="1798"/>
    <x v="1"/>
    <s v="December"/>
    <n v="12"/>
    <d v="2022-12-02T00:00:00"/>
    <n v="1"/>
    <x v="0"/>
    <s v="AL"/>
    <n v="1450"/>
    <n v="1862"/>
    <n v="412"/>
    <n v="412"/>
    <s v="Daniel"/>
    <s v="N/A"/>
  </r>
  <r>
    <s v="3567"/>
    <s v="Carroll"/>
    <s v="Braxton"/>
    <s v="1799"/>
    <x v="3"/>
    <s v="December"/>
    <n v="12"/>
    <d v="2022-12-06T00:00:00"/>
    <n v="20"/>
    <x v="1"/>
    <s v="NC"/>
    <n v="775"/>
    <n v="886"/>
    <n v="5.55"/>
    <n v="111"/>
    <s v="Kelly"/>
    <s v="N/A"/>
  </r>
  <r>
    <s v="3568"/>
    <s v="Reyna"/>
    <s v="Greyson"/>
    <s v="1800"/>
    <x v="5"/>
    <s v="December"/>
    <n v="12"/>
    <d v="2022-12-31T00:00:00"/>
    <n v="3"/>
    <x v="0"/>
    <s v="FL"/>
    <n v="1380"/>
    <n v="1677"/>
    <n v="99"/>
    <n v="297"/>
    <s v="Kelly"/>
    <s v="N/A"/>
  </r>
  <r>
    <s v="3569"/>
    <s v="Snow"/>
    <s v="Xiomara"/>
    <s v="1801"/>
    <x v="2"/>
    <s v="December"/>
    <n v="12"/>
    <d v="2022-12-23T00:00:00"/>
    <n v="2"/>
    <x v="0"/>
    <s v="FL"/>
    <n v="1250"/>
    <n v="1586"/>
    <n v="168"/>
    <n v="336"/>
    <s v="Brian"/>
    <s v="N/A"/>
  </r>
  <r>
    <s v="3570"/>
    <s v="Elliott"/>
    <s v="Stevie"/>
    <s v="1802"/>
    <x v="3"/>
    <s v="December"/>
    <n v="12"/>
    <d v="2022-12-27T00:00:00"/>
    <n v="2"/>
    <x v="0"/>
    <s v="AL"/>
    <n v="420"/>
    <n v="490"/>
    <n v="35"/>
    <n v="70"/>
    <s v="Brian"/>
    <s v="N/A"/>
  </r>
  <r>
    <s v="3571"/>
    <s v="White"/>
    <s v="Lila"/>
    <s v="1803"/>
    <x v="4"/>
    <s v="December"/>
    <n v="12"/>
    <d v="2022-12-28T00:00:00"/>
    <n v="6"/>
    <x v="1"/>
    <s v="NC"/>
    <n v="175"/>
    <n v="226"/>
    <n v="8.5"/>
    <n v="51"/>
    <s v="Brian"/>
    <s v="N/A"/>
  </r>
  <r>
    <s v="3572"/>
    <s v="Gross"/>
    <s v="Theo"/>
    <s v="1804"/>
    <x v="4"/>
    <s v="December"/>
    <n v="12"/>
    <d v="2022-12-26T00:00:00"/>
    <n v="5"/>
    <x v="1"/>
    <s v="LA"/>
    <n v="385"/>
    <n v="480"/>
    <n v="19"/>
    <n v="95"/>
    <s v="Priscilla"/>
    <s v="N/A"/>
  </r>
  <r>
    <s v="3573"/>
    <s v="Maynard"/>
    <s v="Shiloh"/>
    <s v="1805"/>
    <x v="1"/>
    <s v="December"/>
    <n v="12"/>
    <d v="2022-12-07T00:00:00"/>
    <n v="13"/>
    <x v="2"/>
    <s v="NC"/>
    <n v="1150"/>
    <n v="1303"/>
    <n v="11.76923076923077"/>
    <n v="153"/>
    <s v="Brian"/>
    <s v="Received Wrong Item"/>
  </r>
  <r>
    <s v="3574"/>
    <s v="Mayer"/>
    <s v="Steven"/>
    <s v="1806"/>
    <x v="2"/>
    <s v="December"/>
    <n v="12"/>
    <d v="2022-12-04T00:00:00"/>
    <n v="3"/>
    <x v="1"/>
    <s v="SC"/>
    <n v="965"/>
    <n v="1219"/>
    <n v="84.666666666666671"/>
    <n v="254"/>
    <s v="Priscilla"/>
    <s v="N/A"/>
  </r>
  <r>
    <s v="3575"/>
    <s v="Ponce"/>
    <s v="Nadia"/>
    <s v="1807"/>
    <x v="3"/>
    <s v="December"/>
    <n v="12"/>
    <d v="2022-12-21T00:00:00"/>
    <n v="10"/>
    <x v="3"/>
    <s v="NC"/>
    <n v="755"/>
    <n v="929"/>
    <n v="17.399999999999999"/>
    <n v="174"/>
    <s v="Priscilla"/>
    <s v="N/A"/>
  </r>
  <r>
    <s v="3576"/>
    <s v="Greer"/>
    <s v="Hayden"/>
    <s v="1808"/>
    <x v="0"/>
    <s v="December"/>
    <n v="12"/>
    <d v="2022-12-21T00:00:00"/>
    <n v="20"/>
    <x v="1"/>
    <s v="LA"/>
    <n v="220"/>
    <n v="246"/>
    <n v="1.3"/>
    <n v="26"/>
    <s v="Daniel"/>
    <s v="N/A"/>
  </r>
  <r>
    <s v="3577"/>
    <s v="Pearson"/>
    <s v="Bo"/>
    <s v="1809"/>
    <x v="2"/>
    <s v="December"/>
    <n v="12"/>
    <d v="2022-12-05T00:00:00"/>
    <n v="6"/>
    <x v="0"/>
    <s v="GA"/>
    <n v="210"/>
    <n v="245"/>
    <n v="5.833333333333333"/>
    <n v="35"/>
    <s v="Kelly"/>
    <s v="N/A"/>
  </r>
  <r>
    <s v="3578"/>
    <s v="Rush"/>
    <s v="Sydney"/>
    <s v="1810"/>
    <x v="4"/>
    <s v="December"/>
    <n v="12"/>
    <d v="2022-12-23T00:00:00"/>
    <n v="20"/>
    <x v="1"/>
    <s v="SC"/>
    <n v="1100"/>
    <n v="1337"/>
    <n v="11.85"/>
    <n v="237"/>
    <s v="Kelly"/>
    <s v="N/A"/>
  </r>
  <r>
    <s v="3579"/>
    <s v="Wise"/>
    <s v="Aspen"/>
    <s v="1811"/>
    <x v="0"/>
    <s v="December"/>
    <n v="12"/>
    <d v="2022-12-25T00:00:00"/>
    <n v="4"/>
    <x v="1"/>
    <s v="LA"/>
    <n v="1405"/>
    <n v="1726"/>
    <n v="80.25"/>
    <n v="321"/>
    <s v="Kelly"/>
    <s v="N/A"/>
  </r>
  <r>
    <s v="3580"/>
    <s v="Ramirez"/>
    <s v="Ava"/>
    <s v="1812"/>
    <x v="5"/>
    <s v="December"/>
    <n v="12"/>
    <d v="2022-12-03T00:00:00"/>
    <n v="8"/>
    <x v="0"/>
    <s v="FL"/>
    <n v="495"/>
    <n v="576"/>
    <n v="10.125"/>
    <n v="81"/>
    <s v="Daniel"/>
    <s v="N/A"/>
  </r>
  <r>
    <s v="3581"/>
    <s v="Mathis"/>
    <s v="Damon"/>
    <s v="1813"/>
    <x v="2"/>
    <s v="December"/>
    <n v="12"/>
    <d v="2022-12-07T00:00:00"/>
    <n v="19"/>
    <x v="0"/>
    <s v="AL"/>
    <n v="745"/>
    <n v="854"/>
    <n v="5.7368421052631575"/>
    <n v="109"/>
    <s v="Kelly"/>
    <s v="N/A"/>
  </r>
  <r>
    <s v="3582"/>
    <s v="Preston"/>
    <s v="Francis"/>
    <s v="1814"/>
    <x v="3"/>
    <s v="December"/>
    <n v="12"/>
    <d v="2022-12-07T00:00:00"/>
    <n v="1"/>
    <x v="1"/>
    <s v="NC"/>
    <n v="110"/>
    <n v="127"/>
    <n v="17"/>
    <n v="17"/>
    <s v="Brian"/>
    <s v="N/A"/>
  </r>
  <r>
    <s v="3583"/>
    <s v="Vaughan"/>
    <s v="Leila"/>
    <s v="1815"/>
    <x v="0"/>
    <s v="December"/>
    <n v="12"/>
    <d v="2022-12-03T00:00:00"/>
    <n v="16"/>
    <x v="1"/>
    <s v="SC"/>
    <n v="1095"/>
    <n v="1309"/>
    <n v="13.375"/>
    <n v="214"/>
    <s v="Terrence"/>
    <s v="N/A"/>
  </r>
  <r>
    <s v="3584"/>
    <s v="Hanna"/>
    <s v="Rowan"/>
    <s v="1816"/>
    <x v="0"/>
    <s v="December"/>
    <n v="12"/>
    <d v="2022-12-27T00:00:00"/>
    <n v="4"/>
    <x v="1"/>
    <s v="FL"/>
    <n v="75"/>
    <n v="95"/>
    <n v="5"/>
    <n v="20"/>
    <s v="Kelly"/>
    <s v="N/A"/>
  </r>
  <r>
    <s v="3585"/>
    <s v="Henson"/>
    <s v="Vivian"/>
    <s v="1817"/>
    <x v="4"/>
    <s v="December"/>
    <n v="12"/>
    <d v="2022-12-08T00:00:00"/>
    <n v="20"/>
    <x v="2"/>
    <s v="NC"/>
    <n v="945"/>
    <n v="1220"/>
    <n v="13.75"/>
    <n v="275"/>
    <s v="Terrence"/>
    <s v="Late Delivery"/>
  </r>
  <r>
    <s v="3586"/>
    <s v="Clayton"/>
    <s v="Brody"/>
    <s v="1818"/>
    <x v="1"/>
    <s v="December"/>
    <n v="12"/>
    <d v="2022-12-28T00:00:00"/>
    <n v="11"/>
    <x v="0"/>
    <s v="LA"/>
    <n v="1485"/>
    <n v="1904"/>
    <n v="38.090909090909093"/>
    <n v="419"/>
    <s v="Terrence"/>
    <s v="N/A"/>
  </r>
  <r>
    <s v="3587"/>
    <s v="Barajas"/>
    <s v="Ali"/>
    <s v="1819"/>
    <x v="6"/>
    <s v="December"/>
    <n v="12"/>
    <d v="2022-12-30T00:00:00"/>
    <n v="13"/>
    <x v="2"/>
    <s v="FL"/>
    <n v="755"/>
    <n v="866"/>
    <n v="8.5384615384615383"/>
    <n v="111"/>
    <s v="Kelly"/>
    <s v="Unsatisfied"/>
  </r>
  <r>
    <s v="3588"/>
    <s v="Carr"/>
    <s v="Madelynn"/>
    <s v="1820"/>
    <x v="4"/>
    <s v="December"/>
    <n v="12"/>
    <d v="2022-12-18T00:00:00"/>
    <n v="12"/>
    <x v="0"/>
    <s v="FL"/>
    <n v="1460"/>
    <n v="1799"/>
    <n v="28.25"/>
    <n v="339"/>
    <s v="Daniel"/>
    <s v="N/A"/>
  </r>
  <r>
    <s v="3589"/>
    <s v="Buck"/>
    <s v="Julian"/>
    <s v="1821"/>
    <x v="0"/>
    <s v="December"/>
    <n v="12"/>
    <d v="2022-12-29T00:00:00"/>
    <n v="15"/>
    <x v="1"/>
    <s v="LA"/>
    <n v="10"/>
    <n v="11"/>
    <n v="6.6666666666666666E-2"/>
    <n v="1"/>
    <s v="Kelly"/>
    <s v="N/A"/>
  </r>
  <r>
    <s v="3590"/>
    <s v="Owens"/>
    <s v="Josephine"/>
    <s v="1822"/>
    <x v="4"/>
    <s v="December"/>
    <n v="12"/>
    <d v="2022-12-18T00:00:00"/>
    <n v="10"/>
    <x v="0"/>
    <s v="NC"/>
    <n v="315"/>
    <n v="384"/>
    <n v="6.9"/>
    <n v="69"/>
    <s v="Brian"/>
    <s v="N/A"/>
  </r>
  <r>
    <s v="3591"/>
    <s v="Arellano"/>
    <s v="Jonathan"/>
    <s v="1823"/>
    <x v="5"/>
    <s v="December"/>
    <n v="12"/>
    <d v="2022-12-12T00:00:00"/>
    <n v="2"/>
    <x v="0"/>
    <s v="FL"/>
    <n v="1060"/>
    <n v="1274"/>
    <n v="107"/>
    <n v="214"/>
    <s v="Priscilla"/>
    <s v="N/A"/>
  </r>
  <r>
    <s v="3592"/>
    <s v="Dennis"/>
    <s v="Judah"/>
    <s v="1824"/>
    <x v="5"/>
    <s v="December"/>
    <n v="12"/>
    <d v="2022-12-28T00:00:00"/>
    <n v="10"/>
    <x v="0"/>
    <s v="SC"/>
    <n v="780"/>
    <n v="915"/>
    <n v="13.5"/>
    <n v="135"/>
    <s v="Kelly"/>
    <s v="N/A"/>
  </r>
  <r>
    <s v="3593"/>
    <s v="Walsh"/>
    <s v="Alijah"/>
    <s v="1825"/>
    <x v="3"/>
    <s v="December"/>
    <n v="12"/>
    <d v="2022-12-31T00:00:00"/>
    <n v="6"/>
    <x v="2"/>
    <s v="LA"/>
    <n v="470"/>
    <n v="529"/>
    <n v="9.8333333333333339"/>
    <n v="59"/>
    <s v="Kelly"/>
    <s v="Unsatisfied"/>
  </r>
  <r>
    <s v="3594"/>
    <s v="Conrad"/>
    <s v="Sebastian"/>
    <s v="1826"/>
    <x v="5"/>
    <s v="December"/>
    <n v="12"/>
    <d v="2022-12-29T00:00:00"/>
    <n v="6"/>
    <x v="2"/>
    <s v="SC"/>
    <n v="485"/>
    <n v="571"/>
    <n v="14.333333333333334"/>
    <n v="86"/>
    <s v="Terrence"/>
    <s v="Quality Issue"/>
  </r>
  <r>
    <s v="3595"/>
    <s v="Kerr"/>
    <s v="Summer"/>
    <s v="1827"/>
    <x v="2"/>
    <s v="December"/>
    <n v="12"/>
    <d v="2022-12-18T00:00:00"/>
    <n v="15"/>
    <x v="0"/>
    <s v="NC"/>
    <n v="775"/>
    <n v="889"/>
    <n v="7.6"/>
    <n v="114"/>
    <s v="Terrence"/>
    <s v="N/A"/>
  </r>
  <r>
    <s v="3596"/>
    <s v="Mcintyre"/>
    <s v="June"/>
    <s v="1828"/>
    <x v="5"/>
    <s v="December"/>
    <n v="12"/>
    <d v="2022-12-21T00:00:00"/>
    <n v="1"/>
    <x v="2"/>
    <s v="NC"/>
    <n v="85"/>
    <n v="100"/>
    <n v="15"/>
    <n v="15"/>
    <s v="Kelly"/>
    <s v="Late Delivery"/>
  </r>
  <r>
    <s v="3597"/>
    <s v="Mathis"/>
    <s v="Greyson"/>
    <s v="1829"/>
    <x v="2"/>
    <s v="December"/>
    <n v="12"/>
    <d v="2022-12-27T00:00:00"/>
    <n v="13"/>
    <x v="3"/>
    <s v="LA"/>
    <n v="705"/>
    <n v="888"/>
    <n v="14.076923076923077"/>
    <n v="183"/>
    <s v="Brian"/>
    <s v="N/A"/>
  </r>
  <r>
    <s v="3598"/>
    <s v="Scott"/>
    <s v="Bodie"/>
    <s v="1830"/>
    <x v="2"/>
    <s v="December"/>
    <n v="12"/>
    <d v="2022-12-01T00:00:00"/>
    <n v="18"/>
    <x v="3"/>
    <s v="NC"/>
    <n v="1280"/>
    <n v="1472"/>
    <n v="10.666666666666666"/>
    <n v="192"/>
    <s v="Brian"/>
    <s v="N/A"/>
  </r>
  <r>
    <s v="3599"/>
    <s v="Cordova"/>
    <s v="Russell"/>
    <s v="1831"/>
    <x v="0"/>
    <s v="December"/>
    <n v="12"/>
    <d v="2022-12-22T00:00:00"/>
    <n v="11"/>
    <x v="0"/>
    <s v="LA"/>
    <n v="715"/>
    <n v="909"/>
    <n v="17.636363636363637"/>
    <n v="194"/>
    <s v="Brian"/>
    <s v="N/A"/>
  </r>
  <r>
    <s v="3600"/>
    <s v="Johns"/>
    <s v="Payton"/>
    <s v="1832"/>
    <x v="3"/>
    <s v="December"/>
    <n v="12"/>
    <d v="2022-12-12T00:00:00"/>
    <n v="8"/>
    <x v="0"/>
    <s v="SC"/>
    <n v="1095"/>
    <n v="1354"/>
    <n v="32.375"/>
    <n v="259"/>
    <s v="Daniel"/>
    <s v="N/A"/>
  </r>
  <r>
    <s v="3601"/>
    <s v="Roth"/>
    <s v="Titus"/>
    <s v="1833"/>
    <x v="6"/>
    <s v="December"/>
    <n v="12"/>
    <d v="2022-12-26T00:00:00"/>
    <n v="6"/>
    <x v="0"/>
    <s v="LA"/>
    <n v="960"/>
    <n v="1067"/>
    <n v="17.833333333333332"/>
    <n v="107"/>
    <s v="Terrence"/>
    <s v="N/A"/>
  </r>
  <r>
    <s v="3602"/>
    <s v="Schneider"/>
    <s v="Alessandra"/>
    <s v="1834"/>
    <x v="2"/>
    <s v="December"/>
    <n v="12"/>
    <d v="2022-12-06T00:00:00"/>
    <n v="18"/>
    <x v="2"/>
    <s v="AL"/>
    <n v="860"/>
    <n v="993"/>
    <n v="7.3888888888888893"/>
    <n v="133"/>
    <s v="Terrence"/>
    <s v="Unsatisfied"/>
  </r>
  <r>
    <s v="3603"/>
    <s v="Gill"/>
    <s v="Phoenix"/>
    <s v="1835"/>
    <x v="6"/>
    <s v="December"/>
    <n v="12"/>
    <d v="2022-12-07T00:00:00"/>
    <n v="16"/>
    <x v="1"/>
    <s v="SC"/>
    <n v="655"/>
    <n v="799"/>
    <n v="9"/>
    <n v="144"/>
    <s v="Priscilla"/>
    <s v="N/A"/>
  </r>
  <r>
    <s v="3604"/>
    <s v="Lucas"/>
    <s v="Amanda"/>
    <s v="1836"/>
    <x v="5"/>
    <s v="December"/>
    <n v="12"/>
    <d v="2022-12-19T00:00:00"/>
    <n v="19"/>
    <x v="1"/>
    <s v="FL"/>
    <n v="295"/>
    <n v="361"/>
    <n v="3.4736842105263159"/>
    <n v="66"/>
    <s v="Terrence"/>
    <s v="N/A"/>
  </r>
  <r>
    <s v="3605"/>
    <s v="Ferguson"/>
    <s v="Frances"/>
    <s v="1837"/>
    <x v="6"/>
    <s v="December"/>
    <n v="12"/>
    <d v="2022-12-25T00:00:00"/>
    <n v="13"/>
    <x v="0"/>
    <s v="LA"/>
    <n v="300"/>
    <n v="359"/>
    <n v="4.5384615384615383"/>
    <n v="59"/>
    <s v="Kelly"/>
    <s v="N/A"/>
  </r>
  <r>
    <s v="3606"/>
    <s v="Craig"/>
    <s v="Abel"/>
    <s v="1838"/>
    <x v="4"/>
    <s v="December"/>
    <n v="12"/>
    <d v="2022-12-25T00:00:00"/>
    <n v="5"/>
    <x v="0"/>
    <s v="FL"/>
    <n v="570"/>
    <n v="695"/>
    <n v="25"/>
    <n v="125"/>
    <s v="Terrence"/>
    <s v="N/A"/>
  </r>
  <r>
    <s v="3607"/>
    <s v="Flowers"/>
    <s v="Briella"/>
    <s v="1839"/>
    <x v="2"/>
    <s v="December"/>
    <n v="12"/>
    <d v="2022-12-03T00:00:00"/>
    <n v="12"/>
    <x v="0"/>
    <s v="LA"/>
    <n v="915"/>
    <n v="1143"/>
    <n v="19"/>
    <n v="228"/>
    <s v="Brian"/>
    <s v="N/A"/>
  </r>
  <r>
    <s v="3608"/>
    <s v="Gonzalez"/>
    <s v="Camilla"/>
    <s v="1840"/>
    <x v="1"/>
    <s v="December"/>
    <n v="12"/>
    <d v="2022-12-20T00:00:00"/>
    <n v="16"/>
    <x v="1"/>
    <s v="AL"/>
    <n v="960"/>
    <n v="1235"/>
    <n v="17.1875"/>
    <n v="275"/>
    <s v="Priscilla"/>
    <s v="N/A"/>
  </r>
  <r>
    <s v="3609"/>
    <s v="Lane"/>
    <s v="Kash"/>
    <s v="1841"/>
    <x v="4"/>
    <s v="December"/>
    <n v="12"/>
    <d v="2022-12-30T00:00:00"/>
    <n v="15"/>
    <x v="0"/>
    <s v="NC"/>
    <n v="85"/>
    <n v="108"/>
    <n v="1.5333333333333334"/>
    <n v="23"/>
    <s v="Terrence"/>
    <s v="N/A"/>
  </r>
  <r>
    <s v="3610"/>
    <s v="Henry"/>
    <s v="Maria"/>
    <s v="1842"/>
    <x v="2"/>
    <s v="December"/>
    <n v="12"/>
    <d v="2022-12-21T00:00:00"/>
    <n v="17"/>
    <x v="0"/>
    <s v="FL"/>
    <n v="1265"/>
    <n v="1455"/>
    <n v="11.176470588235293"/>
    <n v="190"/>
    <s v="Priscilla"/>
    <s v="N/A"/>
  </r>
  <r>
    <s v="3611"/>
    <s v="Huffman"/>
    <s v="Shiloh"/>
    <s v="1843"/>
    <x v="6"/>
    <s v="December"/>
    <n v="12"/>
    <d v="2022-12-04T00:00:00"/>
    <n v="14"/>
    <x v="1"/>
    <s v="LA"/>
    <n v="1465"/>
    <n v="1628"/>
    <n v="11.642857142857142"/>
    <n v="163"/>
    <s v="Terrence"/>
    <s v="N/A"/>
  </r>
  <r>
    <s v="3612"/>
    <s v="Curry"/>
    <s v="Micah"/>
    <s v="1844"/>
    <x v="4"/>
    <s v="December"/>
    <n v="12"/>
    <d v="2022-12-16T00:00:00"/>
    <n v="6"/>
    <x v="1"/>
    <s v="GA"/>
    <n v="625"/>
    <n v="750"/>
    <n v="20.833333333333332"/>
    <n v="125"/>
    <s v="Priscilla"/>
    <s v="N/A"/>
  </r>
  <r>
    <s v="3613"/>
    <s v="Magana"/>
    <s v="Kyrie"/>
    <s v="1845"/>
    <x v="2"/>
    <s v="December"/>
    <n v="12"/>
    <d v="2022-12-17T00:00:00"/>
    <n v="13"/>
    <x v="1"/>
    <s v="LA"/>
    <n v="1340"/>
    <n v="1545"/>
    <n v="15.76923076923077"/>
    <n v="205"/>
    <s v="Kelly"/>
    <s v="N/A"/>
  </r>
  <r>
    <s v="3614"/>
    <s v="Shepherd"/>
    <s v="Selah"/>
    <s v="1846"/>
    <x v="5"/>
    <s v="December"/>
    <n v="12"/>
    <d v="2022-12-28T00:00:00"/>
    <n v="19"/>
    <x v="0"/>
    <s v="NC"/>
    <n v="1400"/>
    <n v="1632"/>
    <n v="12.210526315789474"/>
    <n v="232"/>
    <s v="Daniel"/>
    <s v="N/A"/>
  </r>
  <r>
    <s v="3615"/>
    <s v="Schroeder"/>
    <s v="Destiny"/>
    <s v="1847"/>
    <x v="0"/>
    <s v="December"/>
    <n v="12"/>
    <d v="2022-12-04T00:00:00"/>
    <n v="4"/>
    <x v="0"/>
    <s v="AL"/>
    <n v="45"/>
    <n v="54"/>
    <n v="2.25"/>
    <n v="9"/>
    <s v="Daniel"/>
    <s v="N/A"/>
  </r>
  <r>
    <s v="3616"/>
    <s v="Quintana"/>
    <s v="Dylan"/>
    <s v="1848"/>
    <x v="3"/>
    <s v="December"/>
    <n v="12"/>
    <d v="2022-12-13T00:00:00"/>
    <n v="4"/>
    <x v="0"/>
    <s v="FL"/>
    <n v="600"/>
    <n v="681"/>
    <n v="20.25"/>
    <n v="81"/>
    <s v="Priscilla"/>
    <s v="N/A"/>
  </r>
  <r>
    <s v="3617"/>
    <s v="Love"/>
    <s v="Elsie"/>
    <s v="1849"/>
    <x v="3"/>
    <s v="December"/>
    <n v="12"/>
    <d v="2022-12-13T00:00:00"/>
    <n v="14"/>
    <x v="3"/>
    <s v="SC"/>
    <n v="145"/>
    <n v="165"/>
    <n v="1.4285714285714286"/>
    <n v="20"/>
    <s v="Daniel"/>
    <s v="N/A"/>
  </r>
  <r>
    <s v="3618"/>
    <s v="Ellison"/>
    <s v="Frederick"/>
    <s v="1850"/>
    <x v="0"/>
    <s v="December"/>
    <n v="12"/>
    <d v="2022-12-01T00:00:00"/>
    <n v="6"/>
    <x v="0"/>
    <s v="LA"/>
    <n v="220"/>
    <n v="259"/>
    <n v="6.5"/>
    <n v="39"/>
    <s v="Brian"/>
    <s v="N/A"/>
  </r>
  <r>
    <s v="3619"/>
    <s v="Henderson"/>
    <s v="Marley"/>
    <s v="1851"/>
    <x v="1"/>
    <s v="December"/>
    <n v="12"/>
    <d v="2022-12-21T00:00:00"/>
    <n v="7"/>
    <x v="2"/>
    <s v="NC"/>
    <n v="455"/>
    <n v="561"/>
    <n v="15.142857142857142"/>
    <n v="106"/>
    <s v="Terrence"/>
    <s v="Late Delivery"/>
  </r>
  <r>
    <s v="3620"/>
    <s v="Lane"/>
    <s v="Abraham"/>
    <s v="1852"/>
    <x v="3"/>
    <s v="December"/>
    <n v="12"/>
    <d v="2022-12-19T00:00:00"/>
    <n v="20"/>
    <x v="0"/>
    <s v="LA"/>
    <n v="40"/>
    <n v="49"/>
    <n v="0.45"/>
    <n v="9"/>
    <s v="Brian"/>
    <s v="N/A"/>
  </r>
  <r>
    <s v="3621"/>
    <s v="Duncan"/>
    <s v="Bailey"/>
    <s v="1853"/>
    <x v="3"/>
    <s v="December"/>
    <n v="12"/>
    <d v="2022-12-29T00:00:00"/>
    <n v="16"/>
    <x v="0"/>
    <s v="NC"/>
    <n v="440"/>
    <n v="513"/>
    <n v="4.5625"/>
    <n v="73"/>
    <s v="Terrence"/>
    <s v="N/A"/>
  </r>
  <r>
    <s v="3622"/>
    <s v="Cherry"/>
    <s v="Emily"/>
    <s v="1854"/>
    <x v="3"/>
    <s v="December"/>
    <n v="12"/>
    <d v="2022-12-30T00:00:00"/>
    <n v="12"/>
    <x v="0"/>
    <s v="GA"/>
    <n v="820"/>
    <n v="1062"/>
    <n v="20.166666666666668"/>
    <n v="242"/>
    <s v="Terrence"/>
    <s v="N/A"/>
  </r>
  <r>
    <s v="3623"/>
    <s v="Pugh"/>
    <s v="Gracelyn"/>
    <s v="1855"/>
    <x v="1"/>
    <s v="December"/>
    <n v="12"/>
    <d v="2022-12-24T00:00:00"/>
    <n v="8"/>
    <x v="3"/>
    <s v="LA"/>
    <n v="130"/>
    <n v="155"/>
    <n v="3.125"/>
    <n v="25"/>
    <s v="Daniel"/>
    <s v="N/A"/>
  </r>
  <r>
    <s v="3624"/>
    <s v="Middleton"/>
    <s v="Jesse"/>
    <s v="1856"/>
    <x v="1"/>
    <s v="December"/>
    <n v="12"/>
    <d v="2022-12-31T00:00:00"/>
    <n v="5"/>
    <x v="2"/>
    <s v="FL"/>
    <n v="890"/>
    <n v="1081"/>
    <n v="38.200000000000003"/>
    <n v="191"/>
    <s v="Terrence"/>
    <s v="Defective"/>
  </r>
  <r>
    <s v="3625"/>
    <s v="Hubbard"/>
    <s v="Kyle"/>
    <s v="1857"/>
    <x v="1"/>
    <s v="December"/>
    <n v="12"/>
    <d v="2022-12-25T00:00:00"/>
    <n v="18"/>
    <x v="0"/>
    <s v="SC"/>
    <n v="300"/>
    <n v="353"/>
    <n v="2.9444444444444446"/>
    <n v="53"/>
    <s v="Brian"/>
    <s v="N/A"/>
  </r>
  <r>
    <s v="3626"/>
    <s v="Barber"/>
    <s v="Marcus"/>
    <s v="1858"/>
    <x v="5"/>
    <s v="December"/>
    <n v="12"/>
    <d v="2022-12-04T00:00:00"/>
    <n v="20"/>
    <x v="0"/>
    <s v="FL"/>
    <n v="715"/>
    <n v="882"/>
    <n v="8.35"/>
    <n v="167"/>
    <s v="Terrence"/>
    <s v="N/A"/>
  </r>
  <r>
    <s v="3627"/>
    <s v="Montes"/>
    <s v="Catalina"/>
    <s v="1859"/>
    <x v="6"/>
    <s v="December"/>
    <n v="12"/>
    <d v="2022-12-16T00:00:00"/>
    <n v="16"/>
    <x v="1"/>
    <s v="AL"/>
    <n v="910"/>
    <n v="1171"/>
    <n v="16.3125"/>
    <n v="261"/>
    <s v="Terrence"/>
    <s v="N/A"/>
  </r>
  <r>
    <s v="3628"/>
    <s v="Curry"/>
    <s v="Nadia"/>
    <s v="1860"/>
    <x v="0"/>
    <s v="December"/>
    <n v="12"/>
    <d v="2022-12-08T00:00:00"/>
    <n v="14"/>
    <x v="1"/>
    <s v="GA"/>
    <n v="1325"/>
    <n v="1532"/>
    <n v="14.785714285714286"/>
    <n v="207"/>
    <s v="Daniel"/>
    <s v="N/A"/>
  </r>
  <r>
    <s v="3629"/>
    <s v="Rowe"/>
    <s v="Trinity"/>
    <s v="1861"/>
    <x v="1"/>
    <s v="December"/>
    <n v="12"/>
    <d v="2022-12-07T00:00:00"/>
    <n v="13"/>
    <x v="0"/>
    <s v="SC"/>
    <n v="570"/>
    <n v="686"/>
    <n v="8.9230769230769234"/>
    <n v="116"/>
    <s v="Brian"/>
    <s v="N/A"/>
  </r>
  <r>
    <s v="3630"/>
    <s v="Adkins"/>
    <s v="Sullivan"/>
    <s v="1862"/>
    <x v="5"/>
    <s v="December"/>
    <n v="12"/>
    <d v="2022-12-10T00:00:00"/>
    <n v="12"/>
    <x v="0"/>
    <s v="LA"/>
    <n v="960"/>
    <n v="1116"/>
    <n v="13"/>
    <n v="156"/>
    <s v="Brian"/>
    <s v="N/A"/>
  </r>
  <r>
    <s v="3631"/>
    <s v="Cole"/>
    <s v="Ian"/>
    <s v="1863"/>
    <x v="1"/>
    <s v="December"/>
    <n v="12"/>
    <d v="2022-12-05T00:00:00"/>
    <n v="13"/>
    <x v="1"/>
    <s v="NC"/>
    <n v="1015"/>
    <n v="1187"/>
    <n v="13.23076923076923"/>
    <n v="172"/>
    <s v="Brian"/>
    <s v="N/A"/>
  </r>
  <r>
    <s v="3632"/>
    <s v="Page"/>
    <s v="Cairo"/>
    <s v="1864"/>
    <x v="1"/>
    <s v="December"/>
    <n v="12"/>
    <d v="2022-12-21T00:00:00"/>
    <n v="12"/>
    <x v="0"/>
    <s v="AL"/>
    <n v="605"/>
    <n v="669"/>
    <n v="5.333333333333333"/>
    <n v="64"/>
    <s v="Terrence"/>
    <s v="N/A"/>
  </r>
  <r>
    <s v="3633"/>
    <s v="Quintero"/>
    <s v="Emersyn"/>
    <s v="1865"/>
    <x v="1"/>
    <s v="December"/>
    <n v="12"/>
    <d v="2022-12-14T00:00:00"/>
    <n v="15"/>
    <x v="2"/>
    <s v="LA"/>
    <n v="930"/>
    <n v="1082"/>
    <n v="10.133333333333333"/>
    <n v="152"/>
    <s v="Daniel"/>
    <s v="Received Wrong Item"/>
  </r>
  <r>
    <s v="3634"/>
    <s v="Huff"/>
    <s v="Edgar"/>
    <s v="1866"/>
    <x v="6"/>
    <s v="December"/>
    <n v="12"/>
    <d v="2022-12-30T00:00:00"/>
    <n v="15"/>
    <x v="1"/>
    <s v="FL"/>
    <n v="795"/>
    <n v="911"/>
    <n v="7.7333333333333334"/>
    <n v="116"/>
    <s v="Brian"/>
    <s v="N/A"/>
  </r>
  <r>
    <s v="3635"/>
    <s v="Stevenson"/>
    <s v="Kyler"/>
    <s v="1867"/>
    <x v="0"/>
    <s v="December"/>
    <n v="12"/>
    <d v="2022-12-14T00:00:00"/>
    <n v="2"/>
    <x v="3"/>
    <s v="FL"/>
    <n v="1025"/>
    <n v="1283"/>
    <n v="129"/>
    <n v="258"/>
    <s v="Kelly"/>
    <s v="N/A"/>
  </r>
  <r>
    <s v="3636"/>
    <s v="Ryan"/>
    <s v="Maisie"/>
    <s v="1868"/>
    <x v="3"/>
    <s v="December"/>
    <n v="12"/>
    <d v="2022-12-12T00:00:00"/>
    <n v="4"/>
    <x v="2"/>
    <s v="GA"/>
    <n v="450"/>
    <n v="535"/>
    <n v="21.25"/>
    <n v="85"/>
    <s v="Kelly"/>
    <s v="Defective"/>
  </r>
  <r>
    <s v="3637"/>
    <s v="Tanner"/>
    <s v="Noa"/>
    <s v="1869"/>
    <x v="2"/>
    <s v="December"/>
    <n v="12"/>
    <d v="2022-12-02T00:00:00"/>
    <n v="15"/>
    <x v="3"/>
    <s v="SC"/>
    <n v="345"/>
    <n v="433"/>
    <n v="5.8666666666666663"/>
    <n v="88"/>
    <s v="Priscilla"/>
    <s v="N/A"/>
  </r>
  <r>
    <s v="3638"/>
    <s v="Simpson"/>
    <s v="Alexandra"/>
    <s v="1870"/>
    <x v="2"/>
    <s v="December"/>
    <n v="12"/>
    <d v="2022-12-14T00:00:00"/>
    <n v="17"/>
    <x v="0"/>
    <s v="FL"/>
    <n v="1275"/>
    <n v="1539"/>
    <n v="15.529411764705882"/>
    <n v="264"/>
    <s v="Terrence"/>
    <s v="N/A"/>
  </r>
  <r>
    <s v="3639"/>
    <s v="Russell"/>
    <s v="Kora"/>
    <s v="1871"/>
    <x v="3"/>
    <s v="December"/>
    <n v="12"/>
    <d v="2022-12-04T00:00:00"/>
    <n v="10"/>
    <x v="1"/>
    <s v="LA"/>
    <n v="190"/>
    <n v="234"/>
    <n v="4.4000000000000004"/>
    <n v="44"/>
    <s v="Brian"/>
    <s v="N/A"/>
  </r>
  <r>
    <s v="3640"/>
    <s v="Colón"/>
    <s v="Samara"/>
    <s v="1872"/>
    <x v="2"/>
    <s v="December"/>
    <n v="12"/>
    <d v="2022-12-04T00:00:00"/>
    <n v="9"/>
    <x v="1"/>
    <s v="AL"/>
    <n v="820"/>
    <n v="1034"/>
    <n v="23.777777777777779"/>
    <n v="214"/>
    <s v="Brian"/>
    <s v="N/A"/>
  </r>
  <r>
    <s v="3641"/>
    <s v="Singh"/>
    <s v="Joaquin"/>
    <s v="1873"/>
    <x v="3"/>
    <s v="December"/>
    <n v="12"/>
    <d v="2022-12-07T00:00:00"/>
    <n v="9"/>
    <x v="3"/>
    <s v="AL"/>
    <n v="840"/>
    <n v="1057"/>
    <n v="24.111111111111111"/>
    <n v="217"/>
    <s v="Daniel"/>
    <s v="N/A"/>
  </r>
  <r>
    <s v="3642"/>
    <s v="Hoffman"/>
    <s v="Joy"/>
    <s v="1874"/>
    <x v="5"/>
    <s v="December"/>
    <n v="12"/>
    <d v="2022-12-12T00:00:00"/>
    <n v="9"/>
    <x v="0"/>
    <s v="LA"/>
    <n v="1180"/>
    <n v="1435"/>
    <n v="28.333333333333332"/>
    <n v="255"/>
    <s v="Priscilla"/>
    <s v="N/A"/>
  </r>
  <r>
    <s v="3643"/>
    <s v="Martin"/>
    <s v="Gabriel"/>
    <s v="1875"/>
    <x v="4"/>
    <s v="December"/>
    <n v="12"/>
    <d v="2022-12-05T00:00:00"/>
    <n v="11"/>
    <x v="0"/>
    <s v="GA"/>
    <n v="260"/>
    <n v="297"/>
    <n v="3.3636363636363638"/>
    <n v="37"/>
    <s v="Priscilla"/>
    <s v="N/A"/>
  </r>
  <r>
    <s v="3644"/>
    <s v="Tucker"/>
    <s v="Patrick"/>
    <s v="1876"/>
    <x v="3"/>
    <s v="December"/>
    <n v="12"/>
    <d v="2022-12-13T00:00:00"/>
    <n v="9"/>
    <x v="1"/>
    <s v="NC"/>
    <n v="915"/>
    <n v="1083"/>
    <n v="18.666666666666668"/>
    <n v="168"/>
    <s v="Daniel"/>
    <s v="N/A"/>
  </r>
  <r>
    <s v="3645"/>
    <s v="Mullins"/>
    <s v="Regina"/>
    <s v="1877"/>
    <x v="1"/>
    <s v="December"/>
    <n v="12"/>
    <d v="2022-12-02T00:00:00"/>
    <n v="18"/>
    <x v="0"/>
    <s v="GA"/>
    <n v="1170"/>
    <n v="1518"/>
    <n v="19.333333333333332"/>
    <n v="348"/>
    <s v="Daniel"/>
    <s v="N/A"/>
  </r>
  <r>
    <s v="3646"/>
    <s v="Norris"/>
    <s v="Hayes"/>
    <s v="1878"/>
    <x v="4"/>
    <s v="December"/>
    <n v="12"/>
    <d v="2022-12-03T00:00:00"/>
    <n v="13"/>
    <x v="0"/>
    <s v="NC"/>
    <n v="405"/>
    <n v="471"/>
    <n v="5.0769230769230766"/>
    <n v="66"/>
    <s v="Brian"/>
    <s v="N/A"/>
  </r>
  <r>
    <s v="3647"/>
    <s v="Best"/>
    <s v="Kaylee"/>
    <s v="1879"/>
    <x v="1"/>
    <s v="December"/>
    <n v="12"/>
    <d v="2022-12-21T00:00:00"/>
    <n v="7"/>
    <x v="3"/>
    <s v="LA"/>
    <n v="730"/>
    <n v="888"/>
    <n v="22.571428571428573"/>
    <n v="158"/>
    <s v="Brian"/>
    <s v="N/A"/>
  </r>
  <r>
    <s v="3648"/>
    <s v="Mcgee"/>
    <s v="Brooklynn"/>
    <s v="1880"/>
    <x v="1"/>
    <s v="December"/>
    <n v="12"/>
    <d v="2022-12-19T00:00:00"/>
    <n v="9"/>
    <x v="1"/>
    <s v="GA"/>
    <n v="575"/>
    <n v="677"/>
    <n v="11.333333333333334"/>
    <n v="102"/>
    <s v="Daniel"/>
    <s v="N/A"/>
  </r>
  <r>
    <s v="3649"/>
    <s v="Rose"/>
    <s v="Zaire"/>
    <s v="1881"/>
    <x v="5"/>
    <s v="December"/>
    <n v="12"/>
    <d v="2022-12-01T00:00:00"/>
    <n v="20"/>
    <x v="0"/>
    <s v="FL"/>
    <n v="565"/>
    <n v="689"/>
    <n v="6.2"/>
    <n v="124"/>
    <s v="Priscilla"/>
    <s v="N/A"/>
  </r>
  <r>
    <s v="3650"/>
    <s v="Novak"/>
    <s v="Wade"/>
    <s v="1882"/>
    <x v="3"/>
    <s v="December"/>
    <n v="12"/>
    <d v="2022-12-30T00:00:00"/>
    <n v="5"/>
    <x v="1"/>
    <s v="NC"/>
    <n v="315"/>
    <n v="365"/>
    <n v="10"/>
    <n v="50"/>
    <s v="Terrence"/>
    <s v="N/A"/>
  </r>
  <r>
    <s v="3651"/>
    <s v="Haley"/>
    <s v="Sonny"/>
    <s v="1883"/>
    <x v="2"/>
    <s v="December"/>
    <n v="12"/>
    <d v="2022-12-09T00:00:00"/>
    <n v="11"/>
    <x v="2"/>
    <s v="GA"/>
    <n v="790"/>
    <n v="939"/>
    <n v="13.545454545454545"/>
    <n v="149"/>
    <s v="Terrence"/>
    <s v="Late Delivery"/>
  </r>
  <r>
    <s v="3652"/>
    <s v="Solis"/>
    <s v="Jonathan"/>
    <s v="1884"/>
    <x v="1"/>
    <s v="December"/>
    <n v="12"/>
    <d v="2022-12-11T00:00:00"/>
    <n v="5"/>
    <x v="1"/>
    <s v="SC"/>
    <n v="1340"/>
    <n v="1485"/>
    <n v="29"/>
    <n v="145"/>
    <s v="Brian"/>
    <s v="N/A"/>
  </r>
  <r>
    <s v="3653"/>
    <s v="Powell"/>
    <s v="Katherine"/>
    <s v="1885"/>
    <x v="3"/>
    <s v="December"/>
    <n v="12"/>
    <d v="2022-12-23T00:00:00"/>
    <n v="10"/>
    <x v="1"/>
    <s v="NC"/>
    <n v="795"/>
    <n v="985"/>
    <n v="19"/>
    <n v="190"/>
    <s v="Brian"/>
    <s v="N/A"/>
  </r>
  <r>
    <s v="3654"/>
    <s v="Roth"/>
    <s v="Ximena"/>
    <s v="1886"/>
    <x v="1"/>
    <s v="December"/>
    <n v="12"/>
    <d v="2022-12-06T00:00:00"/>
    <n v="17"/>
    <x v="0"/>
    <s v="SC"/>
    <n v="315"/>
    <n v="364"/>
    <n v="2.8823529411764706"/>
    <n v="49"/>
    <s v="Daniel"/>
    <s v="N/A"/>
  </r>
  <r>
    <s v="3655"/>
    <s v="Matthews"/>
    <s v="Stetson"/>
    <s v="1887"/>
    <x v="1"/>
    <s v="December"/>
    <n v="12"/>
    <d v="2022-12-24T00:00:00"/>
    <n v="10"/>
    <x v="0"/>
    <s v="FL"/>
    <n v="705"/>
    <n v="779"/>
    <n v="7.4"/>
    <n v="74"/>
    <s v="Priscilla"/>
    <s v="N/A"/>
  </r>
  <r>
    <s v="3656"/>
    <s v="Gray"/>
    <s v="Adelina"/>
    <s v="1888"/>
    <x v="1"/>
    <s v="December"/>
    <n v="12"/>
    <d v="2022-12-26T00:00:00"/>
    <n v="9"/>
    <x v="0"/>
    <s v="GA"/>
    <n v="645"/>
    <n v="772"/>
    <n v="14.111111111111111"/>
    <n v="127"/>
    <s v="Priscilla"/>
    <s v="N/A"/>
  </r>
  <r>
    <s v="3657"/>
    <s v="Rosario"/>
    <s v="Casey"/>
    <s v="1889"/>
    <x v="6"/>
    <s v="December"/>
    <n v="12"/>
    <d v="2022-12-16T00:00:00"/>
    <n v="7"/>
    <x v="2"/>
    <s v="LA"/>
    <n v="860"/>
    <n v="1015"/>
    <n v="22.142857142857142"/>
    <n v="155"/>
    <s v="Priscilla"/>
    <s v="Defective"/>
  </r>
  <r>
    <s v="3658"/>
    <s v="Fuentes"/>
    <s v="Sutton"/>
    <s v="1890"/>
    <x v="4"/>
    <s v="December"/>
    <n v="12"/>
    <d v="2022-12-02T00:00:00"/>
    <n v="10"/>
    <x v="1"/>
    <s v="FL"/>
    <n v="960"/>
    <n v="1101"/>
    <n v="14.1"/>
    <n v="141"/>
    <s v="Kelly"/>
    <s v="N/A"/>
  </r>
  <r>
    <s v="3659"/>
    <s v="Steele"/>
    <s v="Briella"/>
    <s v="1891"/>
    <x v="6"/>
    <s v="December"/>
    <n v="12"/>
    <d v="2022-12-10T00:00:00"/>
    <n v="8"/>
    <x v="1"/>
    <s v="SC"/>
    <n v="970"/>
    <n v="1173"/>
    <n v="25.375"/>
    <n v="203"/>
    <s v="Daniel"/>
    <s v="N/A"/>
  </r>
  <r>
    <s v="3660"/>
    <s v="Patton"/>
    <s v="Allie"/>
    <s v="1892"/>
    <x v="6"/>
    <s v="December"/>
    <n v="12"/>
    <d v="2022-12-17T00:00:00"/>
    <n v="11"/>
    <x v="1"/>
    <s v="AL"/>
    <n v="845"/>
    <n v="1006"/>
    <n v="14.636363636363637"/>
    <n v="161"/>
    <s v="Kelly"/>
    <s v="N/A"/>
  </r>
  <r>
    <s v="3661"/>
    <s v="Guerra"/>
    <s v="Ryker"/>
    <s v="1893"/>
    <x v="6"/>
    <s v="December"/>
    <n v="12"/>
    <d v="2022-12-22T00:00:00"/>
    <n v="11"/>
    <x v="3"/>
    <s v="AL"/>
    <n v="120"/>
    <n v="141"/>
    <n v="1.9090909090909092"/>
    <n v="21"/>
    <s v="Brian"/>
    <s v="N/A"/>
  </r>
  <r>
    <s v="3662"/>
    <s v="Mora"/>
    <s v="Abigail"/>
    <s v="1894"/>
    <x v="5"/>
    <s v="December"/>
    <n v="12"/>
    <d v="2022-12-16T00:00:00"/>
    <n v="15"/>
    <x v="3"/>
    <s v="NC"/>
    <n v="290"/>
    <n v="347"/>
    <n v="3.8"/>
    <n v="57"/>
    <s v="Terrence"/>
    <s v="N/A"/>
  </r>
  <r>
    <s v="3663"/>
    <s v="Hanson"/>
    <s v="Kayla"/>
    <s v="1895"/>
    <x v="0"/>
    <s v="December"/>
    <n v="12"/>
    <d v="2022-12-23T00:00:00"/>
    <n v="11"/>
    <x v="1"/>
    <s v="AL"/>
    <n v="245"/>
    <n v="276"/>
    <n v="2.8181818181818183"/>
    <n v="31"/>
    <s v="Kelly"/>
    <s v="N/A"/>
  </r>
  <r>
    <s v="3664"/>
    <s v="Barnes"/>
    <s v="Naomi"/>
    <s v="1896"/>
    <x v="3"/>
    <s v="December"/>
    <n v="12"/>
    <d v="2022-12-05T00:00:00"/>
    <n v="1"/>
    <x v="1"/>
    <s v="FL"/>
    <n v="1445"/>
    <n v="1796"/>
    <n v="351"/>
    <n v="351"/>
    <s v="Daniel"/>
    <s v="N/A"/>
  </r>
  <r>
    <s v="3665"/>
    <s v="Carson"/>
    <s v="Sullivan"/>
    <s v="1897"/>
    <x v="5"/>
    <s v="December"/>
    <n v="12"/>
    <d v="2022-12-19T00:00:00"/>
    <n v="6"/>
    <x v="2"/>
    <s v="FL"/>
    <n v="620"/>
    <n v="726"/>
    <n v="17.666666666666668"/>
    <n v="106"/>
    <s v="Kelly"/>
    <s v="Received Wrong Item"/>
  </r>
  <r>
    <s v="3666"/>
    <s v="Larson"/>
    <s v="Jasmine"/>
    <s v="1898"/>
    <x v="4"/>
    <s v="December"/>
    <n v="12"/>
    <d v="2022-12-18T00:00:00"/>
    <n v="13"/>
    <x v="0"/>
    <s v="NC"/>
    <n v="925"/>
    <n v="1047"/>
    <n v="9.384615384615385"/>
    <n v="122"/>
    <s v="Daniel"/>
    <s v="N/A"/>
  </r>
  <r>
    <s v="3667"/>
    <s v="Sutton"/>
    <s v="Cataleya"/>
    <s v="1899"/>
    <x v="0"/>
    <s v="December"/>
    <n v="12"/>
    <d v="2022-12-11T00:00:00"/>
    <n v="16"/>
    <x v="0"/>
    <s v="GA"/>
    <n v="985"/>
    <n v="1125"/>
    <n v="8.75"/>
    <n v="140"/>
    <s v="Brian"/>
    <s v="N/A"/>
  </r>
  <r>
    <s v="3668"/>
    <s v="Velazquez"/>
    <s v="Georgia"/>
    <s v="1900"/>
    <x v="1"/>
    <s v="December"/>
    <n v="12"/>
    <d v="2022-12-03T00:00:00"/>
    <n v="6"/>
    <x v="0"/>
    <s v="FL"/>
    <n v="685"/>
    <n v="824"/>
    <n v="23.166666666666668"/>
    <n v="139"/>
    <s v="Priscilla"/>
    <s v="N/A"/>
  </r>
  <r>
    <s v="3669"/>
    <s v="Hall"/>
    <s v="Sterling"/>
    <s v="1901"/>
    <x v="3"/>
    <s v="December"/>
    <n v="12"/>
    <d v="2022-12-04T00:00:00"/>
    <n v="17"/>
    <x v="1"/>
    <s v="SC"/>
    <n v="1135"/>
    <n v="1334"/>
    <n v="11.705882352941176"/>
    <n v="199"/>
    <s v="Terrence"/>
    <s v="N/A"/>
  </r>
  <r>
    <s v="3670"/>
    <s v="Wong"/>
    <s v="Makayla"/>
    <s v="1902"/>
    <x v="3"/>
    <s v="December"/>
    <n v="12"/>
    <d v="2022-12-24T00:00:00"/>
    <n v="3"/>
    <x v="1"/>
    <s v="FL"/>
    <n v="1025"/>
    <n v="1291"/>
    <n v="88.666666666666671"/>
    <n v="266"/>
    <s v="Kelly"/>
    <s v="N/A"/>
  </r>
  <r>
    <s v="3671"/>
    <s v="Anderson"/>
    <s v="Ailani"/>
    <s v="1903"/>
    <x v="0"/>
    <s v="December"/>
    <n v="12"/>
    <d v="2022-12-16T00:00:00"/>
    <n v="18"/>
    <x v="1"/>
    <s v="FL"/>
    <n v="1000"/>
    <n v="1266"/>
    <n v="14.777777777777779"/>
    <n v="266"/>
    <s v="Kelly"/>
    <s v="N/A"/>
  </r>
  <r>
    <s v="3672"/>
    <s v="Griffin"/>
    <s v="Ariana"/>
    <s v="1904"/>
    <x v="4"/>
    <s v="December"/>
    <n v="12"/>
    <d v="2022-12-02T00:00:00"/>
    <n v="4"/>
    <x v="1"/>
    <s v="LA"/>
    <n v="165"/>
    <n v="212"/>
    <n v="11.75"/>
    <n v="47"/>
    <s v="Brian"/>
    <s v="N/A"/>
  </r>
  <r>
    <s v="3673"/>
    <s v="Wheeler"/>
    <s v="Warren"/>
    <s v="1905"/>
    <x v="5"/>
    <s v="December"/>
    <n v="12"/>
    <d v="2022-12-16T00:00:00"/>
    <n v="6"/>
    <x v="1"/>
    <s v="GA"/>
    <n v="1440"/>
    <n v="1717"/>
    <n v="46.166666666666664"/>
    <n v="277"/>
    <s v="Daniel"/>
    <s v="N/A"/>
  </r>
  <r>
    <s v="3674"/>
    <s v="Enriquez"/>
    <s v="Shiloh"/>
    <s v="1906"/>
    <x v="5"/>
    <s v="December"/>
    <n v="12"/>
    <d v="2022-12-09T00:00:00"/>
    <n v="7"/>
    <x v="3"/>
    <s v="GA"/>
    <n v="490"/>
    <n v="632"/>
    <n v="20.285714285714285"/>
    <n v="142"/>
    <s v="Brian"/>
    <s v="N/A"/>
  </r>
  <r>
    <s v="3675"/>
    <s v="Walker"/>
    <s v="Saige"/>
    <s v="1907"/>
    <x v="6"/>
    <s v="December"/>
    <n v="12"/>
    <d v="2022-12-13T00:00:00"/>
    <n v="8"/>
    <x v="0"/>
    <s v="AL"/>
    <n v="1285"/>
    <n v="1577"/>
    <n v="36.5"/>
    <n v="292"/>
    <s v="Kelly"/>
    <s v="N/A"/>
  </r>
  <r>
    <s v="3676"/>
    <s v="Solis"/>
    <s v="Kaleb"/>
    <s v="1908"/>
    <x v="0"/>
    <s v="December"/>
    <n v="12"/>
    <d v="2022-12-16T00:00:00"/>
    <n v="2"/>
    <x v="0"/>
    <s v="AL"/>
    <n v="105"/>
    <n v="116"/>
    <n v="5.5"/>
    <n v="11"/>
    <s v="Priscilla"/>
    <s v="N/A"/>
  </r>
  <r>
    <s v="3677"/>
    <s v="Holt"/>
    <s v="London"/>
    <s v="1909"/>
    <x v="6"/>
    <s v="December"/>
    <n v="12"/>
    <d v="2022-12-08T00:00:00"/>
    <n v="9"/>
    <x v="1"/>
    <s v="SC"/>
    <n v="1355"/>
    <n v="1532"/>
    <n v="19.666666666666668"/>
    <n v="177"/>
    <s v="Kelly"/>
    <s v="N/A"/>
  </r>
  <r>
    <s v="3678"/>
    <s v="French"/>
    <s v="Genesis"/>
    <s v="1910"/>
    <x v="5"/>
    <s v="December"/>
    <n v="12"/>
    <d v="2022-12-27T00:00:00"/>
    <n v="14"/>
    <x v="1"/>
    <s v="FL"/>
    <n v="675"/>
    <n v="759"/>
    <n v="6"/>
    <n v="84"/>
    <s v="Kelly"/>
    <s v="N/A"/>
  </r>
  <r>
    <s v="3679"/>
    <s v="Arias"/>
    <s v="Sonny"/>
    <s v="1911"/>
    <x v="3"/>
    <s v="December"/>
    <n v="12"/>
    <d v="2022-12-29T00:00:00"/>
    <n v="11"/>
    <x v="2"/>
    <s v="SC"/>
    <n v="1200"/>
    <n v="1377"/>
    <n v="16.09090909090909"/>
    <n v="177"/>
    <s v="Terrence"/>
    <s v="Unsatisfied"/>
  </r>
  <r>
    <s v="3680"/>
    <s v="Frazier"/>
    <s v="Sutton"/>
    <s v="1912"/>
    <x v="4"/>
    <s v="December"/>
    <n v="12"/>
    <d v="2022-12-07T00:00:00"/>
    <n v="18"/>
    <x v="2"/>
    <s v="AL"/>
    <n v="315"/>
    <n v="352"/>
    <n v="2.0555555555555554"/>
    <n v="37"/>
    <s v="Terrence"/>
    <s v="Late Delivery"/>
  </r>
  <r>
    <s v="3681"/>
    <s v="Hodge"/>
    <s v="Luke"/>
    <s v="1913"/>
    <x v="5"/>
    <s v="December"/>
    <n v="12"/>
    <d v="2022-12-07T00:00:00"/>
    <n v="7"/>
    <x v="0"/>
    <s v="SC"/>
    <n v="1120"/>
    <n v="1312"/>
    <n v="27.428571428571427"/>
    <n v="192"/>
    <s v="Kelly"/>
    <s v="N/A"/>
  </r>
  <r>
    <s v="3682"/>
    <s v="Richardson"/>
    <s v="Banks"/>
    <s v="1914"/>
    <x v="0"/>
    <s v="December"/>
    <n v="12"/>
    <d v="2022-12-01T00:00:00"/>
    <n v="9"/>
    <x v="3"/>
    <s v="SC"/>
    <n v="1130"/>
    <n v="1314"/>
    <n v="20.444444444444443"/>
    <n v="184"/>
    <s v="Priscilla"/>
    <s v="N/A"/>
  </r>
  <r>
    <s v="3683"/>
    <s v="Hudson"/>
    <s v="Shiloh"/>
    <s v="1915"/>
    <x v="5"/>
    <s v="December"/>
    <n v="12"/>
    <d v="2022-12-25T00:00:00"/>
    <n v="6"/>
    <x v="0"/>
    <s v="FL"/>
    <n v="575"/>
    <n v="720"/>
    <n v="24.166666666666668"/>
    <n v="145"/>
    <s v="Kelly"/>
    <s v="N/A"/>
  </r>
  <r>
    <s v="3684"/>
    <s v="Cooper"/>
    <s v="Aisha"/>
    <s v="1916"/>
    <x v="0"/>
    <s v="December"/>
    <n v="12"/>
    <d v="2022-12-19T00:00:00"/>
    <n v="18"/>
    <x v="0"/>
    <s v="GA"/>
    <n v="325"/>
    <n v="362"/>
    <n v="2.0555555555555554"/>
    <n v="37"/>
    <s v="Kelly"/>
    <s v="N/A"/>
  </r>
  <r>
    <s v="3685"/>
    <s v="Fleming"/>
    <s v="Jacob"/>
    <s v="1917"/>
    <x v="4"/>
    <s v="December"/>
    <n v="12"/>
    <d v="2022-12-13T00:00:00"/>
    <n v="3"/>
    <x v="1"/>
    <s v="LA"/>
    <n v="715"/>
    <n v="802"/>
    <n v="29"/>
    <n v="87"/>
    <s v="Terrence"/>
    <s v="N/A"/>
  </r>
  <r>
    <s v="3686"/>
    <s v="Velez"/>
    <s v="Navy"/>
    <s v="1918"/>
    <x v="1"/>
    <s v="December"/>
    <n v="12"/>
    <d v="2022-12-20T00:00:00"/>
    <n v="3"/>
    <x v="2"/>
    <s v="SC"/>
    <n v="305"/>
    <n v="375"/>
    <n v="23.333333333333332"/>
    <n v="70"/>
    <s v="Daniel"/>
    <s v="Late Delivery"/>
  </r>
  <r>
    <s v="3687"/>
    <s v="Schultz"/>
    <s v="Lilly"/>
    <s v="1919"/>
    <x v="2"/>
    <s v="December"/>
    <n v="12"/>
    <d v="2022-12-05T00:00:00"/>
    <n v="20"/>
    <x v="1"/>
    <s v="NC"/>
    <n v="320"/>
    <n v="383"/>
    <n v="3.15"/>
    <n v="63"/>
    <s v="Kelly"/>
    <s v="N/A"/>
  </r>
  <r>
    <s v="3688"/>
    <s v="Rhodes"/>
    <s v="Evelyn"/>
    <s v="1920"/>
    <x v="1"/>
    <s v="December"/>
    <n v="12"/>
    <d v="2022-12-15T00:00:00"/>
    <n v="17"/>
    <x v="1"/>
    <s v="GA"/>
    <n v="725"/>
    <n v="806"/>
    <n v="4.7647058823529411"/>
    <n v="81"/>
    <s v="Daniel"/>
    <s v="N/A"/>
  </r>
  <r>
    <s v="3689"/>
    <s v="Roy"/>
    <s v="Arya"/>
    <s v="1921"/>
    <x v="3"/>
    <s v="December"/>
    <n v="12"/>
    <d v="2022-12-24T00:00:00"/>
    <n v="5"/>
    <x v="3"/>
    <s v="NC"/>
    <n v="620"/>
    <n v="758"/>
    <n v="27.6"/>
    <n v="138"/>
    <s v="Daniel"/>
    <s v="N/A"/>
  </r>
  <r>
    <s v="3690"/>
    <s v="Bernal"/>
    <s v="Fernando"/>
    <s v="1922"/>
    <x v="6"/>
    <s v="December"/>
    <n v="12"/>
    <d v="2022-12-11T00:00:00"/>
    <n v="8"/>
    <x v="0"/>
    <s v="LA"/>
    <n v="205"/>
    <n v="241"/>
    <n v="4.5"/>
    <n v="36"/>
    <s v="Terrence"/>
    <s v="N/A"/>
  </r>
  <r>
    <s v="3691"/>
    <s v="Cantrell"/>
    <s v="Sophia"/>
    <s v="1923"/>
    <x v="6"/>
    <s v="December"/>
    <n v="12"/>
    <d v="2022-12-31T00:00:00"/>
    <n v="16"/>
    <x v="3"/>
    <s v="SC"/>
    <n v="35"/>
    <n v="40"/>
    <n v="0.3125"/>
    <n v="5"/>
    <s v="Kelly"/>
    <s v="N/A"/>
  </r>
  <r>
    <s v="3692"/>
    <s v="Holt"/>
    <s v="Rebecca"/>
    <s v="1924"/>
    <x v="4"/>
    <s v="December"/>
    <n v="12"/>
    <d v="2022-12-06T00:00:00"/>
    <n v="18"/>
    <x v="1"/>
    <s v="LA"/>
    <n v="1300"/>
    <n v="1547"/>
    <n v="13.722222222222221"/>
    <n v="247"/>
    <s v="Brian"/>
    <s v="N/A"/>
  </r>
  <r>
    <s v="3693"/>
    <s v="Quinn"/>
    <s v="George"/>
    <s v="1925"/>
    <x v="3"/>
    <s v="December"/>
    <n v="12"/>
    <d v="2022-12-05T00:00:00"/>
    <n v="9"/>
    <x v="1"/>
    <s v="AL"/>
    <n v="320"/>
    <n v="395"/>
    <n v="8.3333333333333339"/>
    <n v="75"/>
    <s v="Kelly"/>
    <s v="N/A"/>
  </r>
  <r>
    <s v="3694"/>
    <s v="Stewart"/>
    <s v="Rhett"/>
    <s v="1926"/>
    <x v="6"/>
    <s v="December"/>
    <n v="12"/>
    <d v="2022-12-15T00:00:00"/>
    <n v="9"/>
    <x v="0"/>
    <s v="GA"/>
    <n v="630"/>
    <n v="787"/>
    <n v="17.444444444444443"/>
    <n v="157"/>
    <s v="Kelly"/>
    <s v="N/A"/>
  </r>
  <r>
    <s v="3695"/>
    <s v="Ward"/>
    <s v="Amelia"/>
    <s v="1927"/>
    <x v="4"/>
    <s v="December"/>
    <n v="12"/>
    <d v="2022-12-08T00:00:00"/>
    <n v="8"/>
    <x v="1"/>
    <s v="FL"/>
    <n v="565"/>
    <n v="627"/>
    <n v="7.75"/>
    <n v="62"/>
    <s v="Brian"/>
    <s v="N/A"/>
  </r>
  <r>
    <s v="3696"/>
    <s v="Payne"/>
    <s v="Zion"/>
    <s v="1928"/>
    <x v="6"/>
    <s v="December"/>
    <n v="12"/>
    <d v="2022-12-12T00:00:00"/>
    <n v="7"/>
    <x v="1"/>
    <s v="GA"/>
    <n v="220"/>
    <n v="262"/>
    <n v="6"/>
    <n v="42"/>
    <s v="Terrence"/>
    <s v="N/A"/>
  </r>
  <r>
    <s v="3697"/>
    <s v="Ortiz"/>
    <s v="Gracie"/>
    <s v="1929"/>
    <x v="0"/>
    <s v="December"/>
    <n v="12"/>
    <d v="2022-12-12T00:00:00"/>
    <n v="20"/>
    <x v="0"/>
    <s v="NC"/>
    <n v="730"/>
    <n v="943"/>
    <n v="10.65"/>
    <n v="213"/>
    <s v="Priscilla"/>
    <s v="N/A"/>
  </r>
  <r>
    <s v="3698"/>
    <s v="Becker"/>
    <s v="Eden"/>
    <s v="1930"/>
    <x v="6"/>
    <s v="December"/>
    <n v="12"/>
    <d v="2022-12-18T00:00:00"/>
    <n v="8"/>
    <x v="1"/>
    <s v="AL"/>
    <n v="365"/>
    <n v="423"/>
    <n v="7.25"/>
    <n v="58"/>
    <s v="Brian"/>
    <s v="N/A"/>
  </r>
  <r>
    <s v="3699"/>
    <s v="Nash"/>
    <s v="Jaxon"/>
    <s v="1931"/>
    <x v="1"/>
    <s v="December"/>
    <n v="12"/>
    <d v="2022-12-29T00:00:00"/>
    <n v="11"/>
    <x v="1"/>
    <s v="NC"/>
    <n v="1440"/>
    <n v="1636"/>
    <n v="17.818181818181817"/>
    <n v="196"/>
    <s v="Daniel"/>
    <s v="N/A"/>
  </r>
  <r>
    <s v="3700"/>
    <s v="Anderson"/>
    <s v="Kade"/>
    <s v="1932"/>
    <x v="6"/>
    <s v="December"/>
    <n v="12"/>
    <d v="2022-12-07T00:00:00"/>
    <n v="20"/>
    <x v="1"/>
    <s v="AL"/>
    <n v="35"/>
    <n v="39"/>
    <n v="0.2"/>
    <n v="4"/>
    <s v="Daniel"/>
    <s v="N/A"/>
  </r>
  <r>
    <s v="3701"/>
    <s v="Cherry"/>
    <s v="Ian"/>
    <s v="1933"/>
    <x v="3"/>
    <s v="December"/>
    <n v="12"/>
    <d v="2022-12-18T00:00:00"/>
    <n v="7"/>
    <x v="0"/>
    <s v="GA"/>
    <n v="1415"/>
    <n v="1660"/>
    <n v="35"/>
    <n v="245"/>
    <s v="Terrence"/>
    <s v="N/A"/>
  </r>
  <r>
    <s v="3702"/>
    <s v="Glass"/>
    <s v="Timothy"/>
    <s v="1934"/>
    <x v="1"/>
    <s v="December"/>
    <n v="12"/>
    <d v="2022-12-31T00:00:00"/>
    <n v="14"/>
    <x v="3"/>
    <s v="NC"/>
    <n v="230"/>
    <n v="262"/>
    <n v="2.2857142857142856"/>
    <n v="32"/>
    <s v="Priscilla"/>
    <s v="N/A"/>
  </r>
  <r>
    <s v="3703"/>
    <s v="Thomas"/>
    <s v="Sadie"/>
    <s v="1935"/>
    <x v="0"/>
    <s v="December"/>
    <n v="12"/>
    <d v="2022-12-31T00:00:00"/>
    <n v="12"/>
    <x v="3"/>
    <s v="SC"/>
    <n v="765"/>
    <n v="961"/>
    <n v="16.333333333333332"/>
    <n v="196"/>
    <s v="Priscilla"/>
    <s v="N/A"/>
  </r>
  <r>
    <s v="3704"/>
    <s v="Quinn"/>
    <s v="Steven"/>
    <s v="1936"/>
    <x v="1"/>
    <s v="December"/>
    <n v="12"/>
    <d v="2022-12-04T00:00:00"/>
    <n v="10"/>
    <x v="1"/>
    <s v="LA"/>
    <n v="440"/>
    <n v="554"/>
    <n v="11.4"/>
    <n v="114"/>
    <s v="Daniel"/>
    <s v="N/A"/>
  </r>
  <r>
    <s v="3705"/>
    <s v="Petersen"/>
    <s v="Elliot"/>
    <s v="1937"/>
    <x v="0"/>
    <s v="December"/>
    <n v="12"/>
    <d v="2022-12-21T00:00:00"/>
    <n v="18"/>
    <x v="0"/>
    <s v="AL"/>
    <n v="45"/>
    <n v="52"/>
    <n v="0.3888888888888889"/>
    <n v="7"/>
    <s v="Terrence"/>
    <s v="N/A"/>
  </r>
  <r>
    <s v="3706"/>
    <s v="Lu"/>
    <s v="Sergio"/>
    <s v="1938"/>
    <x v="4"/>
    <s v="December"/>
    <n v="12"/>
    <d v="2022-12-17T00:00:00"/>
    <n v="5"/>
    <x v="0"/>
    <s v="AL"/>
    <n v="810"/>
    <n v="1048"/>
    <n v="47.6"/>
    <n v="238"/>
    <s v="Daniel"/>
    <s v="N/A"/>
  </r>
  <r>
    <s v="3707"/>
    <s v="Brooks"/>
    <s v="Zara"/>
    <s v="1939"/>
    <x v="0"/>
    <s v="December"/>
    <n v="12"/>
    <d v="2022-12-09T00:00:00"/>
    <n v="5"/>
    <x v="0"/>
    <s v="SC"/>
    <n v="395"/>
    <n v="482"/>
    <n v="17.399999999999999"/>
    <n v="87"/>
    <s v="Priscilla"/>
    <s v="N/A"/>
  </r>
  <r>
    <s v="3708"/>
    <s v="Odom"/>
    <s v="Xander"/>
    <s v="1940"/>
    <x v="0"/>
    <s v="December"/>
    <n v="12"/>
    <d v="2022-12-31T00:00:00"/>
    <n v="5"/>
    <x v="0"/>
    <s v="AL"/>
    <n v="1280"/>
    <n v="1603"/>
    <n v="64.599999999999994"/>
    <n v="323"/>
    <s v="Terrence"/>
    <s v="N/A"/>
  </r>
  <r>
    <s v="3709"/>
    <s v="Randall"/>
    <s v="Miguel"/>
    <s v="1941"/>
    <x v="2"/>
    <s v="December"/>
    <n v="12"/>
    <d v="2022-12-27T00:00:00"/>
    <n v="11"/>
    <x v="3"/>
    <s v="LA"/>
    <n v="1010"/>
    <n v="1143"/>
    <n v="12.090909090909092"/>
    <n v="133"/>
    <s v="Priscilla"/>
    <s v="N/A"/>
  </r>
  <r>
    <s v="3710"/>
    <s v="Potts"/>
    <s v="Walter"/>
    <s v="1942"/>
    <x v="5"/>
    <s v="December"/>
    <n v="12"/>
    <d v="2022-12-15T00:00:00"/>
    <n v="17"/>
    <x v="0"/>
    <s v="FL"/>
    <n v="510"/>
    <n v="656"/>
    <n v="8.5882352941176467"/>
    <n v="146"/>
    <s v="Daniel"/>
    <s v="N/A"/>
  </r>
  <r>
    <s v="3711"/>
    <s v="Herman"/>
    <s v="Walter"/>
    <s v="1943"/>
    <x v="6"/>
    <s v="December"/>
    <n v="12"/>
    <d v="2022-12-31T00:00:00"/>
    <n v="14"/>
    <x v="1"/>
    <s v="FL"/>
    <n v="420"/>
    <n v="482"/>
    <n v="4.4285714285714288"/>
    <n v="62"/>
    <s v="Brian"/>
    <s v="N/A"/>
  </r>
  <r>
    <s v="3712"/>
    <s v="Estes"/>
    <s v="Eduardo"/>
    <s v="1944"/>
    <x v="0"/>
    <s v="December"/>
    <n v="12"/>
    <d v="2022-12-03T00:00:00"/>
    <n v="3"/>
    <x v="0"/>
    <s v="FL"/>
    <n v="215"/>
    <n v="267"/>
    <n v="17.333333333333332"/>
    <n v="52"/>
    <s v="Daniel"/>
    <s v="N/A"/>
  </r>
  <r>
    <s v="3713"/>
    <s v="Daugherty"/>
    <s v="Samara"/>
    <s v="1945"/>
    <x v="1"/>
    <s v="December"/>
    <n v="12"/>
    <d v="2022-12-08T00:00:00"/>
    <n v="18"/>
    <x v="3"/>
    <s v="GA"/>
    <n v="790"/>
    <n v="877"/>
    <n v="4.833333333333333"/>
    <n v="87"/>
    <s v="Terrence"/>
    <s v="N/A"/>
  </r>
  <r>
    <s v="3714"/>
    <s v="Gillespie"/>
    <s v="Allison"/>
    <s v="1946"/>
    <x v="2"/>
    <s v="December"/>
    <n v="12"/>
    <d v="2022-12-16T00:00:00"/>
    <n v="11"/>
    <x v="0"/>
    <s v="SC"/>
    <n v="235"/>
    <n v="268"/>
    <n v="3"/>
    <n v="33"/>
    <s v="Brian"/>
    <s v="N/A"/>
  </r>
  <r>
    <s v="3715"/>
    <s v="Harrington"/>
    <s v="Emersyn"/>
    <s v="1947"/>
    <x v="1"/>
    <s v="December"/>
    <n v="12"/>
    <d v="2022-12-01T00:00:00"/>
    <n v="3"/>
    <x v="0"/>
    <s v="LA"/>
    <n v="1020"/>
    <n v="1311"/>
    <n v="97"/>
    <n v="291"/>
    <s v="Priscilla"/>
    <s v="N/A"/>
  </r>
  <r>
    <s v="3716"/>
    <s v="Ingram"/>
    <s v="Arya"/>
    <s v="1948"/>
    <x v="6"/>
    <s v="December"/>
    <n v="12"/>
    <d v="2022-12-24T00:00:00"/>
    <n v="4"/>
    <x v="0"/>
    <s v="AL"/>
    <n v="1110"/>
    <n v="1294"/>
    <n v="46"/>
    <n v="184"/>
    <s v="Daniel"/>
    <s v="N/A"/>
  </r>
  <r>
    <s v="3717"/>
    <s v="Reyes"/>
    <s v="Aaliyah"/>
    <s v="1949"/>
    <x v="1"/>
    <s v="December"/>
    <n v="12"/>
    <d v="2022-12-15T00:00:00"/>
    <n v="6"/>
    <x v="1"/>
    <s v="FL"/>
    <n v="1405"/>
    <n v="1744"/>
    <n v="56.5"/>
    <n v="339"/>
    <s v="Kelly"/>
    <s v="N/A"/>
  </r>
  <r>
    <s v="3718"/>
    <s v="George"/>
    <s v="Mary"/>
    <s v="1950"/>
    <x v="2"/>
    <s v="December"/>
    <n v="12"/>
    <d v="2022-12-26T00:00:00"/>
    <n v="20"/>
    <x v="0"/>
    <s v="AL"/>
    <n v="995"/>
    <n v="1285"/>
    <n v="14.5"/>
    <n v="290"/>
    <s v="Daniel"/>
    <s v="N/A"/>
  </r>
  <r>
    <s v="3719"/>
    <s v="Greer"/>
    <s v="Elian"/>
    <s v="1951"/>
    <x v="1"/>
    <s v="December"/>
    <n v="12"/>
    <d v="2022-12-01T00:00:00"/>
    <n v="11"/>
    <x v="0"/>
    <s v="AL"/>
    <n v="795"/>
    <n v="909"/>
    <n v="10.363636363636363"/>
    <n v="114"/>
    <s v="Daniel"/>
    <s v="N/A"/>
  </r>
  <r>
    <s v="3720"/>
    <s v="Phillips"/>
    <s v="Frederick"/>
    <s v="1952"/>
    <x v="1"/>
    <s v="December"/>
    <n v="12"/>
    <d v="2022-12-28T00:00:00"/>
    <n v="5"/>
    <x v="0"/>
    <s v="GA"/>
    <n v="100"/>
    <n v="111"/>
    <n v="2.2000000000000002"/>
    <n v="11"/>
    <s v="Priscilla"/>
    <s v="N/A"/>
  </r>
  <r>
    <s v="3721"/>
    <s v="Velazquez"/>
    <s v="Rhys"/>
    <s v="1953"/>
    <x v="3"/>
    <s v="December"/>
    <n v="12"/>
    <d v="2022-12-15T00:00:00"/>
    <n v="2"/>
    <x v="0"/>
    <s v="FL"/>
    <n v="375"/>
    <n v="419"/>
    <n v="22"/>
    <n v="44"/>
    <s v="Brian"/>
    <s v="N/A"/>
  </r>
  <r>
    <s v="3722"/>
    <s v="Cardenas"/>
    <s v="Michelle"/>
    <s v="1954"/>
    <x v="4"/>
    <s v="December"/>
    <n v="12"/>
    <d v="2022-12-20T00:00:00"/>
    <n v="10"/>
    <x v="1"/>
    <s v="LA"/>
    <n v="1050"/>
    <n v="1258"/>
    <n v="20.8"/>
    <n v="208"/>
    <s v="Daniel"/>
    <s v="N/A"/>
  </r>
  <r>
    <s v="3723"/>
    <s v="Vaughan"/>
    <s v="Autumn"/>
    <s v="1955"/>
    <x v="2"/>
    <s v="December"/>
    <n v="12"/>
    <d v="2022-12-22T00:00:00"/>
    <n v="6"/>
    <x v="2"/>
    <s v="LA"/>
    <n v="180"/>
    <n v="232"/>
    <n v="8.6666666666666661"/>
    <n v="52"/>
    <s v="Daniel"/>
    <s v="Unsatisfied"/>
  </r>
  <r>
    <s v="3724"/>
    <s v="Charles"/>
    <s v="Jade"/>
    <s v="1956"/>
    <x v="2"/>
    <s v="December"/>
    <n v="12"/>
    <d v="2022-12-27T00:00:00"/>
    <n v="5"/>
    <x v="1"/>
    <s v="GA"/>
    <n v="1155"/>
    <n v="1495"/>
    <n v="68"/>
    <n v="340"/>
    <s v="Brian"/>
    <s v="N/A"/>
  </r>
  <r>
    <s v="3725"/>
    <s v="Colón"/>
    <s v="Emiliano"/>
    <s v="1957"/>
    <x v="0"/>
    <s v="December"/>
    <n v="12"/>
    <d v="2022-12-21T00:00:00"/>
    <n v="16"/>
    <x v="0"/>
    <s v="AL"/>
    <n v="595"/>
    <n v="668"/>
    <n v="4.5625"/>
    <n v="73"/>
    <s v="Brian"/>
    <s v="N/A"/>
  </r>
  <r>
    <s v="3726"/>
    <s v="Rosales"/>
    <s v="Malik"/>
    <s v="1958"/>
    <x v="0"/>
    <s v="December"/>
    <n v="12"/>
    <d v="2022-12-17T00:00:00"/>
    <n v="7"/>
    <x v="1"/>
    <s v="AL"/>
    <n v="385"/>
    <n v="468"/>
    <n v="11.857142857142858"/>
    <n v="83"/>
    <s v="Kelly"/>
    <s v="N/A"/>
  </r>
  <r>
    <s v="3727"/>
    <s v="Potts"/>
    <s v="Aria"/>
    <s v="1959"/>
    <x v="1"/>
    <s v="December"/>
    <n v="12"/>
    <d v="2022-12-04T00:00:00"/>
    <n v="3"/>
    <x v="0"/>
    <s v="FL"/>
    <n v="1225"/>
    <n v="1416"/>
    <n v="63.666666666666664"/>
    <n v="191"/>
    <s v="Brian"/>
    <s v="N/A"/>
  </r>
  <r>
    <s v="3728"/>
    <s v="Jacobson"/>
    <s v="Ariah"/>
    <s v="1960"/>
    <x v="0"/>
    <s v="December"/>
    <n v="12"/>
    <d v="2022-12-25T00:00:00"/>
    <n v="19"/>
    <x v="1"/>
    <s v="AL"/>
    <n v="1390"/>
    <n v="1783"/>
    <n v="20.684210526315791"/>
    <n v="393"/>
    <s v="Kelly"/>
    <s v="N/A"/>
  </r>
  <r>
    <s v="3729"/>
    <s v="Beasley"/>
    <s v="Teagan"/>
    <s v="1961"/>
    <x v="0"/>
    <s v="December"/>
    <n v="12"/>
    <d v="2022-12-21T00:00:00"/>
    <n v="14"/>
    <x v="1"/>
    <s v="LA"/>
    <n v="1080"/>
    <n v="1233"/>
    <n v="10.928571428571429"/>
    <n v="153"/>
    <s v="Priscilla"/>
    <s v="N/A"/>
  </r>
  <r>
    <s v="3730"/>
    <s v="Pollard"/>
    <s v="Sebastian"/>
    <s v="1962"/>
    <x v="6"/>
    <s v="December"/>
    <n v="12"/>
    <d v="2022-12-10T00:00:00"/>
    <n v="7"/>
    <x v="2"/>
    <s v="NC"/>
    <n v="1030"/>
    <n v="1250"/>
    <n v="31.428571428571427"/>
    <n v="220"/>
    <s v="Kelly"/>
    <s v="Quality Issue"/>
  </r>
  <r>
    <s v="3731"/>
    <s v="Stanley"/>
    <s v="Malia"/>
    <s v="1963"/>
    <x v="3"/>
    <s v="December"/>
    <n v="12"/>
    <d v="2022-12-09T00:00:00"/>
    <n v="8"/>
    <x v="3"/>
    <s v="GA"/>
    <n v="290"/>
    <n v="341"/>
    <n v="6.375"/>
    <n v="51"/>
    <s v="Priscilla"/>
    <s v="N/A"/>
  </r>
  <r>
    <s v="3732"/>
    <s v="Aguirre"/>
    <s v="Baylor"/>
    <s v="1964"/>
    <x v="0"/>
    <s v="December"/>
    <n v="12"/>
    <d v="2022-12-12T00:00:00"/>
    <n v="1"/>
    <x v="1"/>
    <s v="LA"/>
    <n v="555"/>
    <n v="704"/>
    <n v="149"/>
    <n v="149"/>
    <s v="Brian"/>
    <s v="N/A"/>
  </r>
  <r>
    <s v="3733"/>
    <s v="Thompson"/>
    <s v="Kayden"/>
    <s v="1965"/>
    <x v="5"/>
    <s v="December"/>
    <n v="12"/>
    <d v="2022-12-27T00:00:00"/>
    <n v="14"/>
    <x v="0"/>
    <s v="SC"/>
    <n v="1025"/>
    <n v="1327"/>
    <n v="21.571428571428573"/>
    <n v="302"/>
    <s v="Daniel"/>
    <s v="N/A"/>
  </r>
  <r>
    <s v="3734"/>
    <s v="Boone"/>
    <s v="Rose"/>
    <s v="1966"/>
    <x v="3"/>
    <s v="December"/>
    <n v="12"/>
    <d v="2022-12-25T00:00:00"/>
    <n v="16"/>
    <x v="1"/>
    <s v="LA"/>
    <n v="1355"/>
    <n v="1593"/>
    <n v="14.875"/>
    <n v="238"/>
    <s v="Kelly"/>
    <s v="N/A"/>
  </r>
  <r>
    <s v="3735"/>
    <s v="Barrera"/>
    <s v="Christian"/>
    <s v="1967"/>
    <x v="6"/>
    <s v="December"/>
    <n v="12"/>
    <d v="2022-12-27T00:00:00"/>
    <n v="11"/>
    <x v="0"/>
    <s v="AL"/>
    <n v="1135"/>
    <n v="1260"/>
    <n v="11.363636363636363"/>
    <n v="125"/>
    <s v="Brian"/>
    <s v="N/A"/>
  </r>
  <r>
    <s v="3736"/>
    <s v="Hoffman"/>
    <s v="Nicolas"/>
    <s v="1968"/>
    <x v="0"/>
    <s v="December"/>
    <n v="12"/>
    <d v="2022-12-25T00:00:00"/>
    <n v="12"/>
    <x v="2"/>
    <s v="FL"/>
    <n v="1170"/>
    <n v="1329"/>
    <n v="13.25"/>
    <n v="159"/>
    <s v="Brian"/>
    <s v="Received Wrong Item"/>
  </r>
  <r>
    <s v="3737"/>
    <s v="Morrison"/>
    <s v="Caiden"/>
    <s v="1969"/>
    <x v="2"/>
    <s v="December"/>
    <n v="12"/>
    <d v="2022-12-11T00:00:00"/>
    <n v="16"/>
    <x v="0"/>
    <s v="LA"/>
    <n v="595"/>
    <n v="756"/>
    <n v="10.0625"/>
    <n v="161"/>
    <s v="Priscilla"/>
    <s v="N/A"/>
  </r>
  <r>
    <s v="3738"/>
    <s v="Crawford"/>
    <s v="Dallas"/>
    <s v="1970"/>
    <x v="6"/>
    <s v="December"/>
    <n v="12"/>
    <d v="2022-12-21T00:00:00"/>
    <n v="6"/>
    <x v="1"/>
    <s v="NC"/>
    <n v="905"/>
    <n v="1085"/>
    <n v="30"/>
    <n v="180"/>
    <s v="Daniel"/>
    <s v="N/A"/>
  </r>
  <r>
    <s v="3739"/>
    <s v="Gomez"/>
    <s v="Sawyer"/>
    <s v="1971"/>
    <x v="5"/>
    <s v="December"/>
    <n v="12"/>
    <d v="2022-12-07T00:00:00"/>
    <n v="1"/>
    <x v="0"/>
    <s v="GA"/>
    <n v="1230"/>
    <n v="1461"/>
    <n v="231"/>
    <n v="231"/>
    <s v="Terrence"/>
    <s v="N/A"/>
  </r>
  <r>
    <s v="3740"/>
    <s v="Frederick"/>
    <s v="Oakley"/>
    <s v="1972"/>
    <x v="2"/>
    <s v="December"/>
    <n v="12"/>
    <d v="2022-12-31T00:00:00"/>
    <n v="19"/>
    <x v="0"/>
    <s v="SC"/>
    <n v="165"/>
    <n v="195"/>
    <n v="1.5789473684210527"/>
    <n v="30"/>
    <s v="Terrence"/>
    <s v="N/A"/>
  </r>
  <r>
    <s v="3741"/>
    <s v="Correa"/>
    <s v="Kaiden"/>
    <s v="1973"/>
    <x v="5"/>
    <s v="December"/>
    <n v="12"/>
    <d v="2022-12-06T00:00:00"/>
    <n v="2"/>
    <x v="1"/>
    <s v="SC"/>
    <n v="95"/>
    <n v="122"/>
    <n v="13.5"/>
    <n v="27"/>
    <s v="Priscilla"/>
    <s v="N/A"/>
  </r>
  <r>
    <s v="3742"/>
    <s v="Raymond"/>
    <s v="Declan"/>
    <s v="1974"/>
    <x v="4"/>
    <s v="December"/>
    <n v="12"/>
    <d v="2022-12-05T00:00:00"/>
    <n v="9"/>
    <x v="0"/>
    <s v="SC"/>
    <n v="1050"/>
    <n v="1207"/>
    <n v="17.444444444444443"/>
    <n v="157"/>
    <s v="Kelly"/>
    <s v="N/A"/>
  </r>
  <r>
    <s v="3743"/>
    <s v="Portillo"/>
    <s v="Reed"/>
    <s v="1975"/>
    <x v="5"/>
    <s v="December"/>
    <n v="12"/>
    <d v="2022-12-09T00:00:00"/>
    <n v="20"/>
    <x v="1"/>
    <s v="AL"/>
    <n v="1270"/>
    <n v="1590"/>
    <n v="16"/>
    <n v="320"/>
    <s v="Priscilla"/>
    <s v="N/A"/>
  </r>
  <r>
    <s v="3744"/>
    <s v="Swanson"/>
    <s v="Carolina"/>
    <s v="1976"/>
    <x v="5"/>
    <s v="December"/>
    <n v="12"/>
    <d v="2022-12-02T00:00:00"/>
    <n v="8"/>
    <x v="2"/>
    <s v="FL"/>
    <n v="685"/>
    <n v="832"/>
    <n v="18.375"/>
    <n v="147"/>
    <s v="Priscilla"/>
    <s v="Unsatisfied"/>
  </r>
  <r>
    <s v="3745"/>
    <s v="Craig"/>
    <s v="Ayden"/>
    <s v="1977"/>
    <x v="0"/>
    <s v="December"/>
    <n v="12"/>
    <d v="2022-12-24T00:00:00"/>
    <n v="15"/>
    <x v="1"/>
    <s v="FL"/>
    <n v="455"/>
    <n v="555"/>
    <n v="6.666666666666667"/>
    <n v="100"/>
    <s v="Brian"/>
    <s v="N/A"/>
  </r>
  <r>
    <s v="3746"/>
    <s v="Nolan"/>
    <s v="Skylar"/>
    <s v="1978"/>
    <x v="3"/>
    <s v="December"/>
    <n v="12"/>
    <d v="2022-12-20T00:00:00"/>
    <n v="5"/>
    <x v="2"/>
    <s v="SC"/>
    <n v="205"/>
    <n v="227"/>
    <n v="4.4000000000000004"/>
    <n v="22"/>
    <s v="Priscilla"/>
    <s v="Late Delivery"/>
  </r>
  <r>
    <s v="3747"/>
    <s v="Noble"/>
    <s v="Josephine"/>
    <s v="1979"/>
    <x v="0"/>
    <s v="December"/>
    <n v="12"/>
    <d v="2022-12-26T00:00:00"/>
    <n v="8"/>
    <x v="2"/>
    <s v="SC"/>
    <n v="1335"/>
    <n v="1653"/>
    <n v="39.75"/>
    <n v="318"/>
    <s v="Terrence"/>
    <s v="Late Delivery"/>
  </r>
  <r>
    <s v="3748"/>
    <s v="Dawson"/>
    <s v="Sage"/>
    <s v="1980"/>
    <x v="4"/>
    <s v="December"/>
    <n v="12"/>
    <d v="2022-12-04T00:00:00"/>
    <n v="1"/>
    <x v="0"/>
    <s v="GA"/>
    <n v="1295"/>
    <n v="1647"/>
    <n v="352"/>
    <n v="352"/>
    <s v="Brian"/>
    <s v="N/A"/>
  </r>
  <r>
    <s v="3749"/>
    <s v="Hunt"/>
    <s v="Bryce"/>
    <s v="1981"/>
    <x v="4"/>
    <s v="December"/>
    <n v="12"/>
    <d v="2022-12-17T00:00:00"/>
    <n v="15"/>
    <x v="1"/>
    <s v="SC"/>
    <n v="365"/>
    <n v="465"/>
    <n v="6.666666666666667"/>
    <n v="100"/>
    <s v="Terrence"/>
    <s v="N/A"/>
  </r>
  <r>
    <s v="3750"/>
    <s v="Horn"/>
    <s v="Ivy"/>
    <s v="1982"/>
    <x v="2"/>
    <s v="December"/>
    <n v="12"/>
    <d v="2022-12-23T00:00:00"/>
    <n v="19"/>
    <x v="0"/>
    <s v="NC"/>
    <n v="260"/>
    <n v="309"/>
    <n v="2.5789473684210527"/>
    <n v="49"/>
    <s v="Kelly"/>
    <s v="N/A"/>
  </r>
  <r>
    <s v="3751"/>
    <s v="Kelly"/>
    <s v="Kayson"/>
    <s v="1983"/>
    <x v="1"/>
    <s v="December"/>
    <n v="12"/>
    <d v="2022-12-23T00:00:00"/>
    <n v="9"/>
    <x v="3"/>
    <s v="GA"/>
    <n v="940"/>
    <n v="1039"/>
    <n v="11"/>
    <n v="99"/>
    <s v="Daniel"/>
    <s v="N/A"/>
  </r>
  <r>
    <s v="3752"/>
    <s v="Washington"/>
    <s v="Savannah"/>
    <s v="1984"/>
    <x v="5"/>
    <s v="December"/>
    <n v="12"/>
    <d v="2022-12-13T00:00:00"/>
    <n v="14"/>
    <x v="3"/>
    <s v="LA"/>
    <n v="295"/>
    <n v="353"/>
    <n v="4.1428571428571432"/>
    <n v="58"/>
    <s v="Terrence"/>
    <s v="N/A"/>
  </r>
  <r>
    <s v="3753"/>
    <s v="Kennedy"/>
    <s v="Georgia"/>
    <s v="1985"/>
    <x v="3"/>
    <s v="December"/>
    <n v="12"/>
    <d v="2022-12-29T00:00:00"/>
    <n v="13"/>
    <x v="0"/>
    <s v="SC"/>
    <n v="1360"/>
    <n v="1596"/>
    <n v="18.153846153846153"/>
    <n v="236"/>
    <s v="Brian"/>
    <s v="N/A"/>
  </r>
  <r>
    <s v="3754"/>
    <s v="Avalos"/>
    <s v="Alan"/>
    <s v="1986"/>
    <x v="1"/>
    <s v="December"/>
    <n v="12"/>
    <d v="2022-12-14T00:00:00"/>
    <n v="9"/>
    <x v="1"/>
    <s v="LA"/>
    <n v="770"/>
    <n v="925"/>
    <n v="17.222222222222221"/>
    <n v="155"/>
    <s v="Kelly"/>
    <s v="N/A"/>
  </r>
  <r>
    <s v="3755"/>
    <s v="Adams"/>
    <s v="Valerie"/>
    <s v="1987"/>
    <x v="1"/>
    <s v="December"/>
    <n v="12"/>
    <d v="2022-12-04T00:00:00"/>
    <n v="7"/>
    <x v="0"/>
    <s v="LA"/>
    <n v="335"/>
    <n v="383"/>
    <n v="6.8571428571428568"/>
    <n v="48"/>
    <s v="Terrence"/>
    <s v="N/A"/>
  </r>
  <r>
    <s v="3756"/>
    <s v="Brock"/>
    <s v="Helen"/>
    <s v="1988"/>
    <x v="6"/>
    <s v="December"/>
    <n v="12"/>
    <d v="2022-12-11T00:00:00"/>
    <n v="12"/>
    <x v="1"/>
    <s v="GA"/>
    <n v="625"/>
    <n v="702"/>
    <n v="6.416666666666667"/>
    <n v="77"/>
    <s v="Brian"/>
    <s v="N/A"/>
  </r>
  <r>
    <s v="3757"/>
    <s v="Allen"/>
    <s v="Alan"/>
    <s v="1989"/>
    <x v="6"/>
    <s v="December"/>
    <n v="12"/>
    <d v="2022-12-12T00:00:00"/>
    <n v="17"/>
    <x v="1"/>
    <s v="NC"/>
    <n v="510"/>
    <n v="609"/>
    <n v="5.8235294117647056"/>
    <n v="99"/>
    <s v="Kelly"/>
    <s v="N/A"/>
  </r>
  <r>
    <s v="3758"/>
    <s v="Rodriguez"/>
    <s v="Itzel"/>
    <s v="1990"/>
    <x v="4"/>
    <s v="December"/>
    <n v="12"/>
    <d v="2022-12-12T00:00:00"/>
    <n v="8"/>
    <x v="0"/>
    <s v="GA"/>
    <n v="235"/>
    <n v="267"/>
    <n v="4"/>
    <n v="32"/>
    <s v="Daniel"/>
    <s v="N/A"/>
  </r>
  <r>
    <s v="3759"/>
    <s v="Holt"/>
    <s v="Jimena"/>
    <s v="1991"/>
    <x v="2"/>
    <s v="December"/>
    <n v="12"/>
    <d v="2022-12-17T00:00:00"/>
    <n v="13"/>
    <x v="0"/>
    <s v="SC"/>
    <n v="230"/>
    <n v="271"/>
    <n v="3.1538461538461537"/>
    <n v="41"/>
    <s v="Brian"/>
    <s v="N/A"/>
  </r>
  <r>
    <s v="3760"/>
    <s v="Nash"/>
    <s v="Alyssa"/>
    <s v="1992"/>
    <x v="3"/>
    <s v="December"/>
    <n v="12"/>
    <d v="2022-12-30T00:00:00"/>
    <n v="11"/>
    <x v="3"/>
    <s v="NC"/>
    <n v="200"/>
    <n v="253"/>
    <n v="4.8181818181818183"/>
    <n v="53"/>
    <s v="Daniel"/>
    <s v="N/A"/>
  </r>
  <r>
    <s v="3761"/>
    <s v="Miles"/>
    <s v="Declan"/>
    <s v="1993"/>
    <x v="0"/>
    <s v="December"/>
    <n v="12"/>
    <d v="2022-12-13T00:00:00"/>
    <n v="16"/>
    <x v="1"/>
    <s v="FL"/>
    <n v="680"/>
    <n v="809"/>
    <n v="8.0625"/>
    <n v="129"/>
    <s v="Terrence"/>
    <s v="N/A"/>
  </r>
  <r>
    <s v="3762"/>
    <s v="Skinner"/>
    <s v="Gideon"/>
    <s v="1994"/>
    <x v="4"/>
    <s v="December"/>
    <n v="12"/>
    <d v="2022-12-18T00:00:00"/>
    <n v="16"/>
    <x v="0"/>
    <s v="LA"/>
    <n v="550"/>
    <n v="665"/>
    <n v="7.1875"/>
    <n v="115"/>
    <s v="Terrence"/>
    <s v="N/A"/>
  </r>
  <r>
    <s v="3763"/>
    <s v="Zamora"/>
    <s v="Celine"/>
    <s v="1995"/>
    <x v="0"/>
    <s v="December"/>
    <n v="12"/>
    <d v="2022-12-29T00:00:00"/>
    <n v="7"/>
    <x v="0"/>
    <s v="FL"/>
    <n v="880"/>
    <n v="1071"/>
    <n v="27.285714285714285"/>
    <n v="191"/>
    <s v="Daniel"/>
    <s v="N/A"/>
  </r>
  <r>
    <s v="3764"/>
    <s v="Drake"/>
    <s v="Jimena"/>
    <s v="1996"/>
    <x v="3"/>
    <s v="December"/>
    <n v="12"/>
    <d v="2022-12-27T00:00:00"/>
    <n v="15"/>
    <x v="1"/>
    <s v="NC"/>
    <n v="605"/>
    <n v="745"/>
    <n v="9.3333333333333339"/>
    <n v="140"/>
    <s v="Brian"/>
    <s v="N/A"/>
  </r>
  <r>
    <s v="3765"/>
    <s v="Bennett"/>
    <s v="Emma"/>
    <s v="1997"/>
    <x v="0"/>
    <s v="December"/>
    <n v="12"/>
    <d v="2022-12-04T00:00:00"/>
    <n v="18"/>
    <x v="1"/>
    <s v="NC"/>
    <n v="1055"/>
    <n v="1176"/>
    <n v="6.7222222222222223"/>
    <n v="121"/>
    <s v="Terrence"/>
    <s v="N/A"/>
  </r>
  <r>
    <s v="3766"/>
    <s v="Kane"/>
    <s v="Fatima"/>
    <s v="1998"/>
    <x v="4"/>
    <s v="December"/>
    <n v="12"/>
    <d v="2022-12-21T00:00:00"/>
    <n v="9"/>
    <x v="2"/>
    <s v="FL"/>
    <n v="930"/>
    <n v="1045"/>
    <n v="12.777777777777779"/>
    <n v="115"/>
    <s v="Brian"/>
    <s v="Received Wrong Item"/>
  </r>
  <r>
    <s v="3767"/>
    <s v="Dawson"/>
    <s v="Alyssa"/>
    <s v="1999"/>
    <x v="3"/>
    <s v="December"/>
    <n v="12"/>
    <d v="2022-12-06T00:00:00"/>
    <n v="9"/>
    <x v="0"/>
    <s v="LA"/>
    <n v="50"/>
    <n v="57"/>
    <n v="0.77777777777777779"/>
    <n v="7"/>
    <s v="Daniel"/>
    <s v="N/A"/>
  </r>
  <r>
    <s v="3768"/>
    <s v="Bonilla"/>
    <s v="Melanie"/>
    <s v="2000"/>
    <x v="5"/>
    <s v="December"/>
    <n v="12"/>
    <d v="2022-12-23T00:00:00"/>
    <n v="19"/>
    <x v="1"/>
    <s v="AL"/>
    <n v="510"/>
    <n v="607"/>
    <n v="5.1052631578947372"/>
    <n v="97"/>
    <s v="Kelly"/>
    <s v="N/A"/>
  </r>
  <r>
    <s v="3769"/>
    <s v="Winters"/>
    <s v="Holden"/>
    <s v="2001"/>
    <x v="4"/>
    <s v="December"/>
    <n v="12"/>
    <d v="2022-12-27T00:00:00"/>
    <n v="12"/>
    <x v="0"/>
    <s v="SC"/>
    <n v="235"/>
    <n v="267"/>
    <n v="2.6666666666666665"/>
    <n v="32"/>
    <s v="Brian"/>
    <s v="N/A"/>
  </r>
  <r>
    <s v="3770"/>
    <s v="Jensen"/>
    <s v="Haven"/>
    <s v="2002"/>
    <x v="5"/>
    <s v="December"/>
    <n v="12"/>
    <d v="2022-12-19T00:00:00"/>
    <n v="8"/>
    <x v="1"/>
    <s v="NC"/>
    <n v="45"/>
    <n v="56"/>
    <n v="1.375"/>
    <n v="11"/>
    <s v="Terrence"/>
    <s v="N/A"/>
  </r>
  <r>
    <s v="3771"/>
    <s v="Pollard"/>
    <s v="Zander"/>
    <s v="2003"/>
    <x v="1"/>
    <s v="December"/>
    <n v="12"/>
    <d v="2022-12-05T00:00:00"/>
    <n v="4"/>
    <x v="1"/>
    <s v="SC"/>
    <n v="710"/>
    <n v="921"/>
    <n v="52.75"/>
    <n v="211"/>
    <s v="Priscilla"/>
    <s v="N/A"/>
  </r>
  <r>
    <s v="3772"/>
    <s v="Krueger"/>
    <s v="Aisha"/>
    <s v="2004"/>
    <x v="0"/>
    <s v="December"/>
    <n v="12"/>
    <d v="2022-12-06T00:00:00"/>
    <n v="3"/>
    <x v="1"/>
    <s v="SC"/>
    <n v="1225"/>
    <n v="1432"/>
    <n v="69"/>
    <n v="207"/>
    <s v="Priscilla"/>
    <s v="N/A"/>
  </r>
  <r>
    <s v="3773"/>
    <s v="Stokes"/>
    <s v="Maddox"/>
    <s v="2005"/>
    <x v="6"/>
    <s v="December"/>
    <n v="12"/>
    <d v="2022-12-24T00:00:00"/>
    <n v="10"/>
    <x v="0"/>
    <s v="LA"/>
    <n v="395"/>
    <n v="507"/>
    <n v="11.2"/>
    <n v="112"/>
    <s v="Kelly"/>
    <s v="N/A"/>
  </r>
  <r>
    <s v="3774"/>
    <s v="Sims"/>
    <s v="Cooper"/>
    <s v="2006"/>
    <x v="3"/>
    <s v="December"/>
    <n v="12"/>
    <d v="2022-12-12T00:00:00"/>
    <n v="20"/>
    <x v="1"/>
    <s v="LA"/>
    <n v="420"/>
    <n v="468"/>
    <n v="2.4"/>
    <n v="48"/>
    <s v="Priscilla"/>
    <s v="N/A"/>
  </r>
  <r>
    <s v="3775"/>
    <s v="Jensen"/>
    <s v="Trinity"/>
    <s v="2007"/>
    <x v="3"/>
    <s v="December"/>
    <n v="12"/>
    <d v="2022-12-09T00:00:00"/>
    <n v="14"/>
    <x v="1"/>
    <s v="GA"/>
    <n v="600"/>
    <n v="705"/>
    <n v="7.5"/>
    <n v="105"/>
    <s v="Brian"/>
    <s v="N/A"/>
  </r>
  <r>
    <s v="3776"/>
    <s v="Castillo"/>
    <s v="Rosalie"/>
    <s v="2008"/>
    <x v="1"/>
    <s v="December"/>
    <n v="12"/>
    <d v="2022-12-05T00:00:00"/>
    <n v="10"/>
    <x v="1"/>
    <s v="AL"/>
    <n v="550"/>
    <n v="625"/>
    <n v="7.5"/>
    <n v="75"/>
    <s v="Terrence"/>
    <s v="N/A"/>
  </r>
  <r>
    <s v="3777"/>
    <s v="Lewis"/>
    <s v="Frank"/>
    <s v="2009"/>
    <x v="6"/>
    <s v="December"/>
    <n v="12"/>
    <d v="2022-12-07T00:00:00"/>
    <n v="13"/>
    <x v="3"/>
    <s v="NC"/>
    <n v="1285"/>
    <n v="1432"/>
    <n v="11.307692307692308"/>
    <n v="147"/>
    <s v="Kelly"/>
    <s v="N/A"/>
  </r>
  <r>
    <s v="3778"/>
    <s v="Doyle"/>
    <s v="Messiah"/>
    <s v="2010"/>
    <x v="0"/>
    <s v="December"/>
    <n v="12"/>
    <d v="2022-12-27T00:00:00"/>
    <n v="12"/>
    <x v="1"/>
    <s v="LA"/>
    <n v="280"/>
    <n v="344"/>
    <n v="5.333333333333333"/>
    <n v="64"/>
    <s v="Daniel"/>
    <s v="N/A"/>
  </r>
  <r>
    <s v="3779"/>
    <s v="Becker"/>
    <s v="Owen"/>
    <s v="2011"/>
    <x v="6"/>
    <s v="December"/>
    <n v="12"/>
    <d v="2022-12-09T00:00:00"/>
    <n v="4"/>
    <x v="0"/>
    <s v="LA"/>
    <n v="1075"/>
    <n v="1182"/>
    <n v="26.75"/>
    <n v="107"/>
    <s v="Kelly"/>
    <s v="N/A"/>
  </r>
  <r>
    <s v="3780"/>
    <s v="Adams"/>
    <s v="Luke"/>
    <s v="2012"/>
    <x v="3"/>
    <s v="December"/>
    <n v="12"/>
    <d v="2022-12-31T00:00:00"/>
    <n v="14"/>
    <x v="0"/>
    <s v="LA"/>
    <n v="1340"/>
    <n v="1521"/>
    <n v="12.928571428571429"/>
    <n v="181"/>
    <s v="Terrence"/>
    <s v="N/A"/>
  </r>
  <r>
    <s v="3781"/>
    <s v="Fletcher"/>
    <s v="Kendrick"/>
    <s v="2013"/>
    <x v="4"/>
    <s v="December"/>
    <n v="12"/>
    <d v="2022-12-23T00:00:00"/>
    <n v="20"/>
    <x v="0"/>
    <s v="AL"/>
    <n v="195"/>
    <n v="253"/>
    <n v="2.9"/>
    <n v="58"/>
    <s v="Kelly"/>
    <s v="N/A"/>
  </r>
  <r>
    <s v="3782"/>
    <s v="Stephenson"/>
    <s v="Amari"/>
    <s v="2014"/>
    <x v="6"/>
    <s v="December"/>
    <n v="12"/>
    <d v="2022-12-09T00:00:00"/>
    <n v="18"/>
    <x v="0"/>
    <s v="GA"/>
    <n v="1020"/>
    <n v="1283"/>
    <n v="14.611111111111111"/>
    <n v="263"/>
    <s v="Priscilla"/>
    <s v="N/A"/>
  </r>
  <r>
    <s v="3783"/>
    <s v="Hodges"/>
    <s v="Cade"/>
    <s v="2015"/>
    <x v="2"/>
    <s v="December"/>
    <n v="12"/>
    <d v="2022-12-17T00:00:00"/>
    <n v="1"/>
    <x v="0"/>
    <s v="SC"/>
    <n v="1010"/>
    <n v="1150"/>
    <n v="140"/>
    <n v="140"/>
    <s v="Brian"/>
    <s v="N/A"/>
  </r>
  <r>
    <s v="3784"/>
    <s v="Hopkins"/>
    <s v="Serenity"/>
    <s v="2016"/>
    <x v="5"/>
    <s v="December"/>
    <n v="12"/>
    <d v="2022-12-24T00:00:00"/>
    <n v="7"/>
    <x v="0"/>
    <s v="NC"/>
    <n v="1085"/>
    <n v="1248"/>
    <n v="23.285714285714285"/>
    <n v="163"/>
    <s v="Daniel"/>
    <s v="N/A"/>
  </r>
  <r>
    <s v="3785"/>
    <s v="Parks"/>
    <s v="Leonardo"/>
    <s v="2017"/>
    <x v="6"/>
    <s v="December"/>
    <n v="12"/>
    <d v="2022-12-07T00:00:00"/>
    <n v="3"/>
    <x v="0"/>
    <s v="NC"/>
    <n v="1150"/>
    <n v="1447"/>
    <n v="99"/>
    <n v="297"/>
    <s v="Terrence"/>
    <s v="N/A"/>
  </r>
  <r>
    <s v="3786"/>
    <s v="Kennedy"/>
    <s v="Serenity"/>
    <s v="2018"/>
    <x v="3"/>
    <s v="December"/>
    <n v="12"/>
    <d v="2022-12-08T00:00:00"/>
    <n v="3"/>
    <x v="0"/>
    <s v="GA"/>
    <n v="420"/>
    <n v="530"/>
    <n v="36.666666666666664"/>
    <n v="110"/>
    <s v="Priscilla"/>
    <s v="N/A"/>
  </r>
  <r>
    <s v="3787"/>
    <s v="Russo"/>
    <s v="Payton"/>
    <s v="2019"/>
    <x v="5"/>
    <s v="December"/>
    <n v="12"/>
    <d v="2022-12-22T00:00:00"/>
    <n v="8"/>
    <x v="0"/>
    <s v="FL"/>
    <n v="660"/>
    <n v="823"/>
    <n v="20.375"/>
    <n v="163"/>
    <s v="Priscilla"/>
    <s v="N/A"/>
  </r>
  <r>
    <s v="3788"/>
    <s v="Case"/>
    <s v="Atticus"/>
    <s v="2020"/>
    <x v="0"/>
    <s v="December"/>
    <n v="12"/>
    <d v="2022-12-26T00:00:00"/>
    <n v="14"/>
    <x v="1"/>
    <s v="SC"/>
    <n v="1110"/>
    <n v="1227"/>
    <n v="8.3571428571428577"/>
    <n v="117"/>
    <s v="Priscilla"/>
    <s v="N/A"/>
  </r>
  <r>
    <s v="3789"/>
    <s v="Graham"/>
    <s v="Zyaire"/>
    <s v="2021"/>
    <x v="2"/>
    <s v="December"/>
    <n v="12"/>
    <d v="2022-12-01T00:00:00"/>
    <n v="8"/>
    <x v="3"/>
    <s v="NC"/>
    <n v="880"/>
    <n v="1049"/>
    <n v="21.125"/>
    <n v="169"/>
    <s v="Priscilla"/>
    <s v="N/A"/>
  </r>
  <r>
    <s v="3790"/>
    <s v="Ball"/>
    <s v="Myles"/>
    <s v="2022"/>
    <x v="1"/>
    <s v="December"/>
    <n v="12"/>
    <d v="2022-12-10T00:00:00"/>
    <n v="9"/>
    <x v="1"/>
    <s v="GA"/>
    <n v="530"/>
    <n v="653"/>
    <n v="13.666666666666666"/>
    <n v="123"/>
    <s v="Terrence"/>
    <s v="N/A"/>
  </r>
  <r>
    <s v="3791"/>
    <s v="Moore"/>
    <s v="Liliana"/>
    <s v="2023"/>
    <x v="6"/>
    <s v="December"/>
    <n v="12"/>
    <d v="2022-12-18T00:00:00"/>
    <n v="18"/>
    <x v="1"/>
    <s v="FL"/>
    <n v="1005"/>
    <n v="1276"/>
    <n v="15.055555555555555"/>
    <n v="271"/>
    <s v="Daniel"/>
    <s v="N/A"/>
  </r>
  <r>
    <s v="3792"/>
    <s v="Schroeder"/>
    <s v="Gianna"/>
    <s v="2024"/>
    <x v="5"/>
    <s v="December"/>
    <n v="12"/>
    <d v="2022-12-07T00:00:00"/>
    <n v="11"/>
    <x v="2"/>
    <s v="AL"/>
    <n v="850"/>
    <n v="981"/>
    <n v="11.909090909090908"/>
    <n v="131"/>
    <s v="Daniel"/>
    <s v="Unsatisfied"/>
  </r>
  <r>
    <s v="3793"/>
    <s v="Browning"/>
    <s v="Robert"/>
    <s v="2025"/>
    <x v="5"/>
    <s v="December"/>
    <n v="12"/>
    <d v="2022-12-23T00:00:00"/>
    <n v="12"/>
    <x v="0"/>
    <s v="LA"/>
    <n v="95"/>
    <n v="111"/>
    <n v="1.3333333333333333"/>
    <n v="16"/>
    <s v="Brian"/>
    <s v="N/A"/>
  </r>
  <r>
    <s v="3794"/>
    <s v="Hahn"/>
    <s v="Nadia"/>
    <s v="2026"/>
    <x v="6"/>
    <s v="December"/>
    <n v="12"/>
    <d v="2022-12-27T00:00:00"/>
    <n v="15"/>
    <x v="0"/>
    <s v="LA"/>
    <n v="590"/>
    <n v="689"/>
    <n v="6.6"/>
    <n v="99"/>
    <s v="Daniel"/>
    <s v="N/A"/>
  </r>
  <r>
    <s v="3795"/>
    <s v="Curtis"/>
    <s v="Claire"/>
    <s v="2027"/>
    <x v="5"/>
    <s v="December"/>
    <n v="12"/>
    <d v="2022-12-27T00:00:00"/>
    <n v="4"/>
    <x v="0"/>
    <s v="SC"/>
    <n v="985"/>
    <n v="1207"/>
    <n v="55.5"/>
    <n v="222"/>
    <s v="Daniel"/>
    <s v="N/A"/>
  </r>
  <r>
    <s v="3796"/>
    <s v="Brennan"/>
    <s v="Alison"/>
    <s v="2028"/>
    <x v="0"/>
    <s v="December"/>
    <n v="12"/>
    <d v="2022-12-12T00:00:00"/>
    <n v="3"/>
    <x v="0"/>
    <s v="GA"/>
    <n v="1120"/>
    <n v="1341"/>
    <n v="73.666666666666671"/>
    <n v="221"/>
    <s v="Terrence"/>
    <s v="N/A"/>
  </r>
  <r>
    <s v="3797"/>
    <s v="Osborne"/>
    <s v="Salem"/>
    <s v="2029"/>
    <x v="0"/>
    <s v="December"/>
    <n v="12"/>
    <d v="2022-12-10T00:00:00"/>
    <n v="10"/>
    <x v="1"/>
    <s v="LA"/>
    <n v="320"/>
    <n v="405"/>
    <n v="8.5"/>
    <n v="85"/>
    <s v="Priscilla"/>
    <s v="N/A"/>
  </r>
  <r>
    <s v="3798"/>
    <s v="Sandoval"/>
    <s v="Brooklynn"/>
    <s v="2030"/>
    <x v="5"/>
    <s v="December"/>
    <n v="12"/>
    <d v="2022-12-23T00:00:00"/>
    <n v="1"/>
    <x v="1"/>
    <s v="GA"/>
    <n v="1010"/>
    <n v="1203"/>
    <n v="193"/>
    <n v="193"/>
    <s v="Terrence"/>
    <s v="N/A"/>
  </r>
  <r>
    <s v="3799"/>
    <s v="Gibson"/>
    <s v="Charlee"/>
    <s v="2031"/>
    <x v="0"/>
    <s v="December"/>
    <n v="12"/>
    <d v="2022-12-10T00:00:00"/>
    <n v="19"/>
    <x v="0"/>
    <s v="GA"/>
    <n v="485"/>
    <n v="616"/>
    <n v="6.8947368421052628"/>
    <n v="131"/>
    <s v="Priscilla"/>
    <s v="N/A"/>
  </r>
  <r>
    <s v="3800"/>
    <s v="Rowland"/>
    <s v="Sophia"/>
    <s v="2032"/>
    <x v="2"/>
    <s v="December"/>
    <n v="12"/>
    <d v="2022-12-31T00:00:00"/>
    <n v="1"/>
    <x v="0"/>
    <s v="LA"/>
    <n v="515"/>
    <n v="622"/>
    <n v="107"/>
    <n v="107"/>
    <s v="Brian"/>
    <s v="N/A"/>
  </r>
  <r>
    <s v="3801"/>
    <s v="Bonilla"/>
    <s v="Sullivan"/>
    <s v="2033"/>
    <x v="2"/>
    <s v="December"/>
    <n v="12"/>
    <d v="2022-12-28T00:00:00"/>
    <n v="14"/>
    <x v="1"/>
    <s v="AL"/>
    <n v="375"/>
    <n v="480"/>
    <n v="7.5"/>
    <n v="105"/>
    <s v="Daniel"/>
    <s v="N/A"/>
  </r>
  <r>
    <s v="3802"/>
    <s v="Gonzalez"/>
    <s v="Callie"/>
    <s v="2034"/>
    <x v="1"/>
    <s v="December"/>
    <n v="12"/>
    <d v="2022-12-18T00:00:00"/>
    <n v="3"/>
    <x v="1"/>
    <s v="AL"/>
    <n v="20"/>
    <n v="23"/>
    <n v="1"/>
    <n v="3"/>
    <s v="Kelly"/>
    <s v="N/A"/>
  </r>
  <r>
    <s v="3803"/>
    <s v="Piñeda"/>
    <s v="Sullivan"/>
    <s v="2035"/>
    <x v="5"/>
    <s v="December"/>
    <n v="12"/>
    <d v="2022-12-12T00:00:00"/>
    <n v="10"/>
    <x v="0"/>
    <s v="LA"/>
    <n v="545"/>
    <n v="688"/>
    <n v="14.3"/>
    <n v="143"/>
    <s v="Daniel"/>
    <s v="N/A"/>
  </r>
  <r>
    <s v="3804"/>
    <s v="Duffy"/>
    <s v="Hannah"/>
    <s v="2036"/>
    <x v="4"/>
    <s v="December"/>
    <n v="12"/>
    <d v="2022-12-14T00:00:00"/>
    <n v="2"/>
    <x v="1"/>
    <s v="SC"/>
    <n v="1185"/>
    <n v="1500"/>
    <n v="157.5"/>
    <n v="315"/>
    <s v="Kelly"/>
    <s v="N/A"/>
  </r>
  <r>
    <s v="3805"/>
    <s v="Lang"/>
    <s v="Gracelynn"/>
    <s v="2037"/>
    <x v="2"/>
    <s v="December"/>
    <n v="12"/>
    <d v="2022-12-14T00:00:00"/>
    <n v="1"/>
    <x v="1"/>
    <s v="AL"/>
    <n v="340"/>
    <n v="428"/>
    <n v="88"/>
    <n v="88"/>
    <s v="Daniel"/>
    <s v="N/A"/>
  </r>
  <r>
    <s v="3806"/>
    <s v="Daugherty"/>
    <s v="Maria"/>
    <s v="2038"/>
    <x v="2"/>
    <s v="December"/>
    <n v="12"/>
    <d v="2022-12-31T00:00:00"/>
    <n v="20"/>
    <x v="0"/>
    <s v="NC"/>
    <n v="370"/>
    <n v="445"/>
    <n v="3.75"/>
    <n v="75"/>
    <s v="Kelly"/>
    <s v="N/A"/>
  </r>
  <r>
    <s v="3807"/>
    <s v="Jacobson"/>
    <s v="Cataleya"/>
    <s v="2039"/>
    <x v="6"/>
    <s v="December"/>
    <n v="12"/>
    <d v="2022-12-03T00:00:00"/>
    <n v="14"/>
    <x v="1"/>
    <s v="LA"/>
    <n v="70"/>
    <n v="88"/>
    <n v="1.2857142857142858"/>
    <n v="18"/>
    <s v="Terrence"/>
    <s v="N/A"/>
  </r>
  <r>
    <s v="3808"/>
    <s v="Guevara"/>
    <s v="Princeton"/>
    <s v="2040"/>
    <x v="3"/>
    <s v="December"/>
    <n v="12"/>
    <d v="2022-12-25T00:00:00"/>
    <n v="19"/>
    <x v="2"/>
    <s v="SC"/>
    <n v="20"/>
    <n v="23"/>
    <n v="0.15789473684210525"/>
    <n v="3"/>
    <s v="Kelly"/>
    <s v="Unsatisfied"/>
  </r>
  <r>
    <s v="3809"/>
    <s v="Dominguez"/>
    <s v="Justin"/>
    <s v="2041"/>
    <x v="1"/>
    <s v="December"/>
    <n v="12"/>
    <d v="2022-12-31T00:00:00"/>
    <n v="19"/>
    <x v="0"/>
    <s v="GA"/>
    <n v="1175"/>
    <n v="1381"/>
    <n v="10.842105263157896"/>
    <n v="206"/>
    <s v="Priscilla"/>
    <s v="N/A"/>
  </r>
  <r>
    <s v="3810"/>
    <s v="Maynard"/>
    <s v="Tatum"/>
    <s v="2042"/>
    <x v="2"/>
    <s v="December"/>
    <n v="12"/>
    <d v="2022-12-29T00:00:00"/>
    <n v="14"/>
    <x v="0"/>
    <s v="NC"/>
    <n v="1325"/>
    <n v="1674"/>
    <n v="24.928571428571427"/>
    <n v="349"/>
    <s v="Kelly"/>
    <s v="N/A"/>
  </r>
  <r>
    <s v="3811"/>
    <s v="Dillon"/>
    <s v="Jaxton"/>
    <s v="2043"/>
    <x v="3"/>
    <s v="December"/>
    <n v="12"/>
    <d v="2022-12-15T00:00:00"/>
    <n v="12"/>
    <x v="3"/>
    <s v="AL"/>
    <n v="505"/>
    <n v="645"/>
    <n v="11.666666666666666"/>
    <n v="140"/>
    <s v="Daniel"/>
    <s v="N/A"/>
  </r>
  <r>
    <s v="3812"/>
    <s v="Cooper"/>
    <s v="Makenna"/>
    <s v="2044"/>
    <x v="0"/>
    <s v="December"/>
    <n v="12"/>
    <d v="2022-12-02T00:00:00"/>
    <n v="5"/>
    <x v="0"/>
    <s v="AL"/>
    <n v="160"/>
    <n v="203"/>
    <n v="8.6"/>
    <n v="43"/>
    <s v="Terrence"/>
    <s v="N/A"/>
  </r>
  <r>
    <s v="3813"/>
    <s v="O’Brien"/>
    <s v="Donovan"/>
    <s v="2045"/>
    <x v="1"/>
    <s v="December"/>
    <n v="12"/>
    <d v="2022-12-03T00:00:00"/>
    <n v="11"/>
    <x v="0"/>
    <s v="FL"/>
    <n v="670"/>
    <n v="861"/>
    <n v="17.363636363636363"/>
    <n v="191"/>
    <s v="Daniel"/>
    <s v="N/A"/>
  </r>
  <r>
    <s v="3814"/>
    <s v="Medina"/>
    <s v="Reese"/>
    <s v="2046"/>
    <x v="6"/>
    <s v="December"/>
    <n v="12"/>
    <d v="2022-12-06T00:00:00"/>
    <n v="19"/>
    <x v="2"/>
    <s v="FL"/>
    <n v="785"/>
    <n v="897"/>
    <n v="5.8947368421052628"/>
    <n v="112"/>
    <s v="Kelly"/>
    <s v="Unsatisfied"/>
  </r>
  <r>
    <s v="3815"/>
    <s v="Hutchinson"/>
    <s v="Renata"/>
    <s v="2047"/>
    <x v="1"/>
    <s v="December"/>
    <n v="12"/>
    <d v="2022-12-27T00:00:00"/>
    <n v="2"/>
    <x v="1"/>
    <s v="NC"/>
    <n v="1290"/>
    <n v="1663"/>
    <n v="186.5"/>
    <n v="373"/>
    <s v="Priscilla"/>
    <s v="N/A"/>
  </r>
  <r>
    <s v="3816"/>
    <s v="Rice"/>
    <s v="Millie"/>
    <s v="2048"/>
    <x v="1"/>
    <s v="December"/>
    <n v="12"/>
    <d v="2022-12-26T00:00:00"/>
    <n v="3"/>
    <x v="2"/>
    <s v="SC"/>
    <n v="95"/>
    <n v="117"/>
    <n v="7.333333333333333"/>
    <n v="22"/>
    <s v="Kelly"/>
    <s v="Received Wrong Item"/>
  </r>
  <r>
    <s v="3817"/>
    <s v="Espinosa"/>
    <s v="Harlow"/>
    <s v="2049"/>
    <x v="5"/>
    <s v="December"/>
    <n v="12"/>
    <d v="2022-12-13T00:00:00"/>
    <n v="9"/>
    <x v="1"/>
    <s v="FL"/>
    <n v="690"/>
    <n v="859"/>
    <n v="18.777777777777779"/>
    <n v="169"/>
    <s v="Kelly"/>
    <s v="N/A"/>
  </r>
  <r>
    <s v="3818"/>
    <s v="Harmon"/>
    <s v="Camille"/>
    <s v="2050"/>
    <x v="5"/>
    <s v="December"/>
    <n v="12"/>
    <d v="2022-12-01T00:00:00"/>
    <n v="19"/>
    <x v="3"/>
    <s v="NC"/>
    <n v="735"/>
    <n v="933"/>
    <n v="10.421052631578947"/>
    <n v="198"/>
    <s v="Daniel"/>
    <s v="N/A"/>
  </r>
  <r>
    <s v="3819"/>
    <s v="Lamb"/>
    <s v="Gracie"/>
    <s v="2051"/>
    <x v="0"/>
    <s v="December"/>
    <n v="12"/>
    <d v="2022-12-10T00:00:00"/>
    <n v="2"/>
    <x v="0"/>
    <s v="NC"/>
    <n v="1365"/>
    <n v="1703"/>
    <n v="169"/>
    <n v="338"/>
    <s v="Terrence"/>
    <s v="N/A"/>
  </r>
  <r>
    <s v="3820"/>
    <s v="Truong"/>
    <s v="Lia"/>
    <s v="2052"/>
    <x v="3"/>
    <s v="December"/>
    <n v="12"/>
    <d v="2022-12-20T00:00:00"/>
    <n v="19"/>
    <x v="0"/>
    <s v="GA"/>
    <n v="280"/>
    <n v="352"/>
    <n v="3.7894736842105261"/>
    <n v="72"/>
    <s v="Terrence"/>
    <s v="N/A"/>
  </r>
  <r>
    <s v="3821"/>
    <s v="Walters"/>
    <s v="Franklin"/>
    <s v="2053"/>
    <x v="1"/>
    <s v="December"/>
    <n v="12"/>
    <d v="2022-12-21T00:00:00"/>
    <n v="14"/>
    <x v="3"/>
    <s v="AL"/>
    <n v="840"/>
    <n v="1026"/>
    <n v="13.285714285714286"/>
    <n v="186"/>
    <s v="Daniel"/>
    <s v="N/A"/>
  </r>
  <r>
    <s v="3822"/>
    <s v="Farrell"/>
    <s v="Raelynn"/>
    <s v="2054"/>
    <x v="3"/>
    <s v="December"/>
    <n v="12"/>
    <d v="2022-12-30T00:00:00"/>
    <n v="12"/>
    <x v="1"/>
    <s v="LA"/>
    <n v="70"/>
    <n v="82"/>
    <n v="1"/>
    <n v="12"/>
    <s v="Priscilla"/>
    <s v="N/A"/>
  </r>
  <r>
    <s v="3823"/>
    <s v="Hurst"/>
    <s v="Kali"/>
    <s v="2055"/>
    <x v="2"/>
    <s v="December"/>
    <n v="12"/>
    <d v="2022-12-07T00:00:00"/>
    <n v="1"/>
    <x v="0"/>
    <s v="SC"/>
    <n v="1370"/>
    <n v="1711"/>
    <n v="341"/>
    <n v="341"/>
    <s v="Kelly"/>
    <s v="N/A"/>
  </r>
  <r>
    <s v="3824"/>
    <s v="Frost"/>
    <s v="Kyler"/>
    <s v="2056"/>
    <x v="3"/>
    <s v="December"/>
    <n v="12"/>
    <d v="2022-12-07T00:00:00"/>
    <n v="7"/>
    <x v="0"/>
    <s v="SC"/>
    <n v="850"/>
    <n v="1009"/>
    <n v="22.714285714285715"/>
    <n v="159"/>
    <s v="Terrence"/>
    <s v="N/A"/>
  </r>
  <r>
    <s v="3825"/>
    <s v="Perez"/>
    <s v="Avery"/>
    <s v="2057"/>
    <x v="2"/>
    <s v="December"/>
    <n v="12"/>
    <d v="2022-12-21T00:00:00"/>
    <n v="7"/>
    <x v="1"/>
    <s v="GA"/>
    <n v="25"/>
    <n v="30"/>
    <n v="0.7142857142857143"/>
    <n v="5"/>
    <s v="Priscilla"/>
    <s v="N/A"/>
  </r>
  <r>
    <s v="3826"/>
    <s v="Ruiz"/>
    <s v="Alayah"/>
    <s v="2058"/>
    <x v="4"/>
    <s v="December"/>
    <n v="12"/>
    <d v="2022-12-08T00:00:00"/>
    <n v="15"/>
    <x v="1"/>
    <s v="SC"/>
    <n v="425"/>
    <n v="507"/>
    <n v="5.4666666666666668"/>
    <n v="82"/>
    <s v="Kelly"/>
    <s v="N/A"/>
  </r>
  <r>
    <s v="3827"/>
    <s v="Kerr"/>
    <s v="Adelaide"/>
    <s v="2059"/>
    <x v="3"/>
    <s v="December"/>
    <n v="12"/>
    <d v="2022-12-11T00:00:00"/>
    <n v="19"/>
    <x v="0"/>
    <s v="LA"/>
    <n v="865"/>
    <n v="1085"/>
    <n v="11.578947368421053"/>
    <n v="220"/>
    <s v="Priscilla"/>
    <s v="N/A"/>
  </r>
  <r>
    <s v="3828"/>
    <s v="Nash"/>
    <s v="Hallie"/>
    <s v="2060"/>
    <x v="3"/>
    <s v="December"/>
    <n v="12"/>
    <d v="2022-12-23T00:00:00"/>
    <n v="15"/>
    <x v="2"/>
    <s v="LA"/>
    <n v="1120"/>
    <n v="1308"/>
    <n v="12.533333333333333"/>
    <n v="188"/>
    <s v="Brian"/>
    <s v="Defective"/>
  </r>
  <r>
    <s v="3829"/>
    <s v="Fleming"/>
    <s v="Elaine"/>
    <s v="2061"/>
    <x v="4"/>
    <s v="December"/>
    <n v="12"/>
    <d v="2022-12-22T00:00:00"/>
    <n v="17"/>
    <x v="3"/>
    <s v="LA"/>
    <n v="410"/>
    <n v="511"/>
    <n v="5.9411764705882355"/>
    <n v="101"/>
    <s v="Brian"/>
    <s v="N/A"/>
  </r>
  <r>
    <s v="3830"/>
    <s v="Johnson"/>
    <s v="Ronan"/>
    <s v="2062"/>
    <x v="5"/>
    <s v="December"/>
    <n v="12"/>
    <d v="2022-12-10T00:00:00"/>
    <n v="9"/>
    <x v="1"/>
    <s v="AL"/>
    <n v="185"/>
    <n v="239"/>
    <n v="6"/>
    <n v="54"/>
    <s v="Daniel"/>
    <s v="N/A"/>
  </r>
  <r>
    <s v="3831"/>
    <s v="Dean"/>
    <s v="Aurora"/>
    <s v="2063"/>
    <x v="1"/>
    <s v="December"/>
    <n v="12"/>
    <d v="2022-12-15T00:00:00"/>
    <n v="6"/>
    <x v="1"/>
    <s v="GA"/>
    <n v="290"/>
    <n v="322"/>
    <n v="5.333333333333333"/>
    <n v="32"/>
    <s v="Brian"/>
    <s v="N/A"/>
  </r>
  <r>
    <s v="3832"/>
    <s v="Kerr"/>
    <s v="Garrett"/>
    <s v="2064"/>
    <x v="5"/>
    <s v="December"/>
    <n v="12"/>
    <d v="2022-12-13T00:00:00"/>
    <n v="7"/>
    <x v="1"/>
    <s v="GA"/>
    <n v="1160"/>
    <n v="1494"/>
    <n v="47.714285714285715"/>
    <n v="334"/>
    <s v="Brian"/>
    <s v="N/A"/>
  </r>
  <r>
    <s v="3833"/>
    <s v="Garrett"/>
    <s v="Ricardo"/>
    <s v="2065"/>
    <x v="1"/>
    <s v="December"/>
    <n v="12"/>
    <d v="2022-12-02T00:00:00"/>
    <n v="7"/>
    <x v="0"/>
    <s v="NC"/>
    <n v="105"/>
    <n v="123"/>
    <n v="2.5714285714285716"/>
    <n v="18"/>
    <s v="Terrence"/>
    <s v="N/A"/>
  </r>
  <r>
    <s v="3834"/>
    <s v="Leon"/>
    <s v="Gunner"/>
    <s v="2066"/>
    <x v="4"/>
    <s v="December"/>
    <n v="12"/>
    <d v="2022-12-11T00:00:00"/>
    <n v="13"/>
    <x v="3"/>
    <s v="SC"/>
    <n v="405"/>
    <n v="464"/>
    <n v="4.5384615384615383"/>
    <n v="59"/>
    <s v="Priscilla"/>
    <s v="N/A"/>
  </r>
  <r>
    <s v="3835"/>
    <s v="Mcconnell"/>
    <s v="Lilah"/>
    <s v="2067"/>
    <x v="4"/>
    <s v="December"/>
    <n v="12"/>
    <d v="2022-12-05T00:00:00"/>
    <n v="16"/>
    <x v="2"/>
    <s v="FL"/>
    <n v="1000"/>
    <n v="1178"/>
    <n v="11.125"/>
    <n v="178"/>
    <s v="Priscilla"/>
    <s v="Unsatisfied"/>
  </r>
  <r>
    <s v="3836"/>
    <s v="Webster"/>
    <s v="Sylas"/>
    <s v="2068"/>
    <x v="3"/>
    <s v="December"/>
    <n v="12"/>
    <d v="2022-12-17T00:00:00"/>
    <n v="2"/>
    <x v="0"/>
    <s v="AL"/>
    <n v="390"/>
    <n v="433"/>
    <n v="21.5"/>
    <n v="43"/>
    <s v="Daniel"/>
    <s v="N/A"/>
  </r>
  <r>
    <s v="3837"/>
    <s v="Porter"/>
    <s v="Lyla"/>
    <s v="2069"/>
    <x v="5"/>
    <s v="December"/>
    <n v="12"/>
    <d v="2022-12-02T00:00:00"/>
    <n v="4"/>
    <x v="1"/>
    <s v="AL"/>
    <n v="255"/>
    <n v="306"/>
    <n v="12.75"/>
    <n v="51"/>
    <s v="Brian"/>
    <s v="N/A"/>
  </r>
  <r>
    <s v="3838"/>
    <s v="Robinson"/>
    <s v="Walter"/>
    <s v="2070"/>
    <x v="1"/>
    <s v="December"/>
    <n v="12"/>
    <d v="2022-12-05T00:00:00"/>
    <n v="20"/>
    <x v="1"/>
    <s v="GA"/>
    <n v="760"/>
    <n v="976"/>
    <n v="10.8"/>
    <n v="216"/>
    <s v="Kelly"/>
    <s v="N/A"/>
  </r>
  <r>
    <s v="3839"/>
    <s v="Ho"/>
    <s v="Sawyer"/>
    <s v="2071"/>
    <x v="4"/>
    <s v="December"/>
    <n v="12"/>
    <d v="2022-12-04T00:00:00"/>
    <n v="3"/>
    <x v="1"/>
    <s v="SC"/>
    <n v="155"/>
    <n v="188"/>
    <n v="11"/>
    <n v="33"/>
    <s v="Terrence"/>
    <s v="N/A"/>
  </r>
  <r>
    <s v="3840"/>
    <s v="Mcbride"/>
    <s v="Kane"/>
    <s v="2072"/>
    <x v="4"/>
    <s v="December"/>
    <n v="12"/>
    <d v="2022-12-14T00:00:00"/>
    <n v="12"/>
    <x v="1"/>
    <s v="AL"/>
    <n v="140"/>
    <n v="162"/>
    <n v="1.8333333333333333"/>
    <n v="22"/>
    <s v="Terrence"/>
    <s v="N/A"/>
  </r>
  <r>
    <s v="3841"/>
    <s v="Burgess"/>
    <s v="Everleigh"/>
    <s v="2073"/>
    <x v="0"/>
    <s v="December"/>
    <n v="12"/>
    <d v="2022-12-05T00:00:00"/>
    <n v="17"/>
    <x v="0"/>
    <s v="NC"/>
    <n v="610"/>
    <n v="726"/>
    <n v="6.8235294117647056"/>
    <n v="116"/>
    <s v="Daniel"/>
    <s v="N/A"/>
  </r>
  <r>
    <s v="3842"/>
    <s v="Harrell"/>
    <s v="Felix"/>
    <s v="2074"/>
    <x v="0"/>
    <s v="December"/>
    <n v="12"/>
    <d v="2022-12-01T00:00:00"/>
    <n v="5"/>
    <x v="3"/>
    <s v="AL"/>
    <n v="945"/>
    <n v="1131"/>
    <n v="37.200000000000003"/>
    <n v="186"/>
    <s v="Brian"/>
    <s v="N/A"/>
  </r>
  <r>
    <s v="3843"/>
    <s v="Burgess"/>
    <s v="Bryson"/>
    <s v="2075"/>
    <x v="6"/>
    <s v="December"/>
    <n v="12"/>
    <d v="2022-12-12T00:00:00"/>
    <n v="10"/>
    <x v="2"/>
    <s v="FL"/>
    <n v="165"/>
    <n v="214"/>
    <n v="4.9000000000000004"/>
    <n v="49"/>
    <s v="Brian"/>
    <s v="Late Delivery"/>
  </r>
  <r>
    <s v="3844"/>
    <s v="Marshall"/>
    <s v="Cole"/>
    <s v="2076"/>
    <x v="6"/>
    <s v="December"/>
    <n v="12"/>
    <d v="2022-12-04T00:00:00"/>
    <n v="15"/>
    <x v="1"/>
    <s v="LA"/>
    <n v="1180"/>
    <n v="1417"/>
    <n v="15.8"/>
    <n v="237"/>
    <s v="Daniel"/>
    <s v="N/A"/>
  </r>
  <r>
    <s v="3845"/>
    <s v="Sanford"/>
    <s v="Caroline"/>
    <s v="2077"/>
    <x v="2"/>
    <s v="December"/>
    <n v="12"/>
    <d v="2022-12-31T00:00:00"/>
    <n v="10"/>
    <x v="0"/>
    <s v="AL"/>
    <n v="210"/>
    <n v="239"/>
    <n v="2.9"/>
    <n v="29"/>
    <s v="Priscilla"/>
    <s v="N/A"/>
  </r>
  <r>
    <s v="3846"/>
    <s v="Cunningham"/>
    <s v="Judah"/>
    <s v="2078"/>
    <x v="5"/>
    <s v="December"/>
    <n v="12"/>
    <d v="2022-12-07T00:00:00"/>
    <n v="4"/>
    <x v="2"/>
    <s v="AL"/>
    <n v="230"/>
    <n v="267"/>
    <n v="9.25"/>
    <n v="37"/>
    <s v="Daniel"/>
    <s v="Late Delivery"/>
  </r>
  <r>
    <s v="3847"/>
    <s v="Price"/>
    <s v="Amari"/>
    <s v="2079"/>
    <x v="6"/>
    <s v="December"/>
    <n v="12"/>
    <d v="2022-12-26T00:00:00"/>
    <n v="10"/>
    <x v="3"/>
    <s v="AL"/>
    <n v="655"/>
    <n v="720"/>
    <n v="6.5"/>
    <n v="65"/>
    <s v="Priscilla"/>
    <s v="N/A"/>
  </r>
  <r>
    <s v="3848"/>
    <s v="Tucker"/>
    <s v="Jaylen"/>
    <s v="2080"/>
    <x v="2"/>
    <s v="December"/>
    <n v="12"/>
    <d v="2022-12-18T00:00:00"/>
    <n v="18"/>
    <x v="1"/>
    <s v="GA"/>
    <n v="570"/>
    <n v="701"/>
    <n v="7.2777777777777777"/>
    <n v="131"/>
    <s v="Priscilla"/>
    <s v="N/A"/>
  </r>
  <r>
    <s v="3849"/>
    <s v="Harris"/>
    <s v="Greyson"/>
    <s v="2081"/>
    <x v="3"/>
    <s v="December"/>
    <n v="12"/>
    <d v="2022-12-02T00:00:00"/>
    <n v="5"/>
    <x v="3"/>
    <s v="FL"/>
    <n v="555"/>
    <n v="713"/>
    <n v="31.6"/>
    <n v="158"/>
    <s v="Kelly"/>
    <s v="N/A"/>
  </r>
  <r>
    <s v="3850"/>
    <s v="Bates"/>
    <s v="Grayson"/>
    <s v="2082"/>
    <x v="4"/>
    <s v="December"/>
    <n v="12"/>
    <d v="2022-12-25T00:00:00"/>
    <n v="6"/>
    <x v="1"/>
    <s v="NC"/>
    <n v="380"/>
    <n v="470"/>
    <n v="15"/>
    <n v="90"/>
    <s v="Brian"/>
    <s v="N/A"/>
  </r>
  <r>
    <s v="3851"/>
    <s v="Pope"/>
    <s v="Rose"/>
    <s v="2083"/>
    <x v="5"/>
    <s v="December"/>
    <n v="12"/>
    <d v="2022-12-23T00:00:00"/>
    <n v="19"/>
    <x v="2"/>
    <s v="LA"/>
    <n v="395"/>
    <n v="502"/>
    <n v="5.6315789473684212"/>
    <n v="107"/>
    <s v="Terrence"/>
    <s v="Defective"/>
  </r>
  <r>
    <s v="3852"/>
    <s v="Savage"/>
    <s v="Marlee"/>
    <s v="2084"/>
    <x v="0"/>
    <s v="December"/>
    <n v="12"/>
    <d v="2022-12-25T00:00:00"/>
    <n v="14"/>
    <x v="0"/>
    <s v="NC"/>
    <n v="195"/>
    <n v="234"/>
    <n v="2.7857142857142856"/>
    <n v="39"/>
    <s v="Terrence"/>
    <s v="N/A"/>
  </r>
  <r>
    <s v="3853"/>
    <s v="Rogers"/>
    <s v="Phoebe"/>
    <s v="2085"/>
    <x v="0"/>
    <s v="December"/>
    <n v="12"/>
    <d v="2022-12-21T00:00:00"/>
    <n v="11"/>
    <x v="3"/>
    <s v="AL"/>
    <n v="1400"/>
    <n v="1713"/>
    <n v="28.454545454545453"/>
    <n v="313"/>
    <s v="Brian"/>
    <s v="N/A"/>
  </r>
  <r>
    <s v="3854"/>
    <s v="Huerta"/>
    <s v="Liliana"/>
    <s v="2086"/>
    <x v="6"/>
    <s v="December"/>
    <n v="12"/>
    <d v="2022-12-13T00:00:00"/>
    <n v="19"/>
    <x v="1"/>
    <s v="NC"/>
    <n v="1360"/>
    <n v="1702"/>
    <n v="18"/>
    <n v="342"/>
    <s v="Kelly"/>
    <s v="N/A"/>
  </r>
  <r>
    <s v="3855"/>
    <s v="Webster"/>
    <s v="Annabelle"/>
    <s v="2087"/>
    <x v="3"/>
    <s v="December"/>
    <n v="12"/>
    <d v="2022-12-05T00:00:00"/>
    <n v="8"/>
    <x v="0"/>
    <s v="LA"/>
    <n v="645"/>
    <n v="824"/>
    <n v="22.375"/>
    <n v="179"/>
    <s v="Kelly"/>
    <s v="N/A"/>
  </r>
  <r>
    <s v="3856"/>
    <s v="Peck"/>
    <s v="Sophie"/>
    <s v="2088"/>
    <x v="0"/>
    <s v="December"/>
    <n v="12"/>
    <d v="2022-12-22T00:00:00"/>
    <n v="15"/>
    <x v="0"/>
    <s v="GA"/>
    <n v="1085"/>
    <n v="1305"/>
    <n v="14.666666666666666"/>
    <n v="220"/>
    <s v="Terrence"/>
    <s v="N/A"/>
  </r>
  <r>
    <s v="3857"/>
    <s v="Wilkinson"/>
    <s v="Javier"/>
    <s v="2089"/>
    <x v="0"/>
    <s v="December"/>
    <n v="12"/>
    <d v="2022-12-09T00:00:00"/>
    <n v="20"/>
    <x v="2"/>
    <s v="FL"/>
    <n v="365"/>
    <n v="436"/>
    <n v="3.55"/>
    <n v="71"/>
    <s v="Terrence"/>
    <s v="Late Delivery"/>
  </r>
  <r>
    <s v="3858"/>
    <s v="Welch"/>
    <s v="Timothy"/>
    <s v="2090"/>
    <x v="1"/>
    <s v="December"/>
    <n v="12"/>
    <d v="2022-12-01T00:00:00"/>
    <n v="13"/>
    <x v="0"/>
    <s v="FL"/>
    <n v="175"/>
    <n v="208"/>
    <n v="2.5384615384615383"/>
    <n v="33"/>
    <s v="Brian"/>
    <s v="N/A"/>
  </r>
  <r>
    <s v="3859"/>
    <s v="Vega"/>
    <s v="Blake"/>
    <s v="1588"/>
    <x v="2"/>
    <s v="December"/>
    <n v="12"/>
    <d v="2022-12-03T00:00:00"/>
    <n v="17"/>
    <x v="1"/>
    <s v="GA"/>
    <n v="165"/>
    <n v="214"/>
    <n v="2.8823529411764706"/>
    <n v="49"/>
    <s v="Kelly"/>
    <s v="N/A"/>
  </r>
  <r>
    <s v="3860"/>
    <s v="Moran"/>
    <s v="Bentley"/>
    <s v="2091"/>
    <x v="4"/>
    <s v="December"/>
    <n v="12"/>
    <d v="2022-12-20T00:00:00"/>
    <n v="9"/>
    <x v="2"/>
    <s v="LA"/>
    <n v="850"/>
    <n v="1091"/>
    <n v="26.777777777777779"/>
    <n v="241"/>
    <s v="Kelly"/>
    <s v="Received Wrong Item"/>
  </r>
  <r>
    <s v="3861"/>
    <s v="Mayo"/>
    <s v="Octavia"/>
    <s v="2092"/>
    <x v="0"/>
    <s v="December"/>
    <n v="12"/>
    <d v="2022-12-07T00:00:00"/>
    <n v="5"/>
    <x v="0"/>
    <s v="FL"/>
    <n v="1350"/>
    <n v="1593"/>
    <n v="48.6"/>
    <n v="243"/>
    <s v="Daniel"/>
    <s v="N/A"/>
  </r>
  <r>
    <s v="3862"/>
    <s v="Cortéz"/>
    <s v="Gael"/>
    <s v="2093"/>
    <x v="3"/>
    <s v="December"/>
    <n v="12"/>
    <d v="2022-12-17T00:00:00"/>
    <n v="10"/>
    <x v="0"/>
    <s v="NC"/>
    <n v="250"/>
    <n v="323"/>
    <n v="7.3"/>
    <n v="73"/>
    <s v="Daniel"/>
    <s v="N/A"/>
  </r>
  <r>
    <s v="3863"/>
    <s v="Solis"/>
    <s v="Catalina"/>
    <s v="2094"/>
    <x v="2"/>
    <s v="December"/>
    <n v="12"/>
    <d v="2022-12-14T00:00:00"/>
    <n v="18"/>
    <x v="0"/>
    <s v="AL"/>
    <n v="1045"/>
    <n v="1358"/>
    <n v="17.388888888888889"/>
    <n v="313"/>
    <s v="Daniel"/>
    <s v="N/A"/>
  </r>
  <r>
    <s v="3864"/>
    <s v="Bravo"/>
    <s v="Dahlia"/>
    <s v="2095"/>
    <x v="0"/>
    <s v="December"/>
    <n v="12"/>
    <d v="2022-12-15T00:00:00"/>
    <n v="15"/>
    <x v="0"/>
    <s v="NC"/>
    <n v="1185"/>
    <n v="1478"/>
    <n v="19.533333333333335"/>
    <n v="293"/>
    <s v="Brian"/>
    <s v="N/A"/>
  </r>
  <r>
    <s v="3865"/>
    <s v="Bernal"/>
    <s v="Finley"/>
    <s v="2096"/>
    <x v="0"/>
    <s v="December"/>
    <n v="12"/>
    <d v="2022-12-24T00:00:00"/>
    <n v="11"/>
    <x v="0"/>
    <s v="SC"/>
    <n v="240"/>
    <n v="306"/>
    <n v="6"/>
    <n v="66"/>
    <s v="Priscilla"/>
    <s v="N/A"/>
  </r>
  <r>
    <s v="3866"/>
    <s v="Klein"/>
    <s v="Nash"/>
    <s v="2097"/>
    <x v="2"/>
    <s v="December"/>
    <n v="12"/>
    <d v="2022-12-15T00:00:00"/>
    <n v="12"/>
    <x v="2"/>
    <s v="LA"/>
    <n v="710"/>
    <n v="818"/>
    <n v="9"/>
    <n v="108"/>
    <s v="Kelly"/>
    <s v="Late Delivery"/>
  </r>
  <r>
    <s v="3867"/>
    <s v="Norman"/>
    <s v="Stephanie"/>
    <s v="2098"/>
    <x v="4"/>
    <s v="December"/>
    <n v="12"/>
    <d v="2022-12-21T00:00:00"/>
    <n v="17"/>
    <x v="0"/>
    <s v="LA"/>
    <n v="805"/>
    <n v="1045"/>
    <n v="14.117647058823529"/>
    <n v="240"/>
    <s v="Priscilla"/>
    <s v="N/A"/>
  </r>
  <r>
    <s v="3868"/>
    <s v="Cisneros"/>
    <s v="Sabrina"/>
    <s v="2099"/>
    <x v="1"/>
    <s v="December"/>
    <n v="12"/>
    <d v="2022-12-10T00:00:00"/>
    <n v="17"/>
    <x v="2"/>
    <s v="LA"/>
    <n v="1435"/>
    <n v="1839"/>
    <n v="23.764705882352942"/>
    <n v="404"/>
    <s v="Brian"/>
    <s v="Received Wrong Item"/>
  </r>
  <r>
    <s v="3869"/>
    <s v="Serrano"/>
    <s v="Laura"/>
    <s v="2100"/>
    <x v="5"/>
    <s v="December"/>
    <n v="12"/>
    <d v="2022-12-04T00:00:00"/>
    <n v="7"/>
    <x v="3"/>
    <s v="GA"/>
    <n v="80"/>
    <n v="90"/>
    <n v="1.4285714285714286"/>
    <n v="10"/>
    <s v="Brian"/>
    <s v="N/A"/>
  </r>
  <r>
    <s v="3870"/>
    <s v="Thornton"/>
    <s v="Augustus"/>
    <s v="2101"/>
    <x v="5"/>
    <s v="December"/>
    <n v="12"/>
    <d v="2022-12-19T00:00:00"/>
    <n v="5"/>
    <x v="1"/>
    <s v="NC"/>
    <n v="1430"/>
    <n v="1640"/>
    <n v="42"/>
    <n v="210"/>
    <s v="Brian"/>
    <s v="N/A"/>
  </r>
  <r>
    <s v="3871"/>
    <s v="Burns"/>
    <s v="Russell"/>
    <s v="2102"/>
    <x v="2"/>
    <s v="December"/>
    <n v="12"/>
    <d v="2022-12-24T00:00:00"/>
    <n v="7"/>
    <x v="0"/>
    <s v="FL"/>
    <n v="125"/>
    <n v="161"/>
    <n v="5.1428571428571432"/>
    <n v="36"/>
    <s v="Brian"/>
    <s v="N/A"/>
  </r>
  <r>
    <s v="3872"/>
    <s v="Atkins"/>
    <s v="Joel"/>
    <s v="2103"/>
    <x v="4"/>
    <s v="December"/>
    <n v="12"/>
    <d v="2022-12-02T00:00:00"/>
    <n v="8"/>
    <x v="1"/>
    <s v="GA"/>
    <n v="1460"/>
    <n v="1859"/>
    <n v="49.875"/>
    <n v="399"/>
    <s v="Brian"/>
    <s v="N/A"/>
  </r>
  <r>
    <s v="3873"/>
    <s v="Williams"/>
    <s v="Sutton"/>
    <s v="2104"/>
    <x v="3"/>
    <s v="December"/>
    <n v="12"/>
    <d v="2022-12-01T00:00:00"/>
    <n v="6"/>
    <x v="0"/>
    <s v="SC"/>
    <n v="1135"/>
    <n v="1267"/>
    <n v="22"/>
    <n v="132"/>
    <s v="Daniel"/>
    <s v="N/A"/>
  </r>
  <r>
    <s v="3874"/>
    <s v="Parra"/>
    <s v="Remington"/>
    <s v="2105"/>
    <x v="4"/>
    <s v="December"/>
    <n v="12"/>
    <d v="2022-12-24T00:00:00"/>
    <n v="20"/>
    <x v="3"/>
    <s v="GA"/>
    <n v="210"/>
    <n v="256"/>
    <n v="2.2999999999999998"/>
    <n v="46"/>
    <s v="Kelly"/>
    <s v="N/A"/>
  </r>
  <r>
    <s v="3875"/>
    <s v="Stone"/>
    <s v="Isabel"/>
    <s v="2106"/>
    <x v="2"/>
    <s v="December"/>
    <n v="12"/>
    <d v="2022-12-03T00:00:00"/>
    <n v="12"/>
    <x v="2"/>
    <s v="NC"/>
    <n v="980"/>
    <n v="1208"/>
    <n v="19"/>
    <n v="228"/>
    <s v="Daniel"/>
    <s v="Defective"/>
  </r>
  <r>
    <s v="3876"/>
    <s v="Best"/>
    <s v="Francesca"/>
    <s v="2107"/>
    <x v="0"/>
    <s v="December"/>
    <n v="12"/>
    <d v="2022-12-15T00:00:00"/>
    <n v="19"/>
    <x v="3"/>
    <s v="NC"/>
    <n v="250"/>
    <n v="310"/>
    <n v="3.1578947368421053"/>
    <n v="60"/>
    <s v="Daniel"/>
    <s v="N/A"/>
  </r>
  <r>
    <s v="3877"/>
    <s v="Eaton"/>
    <s v="Violet"/>
    <s v="2108"/>
    <x v="3"/>
    <s v="December"/>
    <n v="12"/>
    <d v="2022-12-21T00:00:00"/>
    <n v="17"/>
    <x v="1"/>
    <s v="AL"/>
    <n v="845"/>
    <n v="1083"/>
    <n v="14"/>
    <n v="238"/>
    <s v="Kelly"/>
    <s v="N/A"/>
  </r>
  <r>
    <s v="3878"/>
    <s v="Martinez"/>
    <s v="Journee"/>
    <s v="2109"/>
    <x v="6"/>
    <s v="December"/>
    <n v="12"/>
    <d v="2022-12-02T00:00:00"/>
    <n v="4"/>
    <x v="0"/>
    <s v="FL"/>
    <n v="365"/>
    <n v="404"/>
    <n v="9.75"/>
    <n v="39"/>
    <s v="Terrence"/>
    <s v="N/A"/>
  </r>
  <r>
    <s v="3879"/>
    <s v="Carson"/>
    <s v="Marley"/>
    <s v="2110"/>
    <x v="4"/>
    <s v="December"/>
    <n v="12"/>
    <d v="2022-12-31T00:00:00"/>
    <n v="16"/>
    <x v="1"/>
    <s v="SC"/>
    <n v="1310"/>
    <n v="1658"/>
    <n v="21.75"/>
    <n v="348"/>
    <s v="Brian"/>
    <s v="N/A"/>
  </r>
  <r>
    <s v="3880"/>
    <s v="Hill"/>
    <s v="Valentina"/>
    <s v="2111"/>
    <x v="5"/>
    <s v="December"/>
    <n v="12"/>
    <d v="2022-12-06T00:00:00"/>
    <n v="20"/>
    <x v="2"/>
    <s v="FL"/>
    <n v="640"/>
    <n v="724"/>
    <n v="4.2"/>
    <n v="84"/>
    <s v="Brian"/>
    <s v="Received Wrong Item"/>
  </r>
  <r>
    <s v="3881"/>
    <s v="Gordon"/>
    <s v="Jett"/>
    <s v="2112"/>
    <x v="3"/>
    <s v="December"/>
    <n v="12"/>
    <d v="2022-12-08T00:00:00"/>
    <n v="4"/>
    <x v="1"/>
    <s v="SC"/>
    <n v="860"/>
    <n v="1054"/>
    <n v="48.5"/>
    <n v="194"/>
    <s v="Terrence"/>
    <s v="N/A"/>
  </r>
  <r>
    <s v="3882"/>
    <s v="Hobbs"/>
    <s v="Adalyn"/>
    <s v="2113"/>
    <x v="4"/>
    <s v="December"/>
    <n v="12"/>
    <d v="2022-12-19T00:00:00"/>
    <n v="7"/>
    <x v="1"/>
    <s v="LA"/>
    <n v="225"/>
    <n v="262"/>
    <n v="5.2857142857142856"/>
    <n v="37"/>
    <s v="Priscilla"/>
    <s v="N/A"/>
  </r>
  <r>
    <s v="3883"/>
    <s v="Nguyen"/>
    <s v="Joshua"/>
    <s v="2114"/>
    <x v="0"/>
    <s v="December"/>
    <n v="12"/>
    <d v="2022-12-26T00:00:00"/>
    <n v="20"/>
    <x v="0"/>
    <s v="NC"/>
    <n v="320"/>
    <n v="373"/>
    <n v="2.65"/>
    <n v="53"/>
    <s v="Brian"/>
    <s v="N/A"/>
  </r>
  <r>
    <s v="3884"/>
    <s v="Kaur"/>
    <s v="Martin"/>
    <s v="2115"/>
    <x v="2"/>
    <s v="December"/>
    <n v="12"/>
    <d v="2022-12-21T00:00:00"/>
    <n v="3"/>
    <x v="0"/>
    <s v="NC"/>
    <n v="965"/>
    <n v="1104"/>
    <n v="46.333333333333336"/>
    <n v="139"/>
    <s v="Kelly"/>
    <s v="N/A"/>
  </r>
  <r>
    <s v="3885"/>
    <s v="Atkinson"/>
    <s v="Jose"/>
    <s v="2116"/>
    <x v="5"/>
    <s v="December"/>
    <n v="12"/>
    <d v="2022-12-14T00:00:00"/>
    <n v="8"/>
    <x v="0"/>
    <s v="LA"/>
    <n v="1020"/>
    <n v="1283"/>
    <n v="32.875"/>
    <n v="263"/>
    <s v="Priscilla"/>
    <s v="N/A"/>
  </r>
  <r>
    <s v="3886"/>
    <s v="Knapp"/>
    <s v="Kendrick"/>
    <s v="2117"/>
    <x v="0"/>
    <s v="December"/>
    <n v="12"/>
    <d v="2022-12-09T00:00:00"/>
    <n v="3"/>
    <x v="2"/>
    <s v="LA"/>
    <n v="1320"/>
    <n v="1539"/>
    <n v="73"/>
    <n v="219"/>
    <s v="Daniel"/>
    <s v="Unsatisfied"/>
  </r>
  <r>
    <s v="3887"/>
    <s v="Ventura"/>
    <s v="Haven"/>
    <s v="2118"/>
    <x v="6"/>
    <s v="December"/>
    <n v="12"/>
    <d v="2022-12-29T00:00:00"/>
    <n v="5"/>
    <x v="3"/>
    <s v="GA"/>
    <n v="1110"/>
    <n v="1345"/>
    <n v="47"/>
    <n v="235"/>
    <s v="Priscilla"/>
    <s v="N/A"/>
  </r>
  <r>
    <s v="3888"/>
    <s v="Combs"/>
    <s v="Raphael"/>
    <s v="2119"/>
    <x v="3"/>
    <s v="December"/>
    <n v="12"/>
    <d v="2022-12-27T00:00:00"/>
    <n v="15"/>
    <x v="3"/>
    <s v="SC"/>
    <n v="370"/>
    <n v="479"/>
    <n v="7.2666666666666666"/>
    <n v="109"/>
    <s v="Terrence"/>
    <s v="N/A"/>
  </r>
  <r>
    <s v="3889"/>
    <s v="Truong"/>
    <s v="Zoey"/>
    <s v="2120"/>
    <x v="4"/>
    <s v="December"/>
    <n v="12"/>
    <d v="2022-12-29T00:00:00"/>
    <n v="15"/>
    <x v="1"/>
    <s v="FL"/>
    <n v="1265"/>
    <n v="1493"/>
    <n v="15.2"/>
    <n v="228"/>
    <s v="Priscilla"/>
    <s v="N/A"/>
  </r>
  <r>
    <s v="3890"/>
    <s v="Klein"/>
    <s v="Brody"/>
    <s v="2121"/>
    <x v="2"/>
    <s v="December"/>
    <n v="12"/>
    <d v="2022-12-20T00:00:00"/>
    <n v="10"/>
    <x v="0"/>
    <s v="LA"/>
    <n v="885"/>
    <n v="1038"/>
    <n v="15.3"/>
    <n v="153"/>
    <s v="Brian"/>
    <s v="N/A"/>
  </r>
  <r>
    <s v="3891"/>
    <s v="House"/>
    <s v="Willow"/>
    <s v="2122"/>
    <x v="2"/>
    <s v="December"/>
    <n v="12"/>
    <d v="2022-12-14T00:00:00"/>
    <n v="20"/>
    <x v="0"/>
    <s v="NC"/>
    <n v="805"/>
    <n v="973"/>
    <n v="8.4"/>
    <n v="168"/>
    <s v="Brian"/>
    <s v="N/A"/>
  </r>
  <r>
    <s v="3892"/>
    <s v="Vargas"/>
    <s v="Zayden"/>
    <s v="2123"/>
    <x v="5"/>
    <s v="December"/>
    <n v="12"/>
    <d v="2022-12-25T00:00:00"/>
    <n v="8"/>
    <x v="0"/>
    <s v="GA"/>
    <n v="275"/>
    <n v="319"/>
    <n v="5.5"/>
    <n v="44"/>
    <s v="Brian"/>
    <s v="N/A"/>
  </r>
  <r>
    <s v="3893"/>
    <s v="Bentley"/>
    <s v="Royalty"/>
    <s v="2124"/>
    <x v="0"/>
    <s v="December"/>
    <n v="12"/>
    <d v="2022-12-30T00:00:00"/>
    <n v="16"/>
    <x v="1"/>
    <s v="AL"/>
    <n v="1235"/>
    <n v="1436"/>
    <n v="12.5625"/>
    <n v="201"/>
    <s v="Kelly"/>
    <s v="N/A"/>
  </r>
  <r>
    <s v="3894"/>
    <s v="Mcdonald"/>
    <s v="Adrian"/>
    <s v="2125"/>
    <x v="3"/>
    <s v="December"/>
    <n v="12"/>
    <d v="2022-12-12T00:00:00"/>
    <n v="18"/>
    <x v="0"/>
    <s v="FL"/>
    <n v="1210"/>
    <n v="1450"/>
    <n v="13.333333333333334"/>
    <n v="240"/>
    <s v="Priscilla"/>
    <s v="N/A"/>
  </r>
  <r>
    <s v="3895"/>
    <s v="Leblanc"/>
    <s v="Quinn"/>
    <s v="2126"/>
    <x v="3"/>
    <s v="December"/>
    <n v="12"/>
    <d v="2022-12-16T00:00:00"/>
    <n v="2"/>
    <x v="2"/>
    <s v="NC"/>
    <n v="1400"/>
    <n v="1667"/>
    <n v="133.5"/>
    <n v="267"/>
    <s v="Priscilla"/>
    <s v="Unsatisfied"/>
  </r>
  <r>
    <s v="3896"/>
    <s v="Sutton"/>
    <s v="Zayn"/>
    <s v="2127"/>
    <x v="2"/>
    <s v="December"/>
    <n v="12"/>
    <d v="2022-12-05T00:00:00"/>
    <n v="10"/>
    <x v="3"/>
    <s v="FL"/>
    <n v="850"/>
    <n v="1080"/>
    <n v="23"/>
    <n v="230"/>
    <s v="Brian"/>
    <s v="N/A"/>
  </r>
  <r>
    <s v="3897"/>
    <s v="Bishop"/>
    <s v="Marley"/>
    <s v="2128"/>
    <x v="1"/>
    <s v="December"/>
    <n v="12"/>
    <d v="2022-12-26T00:00:00"/>
    <n v="5"/>
    <x v="0"/>
    <s v="LA"/>
    <n v="510"/>
    <n v="654"/>
    <n v="28.8"/>
    <n v="144"/>
    <s v="Kelly"/>
    <s v="N/A"/>
  </r>
  <r>
    <s v="3898"/>
    <s v="Holt"/>
    <s v="Aspen"/>
    <s v="2129"/>
    <x v="3"/>
    <s v="December"/>
    <n v="12"/>
    <d v="2022-12-17T00:00:00"/>
    <n v="20"/>
    <x v="0"/>
    <s v="GA"/>
    <n v="885"/>
    <n v="1124"/>
    <n v="11.95"/>
    <n v="239"/>
    <s v="Daniel"/>
    <s v="N/A"/>
  </r>
  <r>
    <s v="3899"/>
    <s v="Mack"/>
    <s v="Stevie"/>
    <s v="2130"/>
    <x v="5"/>
    <s v="December"/>
    <n v="12"/>
    <d v="2022-12-13T00:00:00"/>
    <n v="17"/>
    <x v="2"/>
    <s v="LA"/>
    <n v="1090"/>
    <n v="1200"/>
    <n v="6.4705882352941178"/>
    <n v="110"/>
    <s v="Terrence"/>
    <s v="Received Wrong Item"/>
  </r>
  <r>
    <s v="3900"/>
    <s v="Chung"/>
    <s v="Remi"/>
    <s v="2131"/>
    <x v="1"/>
    <s v="December"/>
    <n v="12"/>
    <d v="2022-12-16T00:00:00"/>
    <n v="11"/>
    <x v="1"/>
    <s v="NC"/>
    <n v="10"/>
    <n v="11"/>
    <n v="9.0909090909090912E-2"/>
    <n v="1"/>
    <s v="Brian"/>
    <s v="N/A"/>
  </r>
  <r>
    <s v="3901"/>
    <s v="Nixon"/>
    <s v="Eleanor"/>
    <s v="2132"/>
    <x v="5"/>
    <s v="December"/>
    <n v="12"/>
    <d v="2022-12-02T00:00:00"/>
    <n v="8"/>
    <x v="0"/>
    <s v="SC"/>
    <n v="320"/>
    <n v="380"/>
    <n v="7.5"/>
    <n v="60"/>
    <s v="Brian"/>
    <s v="N/A"/>
  </r>
  <r>
    <s v="3902"/>
    <s v="Travis"/>
    <s v="Sawyer"/>
    <s v="2133"/>
    <x v="5"/>
    <s v="December"/>
    <n v="12"/>
    <d v="2022-12-16T00:00:00"/>
    <n v="12"/>
    <x v="0"/>
    <s v="AL"/>
    <n v="1475"/>
    <n v="1832"/>
    <n v="29.75"/>
    <n v="357"/>
    <s v="Kelly"/>
    <s v="N/A"/>
  </r>
  <r>
    <s v="3903"/>
    <s v="Calhoun"/>
    <s v="Aubree"/>
    <s v="2134"/>
    <x v="2"/>
    <s v="December"/>
    <n v="12"/>
    <d v="2022-12-02T00:00:00"/>
    <n v="13"/>
    <x v="1"/>
    <s v="NC"/>
    <n v="155"/>
    <n v="198"/>
    <n v="3.3076923076923075"/>
    <n v="43"/>
    <s v="Priscilla"/>
    <s v="N/A"/>
  </r>
  <r>
    <s v="3904"/>
    <s v="Frank"/>
    <s v="Collin"/>
    <s v="2135"/>
    <x v="0"/>
    <s v="December"/>
    <n v="12"/>
    <d v="2022-12-30T00:00:00"/>
    <n v="12"/>
    <x v="1"/>
    <s v="LA"/>
    <n v="1330"/>
    <n v="1596"/>
    <n v="22.166666666666668"/>
    <n v="266"/>
    <s v="Brian"/>
    <s v="N/A"/>
  </r>
  <r>
    <s v="3905"/>
    <s v="Cabrera"/>
    <s v="Kira"/>
    <s v="2136"/>
    <x v="5"/>
    <s v="December"/>
    <n v="12"/>
    <d v="2022-12-13T00:00:00"/>
    <n v="12"/>
    <x v="0"/>
    <s v="GA"/>
    <n v="1150"/>
    <n v="1293"/>
    <n v="11.916666666666666"/>
    <n v="143"/>
    <s v="Priscilla"/>
    <s v="N/A"/>
  </r>
  <r>
    <s v="3906"/>
    <s v="Reynolds"/>
    <s v="Alayna"/>
    <s v="2137"/>
    <x v="3"/>
    <s v="December"/>
    <n v="12"/>
    <d v="2022-12-16T00:00:00"/>
    <n v="12"/>
    <x v="0"/>
    <s v="NC"/>
    <n v="830"/>
    <n v="1005"/>
    <n v="14.583333333333334"/>
    <n v="175"/>
    <s v="Kelly"/>
    <s v="N/A"/>
  </r>
  <r>
    <s v="3907"/>
    <s v="Thornton"/>
    <s v="Luis"/>
    <s v="2138"/>
    <x v="2"/>
    <s v="December"/>
    <n v="12"/>
    <d v="2022-12-23T00:00:00"/>
    <n v="11"/>
    <x v="3"/>
    <s v="SC"/>
    <n v="1420"/>
    <n v="1585"/>
    <n v="15"/>
    <n v="165"/>
    <s v="Priscilla"/>
    <s v="N/A"/>
  </r>
  <r>
    <s v="3908"/>
    <s v="Willis"/>
    <s v="Sabrina"/>
    <s v="2139"/>
    <x v="5"/>
    <s v="December"/>
    <n v="12"/>
    <d v="2022-12-04T00:00:00"/>
    <n v="3"/>
    <x v="1"/>
    <s v="FL"/>
    <n v="75"/>
    <n v="85"/>
    <n v="3.3333333333333335"/>
    <n v="10"/>
    <s v="Kelly"/>
    <s v="N/A"/>
  </r>
  <r>
    <s v="3909"/>
    <s v="Crosby"/>
    <s v="Jasper"/>
    <s v="2140"/>
    <x v="3"/>
    <s v="December"/>
    <n v="12"/>
    <d v="2022-12-20T00:00:00"/>
    <n v="6"/>
    <x v="0"/>
    <s v="FL"/>
    <n v="500"/>
    <n v="578"/>
    <n v="13"/>
    <n v="78"/>
    <s v="Daniel"/>
    <s v="N/A"/>
  </r>
  <r>
    <s v="3910"/>
    <s v="Marsh"/>
    <s v="Aubrey"/>
    <s v="2141"/>
    <x v="1"/>
    <s v="December"/>
    <n v="12"/>
    <d v="2022-12-14T00:00:00"/>
    <n v="19"/>
    <x v="1"/>
    <s v="FL"/>
    <n v="430"/>
    <n v="484"/>
    <n v="2.8421052631578947"/>
    <n v="54"/>
    <s v="Brian"/>
    <s v="N/A"/>
  </r>
  <r>
    <s v="3911"/>
    <s v="Whitaker"/>
    <s v="Charlotte"/>
    <s v="2142"/>
    <x v="3"/>
    <s v="December"/>
    <n v="12"/>
    <d v="2022-12-14T00:00:00"/>
    <n v="13"/>
    <x v="0"/>
    <s v="NC"/>
    <n v="425"/>
    <n v="545"/>
    <n v="9.2307692307692299"/>
    <n v="120"/>
    <s v="Priscilla"/>
    <s v="N/A"/>
  </r>
  <r>
    <s v="3912"/>
    <s v="Raymond"/>
    <s v="Abel"/>
    <s v="2143"/>
    <x v="2"/>
    <s v="December"/>
    <n v="12"/>
    <d v="2022-12-23T00:00:00"/>
    <n v="19"/>
    <x v="0"/>
    <s v="LA"/>
    <n v="710"/>
    <n v="834"/>
    <n v="6.5263157894736841"/>
    <n v="124"/>
    <s v="Daniel"/>
    <s v="N/A"/>
  </r>
  <r>
    <s v="3913"/>
    <s v="Arias"/>
    <s v="Everett"/>
    <s v="2144"/>
    <x v="6"/>
    <s v="December"/>
    <n v="12"/>
    <d v="2022-12-09T00:00:00"/>
    <n v="8"/>
    <x v="1"/>
    <s v="SC"/>
    <n v="15"/>
    <n v="16"/>
    <n v="0.125"/>
    <n v="1"/>
    <s v="Brian"/>
    <s v="N/A"/>
  </r>
  <r>
    <s v="3914"/>
    <s v="Morrison"/>
    <s v="Esme"/>
    <s v="2145"/>
    <x v="4"/>
    <s v="December"/>
    <n v="12"/>
    <d v="2022-12-18T00:00:00"/>
    <n v="13"/>
    <x v="1"/>
    <s v="GA"/>
    <n v="685"/>
    <n v="768"/>
    <n v="6.384615384615385"/>
    <n v="83"/>
    <s v="Kelly"/>
    <s v="N/A"/>
  </r>
  <r>
    <s v="3915"/>
    <s v="Jefferson"/>
    <s v="Delaney"/>
    <s v="2146"/>
    <x v="1"/>
    <s v="December"/>
    <n v="12"/>
    <d v="2022-12-20T00:00:00"/>
    <n v="7"/>
    <x v="0"/>
    <s v="GA"/>
    <n v="110"/>
    <n v="125"/>
    <n v="2.1428571428571428"/>
    <n v="15"/>
    <s v="Daniel"/>
    <s v="N/A"/>
  </r>
  <r>
    <s v="3916"/>
    <s v="Ellis"/>
    <s v="Callan"/>
    <s v="2147"/>
    <x v="0"/>
    <s v="December"/>
    <n v="12"/>
    <d v="2022-12-29T00:00:00"/>
    <n v="9"/>
    <x v="1"/>
    <s v="NC"/>
    <n v="305"/>
    <n v="370"/>
    <n v="7.2222222222222223"/>
    <n v="65"/>
    <s v="Priscilla"/>
    <s v="N/A"/>
  </r>
  <r>
    <s v="3917"/>
    <s v="Kirby"/>
    <s v="Griffin"/>
    <s v="2148"/>
    <x v="6"/>
    <s v="December"/>
    <n v="12"/>
    <d v="2022-12-25T00:00:00"/>
    <n v="7"/>
    <x v="1"/>
    <s v="AL"/>
    <n v="1235"/>
    <n v="1538"/>
    <n v="43.285714285714285"/>
    <n v="303"/>
    <s v="Priscilla"/>
    <s v="N/A"/>
  </r>
  <r>
    <s v="3918"/>
    <s v="Burns"/>
    <s v="Danielle"/>
    <s v="2149"/>
    <x v="3"/>
    <s v="December"/>
    <n v="12"/>
    <d v="2022-12-11T00:00:00"/>
    <n v="9"/>
    <x v="1"/>
    <s v="GA"/>
    <n v="230"/>
    <n v="283"/>
    <n v="5.8888888888888893"/>
    <n v="53"/>
    <s v="Priscilla"/>
    <s v="N/A"/>
  </r>
  <r>
    <s v="3919"/>
    <s v="West"/>
    <s v="Kashton"/>
    <s v="2150"/>
    <x v="1"/>
    <s v="December"/>
    <n v="12"/>
    <d v="2022-12-28T00:00:00"/>
    <n v="3"/>
    <x v="0"/>
    <s v="FL"/>
    <n v="445"/>
    <n v="551"/>
    <n v="35.333333333333336"/>
    <n v="106"/>
    <s v="Brian"/>
    <s v="N/A"/>
  </r>
  <r>
    <s v="3920"/>
    <s v="Mueller"/>
    <s v="Poppy"/>
    <s v="2151"/>
    <x v="2"/>
    <s v="December"/>
    <n v="12"/>
    <d v="2022-12-11T00:00:00"/>
    <n v="10"/>
    <x v="0"/>
    <s v="LA"/>
    <n v="1240"/>
    <n v="1384"/>
    <n v="14.4"/>
    <n v="144"/>
    <s v="Daniel"/>
    <s v="N/A"/>
  </r>
  <r>
    <s v="3921"/>
    <s v="Mann"/>
    <s v="Cody"/>
    <s v="2152"/>
    <x v="4"/>
    <s v="December"/>
    <n v="12"/>
    <d v="2022-12-26T00:00:00"/>
    <n v="16"/>
    <x v="0"/>
    <s v="LA"/>
    <n v="1100"/>
    <n v="1418"/>
    <n v="19.875"/>
    <n v="318"/>
    <s v="Brian"/>
    <s v="N/A"/>
  </r>
  <r>
    <s v="3922"/>
    <s v="Simmons"/>
    <s v="Emiliano"/>
    <s v="2153"/>
    <x v="1"/>
    <s v="December"/>
    <n v="12"/>
    <d v="2022-12-24T00:00:00"/>
    <n v="18"/>
    <x v="3"/>
    <s v="AL"/>
    <n v="505"/>
    <n v="616"/>
    <n v="6.166666666666667"/>
    <n v="111"/>
    <s v="Kelly"/>
    <s v="N/A"/>
  </r>
  <r>
    <s v="3923"/>
    <s v="Bennett"/>
    <s v="Joy"/>
    <s v="2154"/>
    <x v="2"/>
    <s v="December"/>
    <n v="12"/>
    <d v="2022-12-16T00:00:00"/>
    <n v="9"/>
    <x v="2"/>
    <s v="SC"/>
    <n v="1110"/>
    <n v="1330"/>
    <n v="24.444444444444443"/>
    <n v="220"/>
    <s v="Priscilla"/>
    <s v="Quality Issue"/>
  </r>
  <r>
    <s v="3924"/>
    <s v="Saunders"/>
    <s v="Millie"/>
    <s v="2155"/>
    <x v="6"/>
    <s v="December"/>
    <n v="12"/>
    <d v="2022-12-04T00:00:00"/>
    <n v="3"/>
    <x v="0"/>
    <s v="FL"/>
    <n v="1420"/>
    <n v="1770"/>
    <n v="116.66666666666667"/>
    <n v="350"/>
    <s v="Priscilla"/>
    <s v="N/A"/>
  </r>
  <r>
    <s v="3925"/>
    <s v="Duffy"/>
    <s v="Warren"/>
    <s v="2156"/>
    <x v="6"/>
    <s v="December"/>
    <n v="12"/>
    <d v="2022-12-26T00:00:00"/>
    <n v="13"/>
    <x v="1"/>
    <s v="AL"/>
    <n v="855"/>
    <n v="1031"/>
    <n v="13.538461538461538"/>
    <n v="176"/>
    <s v="Kelly"/>
    <s v="N/A"/>
  </r>
  <r>
    <s v="3926"/>
    <s v="Davila"/>
    <s v="Spencer"/>
    <s v="2157"/>
    <x v="5"/>
    <s v="December"/>
    <n v="12"/>
    <d v="2022-12-19T00:00:00"/>
    <n v="11"/>
    <x v="0"/>
    <s v="AL"/>
    <n v="780"/>
    <n v="995"/>
    <n v="19.545454545454547"/>
    <n v="215"/>
    <s v="Kelly"/>
    <s v="N/A"/>
  </r>
  <r>
    <s v="3927"/>
    <s v="Cooper"/>
    <s v="Tristan"/>
    <s v="2158"/>
    <x v="5"/>
    <s v="December"/>
    <n v="12"/>
    <d v="2022-12-27T00:00:00"/>
    <n v="1"/>
    <x v="3"/>
    <s v="LA"/>
    <n v="1310"/>
    <n v="1549"/>
    <n v="239"/>
    <n v="239"/>
    <s v="Kelly"/>
    <s v="N/A"/>
  </r>
  <r>
    <s v="3928"/>
    <s v="Barrett"/>
    <s v="Sawyer"/>
    <s v="2159"/>
    <x v="1"/>
    <s v="December"/>
    <n v="12"/>
    <d v="2022-12-14T00:00:00"/>
    <n v="5"/>
    <x v="0"/>
    <s v="GA"/>
    <n v="470"/>
    <n v="573"/>
    <n v="20.6"/>
    <n v="103"/>
    <s v="Kelly"/>
    <s v="N/A"/>
  </r>
  <r>
    <s v="3929"/>
    <s v="Drake"/>
    <s v="Mckenzie"/>
    <s v="2160"/>
    <x v="5"/>
    <s v="December"/>
    <n v="12"/>
    <d v="2022-12-28T00:00:00"/>
    <n v="14"/>
    <x v="0"/>
    <s v="LA"/>
    <n v="1115"/>
    <n v="1426"/>
    <n v="22.214285714285715"/>
    <n v="311"/>
    <s v="Daniel"/>
    <s v="N/A"/>
  </r>
  <r>
    <s v="3930"/>
    <s v="Crawford"/>
    <s v="Ryker"/>
    <s v="2161"/>
    <x v="4"/>
    <s v="December"/>
    <n v="12"/>
    <d v="2022-12-04T00:00:00"/>
    <n v="18"/>
    <x v="0"/>
    <s v="GA"/>
    <n v="1170"/>
    <n v="1496"/>
    <n v="18.111111111111111"/>
    <n v="326"/>
    <s v="Kelly"/>
    <s v="N/A"/>
  </r>
  <r>
    <s v="3931"/>
    <s v="Khan"/>
    <s v="Frances"/>
    <s v="2162"/>
    <x v="3"/>
    <s v="December"/>
    <n v="12"/>
    <d v="2022-12-12T00:00:00"/>
    <n v="9"/>
    <x v="1"/>
    <s v="FL"/>
    <n v="650"/>
    <n v="759"/>
    <n v="12.111111111111111"/>
    <n v="109"/>
    <s v="Terrence"/>
    <s v="N/A"/>
  </r>
  <r>
    <s v="3932"/>
    <s v="Greer"/>
    <s v="Armani"/>
    <s v="2163"/>
    <x v="1"/>
    <s v="December"/>
    <n v="12"/>
    <d v="2022-12-15T00:00:00"/>
    <n v="14"/>
    <x v="1"/>
    <s v="NC"/>
    <n v="1230"/>
    <n v="1353"/>
    <n v="8.7857142857142865"/>
    <n v="123"/>
    <s v="Kelly"/>
    <s v="N/A"/>
  </r>
  <r>
    <s v="3933"/>
    <s v="Caldwell"/>
    <s v="Aylin"/>
    <s v="2164"/>
    <x v="4"/>
    <s v="December"/>
    <n v="12"/>
    <d v="2022-12-14T00:00:00"/>
    <n v="16"/>
    <x v="3"/>
    <s v="SC"/>
    <n v="1160"/>
    <n v="1279"/>
    <n v="7.4375"/>
    <n v="119"/>
    <s v="Terrence"/>
    <s v="N/A"/>
  </r>
  <r>
    <s v="3934"/>
    <s v="Fernandez"/>
    <s v="Dax"/>
    <s v="2165"/>
    <x v="0"/>
    <s v="December"/>
    <n v="12"/>
    <d v="2022-12-13T00:00:00"/>
    <n v="8"/>
    <x v="2"/>
    <s v="FL"/>
    <n v="740"/>
    <n v="906"/>
    <n v="20.75"/>
    <n v="166"/>
    <s v="Terrence"/>
    <s v="Defective"/>
  </r>
  <r>
    <s v="3935"/>
    <s v="Brown"/>
    <s v="Catherine"/>
    <s v="2166"/>
    <x v="6"/>
    <s v="December"/>
    <n v="12"/>
    <d v="2022-12-23T00:00:00"/>
    <n v="10"/>
    <x v="1"/>
    <s v="GA"/>
    <n v="1125"/>
    <n v="1296"/>
    <n v="17.100000000000001"/>
    <n v="171"/>
    <s v="Terrence"/>
    <s v="N/A"/>
  </r>
  <r>
    <s v="3936"/>
    <s v="Maldonado"/>
    <s v="Beckett"/>
    <s v="2167"/>
    <x v="6"/>
    <s v="December"/>
    <n v="12"/>
    <d v="2022-12-23T00:00:00"/>
    <n v="1"/>
    <x v="1"/>
    <s v="SC"/>
    <n v="960"/>
    <n v="1221"/>
    <n v="261"/>
    <n v="261"/>
    <s v="Brian"/>
    <s v="N/A"/>
  </r>
  <r>
    <s v="3937"/>
    <s v="Greene"/>
    <s v="Muhammad"/>
    <s v="2168"/>
    <x v="2"/>
    <s v="December"/>
    <n v="12"/>
    <d v="2022-12-27T00:00:00"/>
    <n v="15"/>
    <x v="2"/>
    <s v="LA"/>
    <n v="765"/>
    <n v="844"/>
    <n v="5.2666666666666666"/>
    <n v="79"/>
    <s v="Daniel"/>
    <s v="Late Delivery"/>
  </r>
  <r>
    <s v="3938"/>
    <s v="Hampton"/>
    <s v="Angelina"/>
    <s v="2169"/>
    <x v="3"/>
    <s v="December"/>
    <n v="12"/>
    <d v="2022-12-19T00:00:00"/>
    <n v="13"/>
    <x v="0"/>
    <s v="GA"/>
    <n v="1110"/>
    <n v="1342"/>
    <n v="17.846153846153847"/>
    <n v="232"/>
    <s v="Daniel"/>
    <s v="N/A"/>
  </r>
  <r>
    <s v="3939"/>
    <s v="Mckenzie"/>
    <s v="Ivan"/>
    <s v="2170"/>
    <x v="6"/>
    <s v="December"/>
    <n v="12"/>
    <d v="2022-12-08T00:00:00"/>
    <n v="4"/>
    <x v="0"/>
    <s v="FL"/>
    <n v="15"/>
    <n v="17"/>
    <n v="0.5"/>
    <n v="2"/>
    <s v="Terrence"/>
    <s v="N/A"/>
  </r>
  <r>
    <s v="3940"/>
    <s v="Muñoz"/>
    <s v="Carmen"/>
    <s v="2171"/>
    <x v="4"/>
    <s v="December"/>
    <n v="12"/>
    <d v="2022-12-04T00:00:00"/>
    <n v="16"/>
    <x v="1"/>
    <s v="LA"/>
    <n v="895"/>
    <n v="1100"/>
    <n v="12.8125"/>
    <n v="205"/>
    <s v="Kelly"/>
    <s v="N/A"/>
  </r>
  <r>
    <s v="3941"/>
    <s v="Cantrell"/>
    <s v="Myles"/>
    <s v="2172"/>
    <x v="2"/>
    <s v="December"/>
    <n v="12"/>
    <d v="2022-12-16T00:00:00"/>
    <n v="5"/>
    <x v="1"/>
    <s v="SC"/>
    <n v="15"/>
    <n v="17"/>
    <n v="0.4"/>
    <n v="2"/>
    <s v="Priscilla"/>
    <s v="N/A"/>
  </r>
  <r>
    <s v="3942"/>
    <s v="Curtis"/>
    <s v="Blake"/>
    <s v="2173"/>
    <x v="3"/>
    <s v="December"/>
    <n v="12"/>
    <d v="2022-12-17T00:00:00"/>
    <n v="1"/>
    <x v="0"/>
    <s v="SC"/>
    <n v="1225"/>
    <n v="1384"/>
    <n v="159"/>
    <n v="159"/>
    <s v="Priscilla"/>
    <s v="N/A"/>
  </r>
  <r>
    <s v="3943"/>
    <s v="Molina"/>
    <s v="Cole"/>
    <s v="2174"/>
    <x v="6"/>
    <s v="December"/>
    <n v="12"/>
    <d v="2022-12-03T00:00:00"/>
    <n v="7"/>
    <x v="2"/>
    <s v="LA"/>
    <n v="815"/>
    <n v="942"/>
    <n v="18.142857142857142"/>
    <n v="127"/>
    <s v="Kelly"/>
    <s v="Received Wrong Item"/>
  </r>
  <r>
    <s v="3944"/>
    <s v="Hughes"/>
    <s v="Kenneth"/>
    <s v="2175"/>
    <x v="4"/>
    <s v="December"/>
    <n v="12"/>
    <d v="2022-12-04T00:00:00"/>
    <n v="11"/>
    <x v="3"/>
    <s v="LA"/>
    <n v="80"/>
    <n v="100"/>
    <n v="1.8181818181818181"/>
    <n v="20"/>
    <s v="Kelly"/>
    <s v="N/A"/>
  </r>
  <r>
    <s v="3945"/>
    <s v="Weiss"/>
    <s v="Fatima"/>
    <s v="2176"/>
    <x v="6"/>
    <s v="December"/>
    <n v="12"/>
    <d v="2022-12-30T00:00:00"/>
    <n v="15"/>
    <x v="0"/>
    <s v="NC"/>
    <n v="1050"/>
    <n v="1248"/>
    <n v="13.2"/>
    <n v="198"/>
    <s v="Kelly"/>
    <s v="N/A"/>
  </r>
  <r>
    <s v="3946"/>
    <s v="Dean"/>
    <s v="Maddox"/>
    <s v="2177"/>
    <x v="2"/>
    <s v="December"/>
    <n v="12"/>
    <d v="2022-12-21T00:00:00"/>
    <n v="2"/>
    <x v="1"/>
    <s v="FL"/>
    <n v="1125"/>
    <n v="1366"/>
    <n v="120.5"/>
    <n v="241"/>
    <s v="Priscilla"/>
    <s v="N/A"/>
  </r>
  <r>
    <s v="3947"/>
    <s v="Gutierrez"/>
    <s v="Joshua"/>
    <s v="2178"/>
    <x v="5"/>
    <s v="December"/>
    <n v="12"/>
    <d v="2022-12-29T00:00:00"/>
    <n v="2"/>
    <x v="0"/>
    <s v="GA"/>
    <n v="610"/>
    <n v="738"/>
    <n v="64"/>
    <n v="128"/>
    <s v="Kelly"/>
    <s v="N/A"/>
  </r>
  <r>
    <s v="3948"/>
    <s v="Briggs"/>
    <s v="Andy"/>
    <s v="2179"/>
    <x v="4"/>
    <s v="December"/>
    <n v="12"/>
    <d v="2022-12-23T00:00:00"/>
    <n v="2"/>
    <x v="1"/>
    <s v="FL"/>
    <n v="800"/>
    <n v="1004"/>
    <n v="102"/>
    <n v="204"/>
    <s v="Kelly"/>
    <s v="N/A"/>
  </r>
  <r>
    <s v="3949"/>
    <s v="Pierce"/>
    <s v="Connor"/>
    <s v="2180"/>
    <x v="6"/>
    <s v="December"/>
    <n v="12"/>
    <d v="2022-12-14T00:00:00"/>
    <n v="19"/>
    <x v="0"/>
    <s v="AL"/>
    <n v="1190"/>
    <n v="1380"/>
    <n v="10"/>
    <n v="190"/>
    <s v="Kelly"/>
    <s v="N/A"/>
  </r>
  <r>
    <s v="3950"/>
    <s v="Boyd"/>
    <s v="Evangeline"/>
    <s v="2181"/>
    <x v="5"/>
    <s v="December"/>
    <n v="12"/>
    <d v="2022-12-24T00:00:00"/>
    <n v="7"/>
    <x v="3"/>
    <s v="GA"/>
    <n v="230"/>
    <n v="263"/>
    <n v="4.7142857142857144"/>
    <n v="33"/>
    <s v="Brian"/>
    <s v="N/A"/>
  </r>
  <r>
    <s v="3951"/>
    <s v="Arellano"/>
    <s v="Aubrey"/>
    <s v="2182"/>
    <x v="0"/>
    <s v="December"/>
    <n v="12"/>
    <d v="2022-12-02T00:00:00"/>
    <n v="15"/>
    <x v="1"/>
    <s v="LA"/>
    <n v="805"/>
    <n v="1009"/>
    <n v="13.6"/>
    <n v="204"/>
    <s v="Daniel"/>
    <s v="N/A"/>
  </r>
  <r>
    <s v="3952"/>
    <s v="Moses"/>
    <s v="Gabriella"/>
    <s v="2183"/>
    <x v="0"/>
    <s v="December"/>
    <n v="12"/>
    <d v="2022-12-09T00:00:00"/>
    <n v="15"/>
    <x v="2"/>
    <s v="LA"/>
    <n v="1050"/>
    <n v="1270"/>
    <n v="14.666666666666666"/>
    <n v="220"/>
    <s v="Daniel"/>
    <s v="Unsatisfied"/>
  </r>
  <r>
    <s v="3953"/>
    <s v="Luna"/>
    <s v="Wyatt"/>
    <s v="2184"/>
    <x v="4"/>
    <s v="December"/>
    <n v="12"/>
    <d v="2022-12-06T00:00:00"/>
    <n v="15"/>
    <x v="1"/>
    <s v="AL"/>
    <n v="685"/>
    <n v="763"/>
    <n v="5.2"/>
    <n v="78"/>
    <s v="Terrence"/>
    <s v="N/A"/>
  </r>
  <r>
    <s v="3954"/>
    <s v="Clayton"/>
    <s v="Camille"/>
    <s v="2185"/>
    <x v="3"/>
    <s v="December"/>
    <n v="12"/>
    <d v="2022-12-25T00:00:00"/>
    <n v="8"/>
    <x v="1"/>
    <s v="LA"/>
    <n v="1195"/>
    <n v="1456"/>
    <n v="32.625"/>
    <n v="261"/>
    <s v="Daniel"/>
    <s v="N/A"/>
  </r>
  <r>
    <s v="3955"/>
    <s v="Esparza"/>
    <s v="Connor"/>
    <s v="2186"/>
    <x v="4"/>
    <s v="December"/>
    <n v="12"/>
    <d v="2022-12-18T00:00:00"/>
    <n v="17"/>
    <x v="2"/>
    <s v="SC"/>
    <n v="995"/>
    <n v="1199"/>
    <n v="12"/>
    <n v="204"/>
    <s v="Priscilla"/>
    <s v="Quality Issue"/>
  </r>
  <r>
    <s v="3956"/>
    <s v="Cordova"/>
    <s v="Garrett"/>
    <s v="2187"/>
    <x v="4"/>
    <s v="December"/>
    <n v="12"/>
    <d v="2022-12-07T00:00:00"/>
    <n v="18"/>
    <x v="0"/>
    <s v="AL"/>
    <n v="140"/>
    <n v="175"/>
    <n v="1.9444444444444444"/>
    <n v="35"/>
    <s v="Priscilla"/>
    <s v="N/A"/>
  </r>
  <r>
    <s v="3957"/>
    <s v="Duncan"/>
    <s v="Erick"/>
    <s v="2188"/>
    <x v="6"/>
    <s v="December"/>
    <n v="12"/>
    <d v="2022-12-13T00:00:00"/>
    <n v="6"/>
    <x v="2"/>
    <s v="SC"/>
    <n v="880"/>
    <n v="1045"/>
    <n v="27.5"/>
    <n v="165"/>
    <s v="Terrence"/>
    <s v="Received Wrong Item"/>
  </r>
  <r>
    <s v="3958"/>
    <s v="Kirk"/>
    <s v="Tobias"/>
    <s v="2189"/>
    <x v="4"/>
    <s v="December"/>
    <n v="12"/>
    <d v="2022-12-16T00:00:00"/>
    <n v="5"/>
    <x v="1"/>
    <s v="AL"/>
    <n v="1090"/>
    <n v="1415"/>
    <n v="65"/>
    <n v="325"/>
    <s v="Daniel"/>
    <s v="N/A"/>
  </r>
  <r>
    <s v="3959"/>
    <s v="Floyd"/>
    <s v="Colin"/>
    <s v="2190"/>
    <x v="1"/>
    <s v="December"/>
    <n v="12"/>
    <d v="2022-12-22T00:00:00"/>
    <n v="15"/>
    <x v="0"/>
    <s v="FL"/>
    <n v="65"/>
    <n v="80"/>
    <n v="1"/>
    <n v="15"/>
    <s v="Brian"/>
    <s v="N/A"/>
  </r>
  <r>
    <s v="3960"/>
    <s v="Rojas"/>
    <s v="Eliza"/>
    <s v="2191"/>
    <x v="0"/>
    <s v="December"/>
    <n v="12"/>
    <d v="2022-12-30T00:00:00"/>
    <n v="13"/>
    <x v="0"/>
    <s v="SC"/>
    <n v="1130"/>
    <n v="1362"/>
    <n v="17.846153846153847"/>
    <n v="232"/>
    <s v="Brian"/>
    <s v="N/A"/>
  </r>
  <r>
    <s v="3961"/>
    <s v="Singh"/>
    <s v="Elise"/>
    <s v="2192"/>
    <x v="6"/>
    <s v="December"/>
    <n v="12"/>
    <d v="2022-12-11T00:00:00"/>
    <n v="17"/>
    <x v="1"/>
    <s v="NC"/>
    <n v="1385"/>
    <n v="1770"/>
    <n v="22.647058823529413"/>
    <n v="385"/>
    <s v="Terrence"/>
    <s v="N/A"/>
  </r>
  <r>
    <s v="3962"/>
    <s v="Best"/>
    <s v="Allison"/>
    <s v="2193"/>
    <x v="5"/>
    <s v="December"/>
    <n v="12"/>
    <d v="2022-12-18T00:00:00"/>
    <n v="10"/>
    <x v="1"/>
    <s v="FL"/>
    <n v="975"/>
    <n v="1192"/>
    <n v="21.7"/>
    <n v="217"/>
    <s v="Daniel"/>
    <s v="N/A"/>
  </r>
  <r>
    <s v="3963"/>
    <s v="Ferguson"/>
    <s v="Manuel"/>
    <s v="2194"/>
    <x v="2"/>
    <s v="December"/>
    <n v="12"/>
    <d v="2022-12-05T00:00:00"/>
    <n v="14"/>
    <x v="0"/>
    <s v="LA"/>
    <n v="985"/>
    <n v="1204"/>
    <n v="15.642857142857142"/>
    <n v="219"/>
    <s v="Kelly"/>
    <s v="N/A"/>
  </r>
  <r>
    <s v="3964"/>
    <s v="Sanford"/>
    <s v="Rosie"/>
    <s v="2195"/>
    <x v="6"/>
    <s v="December"/>
    <n v="12"/>
    <d v="2022-12-24T00:00:00"/>
    <n v="8"/>
    <x v="1"/>
    <s v="AL"/>
    <n v="1190"/>
    <n v="1488"/>
    <n v="37.25"/>
    <n v="298"/>
    <s v="Terrence"/>
    <s v="N/A"/>
  </r>
  <r>
    <s v="3965"/>
    <s v="Dunn"/>
    <s v="Finley"/>
    <s v="2196"/>
    <x v="3"/>
    <s v="December"/>
    <n v="12"/>
    <d v="2022-12-26T00:00:00"/>
    <n v="18"/>
    <x v="1"/>
    <s v="GA"/>
    <n v="810"/>
    <n v="970"/>
    <n v="8.8888888888888893"/>
    <n v="160"/>
    <s v="Daniel"/>
    <s v="N/A"/>
  </r>
  <r>
    <s v="3966"/>
    <s v="Kelley"/>
    <s v="Aurora"/>
    <s v="2197"/>
    <x v="2"/>
    <s v="December"/>
    <n v="12"/>
    <d v="2022-12-08T00:00:00"/>
    <n v="4"/>
    <x v="1"/>
    <s v="FL"/>
    <n v="1495"/>
    <n v="1852"/>
    <n v="89.25"/>
    <n v="357"/>
    <s v="Daniel"/>
    <s v="N/A"/>
  </r>
  <r>
    <s v="3967"/>
    <s v="Livingston"/>
    <s v="Dominic"/>
    <s v="2198"/>
    <x v="6"/>
    <s v="December"/>
    <n v="12"/>
    <d v="2022-12-19T00:00:00"/>
    <n v="9"/>
    <x v="1"/>
    <s v="GA"/>
    <n v="285"/>
    <n v="349"/>
    <n v="7.1111111111111107"/>
    <n v="64"/>
    <s v="Priscilla"/>
    <s v="N/A"/>
  </r>
  <r>
    <s v="3968"/>
    <s v="Bailey"/>
    <s v="Kevin"/>
    <s v="2199"/>
    <x v="0"/>
    <s v="December"/>
    <n v="12"/>
    <d v="2022-12-02T00:00:00"/>
    <n v="8"/>
    <x v="1"/>
    <s v="SC"/>
    <n v="885"/>
    <n v="994"/>
    <n v="13.625"/>
    <n v="109"/>
    <s v="Daniel"/>
    <s v="N/A"/>
  </r>
  <r>
    <s v="3969"/>
    <s v="Gardner"/>
    <s v="Karson"/>
    <s v="2200"/>
    <x v="3"/>
    <s v="December"/>
    <n v="12"/>
    <d v="2022-12-29T00:00:00"/>
    <n v="8"/>
    <x v="1"/>
    <s v="GA"/>
    <n v="975"/>
    <n v="1153"/>
    <n v="22.25"/>
    <n v="178"/>
    <s v="Brian"/>
    <s v="N/A"/>
  </r>
  <r>
    <s v="3970"/>
    <s v="Frost"/>
    <s v="Winter"/>
    <s v="2201"/>
    <x v="0"/>
    <s v="December"/>
    <n v="12"/>
    <d v="2022-12-14T00:00:00"/>
    <n v="6"/>
    <x v="0"/>
    <s v="SC"/>
    <n v="1110"/>
    <n v="1269"/>
    <n v="26.5"/>
    <n v="159"/>
    <s v="Kelly"/>
    <s v="N/A"/>
  </r>
  <r>
    <s v="3971"/>
    <s v="Palacios"/>
    <s v="Vivian"/>
    <s v="2202"/>
    <x v="5"/>
    <s v="December"/>
    <n v="12"/>
    <d v="2022-12-07T00:00:00"/>
    <n v="1"/>
    <x v="0"/>
    <s v="GA"/>
    <n v="475"/>
    <n v="548"/>
    <n v="73"/>
    <n v="73"/>
    <s v="Kelly"/>
    <s v="N/A"/>
  </r>
  <r>
    <s v="3972"/>
    <s v="Melton"/>
    <s v="Kyle"/>
    <s v="2203"/>
    <x v="6"/>
    <s v="December"/>
    <n v="12"/>
    <d v="2022-12-30T00:00:00"/>
    <n v="20"/>
    <x v="1"/>
    <s v="GA"/>
    <n v="515"/>
    <n v="649"/>
    <n v="6.7"/>
    <n v="134"/>
    <s v="Daniel"/>
    <s v="N/A"/>
  </r>
  <r>
    <s v="3973"/>
    <s v="Suarez"/>
    <s v="Kate"/>
    <s v="2204"/>
    <x v="6"/>
    <s v="December"/>
    <n v="12"/>
    <d v="2022-12-08T00:00:00"/>
    <n v="20"/>
    <x v="2"/>
    <s v="AL"/>
    <n v="900"/>
    <n v="1119"/>
    <n v="10.95"/>
    <n v="219"/>
    <s v="Terrence"/>
    <s v="Late Delivery"/>
  </r>
  <r>
    <s v="3974"/>
    <s v="Merritt"/>
    <s v="Ezra"/>
    <s v="2205"/>
    <x v="3"/>
    <s v="December"/>
    <n v="12"/>
    <d v="2022-12-18T00:00:00"/>
    <n v="7"/>
    <x v="3"/>
    <s v="NC"/>
    <n v="695"/>
    <n v="800"/>
    <n v="15"/>
    <n v="105"/>
    <s v="Kelly"/>
    <s v="N/A"/>
  </r>
  <r>
    <s v="3975"/>
    <s v="Hodge"/>
    <s v="River"/>
    <s v="2206"/>
    <x v="4"/>
    <s v="December"/>
    <n v="12"/>
    <d v="2022-12-06T00:00:00"/>
    <n v="17"/>
    <x v="0"/>
    <s v="FL"/>
    <n v="630"/>
    <n v="718"/>
    <n v="5.1764705882352944"/>
    <n v="88"/>
    <s v="Priscilla"/>
    <s v="N/A"/>
  </r>
  <r>
    <s v="3976"/>
    <s v="Clay"/>
    <s v="Lennox"/>
    <s v="2207"/>
    <x v="4"/>
    <s v="December"/>
    <n v="12"/>
    <d v="2022-12-03T00:00:00"/>
    <n v="13"/>
    <x v="1"/>
    <s v="FL"/>
    <n v="135"/>
    <n v="175"/>
    <n v="3.0769230769230771"/>
    <n v="40"/>
    <s v="Brian"/>
    <s v="N/A"/>
  </r>
  <r>
    <s v="3977"/>
    <s v="Knapp"/>
    <s v="Uriel"/>
    <s v="2208"/>
    <x v="2"/>
    <s v="December"/>
    <n v="12"/>
    <d v="2022-12-17T00:00:00"/>
    <n v="2"/>
    <x v="0"/>
    <s v="FL"/>
    <n v="265"/>
    <n v="314"/>
    <n v="24.5"/>
    <n v="49"/>
    <s v="Brian"/>
    <s v="N/A"/>
  </r>
  <r>
    <s v="3978"/>
    <s v="Sexton"/>
    <s v="Stella"/>
    <s v="2209"/>
    <x v="3"/>
    <s v="December"/>
    <n v="12"/>
    <d v="2022-12-19T00:00:00"/>
    <n v="20"/>
    <x v="0"/>
    <s v="NC"/>
    <n v="350"/>
    <n v="410"/>
    <n v="3"/>
    <n v="60"/>
    <s v="Kelly"/>
    <s v="N/A"/>
  </r>
  <r>
    <s v="3979"/>
    <s v="Luna"/>
    <s v="Sebastian"/>
    <s v="2210"/>
    <x v="5"/>
    <s v="December"/>
    <n v="12"/>
    <d v="2022-12-18T00:00:00"/>
    <n v="8"/>
    <x v="0"/>
    <s v="AL"/>
    <n v="1430"/>
    <n v="1723"/>
    <n v="36.625"/>
    <n v="293"/>
    <s v="Kelly"/>
    <s v="N/A"/>
  </r>
  <r>
    <s v="3980"/>
    <s v="Kirby"/>
    <s v="Sarai"/>
    <s v="2211"/>
    <x v="6"/>
    <s v="December"/>
    <n v="12"/>
    <d v="2022-12-21T00:00:00"/>
    <n v="18"/>
    <x v="1"/>
    <s v="LA"/>
    <n v="945"/>
    <n v="1167"/>
    <n v="12.333333333333334"/>
    <n v="222"/>
    <s v="Priscilla"/>
    <s v="N/A"/>
  </r>
  <r>
    <s v="3981"/>
    <s v="Daugherty"/>
    <s v="Aaliyah"/>
    <s v="2212"/>
    <x v="1"/>
    <s v="December"/>
    <n v="12"/>
    <d v="2022-12-09T00:00:00"/>
    <n v="20"/>
    <x v="1"/>
    <s v="AL"/>
    <n v="1465"/>
    <n v="1837"/>
    <n v="18.600000000000001"/>
    <n v="372"/>
    <s v="Brian"/>
    <s v="N/A"/>
  </r>
  <r>
    <s v="3982"/>
    <s v="Armstrong"/>
    <s v="King"/>
    <s v="2213"/>
    <x v="4"/>
    <s v="December"/>
    <n v="12"/>
    <d v="2022-12-14T00:00:00"/>
    <n v="11"/>
    <x v="2"/>
    <s v="AL"/>
    <n v="1260"/>
    <n v="1622"/>
    <n v="32.909090909090907"/>
    <n v="362"/>
    <s v="Kelly"/>
    <s v="Quality Issue"/>
  </r>
  <r>
    <s v="3983"/>
    <s v="Frost"/>
    <s v="Jordan"/>
    <s v="2214"/>
    <x v="1"/>
    <s v="December"/>
    <n v="12"/>
    <d v="2022-12-07T00:00:00"/>
    <n v="9"/>
    <x v="1"/>
    <s v="LA"/>
    <n v="1240"/>
    <n v="1411"/>
    <n v="19"/>
    <n v="171"/>
    <s v="Kelly"/>
    <s v="N/A"/>
  </r>
  <r>
    <s v="3984"/>
    <s v="Rhodes"/>
    <s v="Angelo"/>
    <s v="2215"/>
    <x v="0"/>
    <s v="December"/>
    <n v="12"/>
    <d v="2022-12-23T00:00:00"/>
    <n v="14"/>
    <x v="1"/>
    <s v="GA"/>
    <n v="250"/>
    <n v="305"/>
    <n v="3.9285714285714284"/>
    <n v="55"/>
    <s v="Brian"/>
    <s v="N/A"/>
  </r>
  <r>
    <s v="3985"/>
    <s v="Lucas"/>
    <s v="Ruth"/>
    <s v="2216"/>
    <x v="2"/>
    <s v="December"/>
    <n v="12"/>
    <d v="2022-12-24T00:00:00"/>
    <n v="1"/>
    <x v="1"/>
    <s v="FL"/>
    <n v="1230"/>
    <n v="1516"/>
    <n v="286"/>
    <n v="286"/>
    <s v="Terrence"/>
    <s v="N/A"/>
  </r>
  <r>
    <s v="3986"/>
    <s v="Rice"/>
    <s v="Zayne"/>
    <s v="2217"/>
    <x v="4"/>
    <s v="December"/>
    <n v="12"/>
    <d v="2022-12-01T00:00:00"/>
    <n v="4"/>
    <x v="1"/>
    <s v="NC"/>
    <n v="795"/>
    <n v="991"/>
    <n v="49"/>
    <n v="196"/>
    <s v="Daniel"/>
    <s v="N/A"/>
  </r>
  <r>
    <s v="3987"/>
    <s v="Zuniga"/>
    <s v="Miracle"/>
    <s v="2218"/>
    <x v="4"/>
    <s v="December"/>
    <n v="12"/>
    <d v="2022-12-10T00:00:00"/>
    <n v="19"/>
    <x v="0"/>
    <s v="FL"/>
    <n v="750"/>
    <n v="871"/>
    <n v="6.3684210526315788"/>
    <n v="121"/>
    <s v="Priscilla"/>
    <s v="N/A"/>
  </r>
  <r>
    <s v="3988"/>
    <s v="Clements"/>
    <s v="Blair"/>
    <s v="2219"/>
    <x v="4"/>
    <s v="December"/>
    <n v="12"/>
    <d v="2022-12-22T00:00:00"/>
    <n v="20"/>
    <x v="1"/>
    <s v="AL"/>
    <n v="415"/>
    <n v="501"/>
    <n v="4.3"/>
    <n v="86"/>
    <s v="Kelly"/>
    <s v="N/A"/>
  </r>
  <r>
    <s v="3989"/>
    <s v="Butler"/>
    <s v="Natalie"/>
    <s v="2220"/>
    <x v="2"/>
    <s v="December"/>
    <n v="12"/>
    <d v="2022-12-19T00:00:00"/>
    <n v="18"/>
    <x v="1"/>
    <s v="SC"/>
    <n v="235"/>
    <n v="293"/>
    <n v="3.2222222222222223"/>
    <n v="58"/>
    <s v="Kelly"/>
    <s v="N/A"/>
  </r>
  <r>
    <s v="3990"/>
    <s v="Patel"/>
    <s v="Elian"/>
    <s v="2221"/>
    <x v="4"/>
    <s v="December"/>
    <n v="12"/>
    <d v="2022-12-12T00:00:00"/>
    <n v="6"/>
    <x v="1"/>
    <s v="SC"/>
    <n v="300"/>
    <n v="353"/>
    <n v="8.8333333333333339"/>
    <n v="53"/>
    <s v="Kelly"/>
    <s v="N/A"/>
  </r>
  <r>
    <s v="3991"/>
    <s v="Gonzalez"/>
    <s v="Sterling"/>
    <s v="2222"/>
    <x v="4"/>
    <s v="December"/>
    <n v="12"/>
    <d v="2022-12-12T00:00:00"/>
    <n v="10"/>
    <x v="0"/>
    <s v="SC"/>
    <n v="195"/>
    <n v="250"/>
    <n v="5.5"/>
    <n v="55"/>
    <s v="Terrence"/>
    <s v="N/A"/>
  </r>
  <r>
    <s v="3992"/>
    <s v="Holmes"/>
    <s v="Bentley"/>
    <s v="2223"/>
    <x v="2"/>
    <s v="December"/>
    <n v="12"/>
    <d v="2022-12-12T00:00:00"/>
    <n v="13"/>
    <x v="1"/>
    <s v="SC"/>
    <n v="85"/>
    <n v="102"/>
    <n v="1.3076923076923077"/>
    <n v="17"/>
    <s v="Terrence"/>
    <s v="N/A"/>
  </r>
  <r>
    <s v="3993"/>
    <s v="Sims"/>
    <s v="Frederick"/>
    <s v="2224"/>
    <x v="3"/>
    <s v="December"/>
    <n v="12"/>
    <d v="2022-12-03T00:00:00"/>
    <n v="19"/>
    <x v="0"/>
    <s v="GA"/>
    <n v="695"/>
    <n v="843"/>
    <n v="7.7894736842105265"/>
    <n v="148"/>
    <s v="Kelly"/>
    <s v="N/A"/>
  </r>
  <r>
    <s v="3994"/>
    <s v="Shields"/>
    <s v="Elliot"/>
    <s v="2225"/>
    <x v="6"/>
    <s v="December"/>
    <n v="12"/>
    <d v="2022-12-04T00:00:00"/>
    <n v="15"/>
    <x v="0"/>
    <s v="GA"/>
    <n v="895"/>
    <n v="1105"/>
    <n v="14"/>
    <n v="210"/>
    <s v="Terrence"/>
    <s v="N/A"/>
  </r>
  <r>
    <s v="3995"/>
    <s v="Green"/>
    <s v="Ezra"/>
    <s v="2226"/>
    <x v="6"/>
    <s v="December"/>
    <n v="12"/>
    <d v="2022-12-03T00:00:00"/>
    <n v="7"/>
    <x v="0"/>
    <s v="SC"/>
    <n v="185"/>
    <n v="215"/>
    <n v="4.2857142857142856"/>
    <n v="30"/>
    <s v="Daniel"/>
    <s v="N/A"/>
  </r>
  <r>
    <s v="3996"/>
    <s v="Robbins"/>
    <s v="Crew"/>
    <s v="2227"/>
    <x v="4"/>
    <s v="December"/>
    <n v="12"/>
    <d v="2022-12-23T00:00:00"/>
    <n v="12"/>
    <x v="1"/>
    <s v="LA"/>
    <n v="1465"/>
    <n v="1865"/>
    <n v="33.333333333333336"/>
    <n v="400"/>
    <s v="Daniel"/>
    <s v="N/A"/>
  </r>
  <r>
    <s v="3997"/>
    <s v="Salinas"/>
    <s v="Willow"/>
    <s v="2228"/>
    <x v="6"/>
    <s v="December"/>
    <n v="12"/>
    <d v="2022-12-25T00:00:00"/>
    <n v="4"/>
    <x v="2"/>
    <s v="GA"/>
    <n v="890"/>
    <n v="1050"/>
    <n v="40"/>
    <n v="160"/>
    <s v="Kelly"/>
    <s v="Quality Issue"/>
  </r>
  <r>
    <s v="3998"/>
    <s v="Bond"/>
    <s v="Malachi"/>
    <s v="2229"/>
    <x v="4"/>
    <s v="December"/>
    <n v="12"/>
    <d v="2022-12-23T00:00:00"/>
    <n v="20"/>
    <x v="1"/>
    <s v="LA"/>
    <n v="825"/>
    <n v="1059"/>
    <n v="11.7"/>
    <n v="234"/>
    <s v="Daniel"/>
    <s v="N/A"/>
  </r>
  <r>
    <s v="3999"/>
    <s v="Willis"/>
    <s v="Patrick"/>
    <s v="2230"/>
    <x v="5"/>
    <s v="December"/>
    <n v="12"/>
    <d v="2022-12-14T00:00:00"/>
    <n v="16"/>
    <x v="1"/>
    <s v="LA"/>
    <n v="875"/>
    <n v="1116"/>
    <n v="15.0625"/>
    <n v="241"/>
    <s v="Priscilla"/>
    <s v="N/A"/>
  </r>
  <r>
    <s v="4000"/>
    <s v="Compton"/>
    <s v="Dallas"/>
    <s v="2231"/>
    <x v="3"/>
    <s v="December"/>
    <n v="12"/>
    <d v="2022-12-13T00:00:00"/>
    <n v="19"/>
    <x v="0"/>
    <s v="NC"/>
    <n v="45"/>
    <n v="49"/>
    <n v="0.21052631578947367"/>
    <n v="4"/>
    <s v="Brian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AB5FD-2002-4518-A558-C9EEA1CE0A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 rowPageCount="1" colPageCount="1"/>
  <pivotFields count="17">
    <pivotField showAll="0"/>
    <pivotField showAll="0"/>
    <pivotField showAll="0"/>
    <pivotField showAll="0"/>
    <pivotField axis="axisRow" showAll="0">
      <items count="8">
        <item x="6"/>
        <item x="0"/>
        <item x="3"/>
        <item x="1"/>
        <item x="2"/>
        <item x="4"/>
        <item x="5"/>
        <item t="default"/>
      </items>
    </pivotField>
    <pivotField showAll="0"/>
    <pivotField showAll="0"/>
    <pivotField numFmtId="164" showAll="0"/>
    <pivotField dataField="1" numFmtId="1" showAll="0"/>
    <pivotField axis="axisPage" multipleItemSelectionAllowed="1" showAll="0">
      <items count="5">
        <item h="1" x="2"/>
        <item x="0"/>
        <item x="3"/>
        <item x="1"/>
        <item t="default"/>
      </items>
    </pivotField>
    <pivotField showAll="0"/>
    <pivotField numFmtId="1" showAll="0"/>
    <pivotField numFmtId="1" showAll="0"/>
    <pivotField numFmtId="1" showAll="0"/>
    <pivotField dataField="1" numFmtId="1"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Total Profit (GMROI)" fld="14" baseField="0" baseItem="0"/>
    <dataField name="Sum of Quantity Order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01"/>
  <sheetViews>
    <sheetView tabSelected="1" workbookViewId="0">
      <selection activeCell="N1" sqref="N1:N1048576"/>
    </sheetView>
  </sheetViews>
  <sheetFormatPr defaultRowHeight="14.25" x14ac:dyDescent="0.45"/>
  <cols>
    <col min="9" max="9" width="10.19921875" style="2" bestFit="1" customWidth="1"/>
    <col min="10" max="10" width="9.06640625" style="8"/>
    <col min="13" max="16" width="9.06640625" style="8"/>
  </cols>
  <sheetData>
    <row r="1" spans="1:18" s="3" customFormat="1" ht="42.75" x14ac:dyDescent="0.4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4222</v>
      </c>
      <c r="H1" s="5" t="s">
        <v>4223</v>
      </c>
      <c r="I1" s="6" t="s">
        <v>5</v>
      </c>
      <c r="J1" s="7" t="s">
        <v>6</v>
      </c>
      <c r="K1" s="4" t="s">
        <v>7</v>
      </c>
      <c r="L1" s="4" t="s">
        <v>8</v>
      </c>
      <c r="M1" s="7" t="s">
        <v>9</v>
      </c>
      <c r="N1" s="7" t="s">
        <v>10</v>
      </c>
      <c r="O1" s="7" t="s">
        <v>4224</v>
      </c>
      <c r="P1" s="7" t="s">
        <v>11</v>
      </c>
      <c r="Q1" s="4" t="s">
        <v>12</v>
      </c>
      <c r="R1" s="4" t="s">
        <v>13</v>
      </c>
    </row>
    <row r="2" spans="1:18" x14ac:dyDescent="0.45">
      <c r="A2" s="1">
        <v>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tr">
        <f>TEXT(H2*28,"mmmm")</f>
        <v>October</v>
      </c>
      <c r="H2">
        <f>MONTH(I2)</f>
        <v>10</v>
      </c>
      <c r="I2" s="2">
        <v>44845</v>
      </c>
      <c r="J2" s="8">
        <v>16</v>
      </c>
      <c r="K2" t="s">
        <v>19</v>
      </c>
      <c r="L2" t="s">
        <v>20</v>
      </c>
      <c r="M2" s="8">
        <v>1485</v>
      </c>
      <c r="N2" s="8">
        <v>1880</v>
      </c>
      <c r="O2" s="8">
        <f>P2/J2</f>
        <v>24.6875</v>
      </c>
      <c r="P2" s="8">
        <v>395</v>
      </c>
      <c r="Q2" t="s">
        <v>21</v>
      </c>
      <c r="R2" t="s">
        <v>22</v>
      </c>
    </row>
    <row r="3" spans="1:18" x14ac:dyDescent="0.45">
      <c r="A3" s="1">
        <v>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tr">
        <f t="shared" ref="G3:G66" si="0">TEXT(H3*28,"mmmm")</f>
        <v>October</v>
      </c>
      <c r="H3">
        <f t="shared" ref="H3:H66" si="1">MONTH(I3)</f>
        <v>10</v>
      </c>
      <c r="I3" s="2">
        <v>44843</v>
      </c>
      <c r="J3" s="8">
        <v>11</v>
      </c>
      <c r="K3" t="s">
        <v>19</v>
      </c>
      <c r="L3" t="s">
        <v>20</v>
      </c>
      <c r="M3" s="8">
        <v>1310</v>
      </c>
      <c r="N3" s="8">
        <v>1602</v>
      </c>
      <c r="O3" s="8">
        <f t="shared" ref="O3:O66" si="2">P3/J3</f>
        <v>26.545454545454547</v>
      </c>
      <c r="P3" s="8">
        <v>292</v>
      </c>
      <c r="Q3" t="s">
        <v>28</v>
      </c>
      <c r="R3" t="s">
        <v>22</v>
      </c>
    </row>
    <row r="4" spans="1:18" x14ac:dyDescent="0.45">
      <c r="A4" s="1">
        <v>2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tr">
        <f t="shared" si="0"/>
        <v>October</v>
      </c>
      <c r="H4">
        <f t="shared" si="1"/>
        <v>10</v>
      </c>
      <c r="I4" s="2">
        <v>44855</v>
      </c>
      <c r="J4" s="8">
        <v>4</v>
      </c>
      <c r="K4" t="s">
        <v>34</v>
      </c>
      <c r="L4" t="s">
        <v>35</v>
      </c>
      <c r="M4" s="8">
        <v>800</v>
      </c>
      <c r="N4" s="8">
        <v>891</v>
      </c>
      <c r="O4" s="8">
        <f t="shared" si="2"/>
        <v>22.75</v>
      </c>
      <c r="P4" s="8">
        <v>91</v>
      </c>
      <c r="Q4" t="s">
        <v>36</v>
      </c>
      <c r="R4" t="s">
        <v>22</v>
      </c>
    </row>
    <row r="5" spans="1:18" x14ac:dyDescent="0.45">
      <c r="A5" s="1">
        <v>3</v>
      </c>
      <c r="B5" t="s">
        <v>37</v>
      </c>
      <c r="C5" t="s">
        <v>38</v>
      </c>
      <c r="D5" t="s">
        <v>39</v>
      </c>
      <c r="E5" t="s">
        <v>40</v>
      </c>
      <c r="F5" t="s">
        <v>33</v>
      </c>
      <c r="G5" t="str">
        <f t="shared" si="0"/>
        <v>October</v>
      </c>
      <c r="H5">
        <f t="shared" si="1"/>
        <v>10</v>
      </c>
      <c r="I5" s="2">
        <v>44860</v>
      </c>
      <c r="J5" s="8">
        <v>20</v>
      </c>
      <c r="K5" t="s">
        <v>41</v>
      </c>
      <c r="L5" t="s">
        <v>42</v>
      </c>
      <c r="M5" s="8">
        <v>1190</v>
      </c>
      <c r="N5" s="8">
        <v>1462</v>
      </c>
      <c r="O5" s="8">
        <f t="shared" si="2"/>
        <v>13.6</v>
      </c>
      <c r="P5" s="8">
        <v>272</v>
      </c>
      <c r="Q5" t="s">
        <v>28</v>
      </c>
      <c r="R5" t="s">
        <v>43</v>
      </c>
    </row>
    <row r="6" spans="1:18" x14ac:dyDescent="0.45">
      <c r="A6" s="1">
        <v>4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tr">
        <f t="shared" si="0"/>
        <v>October</v>
      </c>
      <c r="H6">
        <f t="shared" si="1"/>
        <v>10</v>
      </c>
      <c r="I6" s="2">
        <v>44856</v>
      </c>
      <c r="J6" s="8">
        <v>9</v>
      </c>
      <c r="K6" t="s">
        <v>34</v>
      </c>
      <c r="L6" t="s">
        <v>35</v>
      </c>
      <c r="M6" s="8">
        <v>470</v>
      </c>
      <c r="N6" s="8">
        <v>525</v>
      </c>
      <c r="O6" s="8">
        <f t="shared" si="2"/>
        <v>6.1111111111111107</v>
      </c>
      <c r="P6" s="8">
        <v>55</v>
      </c>
      <c r="Q6" t="s">
        <v>49</v>
      </c>
      <c r="R6" t="s">
        <v>22</v>
      </c>
    </row>
    <row r="7" spans="1:18" x14ac:dyDescent="0.45">
      <c r="A7" s="1">
        <v>5</v>
      </c>
      <c r="B7" t="s">
        <v>50</v>
      </c>
      <c r="C7" t="s">
        <v>51</v>
      </c>
      <c r="D7" t="s">
        <v>52</v>
      </c>
      <c r="E7" t="s">
        <v>53</v>
      </c>
      <c r="F7" t="s">
        <v>27</v>
      </c>
      <c r="G7" t="str">
        <f t="shared" si="0"/>
        <v>October</v>
      </c>
      <c r="H7">
        <f t="shared" si="1"/>
        <v>10</v>
      </c>
      <c r="I7" s="2">
        <v>44835</v>
      </c>
      <c r="J7" s="8">
        <v>11</v>
      </c>
      <c r="K7" t="s">
        <v>34</v>
      </c>
      <c r="L7" t="s">
        <v>54</v>
      </c>
      <c r="M7" s="8">
        <v>115</v>
      </c>
      <c r="N7" s="8">
        <v>134</v>
      </c>
      <c r="O7" s="8">
        <f t="shared" si="2"/>
        <v>1.7272727272727273</v>
      </c>
      <c r="P7" s="8">
        <v>19</v>
      </c>
      <c r="Q7" t="s">
        <v>21</v>
      </c>
      <c r="R7" t="s">
        <v>22</v>
      </c>
    </row>
    <row r="8" spans="1:18" x14ac:dyDescent="0.45">
      <c r="A8" s="1">
        <v>6</v>
      </c>
      <c r="B8" t="s">
        <v>55</v>
      </c>
      <c r="C8" t="s">
        <v>56</v>
      </c>
      <c r="D8" t="s">
        <v>57</v>
      </c>
      <c r="E8" t="s">
        <v>58</v>
      </c>
      <c r="F8" t="s">
        <v>48</v>
      </c>
      <c r="G8" t="str">
        <f t="shared" si="0"/>
        <v>October</v>
      </c>
      <c r="H8">
        <f t="shared" si="1"/>
        <v>10</v>
      </c>
      <c r="I8" s="2">
        <v>44861</v>
      </c>
      <c r="J8" s="8">
        <v>1</v>
      </c>
      <c r="K8" t="s">
        <v>34</v>
      </c>
      <c r="L8" t="s">
        <v>54</v>
      </c>
      <c r="M8" s="8">
        <v>755</v>
      </c>
      <c r="N8" s="8">
        <v>833</v>
      </c>
      <c r="O8" s="8">
        <f t="shared" si="2"/>
        <v>78</v>
      </c>
      <c r="P8" s="8">
        <v>78</v>
      </c>
      <c r="Q8" t="s">
        <v>28</v>
      </c>
      <c r="R8" t="s">
        <v>22</v>
      </c>
    </row>
    <row r="9" spans="1:18" x14ac:dyDescent="0.45">
      <c r="A9" s="1">
        <v>7</v>
      </c>
      <c r="B9" t="s">
        <v>59</v>
      </c>
      <c r="C9" t="s">
        <v>60</v>
      </c>
      <c r="D9" t="s">
        <v>61</v>
      </c>
      <c r="E9" t="s">
        <v>62</v>
      </c>
      <c r="F9" t="s">
        <v>27</v>
      </c>
      <c r="G9" t="str">
        <f t="shared" si="0"/>
        <v>October</v>
      </c>
      <c r="H9">
        <f t="shared" si="1"/>
        <v>10</v>
      </c>
      <c r="I9" s="2">
        <v>44839</v>
      </c>
      <c r="J9" s="8">
        <v>12</v>
      </c>
      <c r="K9" t="s">
        <v>34</v>
      </c>
      <c r="L9" t="s">
        <v>54</v>
      </c>
      <c r="M9" s="8">
        <v>935</v>
      </c>
      <c r="N9" s="8">
        <v>1091</v>
      </c>
      <c r="O9" s="8">
        <f t="shared" si="2"/>
        <v>13</v>
      </c>
      <c r="P9" s="8">
        <v>156</v>
      </c>
      <c r="Q9" t="s">
        <v>28</v>
      </c>
      <c r="R9" t="s">
        <v>22</v>
      </c>
    </row>
    <row r="10" spans="1:18" x14ac:dyDescent="0.45">
      <c r="A10" s="1">
        <v>8</v>
      </c>
      <c r="B10" t="s">
        <v>63</v>
      </c>
      <c r="C10" t="s">
        <v>64</v>
      </c>
      <c r="D10" t="s">
        <v>65</v>
      </c>
      <c r="E10" t="s">
        <v>66</v>
      </c>
      <c r="F10" t="s">
        <v>33</v>
      </c>
      <c r="G10" t="str">
        <f t="shared" si="0"/>
        <v>October</v>
      </c>
      <c r="H10">
        <f t="shared" si="1"/>
        <v>10</v>
      </c>
      <c r="I10" s="2">
        <v>44855</v>
      </c>
      <c r="J10" s="8">
        <v>8</v>
      </c>
      <c r="K10" t="s">
        <v>19</v>
      </c>
      <c r="L10" t="s">
        <v>67</v>
      </c>
      <c r="M10" s="8">
        <v>545</v>
      </c>
      <c r="N10" s="8">
        <v>652</v>
      </c>
      <c r="O10" s="8">
        <f t="shared" si="2"/>
        <v>13.375</v>
      </c>
      <c r="P10" s="8">
        <v>107</v>
      </c>
      <c r="Q10" t="s">
        <v>36</v>
      </c>
      <c r="R10" t="s">
        <v>22</v>
      </c>
    </row>
    <row r="11" spans="1:18" x14ac:dyDescent="0.45">
      <c r="A11" s="1">
        <v>9</v>
      </c>
      <c r="B11" t="s">
        <v>68</v>
      </c>
      <c r="C11" t="s">
        <v>69</v>
      </c>
      <c r="D11" t="s">
        <v>70</v>
      </c>
      <c r="E11" t="s">
        <v>71</v>
      </c>
      <c r="F11" t="s">
        <v>27</v>
      </c>
      <c r="G11" t="str">
        <f t="shared" si="0"/>
        <v>October</v>
      </c>
      <c r="H11">
        <f t="shared" si="1"/>
        <v>10</v>
      </c>
      <c r="I11" s="2">
        <v>44845</v>
      </c>
      <c r="J11" s="8">
        <v>19</v>
      </c>
      <c r="K11" t="s">
        <v>19</v>
      </c>
      <c r="L11" t="s">
        <v>54</v>
      </c>
      <c r="M11" s="8">
        <v>435</v>
      </c>
      <c r="N11" s="8">
        <v>522</v>
      </c>
      <c r="O11" s="8">
        <f t="shared" si="2"/>
        <v>4.5789473684210522</v>
      </c>
      <c r="P11" s="8">
        <v>87</v>
      </c>
      <c r="Q11" t="s">
        <v>36</v>
      </c>
      <c r="R11" t="s">
        <v>22</v>
      </c>
    </row>
    <row r="12" spans="1:18" x14ac:dyDescent="0.45">
      <c r="A12" s="1">
        <v>10</v>
      </c>
      <c r="B12" t="s">
        <v>72</v>
      </c>
      <c r="C12" t="s">
        <v>73</v>
      </c>
      <c r="D12" t="s">
        <v>74</v>
      </c>
      <c r="E12" t="s">
        <v>75</v>
      </c>
      <c r="F12" t="s">
        <v>18</v>
      </c>
      <c r="G12" t="str">
        <f t="shared" si="0"/>
        <v>October</v>
      </c>
      <c r="H12">
        <f t="shared" si="1"/>
        <v>10</v>
      </c>
      <c r="I12" s="2">
        <v>44848</v>
      </c>
      <c r="J12" s="8">
        <v>16</v>
      </c>
      <c r="K12" t="s">
        <v>19</v>
      </c>
      <c r="L12" t="s">
        <v>42</v>
      </c>
      <c r="M12" s="8">
        <v>205</v>
      </c>
      <c r="N12" s="8">
        <v>256</v>
      </c>
      <c r="O12" s="8">
        <f t="shared" si="2"/>
        <v>3.1875</v>
      </c>
      <c r="P12" s="8">
        <v>51</v>
      </c>
      <c r="Q12" t="s">
        <v>36</v>
      </c>
      <c r="R12" t="s">
        <v>22</v>
      </c>
    </row>
    <row r="13" spans="1:18" x14ac:dyDescent="0.45">
      <c r="A13" s="1">
        <v>11</v>
      </c>
      <c r="B13" t="s">
        <v>76</v>
      </c>
      <c r="C13" t="s">
        <v>77</v>
      </c>
      <c r="D13" t="s">
        <v>78</v>
      </c>
      <c r="E13" t="s">
        <v>79</v>
      </c>
      <c r="F13" t="s">
        <v>33</v>
      </c>
      <c r="G13" t="str">
        <f t="shared" si="0"/>
        <v>October</v>
      </c>
      <c r="H13">
        <f t="shared" si="1"/>
        <v>10</v>
      </c>
      <c r="I13" s="2">
        <v>44850</v>
      </c>
      <c r="J13" s="8">
        <v>3</v>
      </c>
      <c r="K13" t="s">
        <v>19</v>
      </c>
      <c r="L13" t="s">
        <v>42</v>
      </c>
      <c r="M13" s="8">
        <v>925</v>
      </c>
      <c r="N13" s="8">
        <v>1092</v>
      </c>
      <c r="O13" s="8">
        <f t="shared" si="2"/>
        <v>55.666666666666664</v>
      </c>
      <c r="P13" s="8">
        <v>167</v>
      </c>
      <c r="Q13" t="s">
        <v>21</v>
      </c>
      <c r="R13" t="s">
        <v>22</v>
      </c>
    </row>
    <row r="14" spans="1:18" x14ac:dyDescent="0.45">
      <c r="A14" s="1">
        <v>12</v>
      </c>
      <c r="B14" t="s">
        <v>80</v>
      </c>
      <c r="C14" t="s">
        <v>81</v>
      </c>
      <c r="D14" t="s">
        <v>82</v>
      </c>
      <c r="E14" t="s">
        <v>83</v>
      </c>
      <c r="F14" t="s">
        <v>33</v>
      </c>
      <c r="G14" t="str">
        <f t="shared" si="0"/>
        <v>October</v>
      </c>
      <c r="H14">
        <f t="shared" si="1"/>
        <v>10</v>
      </c>
      <c r="I14" s="2">
        <v>44854</v>
      </c>
      <c r="J14" s="8">
        <v>12</v>
      </c>
      <c r="K14" t="s">
        <v>34</v>
      </c>
      <c r="L14" t="s">
        <v>35</v>
      </c>
      <c r="M14" s="8">
        <v>450</v>
      </c>
      <c r="N14" s="8">
        <v>564</v>
      </c>
      <c r="O14" s="8">
        <f t="shared" si="2"/>
        <v>9.5</v>
      </c>
      <c r="P14" s="8">
        <v>114</v>
      </c>
      <c r="Q14" t="s">
        <v>21</v>
      </c>
      <c r="R14" t="s">
        <v>22</v>
      </c>
    </row>
    <row r="15" spans="1:18" x14ac:dyDescent="0.45">
      <c r="A15" s="1">
        <v>13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tr">
        <f t="shared" si="0"/>
        <v>October</v>
      </c>
      <c r="H15">
        <f t="shared" si="1"/>
        <v>10</v>
      </c>
      <c r="I15" s="2">
        <v>44846</v>
      </c>
      <c r="J15" s="8">
        <v>7</v>
      </c>
      <c r="K15" t="s">
        <v>19</v>
      </c>
      <c r="L15" t="s">
        <v>67</v>
      </c>
      <c r="M15" s="8">
        <v>1220</v>
      </c>
      <c r="N15" s="8">
        <v>1469</v>
      </c>
      <c r="O15" s="8">
        <f t="shared" si="2"/>
        <v>35.571428571428569</v>
      </c>
      <c r="P15" s="8">
        <v>249</v>
      </c>
      <c r="Q15" t="s">
        <v>89</v>
      </c>
      <c r="R15" t="s">
        <v>22</v>
      </c>
    </row>
    <row r="16" spans="1:18" x14ac:dyDescent="0.45">
      <c r="A16" s="1">
        <v>14</v>
      </c>
      <c r="B16" t="s">
        <v>90</v>
      </c>
      <c r="C16" t="s">
        <v>91</v>
      </c>
      <c r="D16" t="s">
        <v>92</v>
      </c>
      <c r="E16" t="s">
        <v>93</v>
      </c>
      <c r="F16" t="s">
        <v>18</v>
      </c>
      <c r="G16" t="str">
        <f t="shared" si="0"/>
        <v>October</v>
      </c>
      <c r="H16">
        <f t="shared" si="1"/>
        <v>10</v>
      </c>
      <c r="I16" s="2">
        <v>44849</v>
      </c>
      <c r="J16" s="8">
        <v>6</v>
      </c>
      <c r="K16" t="s">
        <v>34</v>
      </c>
      <c r="L16" t="s">
        <v>20</v>
      </c>
      <c r="M16" s="8">
        <v>955</v>
      </c>
      <c r="N16" s="8">
        <v>1213</v>
      </c>
      <c r="O16" s="8">
        <f t="shared" si="2"/>
        <v>43</v>
      </c>
      <c r="P16" s="8">
        <v>258</v>
      </c>
      <c r="Q16" t="s">
        <v>89</v>
      </c>
      <c r="R16" t="s">
        <v>22</v>
      </c>
    </row>
    <row r="17" spans="1:18" x14ac:dyDescent="0.45">
      <c r="A17" s="1">
        <v>15</v>
      </c>
      <c r="B17" t="s">
        <v>94</v>
      </c>
      <c r="C17" t="s">
        <v>95</v>
      </c>
      <c r="D17" t="s">
        <v>96</v>
      </c>
      <c r="E17" t="s">
        <v>97</v>
      </c>
      <c r="F17" t="s">
        <v>48</v>
      </c>
      <c r="G17" t="str">
        <f t="shared" si="0"/>
        <v>October</v>
      </c>
      <c r="H17">
        <f t="shared" si="1"/>
        <v>10</v>
      </c>
      <c r="I17" s="2">
        <v>44840</v>
      </c>
      <c r="J17" s="8">
        <v>4</v>
      </c>
      <c r="K17" t="s">
        <v>34</v>
      </c>
      <c r="L17" t="s">
        <v>20</v>
      </c>
      <c r="M17" s="8">
        <v>1325</v>
      </c>
      <c r="N17" s="8">
        <v>1536</v>
      </c>
      <c r="O17" s="8">
        <f t="shared" si="2"/>
        <v>52.75</v>
      </c>
      <c r="P17" s="8">
        <v>211</v>
      </c>
      <c r="Q17" t="s">
        <v>21</v>
      </c>
      <c r="R17" t="s">
        <v>22</v>
      </c>
    </row>
    <row r="18" spans="1:18" x14ac:dyDescent="0.45">
      <c r="A18" s="1">
        <v>16</v>
      </c>
      <c r="B18" t="s">
        <v>98</v>
      </c>
      <c r="C18" t="s">
        <v>99</v>
      </c>
      <c r="D18" t="s">
        <v>100</v>
      </c>
      <c r="E18" t="s">
        <v>101</v>
      </c>
      <c r="F18" t="s">
        <v>18</v>
      </c>
      <c r="G18" t="str">
        <f t="shared" si="0"/>
        <v>October</v>
      </c>
      <c r="H18">
        <f t="shared" si="1"/>
        <v>10</v>
      </c>
      <c r="I18" s="2">
        <v>44858</v>
      </c>
      <c r="J18" s="8">
        <v>7</v>
      </c>
      <c r="K18" t="s">
        <v>102</v>
      </c>
      <c r="L18" t="s">
        <v>67</v>
      </c>
      <c r="M18" s="8">
        <v>540</v>
      </c>
      <c r="N18" s="8">
        <v>697</v>
      </c>
      <c r="O18" s="8">
        <f t="shared" si="2"/>
        <v>22.428571428571427</v>
      </c>
      <c r="P18" s="8">
        <v>157</v>
      </c>
      <c r="Q18" t="s">
        <v>21</v>
      </c>
      <c r="R18" t="s">
        <v>22</v>
      </c>
    </row>
    <row r="19" spans="1:18" x14ac:dyDescent="0.45">
      <c r="A19" s="1">
        <v>17</v>
      </c>
      <c r="B19" t="s">
        <v>103</v>
      </c>
      <c r="C19" t="s">
        <v>104</v>
      </c>
      <c r="D19" t="s">
        <v>105</v>
      </c>
      <c r="E19" t="s">
        <v>106</v>
      </c>
      <c r="F19" t="s">
        <v>48</v>
      </c>
      <c r="G19" t="str">
        <f t="shared" si="0"/>
        <v>October</v>
      </c>
      <c r="H19">
        <f t="shared" si="1"/>
        <v>10</v>
      </c>
      <c r="I19" s="2">
        <v>44851</v>
      </c>
      <c r="J19" s="8">
        <v>7</v>
      </c>
      <c r="K19" t="s">
        <v>34</v>
      </c>
      <c r="L19" t="s">
        <v>67</v>
      </c>
      <c r="M19" s="8">
        <v>185</v>
      </c>
      <c r="N19" s="8">
        <v>235</v>
      </c>
      <c r="O19" s="8">
        <f t="shared" si="2"/>
        <v>7.1428571428571432</v>
      </c>
      <c r="P19" s="8">
        <v>50</v>
      </c>
      <c r="Q19" t="s">
        <v>49</v>
      </c>
      <c r="R19" t="s">
        <v>22</v>
      </c>
    </row>
    <row r="20" spans="1:18" x14ac:dyDescent="0.45">
      <c r="A20" s="1">
        <v>18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tr">
        <f t="shared" si="0"/>
        <v>October</v>
      </c>
      <c r="H20">
        <f t="shared" si="1"/>
        <v>10</v>
      </c>
      <c r="I20" s="2">
        <v>44864</v>
      </c>
      <c r="J20" s="8">
        <v>6</v>
      </c>
      <c r="K20" t="s">
        <v>34</v>
      </c>
      <c r="L20" t="s">
        <v>20</v>
      </c>
      <c r="M20" s="8">
        <v>440</v>
      </c>
      <c r="N20" s="8">
        <v>552</v>
      </c>
      <c r="O20" s="8">
        <f t="shared" si="2"/>
        <v>18.666666666666668</v>
      </c>
      <c r="P20" s="8">
        <v>112</v>
      </c>
      <c r="Q20" t="s">
        <v>28</v>
      </c>
      <c r="R20" t="s">
        <v>22</v>
      </c>
    </row>
    <row r="21" spans="1:18" x14ac:dyDescent="0.45">
      <c r="A21" s="1">
        <v>19</v>
      </c>
      <c r="B21" t="s">
        <v>112</v>
      </c>
      <c r="C21" t="s">
        <v>113</v>
      </c>
      <c r="D21" t="s">
        <v>114</v>
      </c>
      <c r="E21" t="s">
        <v>115</v>
      </c>
      <c r="F21" t="s">
        <v>27</v>
      </c>
      <c r="G21" t="str">
        <f t="shared" si="0"/>
        <v>October</v>
      </c>
      <c r="H21">
        <f t="shared" si="1"/>
        <v>10</v>
      </c>
      <c r="I21" s="2">
        <v>44854</v>
      </c>
      <c r="J21" s="8">
        <v>12</v>
      </c>
      <c r="K21" t="s">
        <v>19</v>
      </c>
      <c r="L21" t="s">
        <v>42</v>
      </c>
      <c r="M21" s="8">
        <v>1105</v>
      </c>
      <c r="N21" s="8">
        <v>1431</v>
      </c>
      <c r="O21" s="8">
        <f t="shared" si="2"/>
        <v>27.166666666666668</v>
      </c>
      <c r="P21" s="8">
        <v>326</v>
      </c>
      <c r="Q21" t="s">
        <v>89</v>
      </c>
      <c r="R21" t="s">
        <v>22</v>
      </c>
    </row>
    <row r="22" spans="1:18" x14ac:dyDescent="0.45">
      <c r="A22" s="1">
        <v>20</v>
      </c>
      <c r="B22" t="s">
        <v>116</v>
      </c>
      <c r="C22" t="s">
        <v>117</v>
      </c>
      <c r="D22" t="s">
        <v>118</v>
      </c>
      <c r="E22" t="s">
        <v>119</v>
      </c>
      <c r="F22" t="s">
        <v>120</v>
      </c>
      <c r="G22" t="str">
        <f t="shared" si="0"/>
        <v>October</v>
      </c>
      <c r="H22">
        <f t="shared" si="1"/>
        <v>10</v>
      </c>
      <c r="I22" s="2">
        <v>44851</v>
      </c>
      <c r="J22" s="8">
        <v>14</v>
      </c>
      <c r="K22" t="s">
        <v>41</v>
      </c>
      <c r="L22" t="s">
        <v>67</v>
      </c>
      <c r="M22" s="8">
        <v>320</v>
      </c>
      <c r="N22" s="8">
        <v>412</v>
      </c>
      <c r="O22" s="8">
        <f t="shared" si="2"/>
        <v>6.5714285714285712</v>
      </c>
      <c r="P22" s="8">
        <v>92</v>
      </c>
      <c r="Q22" t="s">
        <v>49</v>
      </c>
      <c r="R22" t="s">
        <v>43</v>
      </c>
    </row>
    <row r="23" spans="1:18" x14ac:dyDescent="0.45">
      <c r="A23" s="1">
        <v>21</v>
      </c>
      <c r="B23" t="s">
        <v>121</v>
      </c>
      <c r="C23" t="s">
        <v>122</v>
      </c>
      <c r="D23" t="s">
        <v>123</v>
      </c>
      <c r="E23" t="s">
        <v>124</v>
      </c>
      <c r="F23" t="s">
        <v>27</v>
      </c>
      <c r="G23" t="str">
        <f t="shared" si="0"/>
        <v>October</v>
      </c>
      <c r="H23">
        <f t="shared" si="1"/>
        <v>10</v>
      </c>
      <c r="I23" s="2">
        <v>44839</v>
      </c>
      <c r="J23" s="8">
        <v>3</v>
      </c>
      <c r="K23" t="s">
        <v>34</v>
      </c>
      <c r="L23" t="s">
        <v>42</v>
      </c>
      <c r="M23" s="8">
        <v>800</v>
      </c>
      <c r="N23" s="8">
        <v>1017</v>
      </c>
      <c r="O23" s="8">
        <f t="shared" si="2"/>
        <v>72.333333333333329</v>
      </c>
      <c r="P23" s="8">
        <v>217</v>
      </c>
      <c r="Q23" t="s">
        <v>21</v>
      </c>
      <c r="R23" t="s">
        <v>22</v>
      </c>
    </row>
    <row r="24" spans="1:18" x14ac:dyDescent="0.45">
      <c r="A24" s="1">
        <v>22</v>
      </c>
      <c r="B24" t="s">
        <v>125</v>
      </c>
      <c r="C24" t="s">
        <v>126</v>
      </c>
      <c r="D24" t="s">
        <v>127</v>
      </c>
      <c r="E24" t="s">
        <v>128</v>
      </c>
      <c r="F24" t="s">
        <v>111</v>
      </c>
      <c r="G24" t="str">
        <f t="shared" si="0"/>
        <v>October</v>
      </c>
      <c r="H24">
        <f t="shared" si="1"/>
        <v>10</v>
      </c>
      <c r="I24" s="2">
        <v>44845</v>
      </c>
      <c r="J24" s="8">
        <v>18</v>
      </c>
      <c r="K24" t="s">
        <v>102</v>
      </c>
      <c r="L24" t="s">
        <v>20</v>
      </c>
      <c r="M24" s="8">
        <v>155</v>
      </c>
      <c r="N24" s="8">
        <v>179</v>
      </c>
      <c r="O24" s="8">
        <f t="shared" si="2"/>
        <v>1.3333333333333333</v>
      </c>
      <c r="P24" s="8">
        <v>24</v>
      </c>
      <c r="Q24" t="s">
        <v>36</v>
      </c>
      <c r="R24" t="s">
        <v>22</v>
      </c>
    </row>
    <row r="25" spans="1:18" x14ac:dyDescent="0.45">
      <c r="A25" s="1">
        <v>23</v>
      </c>
      <c r="B25" t="s">
        <v>129</v>
      </c>
      <c r="C25" t="s">
        <v>130</v>
      </c>
      <c r="D25" t="s">
        <v>131</v>
      </c>
      <c r="E25" t="s">
        <v>132</v>
      </c>
      <c r="F25" t="s">
        <v>18</v>
      </c>
      <c r="G25" t="str">
        <f t="shared" si="0"/>
        <v>October</v>
      </c>
      <c r="H25">
        <f t="shared" si="1"/>
        <v>10</v>
      </c>
      <c r="I25" s="2">
        <v>44856</v>
      </c>
      <c r="J25" s="8">
        <v>9</v>
      </c>
      <c r="K25" t="s">
        <v>102</v>
      </c>
      <c r="L25" t="s">
        <v>20</v>
      </c>
      <c r="M25" s="8">
        <v>1065</v>
      </c>
      <c r="N25" s="8">
        <v>1172</v>
      </c>
      <c r="O25" s="8">
        <f t="shared" si="2"/>
        <v>11.888888888888889</v>
      </c>
      <c r="P25" s="8">
        <v>107</v>
      </c>
      <c r="Q25" t="s">
        <v>49</v>
      </c>
      <c r="R25" t="s">
        <v>22</v>
      </c>
    </row>
    <row r="26" spans="1:18" x14ac:dyDescent="0.45">
      <c r="A26" s="1">
        <v>24</v>
      </c>
      <c r="B26" t="s">
        <v>133</v>
      </c>
      <c r="C26" t="s">
        <v>134</v>
      </c>
      <c r="D26" t="s">
        <v>135</v>
      </c>
      <c r="E26" t="s">
        <v>136</v>
      </c>
      <c r="F26" t="s">
        <v>18</v>
      </c>
      <c r="G26" t="str">
        <f t="shared" si="0"/>
        <v>October</v>
      </c>
      <c r="H26">
        <f t="shared" si="1"/>
        <v>10</v>
      </c>
      <c r="I26" s="2">
        <v>44861</v>
      </c>
      <c r="J26" s="8">
        <v>2</v>
      </c>
      <c r="K26" t="s">
        <v>102</v>
      </c>
      <c r="L26" t="s">
        <v>42</v>
      </c>
      <c r="M26" s="8">
        <v>455</v>
      </c>
      <c r="N26" s="8">
        <v>503</v>
      </c>
      <c r="O26" s="8">
        <f t="shared" si="2"/>
        <v>24</v>
      </c>
      <c r="P26" s="8">
        <v>48</v>
      </c>
      <c r="Q26" t="s">
        <v>21</v>
      </c>
      <c r="R26" t="s">
        <v>22</v>
      </c>
    </row>
    <row r="27" spans="1:18" x14ac:dyDescent="0.45">
      <c r="A27" s="1">
        <v>25</v>
      </c>
      <c r="B27" t="s">
        <v>137</v>
      </c>
      <c r="C27" t="s">
        <v>138</v>
      </c>
      <c r="D27" t="s">
        <v>139</v>
      </c>
      <c r="E27" t="s">
        <v>140</v>
      </c>
      <c r="F27" t="s">
        <v>48</v>
      </c>
      <c r="G27" t="str">
        <f t="shared" si="0"/>
        <v>October</v>
      </c>
      <c r="H27">
        <f t="shared" si="1"/>
        <v>10</v>
      </c>
      <c r="I27" s="2">
        <v>44846</v>
      </c>
      <c r="J27" s="8">
        <v>1</v>
      </c>
      <c r="K27" t="s">
        <v>19</v>
      </c>
      <c r="L27" t="s">
        <v>54</v>
      </c>
      <c r="M27" s="8">
        <v>390</v>
      </c>
      <c r="N27" s="8">
        <v>434</v>
      </c>
      <c r="O27" s="8">
        <f t="shared" si="2"/>
        <v>44</v>
      </c>
      <c r="P27" s="8">
        <v>44</v>
      </c>
      <c r="Q27" t="s">
        <v>89</v>
      </c>
      <c r="R27" t="s">
        <v>22</v>
      </c>
    </row>
    <row r="28" spans="1:18" x14ac:dyDescent="0.45">
      <c r="A28" s="1">
        <v>26</v>
      </c>
      <c r="B28" t="s">
        <v>141</v>
      </c>
      <c r="C28" t="s">
        <v>142</v>
      </c>
      <c r="D28" t="s">
        <v>143</v>
      </c>
      <c r="E28" t="s">
        <v>144</v>
      </c>
      <c r="F28" t="s">
        <v>111</v>
      </c>
      <c r="G28" t="str">
        <f t="shared" si="0"/>
        <v>October</v>
      </c>
      <c r="H28">
        <f t="shared" si="1"/>
        <v>10</v>
      </c>
      <c r="I28" s="2">
        <v>44836</v>
      </c>
      <c r="J28" s="8">
        <v>14</v>
      </c>
      <c r="K28" t="s">
        <v>34</v>
      </c>
      <c r="L28" t="s">
        <v>20</v>
      </c>
      <c r="M28" s="8">
        <v>665</v>
      </c>
      <c r="N28" s="8">
        <v>734</v>
      </c>
      <c r="O28" s="8">
        <f t="shared" si="2"/>
        <v>4.9285714285714288</v>
      </c>
      <c r="P28" s="8">
        <v>69</v>
      </c>
      <c r="Q28" t="s">
        <v>21</v>
      </c>
      <c r="R28" t="s">
        <v>22</v>
      </c>
    </row>
    <row r="29" spans="1:18" x14ac:dyDescent="0.45">
      <c r="A29" s="1">
        <v>27</v>
      </c>
      <c r="B29" t="s">
        <v>145</v>
      </c>
      <c r="C29" t="s">
        <v>143</v>
      </c>
      <c r="D29" t="s">
        <v>146</v>
      </c>
      <c r="E29" t="s">
        <v>147</v>
      </c>
      <c r="F29" t="s">
        <v>88</v>
      </c>
      <c r="G29" t="str">
        <f t="shared" si="0"/>
        <v>October</v>
      </c>
      <c r="H29">
        <f t="shared" si="1"/>
        <v>10</v>
      </c>
      <c r="I29" s="2">
        <v>44845</v>
      </c>
      <c r="J29" s="8">
        <v>3</v>
      </c>
      <c r="K29" t="s">
        <v>34</v>
      </c>
      <c r="L29" t="s">
        <v>148</v>
      </c>
      <c r="M29" s="8">
        <v>880</v>
      </c>
      <c r="N29" s="8">
        <v>1072</v>
      </c>
      <c r="O29" s="8">
        <f t="shared" si="2"/>
        <v>64</v>
      </c>
      <c r="P29" s="8">
        <v>192</v>
      </c>
      <c r="Q29" t="s">
        <v>36</v>
      </c>
      <c r="R29" t="s">
        <v>22</v>
      </c>
    </row>
    <row r="30" spans="1:18" x14ac:dyDescent="0.45">
      <c r="A30" s="1">
        <v>28</v>
      </c>
      <c r="B30" t="s">
        <v>149</v>
      </c>
      <c r="C30" t="s">
        <v>150</v>
      </c>
      <c r="D30" t="s">
        <v>151</v>
      </c>
      <c r="E30" t="s">
        <v>152</v>
      </c>
      <c r="F30" t="s">
        <v>88</v>
      </c>
      <c r="G30" t="str">
        <f t="shared" si="0"/>
        <v>October</v>
      </c>
      <c r="H30">
        <f t="shared" si="1"/>
        <v>10</v>
      </c>
      <c r="I30" s="2">
        <v>44837</v>
      </c>
      <c r="J30" s="8">
        <v>6</v>
      </c>
      <c r="K30" t="s">
        <v>41</v>
      </c>
      <c r="L30" t="s">
        <v>148</v>
      </c>
      <c r="M30" s="8">
        <v>80</v>
      </c>
      <c r="N30" s="8">
        <v>89</v>
      </c>
      <c r="O30" s="8">
        <f t="shared" si="2"/>
        <v>1.5</v>
      </c>
      <c r="P30" s="8">
        <v>9</v>
      </c>
      <c r="Q30" t="s">
        <v>21</v>
      </c>
      <c r="R30" t="s">
        <v>153</v>
      </c>
    </row>
    <row r="31" spans="1:18" x14ac:dyDescent="0.45">
      <c r="A31" s="1">
        <v>29</v>
      </c>
      <c r="B31" t="s">
        <v>154</v>
      </c>
      <c r="C31" t="s">
        <v>155</v>
      </c>
      <c r="D31" t="s">
        <v>156</v>
      </c>
      <c r="E31" t="s">
        <v>157</v>
      </c>
      <c r="F31" t="s">
        <v>111</v>
      </c>
      <c r="G31" t="str">
        <f t="shared" si="0"/>
        <v>October</v>
      </c>
      <c r="H31">
        <f t="shared" si="1"/>
        <v>10</v>
      </c>
      <c r="I31" s="2">
        <v>44847</v>
      </c>
      <c r="J31" s="8">
        <v>12</v>
      </c>
      <c r="K31" t="s">
        <v>19</v>
      </c>
      <c r="L31" t="s">
        <v>54</v>
      </c>
      <c r="M31" s="8">
        <v>1025</v>
      </c>
      <c r="N31" s="8">
        <v>1297</v>
      </c>
      <c r="O31" s="8">
        <f t="shared" si="2"/>
        <v>22.666666666666668</v>
      </c>
      <c r="P31" s="8">
        <v>272</v>
      </c>
      <c r="Q31" t="s">
        <v>21</v>
      </c>
      <c r="R31" t="s">
        <v>22</v>
      </c>
    </row>
    <row r="32" spans="1:18" x14ac:dyDescent="0.45">
      <c r="A32" s="1">
        <v>30</v>
      </c>
      <c r="B32" t="s">
        <v>158</v>
      </c>
      <c r="C32" t="s">
        <v>159</v>
      </c>
      <c r="D32" t="s">
        <v>160</v>
      </c>
      <c r="E32" t="s">
        <v>161</v>
      </c>
      <c r="F32" t="s">
        <v>27</v>
      </c>
      <c r="G32" t="str">
        <f t="shared" si="0"/>
        <v>October</v>
      </c>
      <c r="H32">
        <f t="shared" si="1"/>
        <v>10</v>
      </c>
      <c r="I32" s="2">
        <v>44835</v>
      </c>
      <c r="J32" s="8">
        <v>10</v>
      </c>
      <c r="K32" t="s">
        <v>34</v>
      </c>
      <c r="L32" t="s">
        <v>67</v>
      </c>
      <c r="M32" s="8">
        <v>395</v>
      </c>
      <c r="N32" s="8">
        <v>458</v>
      </c>
      <c r="O32" s="8">
        <f t="shared" si="2"/>
        <v>6.3</v>
      </c>
      <c r="P32" s="8">
        <v>63</v>
      </c>
      <c r="Q32" t="s">
        <v>49</v>
      </c>
      <c r="R32" t="s">
        <v>22</v>
      </c>
    </row>
    <row r="33" spans="1:18" x14ac:dyDescent="0.45">
      <c r="A33" s="1">
        <v>31</v>
      </c>
      <c r="B33" t="s">
        <v>162</v>
      </c>
      <c r="C33" t="s">
        <v>163</v>
      </c>
      <c r="D33" t="s">
        <v>164</v>
      </c>
      <c r="E33" t="s">
        <v>165</v>
      </c>
      <c r="F33" t="s">
        <v>33</v>
      </c>
      <c r="G33" t="str">
        <f t="shared" si="0"/>
        <v>October</v>
      </c>
      <c r="H33">
        <f t="shared" si="1"/>
        <v>10</v>
      </c>
      <c r="I33" s="2">
        <v>44861</v>
      </c>
      <c r="J33" s="8">
        <v>17</v>
      </c>
      <c r="K33" t="s">
        <v>19</v>
      </c>
      <c r="L33" t="s">
        <v>148</v>
      </c>
      <c r="M33" s="8">
        <v>845</v>
      </c>
      <c r="N33" s="8">
        <v>1023</v>
      </c>
      <c r="O33" s="8">
        <f t="shared" si="2"/>
        <v>10.470588235294118</v>
      </c>
      <c r="P33" s="8">
        <v>178</v>
      </c>
      <c r="Q33" t="s">
        <v>21</v>
      </c>
      <c r="R33" t="s">
        <v>22</v>
      </c>
    </row>
    <row r="34" spans="1:18" x14ac:dyDescent="0.45">
      <c r="A34" s="1">
        <v>32</v>
      </c>
      <c r="B34" t="s">
        <v>166</v>
      </c>
      <c r="C34" t="s">
        <v>167</v>
      </c>
      <c r="D34" t="s">
        <v>168</v>
      </c>
      <c r="E34" t="s">
        <v>169</v>
      </c>
      <c r="F34" t="s">
        <v>33</v>
      </c>
      <c r="G34" t="str">
        <f t="shared" si="0"/>
        <v>October</v>
      </c>
      <c r="H34">
        <f t="shared" si="1"/>
        <v>10</v>
      </c>
      <c r="I34" s="2">
        <v>44851</v>
      </c>
      <c r="J34" s="8">
        <v>10</v>
      </c>
      <c r="K34" t="s">
        <v>34</v>
      </c>
      <c r="L34" t="s">
        <v>42</v>
      </c>
      <c r="M34" s="8">
        <v>1260</v>
      </c>
      <c r="N34" s="8">
        <v>1540</v>
      </c>
      <c r="O34" s="8">
        <f t="shared" si="2"/>
        <v>28</v>
      </c>
      <c r="P34" s="8">
        <v>280</v>
      </c>
      <c r="Q34" t="s">
        <v>49</v>
      </c>
      <c r="R34" t="s">
        <v>22</v>
      </c>
    </row>
    <row r="35" spans="1:18" x14ac:dyDescent="0.45">
      <c r="A35" s="1">
        <v>33</v>
      </c>
      <c r="B35" t="s">
        <v>170</v>
      </c>
      <c r="C35" t="s">
        <v>171</v>
      </c>
      <c r="D35" t="s">
        <v>172</v>
      </c>
      <c r="E35" t="s">
        <v>173</v>
      </c>
      <c r="F35" t="s">
        <v>88</v>
      </c>
      <c r="G35" t="str">
        <f t="shared" si="0"/>
        <v>October</v>
      </c>
      <c r="H35">
        <f t="shared" si="1"/>
        <v>10</v>
      </c>
      <c r="I35" s="2">
        <v>44864</v>
      </c>
      <c r="J35" s="8">
        <v>11</v>
      </c>
      <c r="K35" t="s">
        <v>41</v>
      </c>
      <c r="L35" t="s">
        <v>35</v>
      </c>
      <c r="M35" s="8">
        <v>1360</v>
      </c>
      <c r="N35" s="8">
        <v>1605</v>
      </c>
      <c r="O35" s="8">
        <f t="shared" si="2"/>
        <v>22.272727272727273</v>
      </c>
      <c r="P35" s="8">
        <v>245</v>
      </c>
      <c r="Q35" t="s">
        <v>28</v>
      </c>
      <c r="R35" t="s">
        <v>153</v>
      </c>
    </row>
    <row r="36" spans="1:18" x14ac:dyDescent="0.45">
      <c r="A36" s="1">
        <v>34</v>
      </c>
      <c r="B36" t="s">
        <v>174</v>
      </c>
      <c r="C36" t="s">
        <v>175</v>
      </c>
      <c r="D36" t="s">
        <v>176</v>
      </c>
      <c r="E36" t="s">
        <v>177</v>
      </c>
      <c r="F36" t="s">
        <v>48</v>
      </c>
      <c r="G36" t="str">
        <f t="shared" si="0"/>
        <v>October</v>
      </c>
      <c r="H36">
        <f t="shared" si="1"/>
        <v>10</v>
      </c>
      <c r="I36" s="2">
        <v>44845</v>
      </c>
      <c r="J36" s="8">
        <v>16</v>
      </c>
      <c r="K36" t="s">
        <v>41</v>
      </c>
      <c r="L36" t="s">
        <v>54</v>
      </c>
      <c r="M36" s="8">
        <v>235</v>
      </c>
      <c r="N36" s="8">
        <v>276</v>
      </c>
      <c r="O36" s="8">
        <f t="shared" si="2"/>
        <v>2.5625</v>
      </c>
      <c r="P36" s="8">
        <v>41</v>
      </c>
      <c r="Q36" t="s">
        <v>49</v>
      </c>
      <c r="R36" t="s">
        <v>43</v>
      </c>
    </row>
    <row r="37" spans="1:18" x14ac:dyDescent="0.45">
      <c r="A37" s="1">
        <v>35</v>
      </c>
      <c r="B37" t="s">
        <v>178</v>
      </c>
      <c r="C37" t="s">
        <v>179</v>
      </c>
      <c r="D37" t="s">
        <v>180</v>
      </c>
      <c r="E37" t="s">
        <v>181</v>
      </c>
      <c r="F37" t="s">
        <v>120</v>
      </c>
      <c r="G37" t="str">
        <f t="shared" si="0"/>
        <v>October</v>
      </c>
      <c r="H37">
        <f t="shared" si="1"/>
        <v>10</v>
      </c>
      <c r="I37" s="2">
        <v>44863</v>
      </c>
      <c r="J37" s="8">
        <v>9</v>
      </c>
      <c r="K37" t="s">
        <v>19</v>
      </c>
      <c r="L37" t="s">
        <v>54</v>
      </c>
      <c r="M37" s="8">
        <v>1190</v>
      </c>
      <c r="N37" s="8">
        <v>1316</v>
      </c>
      <c r="O37" s="8">
        <f t="shared" si="2"/>
        <v>14</v>
      </c>
      <c r="P37" s="8">
        <v>126</v>
      </c>
      <c r="Q37" t="s">
        <v>49</v>
      </c>
      <c r="R37" t="s">
        <v>22</v>
      </c>
    </row>
    <row r="38" spans="1:18" x14ac:dyDescent="0.45">
      <c r="A38" s="1">
        <v>36</v>
      </c>
      <c r="B38" t="s">
        <v>182</v>
      </c>
      <c r="C38" t="s">
        <v>183</v>
      </c>
      <c r="D38" t="s">
        <v>184</v>
      </c>
      <c r="E38" t="s">
        <v>185</v>
      </c>
      <c r="F38" t="s">
        <v>88</v>
      </c>
      <c r="G38" t="str">
        <f t="shared" si="0"/>
        <v>October</v>
      </c>
      <c r="H38">
        <f t="shared" si="1"/>
        <v>10</v>
      </c>
      <c r="I38" s="2">
        <v>44852</v>
      </c>
      <c r="J38" s="8">
        <v>9</v>
      </c>
      <c r="K38" t="s">
        <v>41</v>
      </c>
      <c r="L38" t="s">
        <v>42</v>
      </c>
      <c r="M38" s="8">
        <v>190</v>
      </c>
      <c r="N38" s="8">
        <v>231</v>
      </c>
      <c r="O38" s="8">
        <f t="shared" si="2"/>
        <v>4.5555555555555554</v>
      </c>
      <c r="P38" s="8">
        <v>41</v>
      </c>
      <c r="Q38" t="s">
        <v>89</v>
      </c>
      <c r="R38" t="s">
        <v>43</v>
      </c>
    </row>
    <row r="39" spans="1:18" x14ac:dyDescent="0.45">
      <c r="A39" s="1">
        <v>37</v>
      </c>
      <c r="B39" t="s">
        <v>186</v>
      </c>
      <c r="C39" t="s">
        <v>187</v>
      </c>
      <c r="D39" t="s">
        <v>188</v>
      </c>
      <c r="E39" t="s">
        <v>189</v>
      </c>
      <c r="F39" t="s">
        <v>48</v>
      </c>
      <c r="G39" t="str">
        <f t="shared" si="0"/>
        <v>October</v>
      </c>
      <c r="H39">
        <f t="shared" si="1"/>
        <v>10</v>
      </c>
      <c r="I39" s="2">
        <v>44844</v>
      </c>
      <c r="J39" s="8">
        <v>14</v>
      </c>
      <c r="K39" t="s">
        <v>34</v>
      </c>
      <c r="L39" t="s">
        <v>42</v>
      </c>
      <c r="M39" s="8">
        <v>35</v>
      </c>
      <c r="N39" s="8">
        <v>43</v>
      </c>
      <c r="O39" s="8">
        <f t="shared" si="2"/>
        <v>0.5714285714285714</v>
      </c>
      <c r="P39" s="8">
        <v>8</v>
      </c>
      <c r="Q39" t="s">
        <v>89</v>
      </c>
      <c r="R39" t="s">
        <v>22</v>
      </c>
    </row>
    <row r="40" spans="1:18" x14ac:dyDescent="0.45">
      <c r="A40" s="1">
        <v>38</v>
      </c>
      <c r="B40" t="s">
        <v>190</v>
      </c>
      <c r="C40" t="s">
        <v>191</v>
      </c>
      <c r="D40" t="s">
        <v>192</v>
      </c>
      <c r="E40" t="s">
        <v>193</v>
      </c>
      <c r="F40" t="s">
        <v>18</v>
      </c>
      <c r="G40" t="str">
        <f t="shared" si="0"/>
        <v>October</v>
      </c>
      <c r="H40">
        <f t="shared" si="1"/>
        <v>10</v>
      </c>
      <c r="I40" s="2">
        <v>44837</v>
      </c>
      <c r="J40" s="8">
        <v>20</v>
      </c>
      <c r="K40" t="s">
        <v>19</v>
      </c>
      <c r="L40" t="s">
        <v>35</v>
      </c>
      <c r="M40" s="8">
        <v>1125</v>
      </c>
      <c r="N40" s="8">
        <v>1351</v>
      </c>
      <c r="O40" s="8">
        <f t="shared" si="2"/>
        <v>11.3</v>
      </c>
      <c r="P40" s="8">
        <v>226</v>
      </c>
      <c r="Q40" t="s">
        <v>36</v>
      </c>
      <c r="R40" t="s">
        <v>22</v>
      </c>
    </row>
    <row r="41" spans="1:18" x14ac:dyDescent="0.45">
      <c r="A41" s="1">
        <v>39</v>
      </c>
      <c r="B41" t="s">
        <v>194</v>
      </c>
      <c r="C41" t="s">
        <v>195</v>
      </c>
      <c r="D41" t="s">
        <v>196</v>
      </c>
      <c r="E41" t="s">
        <v>197</v>
      </c>
      <c r="F41" t="s">
        <v>27</v>
      </c>
      <c r="G41" t="str">
        <f t="shared" si="0"/>
        <v>October</v>
      </c>
      <c r="H41">
        <f t="shared" si="1"/>
        <v>10</v>
      </c>
      <c r="I41" s="2">
        <v>44842</v>
      </c>
      <c r="J41" s="8">
        <v>8</v>
      </c>
      <c r="K41" t="s">
        <v>41</v>
      </c>
      <c r="L41" t="s">
        <v>54</v>
      </c>
      <c r="M41" s="8">
        <v>875</v>
      </c>
      <c r="N41" s="8">
        <v>1036</v>
      </c>
      <c r="O41" s="8">
        <f t="shared" si="2"/>
        <v>20.125</v>
      </c>
      <c r="P41" s="8">
        <v>161</v>
      </c>
      <c r="Q41" t="s">
        <v>89</v>
      </c>
      <c r="R41" t="s">
        <v>198</v>
      </c>
    </row>
    <row r="42" spans="1:18" x14ac:dyDescent="0.45">
      <c r="A42" s="1">
        <v>40</v>
      </c>
      <c r="B42" t="s">
        <v>199</v>
      </c>
      <c r="C42" t="s">
        <v>200</v>
      </c>
      <c r="D42" t="s">
        <v>201</v>
      </c>
      <c r="E42" t="s">
        <v>202</v>
      </c>
      <c r="F42" t="s">
        <v>88</v>
      </c>
      <c r="G42" t="str">
        <f t="shared" si="0"/>
        <v>October</v>
      </c>
      <c r="H42">
        <f t="shared" si="1"/>
        <v>10</v>
      </c>
      <c r="I42" s="2">
        <v>44854</v>
      </c>
      <c r="J42" s="8">
        <v>14</v>
      </c>
      <c r="K42" t="s">
        <v>41</v>
      </c>
      <c r="L42" t="s">
        <v>35</v>
      </c>
      <c r="M42" s="8">
        <v>205</v>
      </c>
      <c r="N42" s="8">
        <v>258</v>
      </c>
      <c r="O42" s="8">
        <f t="shared" si="2"/>
        <v>3.7857142857142856</v>
      </c>
      <c r="P42" s="8">
        <v>53</v>
      </c>
      <c r="Q42" t="s">
        <v>49</v>
      </c>
      <c r="R42" t="s">
        <v>153</v>
      </c>
    </row>
    <row r="43" spans="1:18" x14ac:dyDescent="0.45">
      <c r="A43" s="1">
        <v>41</v>
      </c>
      <c r="B43" t="s">
        <v>203</v>
      </c>
      <c r="C43" t="s">
        <v>204</v>
      </c>
      <c r="D43" t="s">
        <v>205</v>
      </c>
      <c r="E43" t="s">
        <v>206</v>
      </c>
      <c r="F43" t="s">
        <v>33</v>
      </c>
      <c r="G43" t="str">
        <f t="shared" si="0"/>
        <v>October</v>
      </c>
      <c r="H43">
        <f t="shared" si="1"/>
        <v>10</v>
      </c>
      <c r="I43" s="2">
        <v>44842</v>
      </c>
      <c r="J43" s="8">
        <v>15</v>
      </c>
      <c r="K43" t="s">
        <v>34</v>
      </c>
      <c r="L43" t="s">
        <v>148</v>
      </c>
      <c r="M43" s="8">
        <v>1475</v>
      </c>
      <c r="N43" s="8">
        <v>1634</v>
      </c>
      <c r="O43" s="8">
        <f t="shared" si="2"/>
        <v>10.6</v>
      </c>
      <c r="P43" s="8">
        <v>159</v>
      </c>
      <c r="Q43" t="s">
        <v>89</v>
      </c>
      <c r="R43" t="s">
        <v>22</v>
      </c>
    </row>
    <row r="44" spans="1:18" x14ac:dyDescent="0.45">
      <c r="A44" s="1">
        <v>42</v>
      </c>
      <c r="B44" t="s">
        <v>207</v>
      </c>
      <c r="C44" t="s">
        <v>208</v>
      </c>
      <c r="D44" t="s">
        <v>209</v>
      </c>
      <c r="E44" t="s">
        <v>210</v>
      </c>
      <c r="F44" t="s">
        <v>111</v>
      </c>
      <c r="G44" t="str">
        <f t="shared" si="0"/>
        <v>October</v>
      </c>
      <c r="H44">
        <f t="shared" si="1"/>
        <v>10</v>
      </c>
      <c r="I44" s="2">
        <v>44859</v>
      </c>
      <c r="J44" s="8">
        <v>8</v>
      </c>
      <c r="K44" t="s">
        <v>19</v>
      </c>
      <c r="L44" t="s">
        <v>20</v>
      </c>
      <c r="M44" s="8">
        <v>720</v>
      </c>
      <c r="N44" s="8">
        <v>816</v>
      </c>
      <c r="O44" s="8">
        <f t="shared" si="2"/>
        <v>12</v>
      </c>
      <c r="P44" s="8">
        <v>96</v>
      </c>
      <c r="Q44" t="s">
        <v>89</v>
      </c>
      <c r="R44" t="s">
        <v>22</v>
      </c>
    </row>
    <row r="45" spans="1:18" x14ac:dyDescent="0.45">
      <c r="A45" s="1">
        <v>43</v>
      </c>
      <c r="B45" t="s">
        <v>211</v>
      </c>
      <c r="C45" t="s">
        <v>212</v>
      </c>
      <c r="D45" t="s">
        <v>213</v>
      </c>
      <c r="E45" t="s">
        <v>214</v>
      </c>
      <c r="F45" t="s">
        <v>111</v>
      </c>
      <c r="G45" t="str">
        <f t="shared" si="0"/>
        <v>October</v>
      </c>
      <c r="H45">
        <f t="shared" si="1"/>
        <v>10</v>
      </c>
      <c r="I45" s="2">
        <v>44840</v>
      </c>
      <c r="J45" s="8">
        <v>20</v>
      </c>
      <c r="K45" t="s">
        <v>34</v>
      </c>
      <c r="L45" t="s">
        <v>54</v>
      </c>
      <c r="M45" s="8">
        <v>1400</v>
      </c>
      <c r="N45" s="8">
        <v>1555</v>
      </c>
      <c r="O45" s="8">
        <f t="shared" si="2"/>
        <v>7.75</v>
      </c>
      <c r="P45" s="8">
        <v>155</v>
      </c>
      <c r="Q45" t="s">
        <v>21</v>
      </c>
      <c r="R45" t="s">
        <v>22</v>
      </c>
    </row>
    <row r="46" spans="1:18" x14ac:dyDescent="0.45">
      <c r="A46" s="1">
        <v>44</v>
      </c>
      <c r="B46" t="s">
        <v>215</v>
      </c>
      <c r="C46" t="s">
        <v>216</v>
      </c>
      <c r="D46" t="s">
        <v>217</v>
      </c>
      <c r="E46" t="s">
        <v>218</v>
      </c>
      <c r="F46" t="s">
        <v>111</v>
      </c>
      <c r="G46" t="str">
        <f t="shared" si="0"/>
        <v>October</v>
      </c>
      <c r="H46">
        <f t="shared" si="1"/>
        <v>10</v>
      </c>
      <c r="I46" s="2">
        <v>44857</v>
      </c>
      <c r="J46" s="8">
        <v>7</v>
      </c>
      <c r="K46" t="s">
        <v>19</v>
      </c>
      <c r="L46" t="s">
        <v>42</v>
      </c>
      <c r="M46" s="8">
        <v>795</v>
      </c>
      <c r="N46" s="8">
        <v>939</v>
      </c>
      <c r="O46" s="8">
        <f t="shared" si="2"/>
        <v>20.571428571428573</v>
      </c>
      <c r="P46" s="8">
        <v>144</v>
      </c>
      <c r="Q46" t="s">
        <v>21</v>
      </c>
      <c r="R46" t="s">
        <v>22</v>
      </c>
    </row>
    <row r="47" spans="1:18" x14ac:dyDescent="0.45">
      <c r="A47" s="1">
        <v>45</v>
      </c>
      <c r="B47" t="s">
        <v>219</v>
      </c>
      <c r="C47" t="s">
        <v>220</v>
      </c>
      <c r="D47" t="s">
        <v>221</v>
      </c>
      <c r="E47" t="s">
        <v>222</v>
      </c>
      <c r="F47" t="s">
        <v>18</v>
      </c>
      <c r="G47" t="str">
        <f t="shared" si="0"/>
        <v>October</v>
      </c>
      <c r="H47">
        <f t="shared" si="1"/>
        <v>10</v>
      </c>
      <c r="I47" s="2">
        <v>44849</v>
      </c>
      <c r="J47" s="8">
        <v>8</v>
      </c>
      <c r="K47" t="s">
        <v>19</v>
      </c>
      <c r="L47" t="s">
        <v>54</v>
      </c>
      <c r="M47" s="8">
        <v>755</v>
      </c>
      <c r="N47" s="8">
        <v>845</v>
      </c>
      <c r="O47" s="8">
        <f t="shared" si="2"/>
        <v>11.25</v>
      </c>
      <c r="P47" s="8">
        <v>90</v>
      </c>
      <c r="Q47" t="s">
        <v>36</v>
      </c>
      <c r="R47" t="s">
        <v>22</v>
      </c>
    </row>
    <row r="48" spans="1:18" x14ac:dyDescent="0.45">
      <c r="A48" s="1">
        <v>46</v>
      </c>
      <c r="B48" t="s">
        <v>223</v>
      </c>
      <c r="C48" t="s">
        <v>224</v>
      </c>
      <c r="D48" t="s">
        <v>143</v>
      </c>
      <c r="E48" t="s">
        <v>225</v>
      </c>
      <c r="F48" t="s">
        <v>88</v>
      </c>
      <c r="G48" t="str">
        <f t="shared" si="0"/>
        <v>October</v>
      </c>
      <c r="H48">
        <f t="shared" si="1"/>
        <v>10</v>
      </c>
      <c r="I48" s="2">
        <v>44853</v>
      </c>
      <c r="J48" s="8">
        <v>2</v>
      </c>
      <c r="K48" t="s">
        <v>41</v>
      </c>
      <c r="L48" t="s">
        <v>148</v>
      </c>
      <c r="M48" s="8">
        <v>50</v>
      </c>
      <c r="N48" s="8">
        <v>63</v>
      </c>
      <c r="O48" s="8">
        <f t="shared" si="2"/>
        <v>6.5</v>
      </c>
      <c r="P48" s="8">
        <v>13</v>
      </c>
      <c r="Q48" t="s">
        <v>36</v>
      </c>
      <c r="R48" t="s">
        <v>226</v>
      </c>
    </row>
    <row r="49" spans="1:18" x14ac:dyDescent="0.45">
      <c r="A49" s="1">
        <v>47</v>
      </c>
      <c r="B49" t="s">
        <v>227</v>
      </c>
      <c r="C49" t="s">
        <v>228</v>
      </c>
      <c r="D49" t="s">
        <v>229</v>
      </c>
      <c r="E49" t="s">
        <v>230</v>
      </c>
      <c r="F49" t="s">
        <v>48</v>
      </c>
      <c r="G49" t="str">
        <f t="shared" si="0"/>
        <v>October</v>
      </c>
      <c r="H49">
        <f t="shared" si="1"/>
        <v>10</v>
      </c>
      <c r="I49" s="2">
        <v>44855</v>
      </c>
      <c r="J49" s="8">
        <v>8</v>
      </c>
      <c r="K49" t="s">
        <v>19</v>
      </c>
      <c r="L49" t="s">
        <v>67</v>
      </c>
      <c r="M49" s="8">
        <v>1450</v>
      </c>
      <c r="N49" s="8">
        <v>1607</v>
      </c>
      <c r="O49" s="8">
        <f t="shared" si="2"/>
        <v>19.625</v>
      </c>
      <c r="P49" s="8">
        <v>157</v>
      </c>
      <c r="Q49" t="s">
        <v>36</v>
      </c>
      <c r="R49" t="s">
        <v>22</v>
      </c>
    </row>
    <row r="50" spans="1:18" x14ac:dyDescent="0.45">
      <c r="A50" s="1">
        <v>48</v>
      </c>
      <c r="B50" t="s">
        <v>231</v>
      </c>
      <c r="C50" t="s">
        <v>232</v>
      </c>
      <c r="D50" t="s">
        <v>233</v>
      </c>
      <c r="E50" t="s">
        <v>234</v>
      </c>
      <c r="F50" t="s">
        <v>120</v>
      </c>
      <c r="G50" t="str">
        <f t="shared" si="0"/>
        <v>October</v>
      </c>
      <c r="H50">
        <f t="shared" si="1"/>
        <v>10</v>
      </c>
      <c r="I50" s="2">
        <v>44860</v>
      </c>
      <c r="J50" s="8">
        <v>6</v>
      </c>
      <c r="K50" t="s">
        <v>19</v>
      </c>
      <c r="L50" t="s">
        <v>148</v>
      </c>
      <c r="M50" s="8">
        <v>1390</v>
      </c>
      <c r="N50" s="8">
        <v>1553</v>
      </c>
      <c r="O50" s="8">
        <f t="shared" si="2"/>
        <v>27.166666666666668</v>
      </c>
      <c r="P50" s="8">
        <v>163</v>
      </c>
      <c r="Q50" t="s">
        <v>89</v>
      </c>
      <c r="R50" t="s">
        <v>22</v>
      </c>
    </row>
    <row r="51" spans="1:18" x14ac:dyDescent="0.45">
      <c r="A51" s="1">
        <v>49</v>
      </c>
      <c r="B51" t="s">
        <v>235</v>
      </c>
      <c r="C51" t="s">
        <v>236</v>
      </c>
      <c r="D51" t="s">
        <v>237</v>
      </c>
      <c r="E51" t="s">
        <v>238</v>
      </c>
      <c r="F51" t="s">
        <v>48</v>
      </c>
      <c r="G51" t="str">
        <f t="shared" si="0"/>
        <v>October</v>
      </c>
      <c r="H51">
        <f t="shared" si="1"/>
        <v>10</v>
      </c>
      <c r="I51" s="2">
        <v>44845</v>
      </c>
      <c r="J51" s="8">
        <v>8</v>
      </c>
      <c r="K51" t="s">
        <v>19</v>
      </c>
      <c r="L51" t="s">
        <v>148</v>
      </c>
      <c r="M51" s="8">
        <v>1375</v>
      </c>
      <c r="N51" s="8">
        <v>1595</v>
      </c>
      <c r="O51" s="8">
        <f t="shared" si="2"/>
        <v>27.5</v>
      </c>
      <c r="P51" s="8">
        <v>220</v>
      </c>
      <c r="Q51" t="s">
        <v>36</v>
      </c>
      <c r="R51" t="s">
        <v>22</v>
      </c>
    </row>
    <row r="52" spans="1:18" x14ac:dyDescent="0.45">
      <c r="A52" s="1">
        <v>50</v>
      </c>
      <c r="B52" t="s">
        <v>239</v>
      </c>
      <c r="C52" t="s">
        <v>240</v>
      </c>
      <c r="D52" t="s">
        <v>241</v>
      </c>
      <c r="E52" t="s">
        <v>242</v>
      </c>
      <c r="F52" t="s">
        <v>27</v>
      </c>
      <c r="G52" t="str">
        <f t="shared" si="0"/>
        <v>October</v>
      </c>
      <c r="H52">
        <f t="shared" si="1"/>
        <v>10</v>
      </c>
      <c r="I52" s="2">
        <v>44836</v>
      </c>
      <c r="J52" s="8">
        <v>5</v>
      </c>
      <c r="K52" t="s">
        <v>19</v>
      </c>
      <c r="L52" t="s">
        <v>54</v>
      </c>
      <c r="M52" s="8">
        <v>95</v>
      </c>
      <c r="N52" s="8">
        <v>112</v>
      </c>
      <c r="O52" s="8">
        <f t="shared" si="2"/>
        <v>3.4</v>
      </c>
      <c r="P52" s="8">
        <v>17</v>
      </c>
      <c r="Q52" t="s">
        <v>89</v>
      </c>
      <c r="R52" t="s">
        <v>22</v>
      </c>
    </row>
    <row r="53" spans="1:18" x14ac:dyDescent="0.45">
      <c r="A53" s="1">
        <v>51</v>
      </c>
      <c r="B53" t="s">
        <v>243</v>
      </c>
      <c r="C53" t="s">
        <v>244</v>
      </c>
      <c r="D53" t="s">
        <v>245</v>
      </c>
      <c r="E53" t="s">
        <v>246</v>
      </c>
      <c r="F53" t="s">
        <v>18</v>
      </c>
      <c r="G53" t="str">
        <f t="shared" si="0"/>
        <v>October</v>
      </c>
      <c r="H53">
        <f t="shared" si="1"/>
        <v>10</v>
      </c>
      <c r="I53" s="2">
        <v>44835</v>
      </c>
      <c r="J53" s="8">
        <v>18</v>
      </c>
      <c r="K53" t="s">
        <v>34</v>
      </c>
      <c r="L53" t="s">
        <v>148</v>
      </c>
      <c r="M53" s="8">
        <v>450</v>
      </c>
      <c r="N53" s="8">
        <v>509</v>
      </c>
      <c r="O53" s="8">
        <f t="shared" si="2"/>
        <v>3.2777777777777777</v>
      </c>
      <c r="P53" s="8">
        <v>59</v>
      </c>
      <c r="Q53" t="s">
        <v>36</v>
      </c>
      <c r="R53" t="s">
        <v>22</v>
      </c>
    </row>
    <row r="54" spans="1:18" x14ac:dyDescent="0.45">
      <c r="A54" s="1">
        <v>52</v>
      </c>
      <c r="B54" t="s">
        <v>247</v>
      </c>
      <c r="C54" t="s">
        <v>248</v>
      </c>
      <c r="D54" t="s">
        <v>249</v>
      </c>
      <c r="E54" t="s">
        <v>250</v>
      </c>
      <c r="F54" t="s">
        <v>120</v>
      </c>
      <c r="G54" t="str">
        <f t="shared" si="0"/>
        <v>October</v>
      </c>
      <c r="H54">
        <f t="shared" si="1"/>
        <v>10</v>
      </c>
      <c r="I54" s="2">
        <v>44854</v>
      </c>
      <c r="J54" s="8">
        <v>4</v>
      </c>
      <c r="K54" t="s">
        <v>19</v>
      </c>
      <c r="L54" t="s">
        <v>54</v>
      </c>
      <c r="M54" s="8">
        <v>610</v>
      </c>
      <c r="N54" s="8">
        <v>760</v>
      </c>
      <c r="O54" s="8">
        <f t="shared" si="2"/>
        <v>37.5</v>
      </c>
      <c r="P54" s="8">
        <v>150</v>
      </c>
      <c r="Q54" t="s">
        <v>28</v>
      </c>
      <c r="R54" t="s">
        <v>22</v>
      </c>
    </row>
    <row r="55" spans="1:18" x14ac:dyDescent="0.45">
      <c r="A55" s="1">
        <v>53</v>
      </c>
      <c r="B55" t="s">
        <v>251</v>
      </c>
      <c r="C55" t="s">
        <v>179</v>
      </c>
      <c r="D55" t="s">
        <v>252</v>
      </c>
      <c r="E55" t="s">
        <v>253</v>
      </c>
      <c r="F55" t="s">
        <v>27</v>
      </c>
      <c r="G55" t="str">
        <f t="shared" si="0"/>
        <v>October</v>
      </c>
      <c r="H55">
        <f t="shared" si="1"/>
        <v>10</v>
      </c>
      <c r="I55" s="2">
        <v>44856</v>
      </c>
      <c r="J55" s="8">
        <v>12</v>
      </c>
      <c r="K55" t="s">
        <v>19</v>
      </c>
      <c r="L55" t="s">
        <v>67</v>
      </c>
      <c r="M55" s="8">
        <v>765</v>
      </c>
      <c r="N55" s="8">
        <v>951</v>
      </c>
      <c r="O55" s="8">
        <f t="shared" si="2"/>
        <v>15.5</v>
      </c>
      <c r="P55" s="8">
        <v>186</v>
      </c>
      <c r="Q55" t="s">
        <v>28</v>
      </c>
      <c r="R55" t="s">
        <v>22</v>
      </c>
    </row>
    <row r="56" spans="1:18" x14ac:dyDescent="0.45">
      <c r="A56" s="1">
        <v>54</v>
      </c>
      <c r="B56" t="s">
        <v>254</v>
      </c>
      <c r="C56" t="s">
        <v>255</v>
      </c>
      <c r="D56" t="s">
        <v>256</v>
      </c>
      <c r="E56" t="s">
        <v>257</v>
      </c>
      <c r="F56" t="s">
        <v>18</v>
      </c>
      <c r="G56" t="str">
        <f t="shared" si="0"/>
        <v>October</v>
      </c>
      <c r="H56">
        <f t="shared" si="1"/>
        <v>10</v>
      </c>
      <c r="I56" s="2">
        <v>44835</v>
      </c>
      <c r="J56" s="8">
        <v>2</v>
      </c>
      <c r="K56" t="s">
        <v>34</v>
      </c>
      <c r="L56" t="s">
        <v>67</v>
      </c>
      <c r="M56" s="8">
        <v>585</v>
      </c>
      <c r="N56" s="8">
        <v>696</v>
      </c>
      <c r="O56" s="8">
        <f t="shared" si="2"/>
        <v>55.5</v>
      </c>
      <c r="P56" s="8">
        <v>111</v>
      </c>
      <c r="Q56" t="s">
        <v>49</v>
      </c>
      <c r="R56" t="s">
        <v>22</v>
      </c>
    </row>
    <row r="57" spans="1:18" x14ac:dyDescent="0.45">
      <c r="A57" s="1">
        <v>55</v>
      </c>
      <c r="B57" t="s">
        <v>258</v>
      </c>
      <c r="C57" t="s">
        <v>259</v>
      </c>
      <c r="D57" t="s">
        <v>260</v>
      </c>
      <c r="E57" t="s">
        <v>261</v>
      </c>
      <c r="F57" t="s">
        <v>111</v>
      </c>
      <c r="G57" t="str">
        <f t="shared" si="0"/>
        <v>October</v>
      </c>
      <c r="H57">
        <f t="shared" si="1"/>
        <v>10</v>
      </c>
      <c r="I57" s="2">
        <v>44850</v>
      </c>
      <c r="J57" s="8">
        <v>9</v>
      </c>
      <c r="K57" t="s">
        <v>102</v>
      </c>
      <c r="L57" t="s">
        <v>54</v>
      </c>
      <c r="M57" s="8">
        <v>285</v>
      </c>
      <c r="N57" s="8">
        <v>368</v>
      </c>
      <c r="O57" s="8">
        <f t="shared" si="2"/>
        <v>9.2222222222222214</v>
      </c>
      <c r="P57" s="8">
        <v>83</v>
      </c>
      <c r="Q57" t="s">
        <v>49</v>
      </c>
      <c r="R57" t="s">
        <v>22</v>
      </c>
    </row>
    <row r="58" spans="1:18" x14ac:dyDescent="0.45">
      <c r="A58" s="1">
        <v>56</v>
      </c>
      <c r="B58" t="s">
        <v>262</v>
      </c>
      <c r="C58" t="s">
        <v>263</v>
      </c>
      <c r="D58" t="s">
        <v>264</v>
      </c>
      <c r="E58" t="s">
        <v>265</v>
      </c>
      <c r="F58" t="s">
        <v>33</v>
      </c>
      <c r="G58" t="str">
        <f t="shared" si="0"/>
        <v>October</v>
      </c>
      <c r="H58">
        <f t="shared" si="1"/>
        <v>10</v>
      </c>
      <c r="I58" s="2">
        <v>44845</v>
      </c>
      <c r="J58" s="8">
        <v>20</v>
      </c>
      <c r="K58" t="s">
        <v>41</v>
      </c>
      <c r="L58" t="s">
        <v>35</v>
      </c>
      <c r="M58" s="8">
        <v>830</v>
      </c>
      <c r="N58" s="8">
        <v>937</v>
      </c>
      <c r="O58" s="8">
        <f t="shared" si="2"/>
        <v>5.35</v>
      </c>
      <c r="P58" s="8">
        <v>107</v>
      </c>
      <c r="Q58" t="s">
        <v>36</v>
      </c>
      <c r="R58" t="s">
        <v>43</v>
      </c>
    </row>
    <row r="59" spans="1:18" x14ac:dyDescent="0.45">
      <c r="A59" s="1">
        <v>57</v>
      </c>
      <c r="B59" t="s">
        <v>266</v>
      </c>
      <c r="C59" t="s">
        <v>267</v>
      </c>
      <c r="D59" t="s">
        <v>268</v>
      </c>
      <c r="E59" t="s">
        <v>269</v>
      </c>
      <c r="F59" t="s">
        <v>111</v>
      </c>
      <c r="G59" t="str">
        <f t="shared" si="0"/>
        <v>October</v>
      </c>
      <c r="H59">
        <f t="shared" si="1"/>
        <v>10</v>
      </c>
      <c r="I59" s="2">
        <v>44854</v>
      </c>
      <c r="J59" s="8">
        <v>2</v>
      </c>
      <c r="K59" t="s">
        <v>102</v>
      </c>
      <c r="L59" t="s">
        <v>67</v>
      </c>
      <c r="M59" s="8">
        <v>890</v>
      </c>
      <c r="N59" s="8">
        <v>1149</v>
      </c>
      <c r="O59" s="8">
        <f t="shared" si="2"/>
        <v>129.5</v>
      </c>
      <c r="P59" s="8">
        <v>259</v>
      </c>
      <c r="Q59" t="s">
        <v>49</v>
      </c>
      <c r="R59" t="s">
        <v>22</v>
      </c>
    </row>
    <row r="60" spans="1:18" x14ac:dyDescent="0.45">
      <c r="A60" s="1">
        <v>58</v>
      </c>
      <c r="B60" t="s">
        <v>270</v>
      </c>
      <c r="C60" t="s">
        <v>240</v>
      </c>
      <c r="D60" t="s">
        <v>271</v>
      </c>
      <c r="E60" t="s">
        <v>272</v>
      </c>
      <c r="F60" t="s">
        <v>48</v>
      </c>
      <c r="G60" t="str">
        <f t="shared" si="0"/>
        <v>October</v>
      </c>
      <c r="H60">
        <f t="shared" si="1"/>
        <v>10</v>
      </c>
      <c r="I60" s="2">
        <v>44856</v>
      </c>
      <c r="J60" s="8">
        <v>16</v>
      </c>
      <c r="K60" t="s">
        <v>19</v>
      </c>
      <c r="L60" t="s">
        <v>35</v>
      </c>
      <c r="M60" s="8">
        <v>1415</v>
      </c>
      <c r="N60" s="8">
        <v>1558</v>
      </c>
      <c r="O60" s="8">
        <f t="shared" si="2"/>
        <v>8.9375</v>
      </c>
      <c r="P60" s="8">
        <v>143</v>
      </c>
      <c r="Q60" t="s">
        <v>28</v>
      </c>
      <c r="R60" t="s">
        <v>22</v>
      </c>
    </row>
    <row r="61" spans="1:18" x14ac:dyDescent="0.45">
      <c r="A61" s="1">
        <v>59</v>
      </c>
      <c r="B61" t="s">
        <v>273</v>
      </c>
      <c r="C61" t="s">
        <v>274</v>
      </c>
      <c r="D61" t="s">
        <v>275</v>
      </c>
      <c r="E61" t="s">
        <v>276</v>
      </c>
      <c r="F61" t="s">
        <v>88</v>
      </c>
      <c r="G61" t="str">
        <f t="shared" si="0"/>
        <v>October</v>
      </c>
      <c r="H61">
        <f t="shared" si="1"/>
        <v>10</v>
      </c>
      <c r="I61" s="2">
        <v>44862</v>
      </c>
      <c r="J61" s="8">
        <v>4</v>
      </c>
      <c r="K61" t="s">
        <v>34</v>
      </c>
      <c r="L61" t="s">
        <v>148</v>
      </c>
      <c r="M61" s="8">
        <v>1420</v>
      </c>
      <c r="N61" s="8">
        <v>1608</v>
      </c>
      <c r="O61" s="8">
        <f t="shared" si="2"/>
        <v>47</v>
      </c>
      <c r="P61" s="8">
        <v>188</v>
      </c>
      <c r="Q61" t="s">
        <v>89</v>
      </c>
      <c r="R61" t="s">
        <v>22</v>
      </c>
    </row>
    <row r="62" spans="1:18" x14ac:dyDescent="0.45">
      <c r="A62" s="1">
        <v>60</v>
      </c>
      <c r="B62" t="s">
        <v>277</v>
      </c>
      <c r="C62" t="s">
        <v>278</v>
      </c>
      <c r="D62" t="s">
        <v>45</v>
      </c>
      <c r="E62" t="s">
        <v>279</v>
      </c>
      <c r="F62" t="s">
        <v>88</v>
      </c>
      <c r="G62" t="str">
        <f t="shared" si="0"/>
        <v>October</v>
      </c>
      <c r="H62">
        <f t="shared" si="1"/>
        <v>10</v>
      </c>
      <c r="I62" s="2">
        <v>44851</v>
      </c>
      <c r="J62" s="8">
        <v>16</v>
      </c>
      <c r="K62" t="s">
        <v>19</v>
      </c>
      <c r="L62" t="s">
        <v>20</v>
      </c>
      <c r="M62" s="8">
        <v>485</v>
      </c>
      <c r="N62" s="8">
        <v>606</v>
      </c>
      <c r="O62" s="8">
        <f t="shared" si="2"/>
        <v>7.5625</v>
      </c>
      <c r="P62" s="8">
        <v>121</v>
      </c>
      <c r="Q62" t="s">
        <v>28</v>
      </c>
      <c r="R62" t="s">
        <v>22</v>
      </c>
    </row>
    <row r="63" spans="1:18" x14ac:dyDescent="0.45">
      <c r="A63" s="1">
        <v>61</v>
      </c>
      <c r="B63" t="s">
        <v>280</v>
      </c>
      <c r="C63" t="s">
        <v>281</v>
      </c>
      <c r="D63" t="s">
        <v>282</v>
      </c>
      <c r="E63" t="s">
        <v>283</v>
      </c>
      <c r="F63" t="s">
        <v>120</v>
      </c>
      <c r="G63" t="str">
        <f t="shared" si="0"/>
        <v>October</v>
      </c>
      <c r="H63">
        <f t="shared" si="1"/>
        <v>10</v>
      </c>
      <c r="I63" s="2">
        <v>44838</v>
      </c>
      <c r="J63" s="8">
        <v>19</v>
      </c>
      <c r="K63" t="s">
        <v>41</v>
      </c>
      <c r="L63" t="s">
        <v>67</v>
      </c>
      <c r="M63" s="8">
        <v>365</v>
      </c>
      <c r="N63" s="8">
        <v>421</v>
      </c>
      <c r="O63" s="8">
        <f t="shared" si="2"/>
        <v>2.9473684210526314</v>
      </c>
      <c r="P63" s="8">
        <v>56</v>
      </c>
      <c r="Q63" t="s">
        <v>49</v>
      </c>
      <c r="R63" t="s">
        <v>226</v>
      </c>
    </row>
    <row r="64" spans="1:18" x14ac:dyDescent="0.45">
      <c r="A64" s="1">
        <v>62</v>
      </c>
      <c r="B64" t="s">
        <v>284</v>
      </c>
      <c r="C64" t="s">
        <v>285</v>
      </c>
      <c r="D64" t="s">
        <v>286</v>
      </c>
      <c r="E64" t="s">
        <v>287</v>
      </c>
      <c r="F64" t="s">
        <v>48</v>
      </c>
      <c r="G64" t="str">
        <f t="shared" si="0"/>
        <v>October</v>
      </c>
      <c r="H64">
        <f t="shared" si="1"/>
        <v>10</v>
      </c>
      <c r="I64" s="2">
        <v>44846</v>
      </c>
      <c r="J64" s="8">
        <v>1</v>
      </c>
      <c r="K64" t="s">
        <v>41</v>
      </c>
      <c r="L64" t="s">
        <v>67</v>
      </c>
      <c r="M64" s="8">
        <v>330</v>
      </c>
      <c r="N64" s="8">
        <v>388</v>
      </c>
      <c r="O64" s="8">
        <f t="shared" si="2"/>
        <v>58</v>
      </c>
      <c r="P64" s="8">
        <v>58</v>
      </c>
      <c r="Q64" t="s">
        <v>89</v>
      </c>
      <c r="R64" t="s">
        <v>198</v>
      </c>
    </row>
    <row r="65" spans="1:18" x14ac:dyDescent="0.45">
      <c r="A65" s="1">
        <v>63</v>
      </c>
      <c r="B65" t="s">
        <v>288</v>
      </c>
      <c r="C65" t="s">
        <v>289</v>
      </c>
      <c r="D65" t="s">
        <v>290</v>
      </c>
      <c r="E65" t="s">
        <v>291</v>
      </c>
      <c r="F65" t="s">
        <v>48</v>
      </c>
      <c r="G65" t="str">
        <f t="shared" si="0"/>
        <v>October</v>
      </c>
      <c r="H65">
        <f t="shared" si="1"/>
        <v>10</v>
      </c>
      <c r="I65" s="2">
        <v>44842</v>
      </c>
      <c r="J65" s="8">
        <v>11</v>
      </c>
      <c r="K65" t="s">
        <v>41</v>
      </c>
      <c r="L65" t="s">
        <v>35</v>
      </c>
      <c r="M65" s="8">
        <v>1205</v>
      </c>
      <c r="N65" s="8">
        <v>1539</v>
      </c>
      <c r="O65" s="8">
        <f t="shared" si="2"/>
        <v>30.363636363636363</v>
      </c>
      <c r="P65" s="8">
        <v>334</v>
      </c>
      <c r="Q65" t="s">
        <v>49</v>
      </c>
      <c r="R65" t="s">
        <v>153</v>
      </c>
    </row>
    <row r="66" spans="1:18" x14ac:dyDescent="0.45">
      <c r="A66" s="1">
        <v>64</v>
      </c>
      <c r="B66" t="s">
        <v>292</v>
      </c>
      <c r="C66" t="s">
        <v>293</v>
      </c>
      <c r="D66" t="s">
        <v>294</v>
      </c>
      <c r="E66" t="s">
        <v>295</v>
      </c>
      <c r="F66" t="s">
        <v>111</v>
      </c>
      <c r="G66" t="str">
        <f t="shared" si="0"/>
        <v>October</v>
      </c>
      <c r="H66">
        <f t="shared" si="1"/>
        <v>10</v>
      </c>
      <c r="I66" s="2">
        <v>44843</v>
      </c>
      <c r="J66" s="8">
        <v>14</v>
      </c>
      <c r="K66" t="s">
        <v>34</v>
      </c>
      <c r="L66" t="s">
        <v>35</v>
      </c>
      <c r="M66" s="8">
        <v>970</v>
      </c>
      <c r="N66" s="8">
        <v>1204</v>
      </c>
      <c r="O66" s="8">
        <f t="shared" si="2"/>
        <v>16.714285714285715</v>
      </c>
      <c r="P66" s="8">
        <v>234</v>
      </c>
      <c r="Q66" t="s">
        <v>49</v>
      </c>
      <c r="R66" t="s">
        <v>22</v>
      </c>
    </row>
    <row r="67" spans="1:18" x14ac:dyDescent="0.45">
      <c r="A67" s="1">
        <v>65</v>
      </c>
      <c r="B67" t="s">
        <v>296</v>
      </c>
      <c r="C67" t="s">
        <v>52</v>
      </c>
      <c r="D67" t="s">
        <v>297</v>
      </c>
      <c r="E67" t="s">
        <v>298</v>
      </c>
      <c r="F67" t="s">
        <v>88</v>
      </c>
      <c r="G67" t="str">
        <f t="shared" ref="G67:G130" si="3">TEXT(H67*28,"mmmm")</f>
        <v>October</v>
      </c>
      <c r="H67">
        <f t="shared" ref="H67:H130" si="4">MONTH(I67)</f>
        <v>10</v>
      </c>
      <c r="I67" s="2">
        <v>44838</v>
      </c>
      <c r="J67" s="8">
        <v>2</v>
      </c>
      <c r="K67" t="s">
        <v>102</v>
      </c>
      <c r="L67" t="s">
        <v>42</v>
      </c>
      <c r="M67" s="8">
        <v>490</v>
      </c>
      <c r="N67" s="8">
        <v>582</v>
      </c>
      <c r="O67" s="8">
        <f t="shared" ref="O67:O130" si="5">P67/J67</f>
        <v>46</v>
      </c>
      <c r="P67" s="8">
        <v>92</v>
      </c>
      <c r="Q67" t="s">
        <v>36</v>
      </c>
      <c r="R67" t="s">
        <v>22</v>
      </c>
    </row>
    <row r="68" spans="1:18" x14ac:dyDescent="0.45">
      <c r="A68" s="1">
        <v>66</v>
      </c>
      <c r="B68" t="s">
        <v>299</v>
      </c>
      <c r="C68" t="s">
        <v>300</v>
      </c>
      <c r="D68" t="s">
        <v>301</v>
      </c>
      <c r="E68" t="s">
        <v>302</v>
      </c>
      <c r="F68" t="s">
        <v>33</v>
      </c>
      <c r="G68" t="str">
        <f t="shared" si="3"/>
        <v>October</v>
      </c>
      <c r="H68">
        <f t="shared" si="4"/>
        <v>10</v>
      </c>
      <c r="I68" s="2">
        <v>44852</v>
      </c>
      <c r="J68" s="8">
        <v>11</v>
      </c>
      <c r="K68" t="s">
        <v>34</v>
      </c>
      <c r="L68" t="s">
        <v>35</v>
      </c>
      <c r="M68" s="8">
        <v>1410</v>
      </c>
      <c r="N68" s="8">
        <v>1613</v>
      </c>
      <c r="O68" s="8">
        <f t="shared" si="5"/>
        <v>18.454545454545453</v>
      </c>
      <c r="P68" s="8">
        <v>203</v>
      </c>
      <c r="Q68" t="s">
        <v>89</v>
      </c>
      <c r="R68" t="s">
        <v>22</v>
      </c>
    </row>
    <row r="69" spans="1:18" x14ac:dyDescent="0.45">
      <c r="A69" s="1">
        <v>67</v>
      </c>
      <c r="B69" t="s">
        <v>303</v>
      </c>
      <c r="C69" t="s">
        <v>304</v>
      </c>
      <c r="D69" t="s">
        <v>305</v>
      </c>
      <c r="E69" t="s">
        <v>306</v>
      </c>
      <c r="F69" t="s">
        <v>120</v>
      </c>
      <c r="G69" t="str">
        <f t="shared" si="3"/>
        <v>October</v>
      </c>
      <c r="H69">
        <f t="shared" si="4"/>
        <v>10</v>
      </c>
      <c r="I69" s="2">
        <v>44856</v>
      </c>
      <c r="J69" s="8">
        <v>2</v>
      </c>
      <c r="K69" t="s">
        <v>34</v>
      </c>
      <c r="L69" t="s">
        <v>54</v>
      </c>
      <c r="M69" s="8">
        <v>1220</v>
      </c>
      <c r="N69" s="8">
        <v>1473</v>
      </c>
      <c r="O69" s="8">
        <f t="shared" si="5"/>
        <v>126.5</v>
      </c>
      <c r="P69" s="8">
        <v>253</v>
      </c>
      <c r="Q69" t="s">
        <v>49</v>
      </c>
      <c r="R69" t="s">
        <v>22</v>
      </c>
    </row>
    <row r="70" spans="1:18" x14ac:dyDescent="0.45">
      <c r="A70" s="1">
        <v>68</v>
      </c>
      <c r="B70" t="s">
        <v>307</v>
      </c>
      <c r="C70" t="s">
        <v>308</v>
      </c>
      <c r="D70" t="s">
        <v>309</v>
      </c>
      <c r="E70" t="s">
        <v>310</v>
      </c>
      <c r="F70" t="s">
        <v>48</v>
      </c>
      <c r="G70" t="str">
        <f t="shared" si="3"/>
        <v>October</v>
      </c>
      <c r="H70">
        <f t="shared" si="4"/>
        <v>10</v>
      </c>
      <c r="I70" s="2">
        <v>44847</v>
      </c>
      <c r="J70" s="8">
        <v>6</v>
      </c>
      <c r="K70" t="s">
        <v>41</v>
      </c>
      <c r="L70" t="s">
        <v>20</v>
      </c>
      <c r="M70" s="8">
        <v>230</v>
      </c>
      <c r="N70" s="8">
        <v>274</v>
      </c>
      <c r="O70" s="8">
        <f t="shared" si="5"/>
        <v>7.333333333333333</v>
      </c>
      <c r="P70" s="8">
        <v>44</v>
      </c>
      <c r="Q70" t="s">
        <v>36</v>
      </c>
      <c r="R70" t="s">
        <v>311</v>
      </c>
    </row>
    <row r="71" spans="1:18" x14ac:dyDescent="0.45">
      <c r="A71" s="1">
        <v>69</v>
      </c>
      <c r="B71" t="s">
        <v>312</v>
      </c>
      <c r="C71" t="s">
        <v>313</v>
      </c>
      <c r="D71" t="s">
        <v>314</v>
      </c>
      <c r="E71" t="s">
        <v>315</v>
      </c>
      <c r="F71" t="s">
        <v>88</v>
      </c>
      <c r="G71" t="str">
        <f t="shared" si="3"/>
        <v>October</v>
      </c>
      <c r="H71">
        <f t="shared" si="4"/>
        <v>10</v>
      </c>
      <c r="I71" s="2">
        <v>44836</v>
      </c>
      <c r="J71" s="8">
        <v>9</v>
      </c>
      <c r="K71" t="s">
        <v>34</v>
      </c>
      <c r="L71" t="s">
        <v>42</v>
      </c>
      <c r="M71" s="8">
        <v>680</v>
      </c>
      <c r="N71" s="8">
        <v>831</v>
      </c>
      <c r="O71" s="8">
        <f t="shared" si="5"/>
        <v>16.777777777777779</v>
      </c>
      <c r="P71" s="8">
        <v>151</v>
      </c>
      <c r="Q71" t="s">
        <v>36</v>
      </c>
      <c r="R71" t="s">
        <v>22</v>
      </c>
    </row>
    <row r="72" spans="1:18" x14ac:dyDescent="0.45">
      <c r="A72" s="1">
        <v>70</v>
      </c>
      <c r="B72" t="s">
        <v>316</v>
      </c>
      <c r="C72" t="s">
        <v>204</v>
      </c>
      <c r="D72" t="s">
        <v>317</v>
      </c>
      <c r="E72" t="s">
        <v>318</v>
      </c>
      <c r="F72" t="s">
        <v>120</v>
      </c>
      <c r="G72" t="str">
        <f t="shared" si="3"/>
        <v>October</v>
      </c>
      <c r="H72">
        <f t="shared" si="4"/>
        <v>10</v>
      </c>
      <c r="I72" s="2">
        <v>44842</v>
      </c>
      <c r="J72" s="8">
        <v>14</v>
      </c>
      <c r="K72" t="s">
        <v>34</v>
      </c>
      <c r="L72" t="s">
        <v>67</v>
      </c>
      <c r="M72" s="8">
        <v>525</v>
      </c>
      <c r="N72" s="8">
        <v>579</v>
      </c>
      <c r="O72" s="8">
        <f t="shared" si="5"/>
        <v>3.8571428571428572</v>
      </c>
      <c r="P72" s="8">
        <v>54</v>
      </c>
      <c r="Q72" t="s">
        <v>21</v>
      </c>
      <c r="R72" t="s">
        <v>22</v>
      </c>
    </row>
    <row r="73" spans="1:18" x14ac:dyDescent="0.45">
      <c r="A73" s="1">
        <v>71</v>
      </c>
      <c r="B73" t="s">
        <v>319</v>
      </c>
      <c r="C73" t="s">
        <v>320</v>
      </c>
      <c r="D73" t="s">
        <v>321</v>
      </c>
      <c r="E73" t="s">
        <v>322</v>
      </c>
      <c r="F73" t="s">
        <v>33</v>
      </c>
      <c r="G73" t="str">
        <f t="shared" si="3"/>
        <v>October</v>
      </c>
      <c r="H73">
        <f t="shared" si="4"/>
        <v>10</v>
      </c>
      <c r="I73" s="2">
        <v>44846</v>
      </c>
      <c r="J73" s="8">
        <v>4</v>
      </c>
      <c r="K73" t="s">
        <v>19</v>
      </c>
      <c r="L73" t="s">
        <v>54</v>
      </c>
      <c r="M73" s="8">
        <v>1070</v>
      </c>
      <c r="N73" s="8">
        <v>1331</v>
      </c>
      <c r="O73" s="8">
        <f t="shared" si="5"/>
        <v>65.25</v>
      </c>
      <c r="P73" s="8">
        <v>261</v>
      </c>
      <c r="Q73" t="s">
        <v>28</v>
      </c>
      <c r="R73" t="s">
        <v>22</v>
      </c>
    </row>
    <row r="74" spans="1:18" x14ac:dyDescent="0.45">
      <c r="A74" s="1">
        <v>72</v>
      </c>
      <c r="B74" t="s">
        <v>323</v>
      </c>
      <c r="C74" t="s">
        <v>324</v>
      </c>
      <c r="D74" t="s">
        <v>325</v>
      </c>
      <c r="E74" t="s">
        <v>326</v>
      </c>
      <c r="F74" t="s">
        <v>111</v>
      </c>
      <c r="G74" t="str">
        <f t="shared" si="3"/>
        <v>October</v>
      </c>
      <c r="H74">
        <f t="shared" si="4"/>
        <v>10</v>
      </c>
      <c r="I74" s="2">
        <v>44837</v>
      </c>
      <c r="J74" s="8">
        <v>6</v>
      </c>
      <c r="K74" t="s">
        <v>34</v>
      </c>
      <c r="L74" t="s">
        <v>54</v>
      </c>
      <c r="M74" s="8">
        <v>1005</v>
      </c>
      <c r="N74" s="8">
        <v>1303</v>
      </c>
      <c r="O74" s="8">
        <f t="shared" si="5"/>
        <v>49.666666666666664</v>
      </c>
      <c r="P74" s="8">
        <v>298</v>
      </c>
      <c r="Q74" t="s">
        <v>36</v>
      </c>
      <c r="R74" t="s">
        <v>22</v>
      </c>
    </row>
    <row r="75" spans="1:18" x14ac:dyDescent="0.45">
      <c r="A75" s="1">
        <v>73</v>
      </c>
      <c r="B75" t="s">
        <v>327</v>
      </c>
      <c r="C75" t="s">
        <v>328</v>
      </c>
      <c r="D75" t="s">
        <v>329</v>
      </c>
      <c r="E75" t="s">
        <v>330</v>
      </c>
      <c r="F75" t="s">
        <v>18</v>
      </c>
      <c r="G75" t="str">
        <f t="shared" si="3"/>
        <v>October</v>
      </c>
      <c r="H75">
        <f t="shared" si="4"/>
        <v>10</v>
      </c>
      <c r="I75" s="2">
        <v>44861</v>
      </c>
      <c r="J75" s="8">
        <v>1</v>
      </c>
      <c r="K75" t="s">
        <v>34</v>
      </c>
      <c r="L75" t="s">
        <v>67</v>
      </c>
      <c r="M75" s="8">
        <v>630</v>
      </c>
      <c r="N75" s="8">
        <v>761</v>
      </c>
      <c r="O75" s="8">
        <f t="shared" si="5"/>
        <v>131</v>
      </c>
      <c r="P75" s="8">
        <v>131</v>
      </c>
      <c r="Q75" t="s">
        <v>89</v>
      </c>
      <c r="R75" t="s">
        <v>22</v>
      </c>
    </row>
    <row r="76" spans="1:18" x14ac:dyDescent="0.45">
      <c r="A76" s="1">
        <v>74</v>
      </c>
      <c r="B76" t="s">
        <v>331</v>
      </c>
      <c r="C76" t="s">
        <v>332</v>
      </c>
      <c r="D76" t="s">
        <v>333</v>
      </c>
      <c r="E76" t="s">
        <v>334</v>
      </c>
      <c r="F76" t="s">
        <v>48</v>
      </c>
      <c r="G76" t="str">
        <f t="shared" si="3"/>
        <v>October</v>
      </c>
      <c r="H76">
        <f t="shared" si="4"/>
        <v>10</v>
      </c>
      <c r="I76" s="2">
        <v>44849</v>
      </c>
      <c r="J76" s="8">
        <v>7</v>
      </c>
      <c r="K76" t="s">
        <v>19</v>
      </c>
      <c r="L76" t="s">
        <v>148</v>
      </c>
      <c r="M76" s="8">
        <v>345</v>
      </c>
      <c r="N76" s="8">
        <v>432</v>
      </c>
      <c r="O76" s="8">
        <f t="shared" si="5"/>
        <v>12.428571428571429</v>
      </c>
      <c r="P76" s="8">
        <v>87</v>
      </c>
      <c r="Q76" t="s">
        <v>49</v>
      </c>
      <c r="R76" t="s">
        <v>22</v>
      </c>
    </row>
    <row r="77" spans="1:18" x14ac:dyDescent="0.45">
      <c r="A77" s="1">
        <v>75</v>
      </c>
      <c r="B77" t="s">
        <v>335</v>
      </c>
      <c r="C77" t="s">
        <v>336</v>
      </c>
      <c r="D77" t="s">
        <v>337</v>
      </c>
      <c r="E77" t="s">
        <v>338</v>
      </c>
      <c r="F77" t="s">
        <v>18</v>
      </c>
      <c r="G77" t="str">
        <f t="shared" si="3"/>
        <v>October</v>
      </c>
      <c r="H77">
        <f t="shared" si="4"/>
        <v>10</v>
      </c>
      <c r="I77" s="2">
        <v>44838</v>
      </c>
      <c r="J77" s="8">
        <v>17</v>
      </c>
      <c r="K77" t="s">
        <v>19</v>
      </c>
      <c r="L77" t="s">
        <v>148</v>
      </c>
      <c r="M77" s="8">
        <v>1115</v>
      </c>
      <c r="N77" s="8">
        <v>1404</v>
      </c>
      <c r="O77" s="8">
        <f t="shared" si="5"/>
        <v>17</v>
      </c>
      <c r="P77" s="8">
        <v>289</v>
      </c>
      <c r="Q77" t="s">
        <v>49</v>
      </c>
      <c r="R77" t="s">
        <v>22</v>
      </c>
    </row>
    <row r="78" spans="1:18" x14ac:dyDescent="0.45">
      <c r="A78" s="1">
        <v>76</v>
      </c>
      <c r="B78" t="s">
        <v>339</v>
      </c>
      <c r="C78" t="s">
        <v>340</v>
      </c>
      <c r="D78" t="s">
        <v>176</v>
      </c>
      <c r="E78" t="s">
        <v>341</v>
      </c>
      <c r="F78" t="s">
        <v>27</v>
      </c>
      <c r="G78" t="str">
        <f t="shared" si="3"/>
        <v>October</v>
      </c>
      <c r="H78">
        <f t="shared" si="4"/>
        <v>10</v>
      </c>
      <c r="I78" s="2">
        <v>44843</v>
      </c>
      <c r="J78" s="8">
        <v>11</v>
      </c>
      <c r="K78" t="s">
        <v>34</v>
      </c>
      <c r="L78" t="s">
        <v>35</v>
      </c>
      <c r="M78" s="8">
        <v>45</v>
      </c>
      <c r="N78" s="8">
        <v>56</v>
      </c>
      <c r="O78" s="8">
        <f t="shared" si="5"/>
        <v>1</v>
      </c>
      <c r="P78" s="8">
        <v>11</v>
      </c>
      <c r="Q78" t="s">
        <v>21</v>
      </c>
      <c r="R78" t="s">
        <v>22</v>
      </c>
    </row>
    <row r="79" spans="1:18" x14ac:dyDescent="0.45">
      <c r="A79" s="1">
        <v>77</v>
      </c>
      <c r="B79" t="s">
        <v>342</v>
      </c>
      <c r="C79" t="s">
        <v>343</v>
      </c>
      <c r="D79" t="s">
        <v>344</v>
      </c>
      <c r="E79" t="s">
        <v>345</v>
      </c>
      <c r="F79" t="s">
        <v>111</v>
      </c>
      <c r="G79" t="str">
        <f t="shared" si="3"/>
        <v>October</v>
      </c>
      <c r="H79">
        <f t="shared" si="4"/>
        <v>10</v>
      </c>
      <c r="I79" s="2">
        <v>44846</v>
      </c>
      <c r="J79" s="8">
        <v>9</v>
      </c>
      <c r="K79" t="s">
        <v>19</v>
      </c>
      <c r="L79" t="s">
        <v>67</v>
      </c>
      <c r="M79" s="8">
        <v>970</v>
      </c>
      <c r="N79" s="8">
        <v>1104</v>
      </c>
      <c r="O79" s="8">
        <f t="shared" si="5"/>
        <v>14.888888888888889</v>
      </c>
      <c r="P79" s="8">
        <v>134</v>
      </c>
      <c r="Q79" t="s">
        <v>21</v>
      </c>
      <c r="R79" t="s">
        <v>22</v>
      </c>
    </row>
    <row r="80" spans="1:18" x14ac:dyDescent="0.45">
      <c r="A80" s="1">
        <v>78</v>
      </c>
      <c r="B80" t="s">
        <v>346</v>
      </c>
      <c r="C80" t="s">
        <v>347</v>
      </c>
      <c r="D80" t="s">
        <v>348</v>
      </c>
      <c r="E80" t="s">
        <v>349</v>
      </c>
      <c r="F80" t="s">
        <v>48</v>
      </c>
      <c r="G80" t="str">
        <f t="shared" si="3"/>
        <v>October</v>
      </c>
      <c r="H80">
        <f t="shared" si="4"/>
        <v>10</v>
      </c>
      <c r="I80" s="2">
        <v>44847</v>
      </c>
      <c r="J80" s="8">
        <v>16</v>
      </c>
      <c r="K80" t="s">
        <v>19</v>
      </c>
      <c r="L80" t="s">
        <v>42</v>
      </c>
      <c r="M80" s="8">
        <v>615</v>
      </c>
      <c r="N80" s="8">
        <v>787</v>
      </c>
      <c r="O80" s="8">
        <f t="shared" si="5"/>
        <v>10.75</v>
      </c>
      <c r="P80" s="8">
        <v>172</v>
      </c>
      <c r="Q80" t="s">
        <v>49</v>
      </c>
      <c r="R80" t="s">
        <v>22</v>
      </c>
    </row>
    <row r="81" spans="1:18" x14ac:dyDescent="0.45">
      <c r="A81" s="1">
        <v>79</v>
      </c>
      <c r="B81" t="s">
        <v>350</v>
      </c>
      <c r="C81" t="s">
        <v>351</v>
      </c>
      <c r="D81" t="s">
        <v>352</v>
      </c>
      <c r="E81" t="s">
        <v>353</v>
      </c>
      <c r="F81" t="s">
        <v>88</v>
      </c>
      <c r="G81" t="str">
        <f t="shared" si="3"/>
        <v>October</v>
      </c>
      <c r="H81">
        <f t="shared" si="4"/>
        <v>10</v>
      </c>
      <c r="I81" s="2">
        <v>44853</v>
      </c>
      <c r="J81" s="8">
        <v>12</v>
      </c>
      <c r="K81" t="s">
        <v>19</v>
      </c>
      <c r="L81" t="s">
        <v>35</v>
      </c>
      <c r="M81" s="8">
        <v>1135</v>
      </c>
      <c r="N81" s="8">
        <v>1344</v>
      </c>
      <c r="O81" s="8">
        <f t="shared" si="5"/>
        <v>17.416666666666668</v>
      </c>
      <c r="P81" s="8">
        <v>209</v>
      </c>
      <c r="Q81" t="s">
        <v>49</v>
      </c>
      <c r="R81" t="s">
        <v>22</v>
      </c>
    </row>
    <row r="82" spans="1:18" x14ac:dyDescent="0.45">
      <c r="A82" s="1">
        <v>80</v>
      </c>
      <c r="B82" t="s">
        <v>354</v>
      </c>
      <c r="C82" t="s">
        <v>355</v>
      </c>
      <c r="D82" t="s">
        <v>356</v>
      </c>
      <c r="E82" t="s">
        <v>357</v>
      </c>
      <c r="F82" t="s">
        <v>48</v>
      </c>
      <c r="G82" t="str">
        <f t="shared" si="3"/>
        <v>October</v>
      </c>
      <c r="H82">
        <f t="shared" si="4"/>
        <v>10</v>
      </c>
      <c r="I82" s="2">
        <v>44864</v>
      </c>
      <c r="J82" s="8">
        <v>11</v>
      </c>
      <c r="K82" t="s">
        <v>102</v>
      </c>
      <c r="L82" t="s">
        <v>148</v>
      </c>
      <c r="M82" s="8">
        <v>450</v>
      </c>
      <c r="N82" s="8">
        <v>496</v>
      </c>
      <c r="O82" s="8">
        <f t="shared" si="5"/>
        <v>4.1818181818181817</v>
      </c>
      <c r="P82" s="8">
        <v>46</v>
      </c>
      <c r="Q82" t="s">
        <v>28</v>
      </c>
      <c r="R82" t="s">
        <v>22</v>
      </c>
    </row>
    <row r="83" spans="1:18" x14ac:dyDescent="0.45">
      <c r="A83" s="1">
        <v>81</v>
      </c>
      <c r="B83" t="s">
        <v>358</v>
      </c>
      <c r="C83" t="s">
        <v>91</v>
      </c>
      <c r="D83" t="s">
        <v>359</v>
      </c>
      <c r="E83" t="s">
        <v>360</v>
      </c>
      <c r="F83" t="s">
        <v>33</v>
      </c>
      <c r="G83" t="str">
        <f t="shared" si="3"/>
        <v>October</v>
      </c>
      <c r="H83">
        <f t="shared" si="4"/>
        <v>10</v>
      </c>
      <c r="I83" s="2">
        <v>44841</v>
      </c>
      <c r="J83" s="8">
        <v>7</v>
      </c>
      <c r="K83" t="s">
        <v>41</v>
      </c>
      <c r="L83" t="s">
        <v>42</v>
      </c>
      <c r="M83" s="8">
        <v>595</v>
      </c>
      <c r="N83" s="8">
        <v>692</v>
      </c>
      <c r="O83" s="8">
        <f t="shared" si="5"/>
        <v>13.857142857142858</v>
      </c>
      <c r="P83" s="8">
        <v>97</v>
      </c>
      <c r="Q83" t="s">
        <v>49</v>
      </c>
      <c r="R83" t="s">
        <v>198</v>
      </c>
    </row>
    <row r="84" spans="1:18" x14ac:dyDescent="0.45">
      <c r="A84" s="1">
        <v>82</v>
      </c>
      <c r="B84" t="s">
        <v>361</v>
      </c>
      <c r="C84" t="s">
        <v>362</v>
      </c>
      <c r="D84" t="s">
        <v>363</v>
      </c>
      <c r="E84" t="s">
        <v>364</v>
      </c>
      <c r="F84" t="s">
        <v>18</v>
      </c>
      <c r="G84" t="str">
        <f t="shared" si="3"/>
        <v>October</v>
      </c>
      <c r="H84">
        <f t="shared" si="4"/>
        <v>10</v>
      </c>
      <c r="I84" s="2">
        <v>44840</v>
      </c>
      <c r="J84" s="8">
        <v>10</v>
      </c>
      <c r="K84" t="s">
        <v>19</v>
      </c>
      <c r="L84" t="s">
        <v>42</v>
      </c>
      <c r="M84" s="8">
        <v>1300</v>
      </c>
      <c r="N84" s="8">
        <v>1635</v>
      </c>
      <c r="O84" s="8">
        <f t="shared" si="5"/>
        <v>33.5</v>
      </c>
      <c r="P84" s="8">
        <v>335</v>
      </c>
      <c r="Q84" t="s">
        <v>36</v>
      </c>
      <c r="R84" t="s">
        <v>22</v>
      </c>
    </row>
    <row r="85" spans="1:18" x14ac:dyDescent="0.45">
      <c r="A85" s="1">
        <v>83</v>
      </c>
      <c r="B85" t="s">
        <v>365</v>
      </c>
      <c r="C85" t="s">
        <v>366</v>
      </c>
      <c r="D85" t="s">
        <v>367</v>
      </c>
      <c r="E85" t="s">
        <v>368</v>
      </c>
      <c r="F85" t="s">
        <v>88</v>
      </c>
      <c r="G85" t="str">
        <f t="shared" si="3"/>
        <v>October</v>
      </c>
      <c r="H85">
        <f t="shared" si="4"/>
        <v>10</v>
      </c>
      <c r="I85" s="2">
        <v>44859</v>
      </c>
      <c r="J85" s="8">
        <v>5</v>
      </c>
      <c r="K85" t="s">
        <v>19</v>
      </c>
      <c r="L85" t="s">
        <v>20</v>
      </c>
      <c r="M85" s="8">
        <v>1010</v>
      </c>
      <c r="N85" s="8">
        <v>1294</v>
      </c>
      <c r="O85" s="8">
        <f t="shared" si="5"/>
        <v>56.8</v>
      </c>
      <c r="P85" s="8">
        <v>284</v>
      </c>
      <c r="Q85" t="s">
        <v>28</v>
      </c>
      <c r="R85" t="s">
        <v>22</v>
      </c>
    </row>
    <row r="86" spans="1:18" x14ac:dyDescent="0.45">
      <c r="A86" s="1">
        <v>84</v>
      </c>
      <c r="B86" t="s">
        <v>369</v>
      </c>
      <c r="C86" t="s">
        <v>370</v>
      </c>
      <c r="D86" t="s">
        <v>371</v>
      </c>
      <c r="E86" t="s">
        <v>372</v>
      </c>
      <c r="F86" t="s">
        <v>88</v>
      </c>
      <c r="G86" t="str">
        <f t="shared" si="3"/>
        <v>October</v>
      </c>
      <c r="H86">
        <f t="shared" si="4"/>
        <v>10</v>
      </c>
      <c r="I86" s="2">
        <v>44850</v>
      </c>
      <c r="J86" s="8">
        <v>8</v>
      </c>
      <c r="K86" t="s">
        <v>34</v>
      </c>
      <c r="L86" t="s">
        <v>67</v>
      </c>
      <c r="M86" s="8">
        <v>405</v>
      </c>
      <c r="N86" s="8">
        <v>449</v>
      </c>
      <c r="O86" s="8">
        <f t="shared" si="5"/>
        <v>5.5</v>
      </c>
      <c r="P86" s="8">
        <v>44</v>
      </c>
      <c r="Q86" t="s">
        <v>49</v>
      </c>
      <c r="R86" t="s">
        <v>22</v>
      </c>
    </row>
    <row r="87" spans="1:18" x14ac:dyDescent="0.45">
      <c r="A87" s="1">
        <v>85</v>
      </c>
      <c r="B87" t="s">
        <v>373</v>
      </c>
      <c r="C87" t="s">
        <v>374</v>
      </c>
      <c r="D87" t="s">
        <v>375</v>
      </c>
      <c r="E87" t="s">
        <v>376</v>
      </c>
      <c r="F87" t="s">
        <v>88</v>
      </c>
      <c r="G87" t="str">
        <f t="shared" si="3"/>
        <v>October</v>
      </c>
      <c r="H87">
        <f t="shared" si="4"/>
        <v>10</v>
      </c>
      <c r="I87" s="2">
        <v>44849</v>
      </c>
      <c r="J87" s="8">
        <v>7</v>
      </c>
      <c r="K87" t="s">
        <v>19</v>
      </c>
      <c r="L87" t="s">
        <v>67</v>
      </c>
      <c r="M87" s="8">
        <v>1390</v>
      </c>
      <c r="N87" s="8">
        <v>1660</v>
      </c>
      <c r="O87" s="8">
        <f t="shared" si="5"/>
        <v>38.571428571428569</v>
      </c>
      <c r="P87" s="8">
        <v>270</v>
      </c>
      <c r="Q87" t="s">
        <v>28</v>
      </c>
      <c r="R87" t="s">
        <v>22</v>
      </c>
    </row>
    <row r="88" spans="1:18" x14ac:dyDescent="0.45">
      <c r="A88" s="1">
        <v>86</v>
      </c>
      <c r="B88" t="s">
        <v>377</v>
      </c>
      <c r="C88" t="s">
        <v>378</v>
      </c>
      <c r="D88" t="s">
        <v>379</v>
      </c>
      <c r="E88" t="s">
        <v>380</v>
      </c>
      <c r="F88" t="s">
        <v>120</v>
      </c>
      <c r="G88" t="str">
        <f t="shared" si="3"/>
        <v>October</v>
      </c>
      <c r="H88">
        <f t="shared" si="4"/>
        <v>10</v>
      </c>
      <c r="I88" s="2">
        <v>44843</v>
      </c>
      <c r="J88" s="8">
        <v>16</v>
      </c>
      <c r="K88" t="s">
        <v>34</v>
      </c>
      <c r="L88" t="s">
        <v>20</v>
      </c>
      <c r="M88" s="8">
        <v>1195</v>
      </c>
      <c r="N88" s="8">
        <v>1466</v>
      </c>
      <c r="O88" s="8">
        <f t="shared" si="5"/>
        <v>16.9375</v>
      </c>
      <c r="P88" s="8">
        <v>271</v>
      </c>
      <c r="Q88" t="s">
        <v>36</v>
      </c>
      <c r="R88" t="s">
        <v>22</v>
      </c>
    </row>
    <row r="89" spans="1:18" x14ac:dyDescent="0.45">
      <c r="A89" s="1">
        <v>87</v>
      </c>
      <c r="B89" t="s">
        <v>381</v>
      </c>
      <c r="C89" t="s">
        <v>382</v>
      </c>
      <c r="D89" t="s">
        <v>383</v>
      </c>
      <c r="E89" t="s">
        <v>384</v>
      </c>
      <c r="F89" t="s">
        <v>18</v>
      </c>
      <c r="G89" t="str">
        <f t="shared" si="3"/>
        <v>October</v>
      </c>
      <c r="H89">
        <f t="shared" si="4"/>
        <v>10</v>
      </c>
      <c r="I89" s="2">
        <v>44848</v>
      </c>
      <c r="J89" s="8">
        <v>12</v>
      </c>
      <c r="K89" t="s">
        <v>34</v>
      </c>
      <c r="L89" t="s">
        <v>42</v>
      </c>
      <c r="M89" s="8">
        <v>540</v>
      </c>
      <c r="N89" s="8">
        <v>668</v>
      </c>
      <c r="O89" s="8">
        <f t="shared" si="5"/>
        <v>10.666666666666666</v>
      </c>
      <c r="P89" s="8">
        <v>128</v>
      </c>
      <c r="Q89" t="s">
        <v>89</v>
      </c>
      <c r="R89" t="s">
        <v>22</v>
      </c>
    </row>
    <row r="90" spans="1:18" x14ac:dyDescent="0.45">
      <c r="A90" s="1">
        <v>88</v>
      </c>
      <c r="B90" t="s">
        <v>385</v>
      </c>
      <c r="C90" t="s">
        <v>386</v>
      </c>
      <c r="D90" t="s">
        <v>244</v>
      </c>
      <c r="E90" t="s">
        <v>387</v>
      </c>
      <c r="F90" t="s">
        <v>48</v>
      </c>
      <c r="G90" t="str">
        <f t="shared" si="3"/>
        <v>October</v>
      </c>
      <c r="H90">
        <f t="shared" si="4"/>
        <v>10</v>
      </c>
      <c r="I90" s="2">
        <v>44865</v>
      </c>
      <c r="J90" s="8">
        <v>14</v>
      </c>
      <c r="K90" t="s">
        <v>34</v>
      </c>
      <c r="L90" t="s">
        <v>148</v>
      </c>
      <c r="M90" s="8">
        <v>750</v>
      </c>
      <c r="N90" s="8">
        <v>881</v>
      </c>
      <c r="O90" s="8">
        <f t="shared" si="5"/>
        <v>9.3571428571428577</v>
      </c>
      <c r="P90" s="8">
        <v>131</v>
      </c>
      <c r="Q90" t="s">
        <v>89</v>
      </c>
      <c r="R90" t="s">
        <v>22</v>
      </c>
    </row>
    <row r="91" spans="1:18" x14ac:dyDescent="0.45">
      <c r="A91" s="1">
        <v>89</v>
      </c>
      <c r="B91" t="s">
        <v>388</v>
      </c>
      <c r="C91" t="s">
        <v>389</v>
      </c>
      <c r="D91" t="s">
        <v>390</v>
      </c>
      <c r="E91" t="s">
        <v>391</v>
      </c>
      <c r="F91" t="s">
        <v>120</v>
      </c>
      <c r="G91" t="str">
        <f t="shared" si="3"/>
        <v>October</v>
      </c>
      <c r="H91">
        <f t="shared" si="4"/>
        <v>10</v>
      </c>
      <c r="I91" s="2">
        <v>44855</v>
      </c>
      <c r="J91" s="8">
        <v>6</v>
      </c>
      <c r="K91" t="s">
        <v>19</v>
      </c>
      <c r="L91" t="s">
        <v>20</v>
      </c>
      <c r="M91" s="8">
        <v>1320</v>
      </c>
      <c r="N91" s="8">
        <v>1549</v>
      </c>
      <c r="O91" s="8">
        <f t="shared" si="5"/>
        <v>38.166666666666664</v>
      </c>
      <c r="P91" s="8">
        <v>229</v>
      </c>
      <c r="Q91" t="s">
        <v>28</v>
      </c>
      <c r="R91" t="s">
        <v>22</v>
      </c>
    </row>
    <row r="92" spans="1:18" x14ac:dyDescent="0.45">
      <c r="A92" s="1">
        <v>90</v>
      </c>
      <c r="B92" t="s">
        <v>392</v>
      </c>
      <c r="C92" t="s">
        <v>393</v>
      </c>
      <c r="D92" t="s">
        <v>394</v>
      </c>
      <c r="E92" t="s">
        <v>395</v>
      </c>
      <c r="F92" t="s">
        <v>120</v>
      </c>
      <c r="G92" t="str">
        <f t="shared" si="3"/>
        <v>October</v>
      </c>
      <c r="H92">
        <f t="shared" si="4"/>
        <v>10</v>
      </c>
      <c r="I92" s="2">
        <v>44865</v>
      </c>
      <c r="J92" s="8">
        <v>16</v>
      </c>
      <c r="K92" t="s">
        <v>19</v>
      </c>
      <c r="L92" t="s">
        <v>54</v>
      </c>
      <c r="M92" s="8">
        <v>1060</v>
      </c>
      <c r="N92" s="8">
        <v>1334</v>
      </c>
      <c r="O92" s="8">
        <f t="shared" si="5"/>
        <v>17.125</v>
      </c>
      <c r="P92" s="8">
        <v>274</v>
      </c>
      <c r="Q92" t="s">
        <v>89</v>
      </c>
      <c r="R92" t="s">
        <v>22</v>
      </c>
    </row>
    <row r="93" spans="1:18" x14ac:dyDescent="0.45">
      <c r="A93" s="1">
        <v>91</v>
      </c>
      <c r="B93" t="s">
        <v>396</v>
      </c>
      <c r="C93" t="s">
        <v>397</v>
      </c>
      <c r="D93" t="s">
        <v>305</v>
      </c>
      <c r="E93" t="s">
        <v>398</v>
      </c>
      <c r="F93" t="s">
        <v>18</v>
      </c>
      <c r="G93" t="str">
        <f t="shared" si="3"/>
        <v>October</v>
      </c>
      <c r="H93">
        <f t="shared" si="4"/>
        <v>10</v>
      </c>
      <c r="I93" s="2">
        <v>44843</v>
      </c>
      <c r="J93" s="8">
        <v>8</v>
      </c>
      <c r="K93" t="s">
        <v>19</v>
      </c>
      <c r="L93" t="s">
        <v>42</v>
      </c>
      <c r="M93" s="8">
        <v>845</v>
      </c>
      <c r="N93" s="8">
        <v>1086</v>
      </c>
      <c r="O93" s="8">
        <f t="shared" si="5"/>
        <v>30.125</v>
      </c>
      <c r="P93" s="8">
        <v>241</v>
      </c>
      <c r="Q93" t="s">
        <v>49</v>
      </c>
      <c r="R93" t="s">
        <v>22</v>
      </c>
    </row>
    <row r="94" spans="1:18" x14ac:dyDescent="0.45">
      <c r="A94" s="1">
        <v>92</v>
      </c>
      <c r="B94" t="s">
        <v>399</v>
      </c>
      <c r="C94" t="s">
        <v>400</v>
      </c>
      <c r="D94" t="s">
        <v>401</v>
      </c>
      <c r="E94" t="s">
        <v>402</v>
      </c>
      <c r="F94" t="s">
        <v>18</v>
      </c>
      <c r="G94" t="str">
        <f t="shared" si="3"/>
        <v>October</v>
      </c>
      <c r="H94">
        <f t="shared" si="4"/>
        <v>10</v>
      </c>
      <c r="I94" s="2">
        <v>44859</v>
      </c>
      <c r="J94" s="8">
        <v>7</v>
      </c>
      <c r="K94" t="s">
        <v>34</v>
      </c>
      <c r="L94" t="s">
        <v>67</v>
      </c>
      <c r="M94" s="8">
        <v>390</v>
      </c>
      <c r="N94" s="8">
        <v>481</v>
      </c>
      <c r="O94" s="8">
        <f t="shared" si="5"/>
        <v>13</v>
      </c>
      <c r="P94" s="8">
        <v>91</v>
      </c>
      <c r="Q94" t="s">
        <v>21</v>
      </c>
      <c r="R94" t="s">
        <v>22</v>
      </c>
    </row>
    <row r="95" spans="1:18" x14ac:dyDescent="0.45">
      <c r="A95" s="1">
        <v>93</v>
      </c>
      <c r="B95" t="s">
        <v>403</v>
      </c>
      <c r="C95" t="s">
        <v>404</v>
      </c>
      <c r="D95" t="s">
        <v>405</v>
      </c>
      <c r="E95" t="s">
        <v>406</v>
      </c>
      <c r="F95" t="s">
        <v>27</v>
      </c>
      <c r="G95" t="str">
        <f t="shared" si="3"/>
        <v>October</v>
      </c>
      <c r="H95">
        <f t="shared" si="4"/>
        <v>10</v>
      </c>
      <c r="I95" s="2">
        <v>44856</v>
      </c>
      <c r="J95" s="8">
        <v>14</v>
      </c>
      <c r="K95" t="s">
        <v>19</v>
      </c>
      <c r="L95" t="s">
        <v>67</v>
      </c>
      <c r="M95" s="8">
        <v>500</v>
      </c>
      <c r="N95" s="8">
        <v>614</v>
      </c>
      <c r="O95" s="8">
        <f t="shared" si="5"/>
        <v>8.1428571428571423</v>
      </c>
      <c r="P95" s="8">
        <v>114</v>
      </c>
      <c r="Q95" t="s">
        <v>49</v>
      </c>
      <c r="R95" t="s">
        <v>22</v>
      </c>
    </row>
    <row r="96" spans="1:18" x14ac:dyDescent="0.45">
      <c r="A96" s="1">
        <v>94</v>
      </c>
      <c r="B96" t="s">
        <v>407</v>
      </c>
      <c r="C96" t="s">
        <v>408</v>
      </c>
      <c r="D96" t="s">
        <v>409</v>
      </c>
      <c r="E96" t="s">
        <v>410</v>
      </c>
      <c r="F96" t="s">
        <v>111</v>
      </c>
      <c r="G96" t="str">
        <f t="shared" si="3"/>
        <v>October</v>
      </c>
      <c r="H96">
        <f t="shared" si="4"/>
        <v>10</v>
      </c>
      <c r="I96" s="2">
        <v>44856</v>
      </c>
      <c r="J96" s="8">
        <v>12</v>
      </c>
      <c r="K96" t="s">
        <v>34</v>
      </c>
      <c r="L96" t="s">
        <v>54</v>
      </c>
      <c r="M96" s="8">
        <v>525</v>
      </c>
      <c r="N96" s="8">
        <v>595</v>
      </c>
      <c r="O96" s="8">
        <f t="shared" si="5"/>
        <v>5.833333333333333</v>
      </c>
      <c r="P96" s="8">
        <v>70</v>
      </c>
      <c r="Q96" t="s">
        <v>49</v>
      </c>
      <c r="R96" t="s">
        <v>22</v>
      </c>
    </row>
    <row r="97" spans="1:18" x14ac:dyDescent="0.45">
      <c r="A97" s="1">
        <v>95</v>
      </c>
      <c r="B97" t="s">
        <v>411</v>
      </c>
      <c r="C97" t="s">
        <v>412</v>
      </c>
      <c r="D97" t="s">
        <v>413</v>
      </c>
      <c r="E97" t="s">
        <v>414</v>
      </c>
      <c r="F97" t="s">
        <v>33</v>
      </c>
      <c r="G97" t="str">
        <f t="shared" si="3"/>
        <v>October</v>
      </c>
      <c r="H97">
        <f t="shared" si="4"/>
        <v>10</v>
      </c>
      <c r="I97" s="2">
        <v>44839</v>
      </c>
      <c r="J97" s="8">
        <v>5</v>
      </c>
      <c r="K97" t="s">
        <v>34</v>
      </c>
      <c r="L97" t="s">
        <v>67</v>
      </c>
      <c r="M97" s="8">
        <v>1320</v>
      </c>
      <c r="N97" s="8">
        <v>1602</v>
      </c>
      <c r="O97" s="8">
        <f t="shared" si="5"/>
        <v>56.4</v>
      </c>
      <c r="P97" s="8">
        <v>282</v>
      </c>
      <c r="Q97" t="s">
        <v>89</v>
      </c>
      <c r="R97" t="s">
        <v>22</v>
      </c>
    </row>
    <row r="98" spans="1:18" x14ac:dyDescent="0.45">
      <c r="A98" s="1">
        <v>96</v>
      </c>
      <c r="B98" t="s">
        <v>415</v>
      </c>
      <c r="C98" t="s">
        <v>416</v>
      </c>
      <c r="D98" t="s">
        <v>417</v>
      </c>
      <c r="E98" t="s">
        <v>418</v>
      </c>
      <c r="F98" t="s">
        <v>18</v>
      </c>
      <c r="G98" t="str">
        <f t="shared" si="3"/>
        <v>October</v>
      </c>
      <c r="H98">
        <f t="shared" si="4"/>
        <v>10</v>
      </c>
      <c r="I98" s="2">
        <v>44864</v>
      </c>
      <c r="J98" s="8">
        <v>14</v>
      </c>
      <c r="K98" t="s">
        <v>34</v>
      </c>
      <c r="L98" t="s">
        <v>20</v>
      </c>
      <c r="M98" s="8">
        <v>1500</v>
      </c>
      <c r="N98" s="8">
        <v>1690</v>
      </c>
      <c r="O98" s="8">
        <f t="shared" si="5"/>
        <v>13.571428571428571</v>
      </c>
      <c r="P98" s="8">
        <v>190</v>
      </c>
      <c r="Q98" t="s">
        <v>49</v>
      </c>
      <c r="R98" t="s">
        <v>22</v>
      </c>
    </row>
    <row r="99" spans="1:18" x14ac:dyDescent="0.45">
      <c r="A99" s="1">
        <v>97</v>
      </c>
      <c r="B99" t="s">
        <v>419</v>
      </c>
      <c r="C99" t="s">
        <v>420</v>
      </c>
      <c r="D99" t="s">
        <v>421</v>
      </c>
      <c r="E99" t="s">
        <v>422</v>
      </c>
      <c r="F99" t="s">
        <v>111</v>
      </c>
      <c r="G99" t="str">
        <f t="shared" si="3"/>
        <v>October</v>
      </c>
      <c r="H99">
        <f t="shared" si="4"/>
        <v>10</v>
      </c>
      <c r="I99" s="2">
        <v>44858</v>
      </c>
      <c r="J99" s="8">
        <v>3</v>
      </c>
      <c r="K99" t="s">
        <v>19</v>
      </c>
      <c r="L99" t="s">
        <v>54</v>
      </c>
      <c r="M99" s="8">
        <v>1200</v>
      </c>
      <c r="N99" s="8">
        <v>1440</v>
      </c>
      <c r="O99" s="8">
        <f t="shared" si="5"/>
        <v>80</v>
      </c>
      <c r="P99" s="8">
        <v>240</v>
      </c>
      <c r="Q99" t="s">
        <v>36</v>
      </c>
      <c r="R99" t="s">
        <v>22</v>
      </c>
    </row>
    <row r="100" spans="1:18" x14ac:dyDescent="0.45">
      <c r="A100" s="1">
        <v>98</v>
      </c>
      <c r="B100" t="s">
        <v>423</v>
      </c>
      <c r="C100" t="s">
        <v>424</v>
      </c>
      <c r="D100" t="s">
        <v>425</v>
      </c>
      <c r="E100" t="s">
        <v>426</v>
      </c>
      <c r="F100" t="s">
        <v>111</v>
      </c>
      <c r="G100" t="str">
        <f t="shared" si="3"/>
        <v>October</v>
      </c>
      <c r="H100">
        <f t="shared" si="4"/>
        <v>10</v>
      </c>
      <c r="I100" s="2">
        <v>44835</v>
      </c>
      <c r="J100" s="8">
        <v>16</v>
      </c>
      <c r="K100" t="s">
        <v>19</v>
      </c>
      <c r="L100" t="s">
        <v>42</v>
      </c>
      <c r="M100" s="8">
        <v>485</v>
      </c>
      <c r="N100" s="8">
        <v>630</v>
      </c>
      <c r="O100" s="8">
        <f t="shared" si="5"/>
        <v>9.0625</v>
      </c>
      <c r="P100" s="8">
        <v>145</v>
      </c>
      <c r="Q100" t="s">
        <v>36</v>
      </c>
      <c r="R100" t="s">
        <v>22</v>
      </c>
    </row>
    <row r="101" spans="1:18" x14ac:dyDescent="0.45">
      <c r="A101" s="1">
        <v>99</v>
      </c>
      <c r="B101" t="s">
        <v>427</v>
      </c>
      <c r="C101" t="s">
        <v>428</v>
      </c>
      <c r="D101" t="s">
        <v>429</v>
      </c>
      <c r="E101" t="s">
        <v>430</v>
      </c>
      <c r="F101" t="s">
        <v>33</v>
      </c>
      <c r="G101" t="str">
        <f t="shared" si="3"/>
        <v>October</v>
      </c>
      <c r="H101">
        <f t="shared" si="4"/>
        <v>10</v>
      </c>
      <c r="I101" s="2">
        <v>44862</v>
      </c>
      <c r="J101" s="8">
        <v>12</v>
      </c>
      <c r="K101" t="s">
        <v>34</v>
      </c>
      <c r="L101" t="s">
        <v>42</v>
      </c>
      <c r="M101" s="8">
        <v>250</v>
      </c>
      <c r="N101" s="8">
        <v>277</v>
      </c>
      <c r="O101" s="8">
        <f t="shared" si="5"/>
        <v>2.25</v>
      </c>
      <c r="P101" s="8">
        <v>27</v>
      </c>
      <c r="Q101" t="s">
        <v>28</v>
      </c>
      <c r="R101" t="s">
        <v>22</v>
      </c>
    </row>
    <row r="102" spans="1:18" x14ac:dyDescent="0.45">
      <c r="A102" s="1">
        <v>100</v>
      </c>
      <c r="B102" t="s">
        <v>431</v>
      </c>
      <c r="C102" t="s">
        <v>432</v>
      </c>
      <c r="D102" t="s">
        <v>433</v>
      </c>
      <c r="E102" t="s">
        <v>434</v>
      </c>
      <c r="F102" t="s">
        <v>18</v>
      </c>
      <c r="G102" t="str">
        <f t="shared" si="3"/>
        <v>October</v>
      </c>
      <c r="H102">
        <f t="shared" si="4"/>
        <v>10</v>
      </c>
      <c r="I102" s="2">
        <v>44840</v>
      </c>
      <c r="J102" s="8">
        <v>10</v>
      </c>
      <c r="K102" t="s">
        <v>41</v>
      </c>
      <c r="L102" t="s">
        <v>67</v>
      </c>
      <c r="M102" s="8">
        <v>1375</v>
      </c>
      <c r="N102" s="8">
        <v>1683</v>
      </c>
      <c r="O102" s="8">
        <f t="shared" si="5"/>
        <v>30.8</v>
      </c>
      <c r="P102" s="8">
        <v>308</v>
      </c>
      <c r="Q102" t="s">
        <v>28</v>
      </c>
      <c r="R102" t="s">
        <v>43</v>
      </c>
    </row>
    <row r="103" spans="1:18" x14ac:dyDescent="0.45">
      <c r="A103" s="1">
        <v>101</v>
      </c>
      <c r="B103" t="s">
        <v>435</v>
      </c>
      <c r="C103" t="s">
        <v>212</v>
      </c>
      <c r="D103" t="s">
        <v>436</v>
      </c>
      <c r="E103" t="s">
        <v>437</v>
      </c>
      <c r="F103" t="s">
        <v>48</v>
      </c>
      <c r="G103" t="str">
        <f t="shared" si="3"/>
        <v>October</v>
      </c>
      <c r="H103">
        <f t="shared" si="4"/>
        <v>10</v>
      </c>
      <c r="I103" s="2">
        <v>44837</v>
      </c>
      <c r="J103" s="8">
        <v>5</v>
      </c>
      <c r="K103" t="s">
        <v>19</v>
      </c>
      <c r="L103" t="s">
        <v>42</v>
      </c>
      <c r="M103" s="8">
        <v>1180</v>
      </c>
      <c r="N103" s="8">
        <v>1414</v>
      </c>
      <c r="O103" s="8">
        <f t="shared" si="5"/>
        <v>46.8</v>
      </c>
      <c r="P103" s="8">
        <v>234</v>
      </c>
      <c r="Q103" t="s">
        <v>89</v>
      </c>
      <c r="R103" t="s">
        <v>22</v>
      </c>
    </row>
    <row r="104" spans="1:18" x14ac:dyDescent="0.45">
      <c r="A104" s="1">
        <v>102</v>
      </c>
      <c r="B104" t="s">
        <v>438</v>
      </c>
      <c r="C104" t="s">
        <v>439</v>
      </c>
      <c r="D104" t="s">
        <v>440</v>
      </c>
      <c r="E104" t="s">
        <v>441</v>
      </c>
      <c r="F104" t="s">
        <v>120</v>
      </c>
      <c r="G104" t="str">
        <f t="shared" si="3"/>
        <v>October</v>
      </c>
      <c r="H104">
        <f t="shared" si="4"/>
        <v>10</v>
      </c>
      <c r="I104" s="2">
        <v>44861</v>
      </c>
      <c r="J104" s="8">
        <v>3</v>
      </c>
      <c r="K104" t="s">
        <v>19</v>
      </c>
      <c r="L104" t="s">
        <v>42</v>
      </c>
      <c r="M104" s="8">
        <v>1180</v>
      </c>
      <c r="N104" s="8">
        <v>1508</v>
      </c>
      <c r="O104" s="8">
        <f t="shared" si="5"/>
        <v>109.33333333333333</v>
      </c>
      <c r="P104" s="8">
        <v>328</v>
      </c>
      <c r="Q104" t="s">
        <v>21</v>
      </c>
      <c r="R104" t="s">
        <v>22</v>
      </c>
    </row>
    <row r="105" spans="1:18" x14ac:dyDescent="0.45">
      <c r="A105" s="1">
        <v>103</v>
      </c>
      <c r="B105" t="s">
        <v>442</v>
      </c>
      <c r="C105" t="s">
        <v>428</v>
      </c>
      <c r="D105" t="s">
        <v>443</v>
      </c>
      <c r="E105" t="s">
        <v>444</v>
      </c>
      <c r="F105" t="s">
        <v>88</v>
      </c>
      <c r="G105" t="str">
        <f t="shared" si="3"/>
        <v>October</v>
      </c>
      <c r="H105">
        <f t="shared" si="4"/>
        <v>10</v>
      </c>
      <c r="I105" s="2">
        <v>44851</v>
      </c>
      <c r="J105" s="8">
        <v>6</v>
      </c>
      <c r="K105" t="s">
        <v>19</v>
      </c>
      <c r="L105" t="s">
        <v>35</v>
      </c>
      <c r="M105" s="8">
        <v>235</v>
      </c>
      <c r="N105" s="8">
        <v>301</v>
      </c>
      <c r="O105" s="8">
        <f t="shared" si="5"/>
        <v>11</v>
      </c>
      <c r="P105" s="8">
        <v>66</v>
      </c>
      <c r="Q105" t="s">
        <v>49</v>
      </c>
      <c r="R105" t="s">
        <v>22</v>
      </c>
    </row>
    <row r="106" spans="1:18" x14ac:dyDescent="0.45">
      <c r="A106" s="1">
        <v>104</v>
      </c>
      <c r="B106" t="s">
        <v>445</v>
      </c>
      <c r="C106" t="s">
        <v>446</v>
      </c>
      <c r="D106" t="s">
        <v>447</v>
      </c>
      <c r="E106" t="s">
        <v>448</v>
      </c>
      <c r="F106" t="s">
        <v>18</v>
      </c>
      <c r="G106" t="str">
        <f t="shared" si="3"/>
        <v>October</v>
      </c>
      <c r="H106">
        <f t="shared" si="4"/>
        <v>10</v>
      </c>
      <c r="I106" s="2">
        <v>44854</v>
      </c>
      <c r="J106" s="8">
        <v>15</v>
      </c>
      <c r="K106" t="s">
        <v>19</v>
      </c>
      <c r="L106" t="s">
        <v>35</v>
      </c>
      <c r="M106" s="8">
        <v>170</v>
      </c>
      <c r="N106" s="8">
        <v>214</v>
      </c>
      <c r="O106" s="8">
        <f t="shared" si="5"/>
        <v>2.9333333333333331</v>
      </c>
      <c r="P106" s="8">
        <v>44</v>
      </c>
      <c r="Q106" t="s">
        <v>21</v>
      </c>
      <c r="R106" t="s">
        <v>22</v>
      </c>
    </row>
    <row r="107" spans="1:18" x14ac:dyDescent="0.45">
      <c r="A107" s="1">
        <v>105</v>
      </c>
      <c r="B107" t="s">
        <v>449</v>
      </c>
      <c r="C107" t="s">
        <v>450</v>
      </c>
      <c r="D107" t="s">
        <v>451</v>
      </c>
      <c r="E107" t="s">
        <v>452</v>
      </c>
      <c r="F107" t="s">
        <v>48</v>
      </c>
      <c r="G107" t="str">
        <f t="shared" si="3"/>
        <v>October</v>
      </c>
      <c r="H107">
        <f t="shared" si="4"/>
        <v>10</v>
      </c>
      <c r="I107" s="2">
        <v>44837</v>
      </c>
      <c r="J107" s="8">
        <v>16</v>
      </c>
      <c r="K107" t="s">
        <v>34</v>
      </c>
      <c r="L107" t="s">
        <v>42</v>
      </c>
      <c r="M107" s="8">
        <v>755</v>
      </c>
      <c r="N107" s="8">
        <v>948</v>
      </c>
      <c r="O107" s="8">
        <f t="shared" si="5"/>
        <v>12.0625</v>
      </c>
      <c r="P107" s="8">
        <v>193</v>
      </c>
      <c r="Q107" t="s">
        <v>28</v>
      </c>
      <c r="R107" t="s">
        <v>22</v>
      </c>
    </row>
    <row r="108" spans="1:18" x14ac:dyDescent="0.45">
      <c r="A108" s="1">
        <v>106</v>
      </c>
      <c r="B108" t="s">
        <v>453</v>
      </c>
      <c r="C108" t="s">
        <v>454</v>
      </c>
      <c r="D108" t="s">
        <v>455</v>
      </c>
      <c r="E108" t="s">
        <v>456</v>
      </c>
      <c r="F108" t="s">
        <v>48</v>
      </c>
      <c r="G108" t="str">
        <f t="shared" si="3"/>
        <v>October</v>
      </c>
      <c r="H108">
        <f t="shared" si="4"/>
        <v>10</v>
      </c>
      <c r="I108" s="2">
        <v>44855</v>
      </c>
      <c r="J108" s="8">
        <v>20</v>
      </c>
      <c r="K108" t="s">
        <v>102</v>
      </c>
      <c r="L108" t="s">
        <v>42</v>
      </c>
      <c r="M108" s="8">
        <v>1250</v>
      </c>
      <c r="N108" s="8">
        <v>1377</v>
      </c>
      <c r="O108" s="8">
        <f t="shared" si="5"/>
        <v>6.35</v>
      </c>
      <c r="P108" s="8">
        <v>127</v>
      </c>
      <c r="Q108" t="s">
        <v>28</v>
      </c>
      <c r="R108" t="s">
        <v>22</v>
      </c>
    </row>
    <row r="109" spans="1:18" x14ac:dyDescent="0.45">
      <c r="A109" s="1">
        <v>107</v>
      </c>
      <c r="B109" t="s">
        <v>457</v>
      </c>
      <c r="C109" t="s">
        <v>458</v>
      </c>
      <c r="D109" t="s">
        <v>96</v>
      </c>
      <c r="E109" t="s">
        <v>459</v>
      </c>
      <c r="F109" t="s">
        <v>27</v>
      </c>
      <c r="G109" t="str">
        <f t="shared" si="3"/>
        <v>October</v>
      </c>
      <c r="H109">
        <f t="shared" si="4"/>
        <v>10</v>
      </c>
      <c r="I109" s="2">
        <v>44847</v>
      </c>
      <c r="J109" s="8">
        <v>8</v>
      </c>
      <c r="K109" t="s">
        <v>19</v>
      </c>
      <c r="L109" t="s">
        <v>54</v>
      </c>
      <c r="M109" s="8">
        <v>565</v>
      </c>
      <c r="N109" s="8">
        <v>664</v>
      </c>
      <c r="O109" s="8">
        <f t="shared" si="5"/>
        <v>12.375</v>
      </c>
      <c r="P109" s="8">
        <v>99</v>
      </c>
      <c r="Q109" t="s">
        <v>49</v>
      </c>
      <c r="R109" t="s">
        <v>22</v>
      </c>
    </row>
    <row r="110" spans="1:18" x14ac:dyDescent="0.45">
      <c r="A110" s="1">
        <v>108</v>
      </c>
      <c r="B110" t="s">
        <v>460</v>
      </c>
      <c r="C110" t="s">
        <v>461</v>
      </c>
      <c r="D110" t="s">
        <v>462</v>
      </c>
      <c r="E110" t="s">
        <v>463</v>
      </c>
      <c r="F110" t="s">
        <v>111</v>
      </c>
      <c r="G110" t="str">
        <f t="shared" si="3"/>
        <v>October</v>
      </c>
      <c r="H110">
        <f t="shared" si="4"/>
        <v>10</v>
      </c>
      <c r="I110" s="2">
        <v>44858</v>
      </c>
      <c r="J110" s="8">
        <v>1</v>
      </c>
      <c r="K110" t="s">
        <v>41</v>
      </c>
      <c r="L110" t="s">
        <v>35</v>
      </c>
      <c r="M110" s="8">
        <v>795</v>
      </c>
      <c r="N110" s="8">
        <v>987</v>
      </c>
      <c r="O110" s="8">
        <f t="shared" si="5"/>
        <v>192</v>
      </c>
      <c r="P110" s="8">
        <v>192</v>
      </c>
      <c r="Q110" t="s">
        <v>89</v>
      </c>
      <c r="R110" t="s">
        <v>43</v>
      </c>
    </row>
    <row r="111" spans="1:18" x14ac:dyDescent="0.45">
      <c r="A111" s="1">
        <v>109</v>
      </c>
      <c r="B111" t="s">
        <v>464</v>
      </c>
      <c r="C111" t="s">
        <v>465</v>
      </c>
      <c r="D111" t="s">
        <v>466</v>
      </c>
      <c r="E111" t="s">
        <v>467</v>
      </c>
      <c r="F111" t="s">
        <v>48</v>
      </c>
      <c r="G111" t="str">
        <f t="shared" si="3"/>
        <v>October</v>
      </c>
      <c r="H111">
        <f t="shared" si="4"/>
        <v>10</v>
      </c>
      <c r="I111" s="2">
        <v>44855</v>
      </c>
      <c r="J111" s="8">
        <v>1</v>
      </c>
      <c r="K111" t="s">
        <v>19</v>
      </c>
      <c r="L111" t="s">
        <v>20</v>
      </c>
      <c r="M111" s="8">
        <v>860</v>
      </c>
      <c r="N111" s="8">
        <v>946</v>
      </c>
      <c r="O111" s="8">
        <f t="shared" si="5"/>
        <v>86</v>
      </c>
      <c r="P111" s="8">
        <v>86</v>
      </c>
      <c r="Q111" t="s">
        <v>49</v>
      </c>
      <c r="R111" t="s">
        <v>22</v>
      </c>
    </row>
    <row r="112" spans="1:18" x14ac:dyDescent="0.45">
      <c r="A112" s="1">
        <v>110</v>
      </c>
      <c r="B112" t="s">
        <v>468</v>
      </c>
      <c r="C112" t="s">
        <v>469</v>
      </c>
      <c r="D112" t="s">
        <v>470</v>
      </c>
      <c r="E112" t="s">
        <v>471</v>
      </c>
      <c r="F112" t="s">
        <v>111</v>
      </c>
      <c r="G112" t="str">
        <f t="shared" si="3"/>
        <v>October</v>
      </c>
      <c r="H112">
        <f t="shared" si="4"/>
        <v>10</v>
      </c>
      <c r="I112" s="2">
        <v>44857</v>
      </c>
      <c r="J112" s="8">
        <v>20</v>
      </c>
      <c r="K112" t="s">
        <v>19</v>
      </c>
      <c r="L112" t="s">
        <v>20</v>
      </c>
      <c r="M112" s="8">
        <v>125</v>
      </c>
      <c r="N112" s="8">
        <v>160</v>
      </c>
      <c r="O112" s="8">
        <f t="shared" si="5"/>
        <v>1.75</v>
      </c>
      <c r="P112" s="8">
        <v>35</v>
      </c>
      <c r="Q112" t="s">
        <v>21</v>
      </c>
      <c r="R112" t="s">
        <v>22</v>
      </c>
    </row>
    <row r="113" spans="1:18" x14ac:dyDescent="0.45">
      <c r="A113" s="1">
        <v>111</v>
      </c>
      <c r="B113" t="s">
        <v>472</v>
      </c>
      <c r="C113" t="s">
        <v>397</v>
      </c>
      <c r="D113" t="s">
        <v>473</v>
      </c>
      <c r="E113" t="s">
        <v>474</v>
      </c>
      <c r="F113" t="s">
        <v>18</v>
      </c>
      <c r="G113" t="str">
        <f t="shared" si="3"/>
        <v>October</v>
      </c>
      <c r="H113">
        <f t="shared" si="4"/>
        <v>10</v>
      </c>
      <c r="I113" s="2">
        <v>44858</v>
      </c>
      <c r="J113" s="8">
        <v>2</v>
      </c>
      <c r="K113" t="s">
        <v>19</v>
      </c>
      <c r="L113" t="s">
        <v>54</v>
      </c>
      <c r="M113" s="8">
        <v>425</v>
      </c>
      <c r="N113" s="8">
        <v>536</v>
      </c>
      <c r="O113" s="8">
        <f t="shared" si="5"/>
        <v>55.5</v>
      </c>
      <c r="P113" s="8">
        <v>111</v>
      </c>
      <c r="Q113" t="s">
        <v>89</v>
      </c>
      <c r="R113" t="s">
        <v>22</v>
      </c>
    </row>
    <row r="114" spans="1:18" x14ac:dyDescent="0.45">
      <c r="A114" s="1">
        <v>112</v>
      </c>
      <c r="B114" t="s">
        <v>475</v>
      </c>
      <c r="C114" t="s">
        <v>25</v>
      </c>
      <c r="D114" t="s">
        <v>123</v>
      </c>
      <c r="E114" t="s">
        <v>476</v>
      </c>
      <c r="F114" t="s">
        <v>27</v>
      </c>
      <c r="G114" t="str">
        <f t="shared" si="3"/>
        <v>October</v>
      </c>
      <c r="H114">
        <f t="shared" si="4"/>
        <v>10</v>
      </c>
      <c r="I114" s="2">
        <v>44860</v>
      </c>
      <c r="J114" s="8">
        <v>12</v>
      </c>
      <c r="K114" t="s">
        <v>41</v>
      </c>
      <c r="L114" t="s">
        <v>42</v>
      </c>
      <c r="M114" s="8">
        <v>1330</v>
      </c>
      <c r="N114" s="8">
        <v>1641</v>
      </c>
      <c r="O114" s="8">
        <f t="shared" si="5"/>
        <v>25.916666666666668</v>
      </c>
      <c r="P114" s="8">
        <v>311</v>
      </c>
      <c r="Q114" t="s">
        <v>89</v>
      </c>
      <c r="R114" t="s">
        <v>153</v>
      </c>
    </row>
    <row r="115" spans="1:18" x14ac:dyDescent="0.45">
      <c r="A115" s="1">
        <v>113</v>
      </c>
      <c r="B115" t="s">
        <v>477</v>
      </c>
      <c r="C115" t="s">
        <v>478</v>
      </c>
      <c r="D115" t="s">
        <v>479</v>
      </c>
      <c r="E115" t="s">
        <v>480</v>
      </c>
      <c r="F115" t="s">
        <v>33</v>
      </c>
      <c r="G115" t="str">
        <f t="shared" si="3"/>
        <v>October</v>
      </c>
      <c r="H115">
        <f t="shared" si="4"/>
        <v>10</v>
      </c>
      <c r="I115" s="2">
        <v>44854</v>
      </c>
      <c r="J115" s="8">
        <v>11</v>
      </c>
      <c r="K115" t="s">
        <v>34</v>
      </c>
      <c r="L115" t="s">
        <v>20</v>
      </c>
      <c r="M115" s="8">
        <v>400</v>
      </c>
      <c r="N115" s="8">
        <v>461</v>
      </c>
      <c r="O115" s="8">
        <f t="shared" si="5"/>
        <v>5.5454545454545459</v>
      </c>
      <c r="P115" s="8">
        <v>61</v>
      </c>
      <c r="Q115" t="s">
        <v>36</v>
      </c>
      <c r="R115" t="s">
        <v>22</v>
      </c>
    </row>
    <row r="116" spans="1:18" x14ac:dyDescent="0.45">
      <c r="A116" s="1">
        <v>114</v>
      </c>
      <c r="B116" t="s">
        <v>481</v>
      </c>
      <c r="C116" t="s">
        <v>393</v>
      </c>
      <c r="D116" t="s">
        <v>482</v>
      </c>
      <c r="E116" t="s">
        <v>483</v>
      </c>
      <c r="F116" t="s">
        <v>27</v>
      </c>
      <c r="G116" t="str">
        <f t="shared" si="3"/>
        <v>October</v>
      </c>
      <c r="H116">
        <f t="shared" si="4"/>
        <v>10</v>
      </c>
      <c r="I116" s="2">
        <v>44837</v>
      </c>
      <c r="J116" s="8">
        <v>17</v>
      </c>
      <c r="K116" t="s">
        <v>19</v>
      </c>
      <c r="L116" t="s">
        <v>20</v>
      </c>
      <c r="M116" s="8">
        <v>1250</v>
      </c>
      <c r="N116" s="8">
        <v>1456</v>
      </c>
      <c r="O116" s="8">
        <f t="shared" si="5"/>
        <v>12.117647058823529</v>
      </c>
      <c r="P116" s="8">
        <v>206</v>
      </c>
      <c r="Q116" t="s">
        <v>21</v>
      </c>
      <c r="R116" t="s">
        <v>22</v>
      </c>
    </row>
    <row r="117" spans="1:18" x14ac:dyDescent="0.45">
      <c r="A117" s="1">
        <v>115</v>
      </c>
      <c r="B117" t="s">
        <v>484</v>
      </c>
      <c r="C117" t="s">
        <v>485</v>
      </c>
      <c r="D117" t="s">
        <v>486</v>
      </c>
      <c r="E117" t="s">
        <v>487</v>
      </c>
      <c r="F117" t="s">
        <v>120</v>
      </c>
      <c r="G117" t="str">
        <f t="shared" si="3"/>
        <v>October</v>
      </c>
      <c r="H117">
        <f t="shared" si="4"/>
        <v>10</v>
      </c>
      <c r="I117" s="2">
        <v>44837</v>
      </c>
      <c r="J117" s="8">
        <v>20</v>
      </c>
      <c r="K117" t="s">
        <v>34</v>
      </c>
      <c r="L117" t="s">
        <v>20</v>
      </c>
      <c r="M117" s="8">
        <v>455</v>
      </c>
      <c r="N117" s="8">
        <v>502</v>
      </c>
      <c r="O117" s="8">
        <f t="shared" si="5"/>
        <v>2.35</v>
      </c>
      <c r="P117" s="8">
        <v>47</v>
      </c>
      <c r="Q117" t="s">
        <v>21</v>
      </c>
      <c r="R117" t="s">
        <v>22</v>
      </c>
    </row>
    <row r="118" spans="1:18" x14ac:dyDescent="0.45">
      <c r="A118" s="1">
        <v>116</v>
      </c>
      <c r="B118" t="s">
        <v>488</v>
      </c>
      <c r="C118" t="s">
        <v>263</v>
      </c>
      <c r="D118" t="s">
        <v>489</v>
      </c>
      <c r="E118" t="s">
        <v>490</v>
      </c>
      <c r="F118" t="s">
        <v>88</v>
      </c>
      <c r="G118" t="str">
        <f t="shared" si="3"/>
        <v>October</v>
      </c>
      <c r="H118">
        <f t="shared" si="4"/>
        <v>10</v>
      </c>
      <c r="I118" s="2">
        <v>44855</v>
      </c>
      <c r="J118" s="8">
        <v>5</v>
      </c>
      <c r="K118" t="s">
        <v>41</v>
      </c>
      <c r="L118" t="s">
        <v>67</v>
      </c>
      <c r="M118" s="8">
        <v>1320</v>
      </c>
      <c r="N118" s="8">
        <v>1669</v>
      </c>
      <c r="O118" s="8">
        <f t="shared" si="5"/>
        <v>69.8</v>
      </c>
      <c r="P118" s="8">
        <v>349</v>
      </c>
      <c r="Q118" t="s">
        <v>36</v>
      </c>
      <c r="R118" t="s">
        <v>153</v>
      </c>
    </row>
    <row r="119" spans="1:18" x14ac:dyDescent="0.45">
      <c r="A119" s="1">
        <v>117</v>
      </c>
      <c r="B119" t="s">
        <v>491</v>
      </c>
      <c r="C119" t="s">
        <v>492</v>
      </c>
      <c r="D119" t="s">
        <v>493</v>
      </c>
      <c r="E119" t="s">
        <v>494</v>
      </c>
      <c r="F119" t="s">
        <v>120</v>
      </c>
      <c r="G119" t="str">
        <f t="shared" si="3"/>
        <v>October</v>
      </c>
      <c r="H119">
        <f t="shared" si="4"/>
        <v>10</v>
      </c>
      <c r="I119" s="2">
        <v>44857</v>
      </c>
      <c r="J119" s="8">
        <v>15</v>
      </c>
      <c r="K119" t="s">
        <v>34</v>
      </c>
      <c r="L119" t="s">
        <v>35</v>
      </c>
      <c r="M119" s="8">
        <v>1260</v>
      </c>
      <c r="N119" s="8">
        <v>1626</v>
      </c>
      <c r="O119" s="8">
        <f t="shared" si="5"/>
        <v>24.4</v>
      </c>
      <c r="P119" s="8">
        <v>366</v>
      </c>
      <c r="Q119" t="s">
        <v>21</v>
      </c>
      <c r="R119" t="s">
        <v>22</v>
      </c>
    </row>
    <row r="120" spans="1:18" x14ac:dyDescent="0.45">
      <c r="A120" s="1">
        <v>118</v>
      </c>
      <c r="B120" t="s">
        <v>495</v>
      </c>
      <c r="C120" t="s">
        <v>496</v>
      </c>
      <c r="D120" t="s">
        <v>497</v>
      </c>
      <c r="E120" t="s">
        <v>498</v>
      </c>
      <c r="F120" t="s">
        <v>33</v>
      </c>
      <c r="G120" t="str">
        <f t="shared" si="3"/>
        <v>October</v>
      </c>
      <c r="H120">
        <f t="shared" si="4"/>
        <v>10</v>
      </c>
      <c r="I120" s="2">
        <v>44840</v>
      </c>
      <c r="J120" s="8">
        <v>20</v>
      </c>
      <c r="K120" t="s">
        <v>34</v>
      </c>
      <c r="L120" t="s">
        <v>148</v>
      </c>
      <c r="M120" s="8">
        <v>635</v>
      </c>
      <c r="N120" s="8">
        <v>781</v>
      </c>
      <c r="O120" s="8">
        <f t="shared" si="5"/>
        <v>7.3</v>
      </c>
      <c r="P120" s="8">
        <v>146</v>
      </c>
      <c r="Q120" t="s">
        <v>21</v>
      </c>
      <c r="R120" t="s">
        <v>22</v>
      </c>
    </row>
    <row r="121" spans="1:18" x14ac:dyDescent="0.45">
      <c r="A121" s="1">
        <v>119</v>
      </c>
      <c r="B121" t="s">
        <v>499</v>
      </c>
      <c r="C121" t="s">
        <v>500</v>
      </c>
      <c r="D121" t="s">
        <v>501</v>
      </c>
      <c r="E121" t="s">
        <v>502</v>
      </c>
      <c r="F121" t="s">
        <v>88</v>
      </c>
      <c r="G121" t="str">
        <f t="shared" si="3"/>
        <v>October</v>
      </c>
      <c r="H121">
        <f t="shared" si="4"/>
        <v>10</v>
      </c>
      <c r="I121" s="2">
        <v>44864</v>
      </c>
      <c r="J121" s="8">
        <v>6</v>
      </c>
      <c r="K121" t="s">
        <v>19</v>
      </c>
      <c r="L121" t="s">
        <v>20</v>
      </c>
      <c r="M121" s="8">
        <v>1075</v>
      </c>
      <c r="N121" s="8">
        <v>1208</v>
      </c>
      <c r="O121" s="8">
        <f t="shared" si="5"/>
        <v>22.166666666666668</v>
      </c>
      <c r="P121" s="8">
        <v>133</v>
      </c>
      <c r="Q121" t="s">
        <v>28</v>
      </c>
      <c r="R121" t="s">
        <v>22</v>
      </c>
    </row>
    <row r="122" spans="1:18" x14ac:dyDescent="0.45">
      <c r="A122" s="1">
        <v>120</v>
      </c>
      <c r="B122" t="s">
        <v>503</v>
      </c>
      <c r="C122" t="s">
        <v>504</v>
      </c>
      <c r="D122" t="s">
        <v>390</v>
      </c>
      <c r="E122" t="s">
        <v>505</v>
      </c>
      <c r="F122" t="s">
        <v>120</v>
      </c>
      <c r="G122" t="str">
        <f t="shared" si="3"/>
        <v>October</v>
      </c>
      <c r="H122">
        <f t="shared" si="4"/>
        <v>10</v>
      </c>
      <c r="I122" s="2">
        <v>44840</v>
      </c>
      <c r="J122" s="8">
        <v>17</v>
      </c>
      <c r="K122" t="s">
        <v>19</v>
      </c>
      <c r="L122" t="s">
        <v>54</v>
      </c>
      <c r="M122" s="8">
        <v>1095</v>
      </c>
      <c r="N122" s="8">
        <v>1393</v>
      </c>
      <c r="O122" s="8">
        <f t="shared" si="5"/>
        <v>17.529411764705884</v>
      </c>
      <c r="P122" s="8">
        <v>298</v>
      </c>
      <c r="Q122" t="s">
        <v>49</v>
      </c>
      <c r="R122" t="s">
        <v>22</v>
      </c>
    </row>
    <row r="123" spans="1:18" x14ac:dyDescent="0.45">
      <c r="A123" s="1">
        <v>121</v>
      </c>
      <c r="B123" t="s">
        <v>506</v>
      </c>
      <c r="C123" t="s">
        <v>304</v>
      </c>
      <c r="D123" t="s">
        <v>507</v>
      </c>
      <c r="E123" t="s">
        <v>508</v>
      </c>
      <c r="F123" t="s">
        <v>33</v>
      </c>
      <c r="G123" t="str">
        <f t="shared" si="3"/>
        <v>October</v>
      </c>
      <c r="H123">
        <f t="shared" si="4"/>
        <v>10</v>
      </c>
      <c r="I123" s="2">
        <v>44838</v>
      </c>
      <c r="J123" s="8">
        <v>19</v>
      </c>
      <c r="K123" t="s">
        <v>19</v>
      </c>
      <c r="L123" t="s">
        <v>35</v>
      </c>
      <c r="M123" s="8">
        <v>900</v>
      </c>
      <c r="N123" s="8">
        <v>1163</v>
      </c>
      <c r="O123" s="8">
        <f t="shared" si="5"/>
        <v>13.842105263157896</v>
      </c>
      <c r="P123" s="8">
        <v>263</v>
      </c>
      <c r="Q123" t="s">
        <v>21</v>
      </c>
      <c r="R123" t="s">
        <v>22</v>
      </c>
    </row>
    <row r="124" spans="1:18" x14ac:dyDescent="0.45">
      <c r="A124" s="1">
        <v>122</v>
      </c>
      <c r="B124" t="s">
        <v>509</v>
      </c>
      <c r="C124" t="s">
        <v>510</v>
      </c>
      <c r="D124" t="s">
        <v>511</v>
      </c>
      <c r="E124" t="s">
        <v>512</v>
      </c>
      <c r="F124" t="s">
        <v>48</v>
      </c>
      <c r="G124" t="str">
        <f t="shared" si="3"/>
        <v>October</v>
      </c>
      <c r="H124">
        <f t="shared" si="4"/>
        <v>10</v>
      </c>
      <c r="I124" s="2">
        <v>44859</v>
      </c>
      <c r="J124" s="8">
        <v>15</v>
      </c>
      <c r="K124" t="s">
        <v>19</v>
      </c>
      <c r="L124" t="s">
        <v>35</v>
      </c>
      <c r="M124" s="8">
        <v>1410</v>
      </c>
      <c r="N124" s="8">
        <v>1759</v>
      </c>
      <c r="O124" s="8">
        <f t="shared" si="5"/>
        <v>23.266666666666666</v>
      </c>
      <c r="P124" s="8">
        <v>349</v>
      </c>
      <c r="Q124" t="s">
        <v>89</v>
      </c>
      <c r="R124" t="s">
        <v>22</v>
      </c>
    </row>
    <row r="125" spans="1:18" x14ac:dyDescent="0.45">
      <c r="A125" s="1">
        <v>123</v>
      </c>
      <c r="B125" t="s">
        <v>513</v>
      </c>
      <c r="C125" t="s">
        <v>514</v>
      </c>
      <c r="D125" t="s">
        <v>515</v>
      </c>
      <c r="E125" t="s">
        <v>516</v>
      </c>
      <c r="F125" t="s">
        <v>18</v>
      </c>
      <c r="G125" t="str">
        <f t="shared" si="3"/>
        <v>October</v>
      </c>
      <c r="H125">
        <f t="shared" si="4"/>
        <v>10</v>
      </c>
      <c r="I125" s="2">
        <v>44841</v>
      </c>
      <c r="J125" s="8">
        <v>6</v>
      </c>
      <c r="K125" t="s">
        <v>34</v>
      </c>
      <c r="L125" t="s">
        <v>67</v>
      </c>
      <c r="M125" s="8">
        <v>185</v>
      </c>
      <c r="N125" s="8">
        <v>228</v>
      </c>
      <c r="O125" s="8">
        <f t="shared" si="5"/>
        <v>7.166666666666667</v>
      </c>
      <c r="P125" s="8">
        <v>43</v>
      </c>
      <c r="Q125" t="s">
        <v>36</v>
      </c>
      <c r="R125" t="s">
        <v>22</v>
      </c>
    </row>
    <row r="126" spans="1:18" x14ac:dyDescent="0.45">
      <c r="A126" s="1">
        <v>124</v>
      </c>
      <c r="B126" t="s">
        <v>517</v>
      </c>
      <c r="C126" t="s">
        <v>518</v>
      </c>
      <c r="D126" t="s">
        <v>519</v>
      </c>
      <c r="E126" t="s">
        <v>520</v>
      </c>
      <c r="F126" t="s">
        <v>33</v>
      </c>
      <c r="G126" t="str">
        <f t="shared" si="3"/>
        <v>October</v>
      </c>
      <c r="H126">
        <f t="shared" si="4"/>
        <v>10</v>
      </c>
      <c r="I126" s="2">
        <v>44846</v>
      </c>
      <c r="J126" s="8">
        <v>9</v>
      </c>
      <c r="K126" t="s">
        <v>34</v>
      </c>
      <c r="L126" t="s">
        <v>148</v>
      </c>
      <c r="M126" s="8">
        <v>110</v>
      </c>
      <c r="N126" s="8">
        <v>132</v>
      </c>
      <c r="O126" s="8">
        <f t="shared" si="5"/>
        <v>2.4444444444444446</v>
      </c>
      <c r="P126" s="8">
        <v>22</v>
      </c>
      <c r="Q126" t="s">
        <v>36</v>
      </c>
      <c r="R126" t="s">
        <v>22</v>
      </c>
    </row>
    <row r="127" spans="1:18" x14ac:dyDescent="0.45">
      <c r="A127" s="1">
        <v>125</v>
      </c>
      <c r="B127" t="s">
        <v>521</v>
      </c>
      <c r="C127" t="s">
        <v>522</v>
      </c>
      <c r="D127" t="s">
        <v>523</v>
      </c>
      <c r="E127" t="s">
        <v>524</v>
      </c>
      <c r="F127" t="s">
        <v>88</v>
      </c>
      <c r="G127" t="str">
        <f t="shared" si="3"/>
        <v>October</v>
      </c>
      <c r="H127">
        <f t="shared" si="4"/>
        <v>10</v>
      </c>
      <c r="I127" s="2">
        <v>44837</v>
      </c>
      <c r="J127" s="8">
        <v>1</v>
      </c>
      <c r="K127" t="s">
        <v>19</v>
      </c>
      <c r="L127" t="s">
        <v>54</v>
      </c>
      <c r="M127" s="8">
        <v>1495</v>
      </c>
      <c r="N127" s="8">
        <v>1935</v>
      </c>
      <c r="O127" s="8">
        <f t="shared" si="5"/>
        <v>440</v>
      </c>
      <c r="P127" s="8">
        <v>440</v>
      </c>
      <c r="Q127" t="s">
        <v>49</v>
      </c>
      <c r="R127" t="s">
        <v>22</v>
      </c>
    </row>
    <row r="128" spans="1:18" x14ac:dyDescent="0.45">
      <c r="A128" s="1">
        <v>126</v>
      </c>
      <c r="B128" t="s">
        <v>525</v>
      </c>
      <c r="C128" t="s">
        <v>458</v>
      </c>
      <c r="D128" t="s">
        <v>526</v>
      </c>
      <c r="E128" t="s">
        <v>527</v>
      </c>
      <c r="F128" t="s">
        <v>111</v>
      </c>
      <c r="G128" t="str">
        <f t="shared" si="3"/>
        <v>October</v>
      </c>
      <c r="H128">
        <f t="shared" si="4"/>
        <v>10</v>
      </c>
      <c r="I128" s="2">
        <v>44837</v>
      </c>
      <c r="J128" s="8">
        <v>1</v>
      </c>
      <c r="K128" t="s">
        <v>41</v>
      </c>
      <c r="L128" t="s">
        <v>67</v>
      </c>
      <c r="M128" s="8">
        <v>815</v>
      </c>
      <c r="N128" s="8">
        <v>912</v>
      </c>
      <c r="O128" s="8">
        <f t="shared" si="5"/>
        <v>97</v>
      </c>
      <c r="P128" s="8">
        <v>97</v>
      </c>
      <c r="Q128" t="s">
        <v>49</v>
      </c>
      <c r="R128" t="s">
        <v>43</v>
      </c>
    </row>
    <row r="129" spans="1:18" x14ac:dyDescent="0.45">
      <c r="A129" s="1">
        <v>127</v>
      </c>
      <c r="B129" t="s">
        <v>528</v>
      </c>
      <c r="C129" t="s">
        <v>529</v>
      </c>
      <c r="D129" t="s">
        <v>530</v>
      </c>
      <c r="E129" t="s">
        <v>531</v>
      </c>
      <c r="F129" t="s">
        <v>48</v>
      </c>
      <c r="G129" t="str">
        <f t="shared" si="3"/>
        <v>October</v>
      </c>
      <c r="H129">
        <f t="shared" si="4"/>
        <v>10</v>
      </c>
      <c r="I129" s="2">
        <v>44837</v>
      </c>
      <c r="J129" s="8">
        <v>20</v>
      </c>
      <c r="K129" t="s">
        <v>19</v>
      </c>
      <c r="L129" t="s">
        <v>54</v>
      </c>
      <c r="M129" s="8">
        <v>385</v>
      </c>
      <c r="N129" s="8">
        <v>480</v>
      </c>
      <c r="O129" s="8">
        <f t="shared" si="5"/>
        <v>4.75</v>
      </c>
      <c r="P129" s="8">
        <v>95</v>
      </c>
      <c r="Q129" t="s">
        <v>89</v>
      </c>
      <c r="R129" t="s">
        <v>22</v>
      </c>
    </row>
    <row r="130" spans="1:18" x14ac:dyDescent="0.45">
      <c r="A130" s="1">
        <v>128</v>
      </c>
      <c r="B130" t="s">
        <v>532</v>
      </c>
      <c r="C130" t="s">
        <v>533</v>
      </c>
      <c r="D130" t="s">
        <v>534</v>
      </c>
      <c r="E130" t="s">
        <v>535</v>
      </c>
      <c r="F130" t="s">
        <v>111</v>
      </c>
      <c r="G130" t="str">
        <f t="shared" si="3"/>
        <v>October</v>
      </c>
      <c r="H130">
        <f t="shared" si="4"/>
        <v>10</v>
      </c>
      <c r="I130" s="2">
        <v>44841</v>
      </c>
      <c r="J130" s="8">
        <v>1</v>
      </c>
      <c r="K130" t="s">
        <v>34</v>
      </c>
      <c r="L130" t="s">
        <v>42</v>
      </c>
      <c r="M130" s="8">
        <v>1485</v>
      </c>
      <c r="N130" s="8">
        <v>1911</v>
      </c>
      <c r="O130" s="8">
        <f t="shared" si="5"/>
        <v>426</v>
      </c>
      <c r="P130" s="8">
        <v>426</v>
      </c>
      <c r="Q130" t="s">
        <v>21</v>
      </c>
      <c r="R130" t="s">
        <v>22</v>
      </c>
    </row>
    <row r="131" spans="1:18" x14ac:dyDescent="0.45">
      <c r="A131" s="1">
        <v>129</v>
      </c>
      <c r="B131" t="s">
        <v>536</v>
      </c>
      <c r="C131" t="s">
        <v>537</v>
      </c>
      <c r="D131" t="s">
        <v>538</v>
      </c>
      <c r="E131" t="s">
        <v>539</v>
      </c>
      <c r="F131" t="s">
        <v>111</v>
      </c>
      <c r="G131" t="str">
        <f t="shared" ref="G131:G194" si="6">TEXT(H131*28,"mmmm")</f>
        <v>October</v>
      </c>
      <c r="H131">
        <f t="shared" ref="H131:H194" si="7">MONTH(I131)</f>
        <v>10</v>
      </c>
      <c r="I131" s="2">
        <v>44848</v>
      </c>
      <c r="J131" s="8">
        <v>20</v>
      </c>
      <c r="K131" t="s">
        <v>34</v>
      </c>
      <c r="L131" t="s">
        <v>54</v>
      </c>
      <c r="M131" s="8">
        <v>1135</v>
      </c>
      <c r="N131" s="8">
        <v>1388</v>
      </c>
      <c r="O131" s="8">
        <f t="shared" ref="O131:O194" si="8">P131/J131</f>
        <v>12.65</v>
      </c>
      <c r="P131" s="8">
        <v>253</v>
      </c>
      <c r="Q131" t="s">
        <v>89</v>
      </c>
      <c r="R131" t="s">
        <v>22</v>
      </c>
    </row>
    <row r="132" spans="1:18" x14ac:dyDescent="0.45">
      <c r="A132" s="1">
        <v>130</v>
      </c>
      <c r="B132" t="s">
        <v>540</v>
      </c>
      <c r="C132" t="s">
        <v>541</v>
      </c>
      <c r="D132" t="s">
        <v>542</v>
      </c>
      <c r="E132" t="s">
        <v>543</v>
      </c>
      <c r="F132" t="s">
        <v>88</v>
      </c>
      <c r="G132" t="str">
        <f t="shared" si="6"/>
        <v>October</v>
      </c>
      <c r="H132">
        <f t="shared" si="7"/>
        <v>10</v>
      </c>
      <c r="I132" s="2">
        <v>44839</v>
      </c>
      <c r="J132" s="8">
        <v>19</v>
      </c>
      <c r="K132" t="s">
        <v>19</v>
      </c>
      <c r="L132" t="s">
        <v>42</v>
      </c>
      <c r="M132" s="8">
        <v>990</v>
      </c>
      <c r="N132" s="8">
        <v>1227</v>
      </c>
      <c r="O132" s="8">
        <f t="shared" si="8"/>
        <v>12.473684210526315</v>
      </c>
      <c r="P132" s="8">
        <v>237</v>
      </c>
      <c r="Q132" t="s">
        <v>36</v>
      </c>
      <c r="R132" t="s">
        <v>22</v>
      </c>
    </row>
    <row r="133" spans="1:18" x14ac:dyDescent="0.45">
      <c r="A133" s="1">
        <v>131</v>
      </c>
      <c r="B133" t="s">
        <v>544</v>
      </c>
      <c r="C133" t="s">
        <v>545</v>
      </c>
      <c r="D133" t="s">
        <v>546</v>
      </c>
      <c r="E133" t="s">
        <v>547</v>
      </c>
      <c r="F133" t="s">
        <v>33</v>
      </c>
      <c r="G133" t="str">
        <f t="shared" si="6"/>
        <v>October</v>
      </c>
      <c r="H133">
        <f t="shared" si="7"/>
        <v>10</v>
      </c>
      <c r="I133" s="2">
        <v>44836</v>
      </c>
      <c r="J133" s="8">
        <v>7</v>
      </c>
      <c r="K133" t="s">
        <v>19</v>
      </c>
      <c r="L133" t="s">
        <v>42</v>
      </c>
      <c r="M133" s="8">
        <v>1490</v>
      </c>
      <c r="N133" s="8">
        <v>1857</v>
      </c>
      <c r="O133" s="8">
        <f t="shared" si="8"/>
        <v>52.428571428571431</v>
      </c>
      <c r="P133" s="8">
        <v>367</v>
      </c>
      <c r="Q133" t="s">
        <v>49</v>
      </c>
      <c r="R133" t="s">
        <v>22</v>
      </c>
    </row>
    <row r="134" spans="1:18" x14ac:dyDescent="0.45">
      <c r="A134" s="1">
        <v>132</v>
      </c>
      <c r="B134" t="s">
        <v>548</v>
      </c>
      <c r="C134" t="s">
        <v>549</v>
      </c>
      <c r="D134" t="s">
        <v>550</v>
      </c>
      <c r="E134" t="s">
        <v>551</v>
      </c>
      <c r="F134" t="s">
        <v>88</v>
      </c>
      <c r="G134" t="str">
        <f t="shared" si="6"/>
        <v>October</v>
      </c>
      <c r="H134">
        <f t="shared" si="7"/>
        <v>10</v>
      </c>
      <c r="I134" s="2">
        <v>44862</v>
      </c>
      <c r="J134" s="8">
        <v>13</v>
      </c>
      <c r="K134" t="s">
        <v>19</v>
      </c>
      <c r="L134" t="s">
        <v>35</v>
      </c>
      <c r="M134" s="8">
        <v>1245</v>
      </c>
      <c r="N134" s="8">
        <v>1443</v>
      </c>
      <c r="O134" s="8">
        <f t="shared" si="8"/>
        <v>15.23076923076923</v>
      </c>
      <c r="P134" s="8">
        <v>198</v>
      </c>
      <c r="Q134" t="s">
        <v>21</v>
      </c>
      <c r="R134" t="s">
        <v>22</v>
      </c>
    </row>
    <row r="135" spans="1:18" x14ac:dyDescent="0.45">
      <c r="A135" s="1">
        <v>133</v>
      </c>
      <c r="B135" t="s">
        <v>552</v>
      </c>
      <c r="C135" t="s">
        <v>553</v>
      </c>
      <c r="D135" t="s">
        <v>554</v>
      </c>
      <c r="E135" t="s">
        <v>555</v>
      </c>
      <c r="F135" t="s">
        <v>27</v>
      </c>
      <c r="G135" t="str">
        <f t="shared" si="6"/>
        <v>October</v>
      </c>
      <c r="H135">
        <f t="shared" si="7"/>
        <v>10</v>
      </c>
      <c r="I135" s="2">
        <v>44844</v>
      </c>
      <c r="J135" s="8">
        <v>5</v>
      </c>
      <c r="K135" t="s">
        <v>34</v>
      </c>
      <c r="L135" t="s">
        <v>42</v>
      </c>
      <c r="M135" s="8">
        <v>820</v>
      </c>
      <c r="N135" s="8">
        <v>1061</v>
      </c>
      <c r="O135" s="8">
        <f t="shared" si="8"/>
        <v>48.2</v>
      </c>
      <c r="P135" s="8">
        <v>241</v>
      </c>
      <c r="Q135" t="s">
        <v>89</v>
      </c>
      <c r="R135" t="s">
        <v>22</v>
      </c>
    </row>
    <row r="136" spans="1:18" x14ac:dyDescent="0.45">
      <c r="A136" s="1">
        <v>134</v>
      </c>
      <c r="B136" t="s">
        <v>556</v>
      </c>
      <c r="C136" t="s">
        <v>478</v>
      </c>
      <c r="D136" t="s">
        <v>557</v>
      </c>
      <c r="E136" t="s">
        <v>558</v>
      </c>
      <c r="F136" t="s">
        <v>27</v>
      </c>
      <c r="G136" t="str">
        <f t="shared" si="6"/>
        <v>October</v>
      </c>
      <c r="H136">
        <f t="shared" si="7"/>
        <v>10</v>
      </c>
      <c r="I136" s="2">
        <v>44860</v>
      </c>
      <c r="J136" s="8">
        <v>10</v>
      </c>
      <c r="K136" t="s">
        <v>19</v>
      </c>
      <c r="L136" t="s">
        <v>54</v>
      </c>
      <c r="M136" s="8">
        <v>800</v>
      </c>
      <c r="N136" s="8">
        <v>984</v>
      </c>
      <c r="O136" s="8">
        <f t="shared" si="8"/>
        <v>18.399999999999999</v>
      </c>
      <c r="P136" s="8">
        <v>184</v>
      </c>
      <c r="Q136" t="s">
        <v>49</v>
      </c>
      <c r="R136" t="s">
        <v>22</v>
      </c>
    </row>
    <row r="137" spans="1:18" x14ac:dyDescent="0.45">
      <c r="A137" s="1">
        <v>135</v>
      </c>
      <c r="B137" t="s">
        <v>559</v>
      </c>
      <c r="C137" t="s">
        <v>560</v>
      </c>
      <c r="D137" t="s">
        <v>244</v>
      </c>
      <c r="E137" t="s">
        <v>561</v>
      </c>
      <c r="F137" t="s">
        <v>88</v>
      </c>
      <c r="G137" t="str">
        <f t="shared" si="6"/>
        <v>October</v>
      </c>
      <c r="H137">
        <f t="shared" si="7"/>
        <v>10</v>
      </c>
      <c r="I137" s="2">
        <v>44843</v>
      </c>
      <c r="J137" s="8">
        <v>1</v>
      </c>
      <c r="K137" t="s">
        <v>19</v>
      </c>
      <c r="L137" t="s">
        <v>54</v>
      </c>
      <c r="M137" s="8">
        <v>145</v>
      </c>
      <c r="N137" s="8">
        <v>176</v>
      </c>
      <c r="O137" s="8">
        <f t="shared" si="8"/>
        <v>31</v>
      </c>
      <c r="P137" s="8">
        <v>31</v>
      </c>
      <c r="Q137" t="s">
        <v>36</v>
      </c>
      <c r="R137" t="s">
        <v>22</v>
      </c>
    </row>
    <row r="138" spans="1:18" x14ac:dyDescent="0.45">
      <c r="A138" s="1">
        <v>136</v>
      </c>
      <c r="B138" t="s">
        <v>562</v>
      </c>
      <c r="C138" t="s">
        <v>563</v>
      </c>
      <c r="D138" t="s">
        <v>564</v>
      </c>
      <c r="E138" t="s">
        <v>565</v>
      </c>
      <c r="F138" t="s">
        <v>88</v>
      </c>
      <c r="G138" t="str">
        <f t="shared" si="6"/>
        <v>October</v>
      </c>
      <c r="H138">
        <f t="shared" si="7"/>
        <v>10</v>
      </c>
      <c r="I138" s="2">
        <v>44848</v>
      </c>
      <c r="J138" s="8">
        <v>13</v>
      </c>
      <c r="K138" t="s">
        <v>19</v>
      </c>
      <c r="L138" t="s">
        <v>20</v>
      </c>
      <c r="M138" s="8">
        <v>145</v>
      </c>
      <c r="N138" s="8">
        <v>169</v>
      </c>
      <c r="O138" s="8">
        <f t="shared" si="8"/>
        <v>1.8461538461538463</v>
      </c>
      <c r="P138" s="8">
        <v>24</v>
      </c>
      <c r="Q138" t="s">
        <v>89</v>
      </c>
      <c r="R138" t="s">
        <v>22</v>
      </c>
    </row>
    <row r="139" spans="1:18" x14ac:dyDescent="0.45">
      <c r="A139" s="1">
        <v>137</v>
      </c>
      <c r="B139" t="s">
        <v>566</v>
      </c>
      <c r="C139" t="s">
        <v>567</v>
      </c>
      <c r="D139" t="s">
        <v>568</v>
      </c>
      <c r="E139" t="s">
        <v>569</v>
      </c>
      <c r="F139" t="s">
        <v>120</v>
      </c>
      <c r="G139" t="str">
        <f t="shared" si="6"/>
        <v>October</v>
      </c>
      <c r="H139">
        <f t="shared" si="7"/>
        <v>10</v>
      </c>
      <c r="I139" s="2">
        <v>44837</v>
      </c>
      <c r="J139" s="8">
        <v>3</v>
      </c>
      <c r="K139" t="s">
        <v>41</v>
      </c>
      <c r="L139" t="s">
        <v>20</v>
      </c>
      <c r="M139" s="8">
        <v>145</v>
      </c>
      <c r="N139" s="8">
        <v>160</v>
      </c>
      <c r="O139" s="8">
        <f t="shared" si="8"/>
        <v>5</v>
      </c>
      <c r="P139" s="8">
        <v>15</v>
      </c>
      <c r="Q139" t="s">
        <v>28</v>
      </c>
      <c r="R139" t="s">
        <v>311</v>
      </c>
    </row>
    <row r="140" spans="1:18" x14ac:dyDescent="0.45">
      <c r="A140" s="1">
        <v>138</v>
      </c>
      <c r="B140" t="s">
        <v>570</v>
      </c>
      <c r="C140" t="s">
        <v>571</v>
      </c>
      <c r="D140" t="s">
        <v>572</v>
      </c>
      <c r="E140" t="s">
        <v>573</v>
      </c>
      <c r="F140" t="s">
        <v>27</v>
      </c>
      <c r="G140" t="str">
        <f t="shared" si="6"/>
        <v>October</v>
      </c>
      <c r="H140">
        <f t="shared" si="7"/>
        <v>10</v>
      </c>
      <c r="I140" s="2">
        <v>44852</v>
      </c>
      <c r="J140" s="8">
        <v>8</v>
      </c>
      <c r="K140" t="s">
        <v>19</v>
      </c>
      <c r="L140" t="s">
        <v>20</v>
      </c>
      <c r="M140" s="8">
        <v>690</v>
      </c>
      <c r="N140" s="8">
        <v>783</v>
      </c>
      <c r="O140" s="8">
        <f t="shared" si="8"/>
        <v>11.625</v>
      </c>
      <c r="P140" s="8">
        <v>93</v>
      </c>
      <c r="Q140" t="s">
        <v>28</v>
      </c>
      <c r="R140" t="s">
        <v>22</v>
      </c>
    </row>
    <row r="141" spans="1:18" x14ac:dyDescent="0.45">
      <c r="A141" s="1">
        <v>139</v>
      </c>
      <c r="B141" t="s">
        <v>574</v>
      </c>
      <c r="C141" t="s">
        <v>575</v>
      </c>
      <c r="D141" t="s">
        <v>576</v>
      </c>
      <c r="E141" t="s">
        <v>577</v>
      </c>
      <c r="F141" t="s">
        <v>18</v>
      </c>
      <c r="G141" t="str">
        <f t="shared" si="6"/>
        <v>October</v>
      </c>
      <c r="H141">
        <f t="shared" si="7"/>
        <v>10</v>
      </c>
      <c r="I141" s="2">
        <v>44851</v>
      </c>
      <c r="J141" s="8">
        <v>12</v>
      </c>
      <c r="K141" t="s">
        <v>19</v>
      </c>
      <c r="L141" t="s">
        <v>54</v>
      </c>
      <c r="M141" s="8">
        <v>1005</v>
      </c>
      <c r="N141" s="8">
        <v>1219</v>
      </c>
      <c r="O141" s="8">
        <f t="shared" si="8"/>
        <v>17.833333333333332</v>
      </c>
      <c r="P141" s="8">
        <v>214</v>
      </c>
      <c r="Q141" t="s">
        <v>21</v>
      </c>
      <c r="R141" t="s">
        <v>22</v>
      </c>
    </row>
    <row r="142" spans="1:18" x14ac:dyDescent="0.45">
      <c r="A142" s="1">
        <v>140</v>
      </c>
      <c r="B142" t="s">
        <v>578</v>
      </c>
      <c r="C142" t="s">
        <v>579</v>
      </c>
      <c r="D142" t="s">
        <v>580</v>
      </c>
      <c r="E142" t="s">
        <v>581</v>
      </c>
      <c r="F142" t="s">
        <v>18</v>
      </c>
      <c r="G142" t="str">
        <f t="shared" si="6"/>
        <v>October</v>
      </c>
      <c r="H142">
        <f t="shared" si="7"/>
        <v>10</v>
      </c>
      <c r="I142" s="2">
        <v>44852</v>
      </c>
      <c r="J142" s="8">
        <v>11</v>
      </c>
      <c r="K142" t="s">
        <v>41</v>
      </c>
      <c r="L142" t="s">
        <v>42</v>
      </c>
      <c r="M142" s="8">
        <v>825</v>
      </c>
      <c r="N142" s="8">
        <v>942</v>
      </c>
      <c r="O142" s="8">
        <f t="shared" si="8"/>
        <v>10.636363636363637</v>
      </c>
      <c r="P142" s="8">
        <v>117</v>
      </c>
      <c r="Q142" t="s">
        <v>21</v>
      </c>
      <c r="R142" t="s">
        <v>311</v>
      </c>
    </row>
    <row r="143" spans="1:18" x14ac:dyDescent="0.45">
      <c r="A143" s="1">
        <v>141</v>
      </c>
      <c r="B143" t="s">
        <v>582</v>
      </c>
      <c r="C143" t="s">
        <v>583</v>
      </c>
      <c r="D143" t="s">
        <v>57</v>
      </c>
      <c r="E143" t="s">
        <v>584</v>
      </c>
      <c r="F143" t="s">
        <v>33</v>
      </c>
      <c r="G143" t="str">
        <f t="shared" si="6"/>
        <v>October</v>
      </c>
      <c r="H143">
        <f t="shared" si="7"/>
        <v>10</v>
      </c>
      <c r="I143" s="2">
        <v>44856</v>
      </c>
      <c r="J143" s="8">
        <v>1</v>
      </c>
      <c r="K143" t="s">
        <v>19</v>
      </c>
      <c r="L143" t="s">
        <v>42</v>
      </c>
      <c r="M143" s="8">
        <v>920</v>
      </c>
      <c r="N143" s="8">
        <v>1188</v>
      </c>
      <c r="O143" s="8">
        <f t="shared" si="8"/>
        <v>268</v>
      </c>
      <c r="P143" s="8">
        <v>268</v>
      </c>
      <c r="Q143" t="s">
        <v>21</v>
      </c>
      <c r="R143" t="s">
        <v>22</v>
      </c>
    </row>
    <row r="144" spans="1:18" x14ac:dyDescent="0.45">
      <c r="A144" s="1">
        <v>142</v>
      </c>
      <c r="B144" t="s">
        <v>585</v>
      </c>
      <c r="C144" t="s">
        <v>586</v>
      </c>
      <c r="D144" t="s">
        <v>587</v>
      </c>
      <c r="E144" t="s">
        <v>588</v>
      </c>
      <c r="F144" t="s">
        <v>33</v>
      </c>
      <c r="G144" t="str">
        <f t="shared" si="6"/>
        <v>October</v>
      </c>
      <c r="H144">
        <f t="shared" si="7"/>
        <v>10</v>
      </c>
      <c r="I144" s="2">
        <v>44853</v>
      </c>
      <c r="J144" s="8">
        <v>8</v>
      </c>
      <c r="K144" t="s">
        <v>34</v>
      </c>
      <c r="L144" t="s">
        <v>20</v>
      </c>
      <c r="M144" s="8">
        <v>1270</v>
      </c>
      <c r="N144" s="8">
        <v>1538</v>
      </c>
      <c r="O144" s="8">
        <f t="shared" si="8"/>
        <v>33.5</v>
      </c>
      <c r="P144" s="8">
        <v>268</v>
      </c>
      <c r="Q144" t="s">
        <v>89</v>
      </c>
      <c r="R144" t="s">
        <v>22</v>
      </c>
    </row>
    <row r="145" spans="1:18" x14ac:dyDescent="0.45">
      <c r="A145" s="1">
        <v>143</v>
      </c>
      <c r="B145" t="s">
        <v>589</v>
      </c>
      <c r="C145" t="s">
        <v>590</v>
      </c>
      <c r="D145" t="s">
        <v>591</v>
      </c>
      <c r="E145" t="s">
        <v>592</v>
      </c>
      <c r="F145" t="s">
        <v>120</v>
      </c>
      <c r="G145" t="str">
        <f t="shared" si="6"/>
        <v>October</v>
      </c>
      <c r="H145">
        <f t="shared" si="7"/>
        <v>10</v>
      </c>
      <c r="I145" s="2">
        <v>44842</v>
      </c>
      <c r="J145" s="8">
        <v>18</v>
      </c>
      <c r="K145" t="s">
        <v>19</v>
      </c>
      <c r="L145" t="s">
        <v>148</v>
      </c>
      <c r="M145" s="8">
        <v>945</v>
      </c>
      <c r="N145" s="8">
        <v>1088</v>
      </c>
      <c r="O145" s="8">
        <f t="shared" si="8"/>
        <v>7.9444444444444446</v>
      </c>
      <c r="P145" s="8">
        <v>143</v>
      </c>
      <c r="Q145" t="s">
        <v>21</v>
      </c>
      <c r="R145" t="s">
        <v>22</v>
      </c>
    </row>
    <row r="146" spans="1:18" x14ac:dyDescent="0.45">
      <c r="A146" s="1">
        <v>144</v>
      </c>
      <c r="B146" t="s">
        <v>593</v>
      </c>
      <c r="C146" t="s">
        <v>594</v>
      </c>
      <c r="D146" t="s">
        <v>595</v>
      </c>
      <c r="E146" t="s">
        <v>596</v>
      </c>
      <c r="F146" t="s">
        <v>88</v>
      </c>
      <c r="G146" t="str">
        <f t="shared" si="6"/>
        <v>October</v>
      </c>
      <c r="H146">
        <f t="shared" si="7"/>
        <v>10</v>
      </c>
      <c r="I146" s="2">
        <v>44858</v>
      </c>
      <c r="J146" s="8">
        <v>5</v>
      </c>
      <c r="K146" t="s">
        <v>41</v>
      </c>
      <c r="L146" t="s">
        <v>54</v>
      </c>
      <c r="M146" s="8">
        <v>495</v>
      </c>
      <c r="N146" s="8">
        <v>608</v>
      </c>
      <c r="O146" s="8">
        <f t="shared" si="8"/>
        <v>22.6</v>
      </c>
      <c r="P146" s="8">
        <v>113</v>
      </c>
      <c r="Q146" t="s">
        <v>28</v>
      </c>
      <c r="R146" t="s">
        <v>226</v>
      </c>
    </row>
    <row r="147" spans="1:18" x14ac:dyDescent="0.45">
      <c r="A147" s="1">
        <v>145</v>
      </c>
      <c r="B147" t="s">
        <v>597</v>
      </c>
      <c r="C147" t="s">
        <v>598</v>
      </c>
      <c r="D147" t="s">
        <v>599</v>
      </c>
      <c r="E147" t="s">
        <v>600</v>
      </c>
      <c r="F147" t="s">
        <v>33</v>
      </c>
      <c r="G147" t="str">
        <f t="shared" si="6"/>
        <v>October</v>
      </c>
      <c r="H147">
        <f t="shared" si="7"/>
        <v>10</v>
      </c>
      <c r="I147" s="2">
        <v>44837</v>
      </c>
      <c r="J147" s="8">
        <v>12</v>
      </c>
      <c r="K147" t="s">
        <v>19</v>
      </c>
      <c r="L147" t="s">
        <v>67</v>
      </c>
      <c r="M147" s="8">
        <v>1270</v>
      </c>
      <c r="N147" s="8">
        <v>1588</v>
      </c>
      <c r="O147" s="8">
        <f t="shared" si="8"/>
        <v>26.5</v>
      </c>
      <c r="P147" s="8">
        <v>318</v>
      </c>
      <c r="Q147" t="s">
        <v>28</v>
      </c>
      <c r="R147" t="s">
        <v>22</v>
      </c>
    </row>
    <row r="148" spans="1:18" x14ac:dyDescent="0.45">
      <c r="A148" s="1">
        <v>146</v>
      </c>
      <c r="B148" t="s">
        <v>601</v>
      </c>
      <c r="C148" t="s">
        <v>74</v>
      </c>
      <c r="D148" t="s">
        <v>602</v>
      </c>
      <c r="E148" t="s">
        <v>603</v>
      </c>
      <c r="F148" t="s">
        <v>18</v>
      </c>
      <c r="G148" t="str">
        <f t="shared" si="6"/>
        <v>October</v>
      </c>
      <c r="H148">
        <f t="shared" si="7"/>
        <v>10</v>
      </c>
      <c r="I148" s="2">
        <v>44848</v>
      </c>
      <c r="J148" s="8">
        <v>2</v>
      </c>
      <c r="K148" t="s">
        <v>34</v>
      </c>
      <c r="L148" t="s">
        <v>67</v>
      </c>
      <c r="M148" s="8">
        <v>1220</v>
      </c>
      <c r="N148" s="8">
        <v>1479</v>
      </c>
      <c r="O148" s="8">
        <f t="shared" si="8"/>
        <v>129.5</v>
      </c>
      <c r="P148" s="8">
        <v>259</v>
      </c>
      <c r="Q148" t="s">
        <v>21</v>
      </c>
      <c r="R148" t="s">
        <v>22</v>
      </c>
    </row>
    <row r="149" spans="1:18" x14ac:dyDescent="0.45">
      <c r="A149" s="1">
        <v>147</v>
      </c>
      <c r="B149" t="s">
        <v>604</v>
      </c>
      <c r="C149" t="s">
        <v>605</v>
      </c>
      <c r="D149" t="s">
        <v>606</v>
      </c>
      <c r="E149" t="s">
        <v>607</v>
      </c>
      <c r="F149" t="s">
        <v>27</v>
      </c>
      <c r="G149" t="str">
        <f t="shared" si="6"/>
        <v>October</v>
      </c>
      <c r="H149">
        <f t="shared" si="7"/>
        <v>10</v>
      </c>
      <c r="I149" s="2">
        <v>44864</v>
      </c>
      <c r="J149" s="8">
        <v>4</v>
      </c>
      <c r="K149" t="s">
        <v>19</v>
      </c>
      <c r="L149" t="s">
        <v>67</v>
      </c>
      <c r="M149" s="8">
        <v>1260</v>
      </c>
      <c r="N149" s="8">
        <v>1469</v>
      </c>
      <c r="O149" s="8">
        <f t="shared" si="8"/>
        <v>52.25</v>
      </c>
      <c r="P149" s="8">
        <v>209</v>
      </c>
      <c r="Q149" t="s">
        <v>89</v>
      </c>
      <c r="R149" t="s">
        <v>22</v>
      </c>
    </row>
    <row r="150" spans="1:18" x14ac:dyDescent="0.45">
      <c r="A150" s="1">
        <v>148</v>
      </c>
      <c r="B150" t="s">
        <v>608</v>
      </c>
      <c r="C150" t="s">
        <v>609</v>
      </c>
      <c r="D150" t="s">
        <v>610</v>
      </c>
      <c r="E150" t="s">
        <v>611</v>
      </c>
      <c r="F150" t="s">
        <v>111</v>
      </c>
      <c r="G150" t="str">
        <f t="shared" si="6"/>
        <v>October</v>
      </c>
      <c r="H150">
        <f t="shared" si="7"/>
        <v>10</v>
      </c>
      <c r="I150" s="2">
        <v>44835</v>
      </c>
      <c r="J150" s="8">
        <v>11</v>
      </c>
      <c r="K150" t="s">
        <v>34</v>
      </c>
      <c r="L150" t="s">
        <v>20</v>
      </c>
      <c r="M150" s="8">
        <v>245</v>
      </c>
      <c r="N150" s="8">
        <v>277</v>
      </c>
      <c r="O150" s="8">
        <f t="shared" si="8"/>
        <v>2.9090909090909092</v>
      </c>
      <c r="P150" s="8">
        <v>32</v>
      </c>
      <c r="Q150" t="s">
        <v>36</v>
      </c>
      <c r="R150" t="s">
        <v>22</v>
      </c>
    </row>
    <row r="151" spans="1:18" x14ac:dyDescent="0.45">
      <c r="A151" s="1">
        <v>149</v>
      </c>
      <c r="B151" t="s">
        <v>612</v>
      </c>
      <c r="C151" t="s">
        <v>510</v>
      </c>
      <c r="D151" t="s">
        <v>613</v>
      </c>
      <c r="E151" t="s">
        <v>614</v>
      </c>
      <c r="F151" t="s">
        <v>33</v>
      </c>
      <c r="G151" t="str">
        <f t="shared" si="6"/>
        <v>October</v>
      </c>
      <c r="H151">
        <f t="shared" si="7"/>
        <v>10</v>
      </c>
      <c r="I151" s="2">
        <v>44857</v>
      </c>
      <c r="J151" s="8">
        <v>8</v>
      </c>
      <c r="K151" t="s">
        <v>41</v>
      </c>
      <c r="L151" t="s">
        <v>42</v>
      </c>
      <c r="M151" s="8">
        <v>45</v>
      </c>
      <c r="N151" s="8">
        <v>55</v>
      </c>
      <c r="O151" s="8">
        <f t="shared" si="8"/>
        <v>1.25</v>
      </c>
      <c r="P151" s="8">
        <v>10</v>
      </c>
      <c r="Q151" t="s">
        <v>36</v>
      </c>
      <c r="R151" t="s">
        <v>311</v>
      </c>
    </row>
    <row r="152" spans="1:18" x14ac:dyDescent="0.45">
      <c r="A152" s="1">
        <v>150</v>
      </c>
      <c r="B152" t="s">
        <v>615</v>
      </c>
      <c r="C152" t="s">
        <v>616</v>
      </c>
      <c r="D152" t="s">
        <v>617</v>
      </c>
      <c r="E152" t="s">
        <v>618</v>
      </c>
      <c r="F152" t="s">
        <v>88</v>
      </c>
      <c r="G152" t="str">
        <f t="shared" si="6"/>
        <v>October</v>
      </c>
      <c r="H152">
        <f t="shared" si="7"/>
        <v>10</v>
      </c>
      <c r="I152" s="2">
        <v>44854</v>
      </c>
      <c r="J152" s="8">
        <v>1</v>
      </c>
      <c r="K152" t="s">
        <v>34</v>
      </c>
      <c r="L152" t="s">
        <v>20</v>
      </c>
      <c r="M152" s="8">
        <v>45</v>
      </c>
      <c r="N152" s="8">
        <v>53</v>
      </c>
      <c r="O152" s="8">
        <f t="shared" si="8"/>
        <v>8</v>
      </c>
      <c r="P152" s="8">
        <v>8</v>
      </c>
      <c r="Q152" t="s">
        <v>36</v>
      </c>
      <c r="R152" t="s">
        <v>22</v>
      </c>
    </row>
    <row r="153" spans="1:18" x14ac:dyDescent="0.45">
      <c r="A153" s="1">
        <v>151</v>
      </c>
      <c r="B153" t="s">
        <v>619</v>
      </c>
      <c r="C153" t="s">
        <v>51</v>
      </c>
      <c r="D153" t="s">
        <v>620</v>
      </c>
      <c r="E153" t="s">
        <v>621</v>
      </c>
      <c r="F153" t="s">
        <v>120</v>
      </c>
      <c r="G153" t="str">
        <f t="shared" si="6"/>
        <v>October</v>
      </c>
      <c r="H153">
        <f t="shared" si="7"/>
        <v>10</v>
      </c>
      <c r="I153" s="2">
        <v>44845</v>
      </c>
      <c r="J153" s="8">
        <v>8</v>
      </c>
      <c r="K153" t="s">
        <v>19</v>
      </c>
      <c r="L153" t="s">
        <v>54</v>
      </c>
      <c r="M153" s="8">
        <v>1185</v>
      </c>
      <c r="N153" s="8">
        <v>1419</v>
      </c>
      <c r="O153" s="8">
        <f t="shared" si="8"/>
        <v>29.25</v>
      </c>
      <c r="P153" s="8">
        <v>234</v>
      </c>
      <c r="Q153" t="s">
        <v>28</v>
      </c>
      <c r="R153" t="s">
        <v>22</v>
      </c>
    </row>
    <row r="154" spans="1:18" x14ac:dyDescent="0.45">
      <c r="A154" s="1">
        <v>152</v>
      </c>
      <c r="B154" t="s">
        <v>622</v>
      </c>
      <c r="C154" t="s">
        <v>623</v>
      </c>
      <c r="D154" t="s">
        <v>16</v>
      </c>
      <c r="E154" t="s">
        <v>624</v>
      </c>
      <c r="F154" t="s">
        <v>33</v>
      </c>
      <c r="G154" t="str">
        <f t="shared" si="6"/>
        <v>October</v>
      </c>
      <c r="H154">
        <f t="shared" si="7"/>
        <v>10</v>
      </c>
      <c r="I154" s="2">
        <v>44853</v>
      </c>
      <c r="J154" s="8">
        <v>12</v>
      </c>
      <c r="K154" t="s">
        <v>34</v>
      </c>
      <c r="L154" t="s">
        <v>148</v>
      </c>
      <c r="M154" s="8">
        <v>640</v>
      </c>
      <c r="N154" s="8">
        <v>708</v>
      </c>
      <c r="O154" s="8">
        <f t="shared" si="8"/>
        <v>5.666666666666667</v>
      </c>
      <c r="P154" s="8">
        <v>68</v>
      </c>
      <c r="Q154" t="s">
        <v>89</v>
      </c>
      <c r="R154" t="s">
        <v>22</v>
      </c>
    </row>
    <row r="155" spans="1:18" x14ac:dyDescent="0.45">
      <c r="A155" s="1">
        <v>153</v>
      </c>
      <c r="B155" t="s">
        <v>625</v>
      </c>
      <c r="C155" t="s">
        <v>469</v>
      </c>
      <c r="D155" t="s">
        <v>626</v>
      </c>
      <c r="E155" t="s">
        <v>627</v>
      </c>
      <c r="F155" t="s">
        <v>18</v>
      </c>
      <c r="G155" t="str">
        <f t="shared" si="6"/>
        <v>October</v>
      </c>
      <c r="H155">
        <f t="shared" si="7"/>
        <v>10</v>
      </c>
      <c r="I155" s="2">
        <v>44850</v>
      </c>
      <c r="J155" s="8">
        <v>7</v>
      </c>
      <c r="K155" t="s">
        <v>19</v>
      </c>
      <c r="L155" t="s">
        <v>20</v>
      </c>
      <c r="M155" s="8">
        <v>980</v>
      </c>
      <c r="N155" s="8">
        <v>1186</v>
      </c>
      <c r="O155" s="8">
        <f t="shared" si="8"/>
        <v>29.428571428571427</v>
      </c>
      <c r="P155" s="8">
        <v>206</v>
      </c>
      <c r="Q155" t="s">
        <v>49</v>
      </c>
      <c r="R155" t="s">
        <v>22</v>
      </c>
    </row>
    <row r="156" spans="1:18" x14ac:dyDescent="0.45">
      <c r="A156" s="1">
        <v>154</v>
      </c>
      <c r="B156" t="s">
        <v>628</v>
      </c>
      <c r="C156" t="s">
        <v>629</v>
      </c>
      <c r="D156" t="s">
        <v>630</v>
      </c>
      <c r="E156" t="s">
        <v>631</v>
      </c>
      <c r="F156" t="s">
        <v>33</v>
      </c>
      <c r="G156" t="str">
        <f t="shared" si="6"/>
        <v>October</v>
      </c>
      <c r="H156">
        <f t="shared" si="7"/>
        <v>10</v>
      </c>
      <c r="I156" s="2">
        <v>44850</v>
      </c>
      <c r="J156" s="8">
        <v>17</v>
      </c>
      <c r="K156" t="s">
        <v>34</v>
      </c>
      <c r="L156" t="s">
        <v>42</v>
      </c>
      <c r="M156" s="8">
        <v>230</v>
      </c>
      <c r="N156" s="8">
        <v>262</v>
      </c>
      <c r="O156" s="8">
        <f t="shared" si="8"/>
        <v>1.8823529411764706</v>
      </c>
      <c r="P156" s="8">
        <v>32</v>
      </c>
      <c r="Q156" t="s">
        <v>49</v>
      </c>
      <c r="R156" t="s">
        <v>22</v>
      </c>
    </row>
    <row r="157" spans="1:18" x14ac:dyDescent="0.45">
      <c r="A157" s="1">
        <v>155</v>
      </c>
      <c r="B157" t="s">
        <v>632</v>
      </c>
      <c r="C157" t="s">
        <v>633</v>
      </c>
      <c r="D157" t="s">
        <v>634</v>
      </c>
      <c r="E157" t="s">
        <v>635</v>
      </c>
      <c r="F157" t="s">
        <v>120</v>
      </c>
      <c r="G157" t="str">
        <f t="shared" si="6"/>
        <v>October</v>
      </c>
      <c r="H157">
        <f t="shared" si="7"/>
        <v>10</v>
      </c>
      <c r="I157" s="2">
        <v>44858</v>
      </c>
      <c r="J157" s="8">
        <v>14</v>
      </c>
      <c r="K157" t="s">
        <v>34</v>
      </c>
      <c r="L157" t="s">
        <v>54</v>
      </c>
      <c r="M157" s="8">
        <v>180</v>
      </c>
      <c r="N157" s="8">
        <v>216</v>
      </c>
      <c r="O157" s="8">
        <f t="shared" si="8"/>
        <v>2.5714285714285716</v>
      </c>
      <c r="P157" s="8">
        <v>36</v>
      </c>
      <c r="Q157" t="s">
        <v>21</v>
      </c>
      <c r="R157" t="s">
        <v>22</v>
      </c>
    </row>
    <row r="158" spans="1:18" x14ac:dyDescent="0.45">
      <c r="A158" s="1">
        <v>156</v>
      </c>
      <c r="B158" t="s">
        <v>636</v>
      </c>
      <c r="C158" t="s">
        <v>281</v>
      </c>
      <c r="D158" t="s">
        <v>440</v>
      </c>
      <c r="E158" t="s">
        <v>637</v>
      </c>
      <c r="F158" t="s">
        <v>33</v>
      </c>
      <c r="G158" t="str">
        <f t="shared" si="6"/>
        <v>October</v>
      </c>
      <c r="H158">
        <f t="shared" si="7"/>
        <v>10</v>
      </c>
      <c r="I158" s="2">
        <v>44837</v>
      </c>
      <c r="J158" s="8">
        <v>11</v>
      </c>
      <c r="K158" t="s">
        <v>34</v>
      </c>
      <c r="L158" t="s">
        <v>148</v>
      </c>
      <c r="M158" s="8">
        <v>220</v>
      </c>
      <c r="N158" s="8">
        <v>254</v>
      </c>
      <c r="O158" s="8">
        <f t="shared" si="8"/>
        <v>3.0909090909090908</v>
      </c>
      <c r="P158" s="8">
        <v>34</v>
      </c>
      <c r="Q158" t="s">
        <v>49</v>
      </c>
      <c r="R158" t="s">
        <v>22</v>
      </c>
    </row>
    <row r="159" spans="1:18" x14ac:dyDescent="0.45">
      <c r="A159" s="1">
        <v>157</v>
      </c>
      <c r="B159" t="s">
        <v>638</v>
      </c>
      <c r="C159" t="s">
        <v>639</v>
      </c>
      <c r="D159" t="s">
        <v>640</v>
      </c>
      <c r="E159" t="s">
        <v>641</v>
      </c>
      <c r="F159" t="s">
        <v>111</v>
      </c>
      <c r="G159" t="str">
        <f t="shared" si="6"/>
        <v>October</v>
      </c>
      <c r="H159">
        <f t="shared" si="7"/>
        <v>10</v>
      </c>
      <c r="I159" s="2">
        <v>44850</v>
      </c>
      <c r="J159" s="8">
        <v>12</v>
      </c>
      <c r="K159" t="s">
        <v>102</v>
      </c>
      <c r="L159" t="s">
        <v>20</v>
      </c>
      <c r="M159" s="8">
        <v>1230</v>
      </c>
      <c r="N159" s="8">
        <v>1594</v>
      </c>
      <c r="O159" s="8">
        <f t="shared" si="8"/>
        <v>30.333333333333332</v>
      </c>
      <c r="P159" s="8">
        <v>364</v>
      </c>
      <c r="Q159" t="s">
        <v>49</v>
      </c>
      <c r="R159" t="s">
        <v>22</v>
      </c>
    </row>
    <row r="160" spans="1:18" x14ac:dyDescent="0.45">
      <c r="A160" s="1">
        <v>158</v>
      </c>
      <c r="B160" t="s">
        <v>642</v>
      </c>
      <c r="C160" t="s">
        <v>248</v>
      </c>
      <c r="D160" t="s">
        <v>241</v>
      </c>
      <c r="E160" t="s">
        <v>643</v>
      </c>
      <c r="F160" t="s">
        <v>18</v>
      </c>
      <c r="G160" t="str">
        <f t="shared" si="6"/>
        <v>October</v>
      </c>
      <c r="H160">
        <f t="shared" si="7"/>
        <v>10</v>
      </c>
      <c r="I160" s="2">
        <v>44850</v>
      </c>
      <c r="J160" s="8">
        <v>2</v>
      </c>
      <c r="K160" t="s">
        <v>34</v>
      </c>
      <c r="L160" t="s">
        <v>20</v>
      </c>
      <c r="M160" s="8">
        <v>1230</v>
      </c>
      <c r="N160" s="8">
        <v>1492</v>
      </c>
      <c r="O160" s="8">
        <f t="shared" si="8"/>
        <v>131</v>
      </c>
      <c r="P160" s="8">
        <v>262</v>
      </c>
      <c r="Q160" t="s">
        <v>89</v>
      </c>
      <c r="R160" t="s">
        <v>22</v>
      </c>
    </row>
    <row r="161" spans="1:18" x14ac:dyDescent="0.45">
      <c r="A161" s="1">
        <v>159</v>
      </c>
      <c r="B161" t="s">
        <v>644</v>
      </c>
      <c r="C161" t="s">
        <v>645</v>
      </c>
      <c r="D161" t="s">
        <v>646</v>
      </c>
      <c r="E161" t="s">
        <v>647</v>
      </c>
      <c r="F161" t="s">
        <v>33</v>
      </c>
      <c r="G161" t="str">
        <f t="shared" si="6"/>
        <v>October</v>
      </c>
      <c r="H161">
        <f t="shared" si="7"/>
        <v>10</v>
      </c>
      <c r="I161" s="2">
        <v>44838</v>
      </c>
      <c r="J161" s="8">
        <v>20</v>
      </c>
      <c r="K161" t="s">
        <v>34</v>
      </c>
      <c r="L161" t="s">
        <v>67</v>
      </c>
      <c r="M161" s="8">
        <v>1235</v>
      </c>
      <c r="N161" s="8">
        <v>1591</v>
      </c>
      <c r="O161" s="8">
        <f t="shared" si="8"/>
        <v>17.8</v>
      </c>
      <c r="P161" s="8">
        <v>356</v>
      </c>
      <c r="Q161" t="s">
        <v>36</v>
      </c>
      <c r="R161" t="s">
        <v>22</v>
      </c>
    </row>
    <row r="162" spans="1:18" x14ac:dyDescent="0.45">
      <c r="A162" s="1">
        <v>160</v>
      </c>
      <c r="B162" t="s">
        <v>648</v>
      </c>
      <c r="C162" t="s">
        <v>649</v>
      </c>
      <c r="D162" t="s">
        <v>650</v>
      </c>
      <c r="E162" t="s">
        <v>651</v>
      </c>
      <c r="F162" t="s">
        <v>120</v>
      </c>
      <c r="G162" t="str">
        <f t="shared" si="6"/>
        <v>October</v>
      </c>
      <c r="H162">
        <f t="shared" si="7"/>
        <v>10</v>
      </c>
      <c r="I162" s="2">
        <v>44840</v>
      </c>
      <c r="J162" s="8">
        <v>17</v>
      </c>
      <c r="K162" t="s">
        <v>34</v>
      </c>
      <c r="L162" t="s">
        <v>148</v>
      </c>
      <c r="M162" s="8">
        <v>785</v>
      </c>
      <c r="N162" s="8">
        <v>921</v>
      </c>
      <c r="O162" s="8">
        <f t="shared" si="8"/>
        <v>8</v>
      </c>
      <c r="P162" s="8">
        <v>136</v>
      </c>
      <c r="Q162" t="s">
        <v>89</v>
      </c>
      <c r="R162" t="s">
        <v>22</v>
      </c>
    </row>
    <row r="163" spans="1:18" x14ac:dyDescent="0.45">
      <c r="A163" s="1">
        <v>161</v>
      </c>
      <c r="B163" t="s">
        <v>652</v>
      </c>
      <c r="C163" t="s">
        <v>336</v>
      </c>
      <c r="D163" t="s">
        <v>653</v>
      </c>
      <c r="E163" t="s">
        <v>654</v>
      </c>
      <c r="F163" t="s">
        <v>111</v>
      </c>
      <c r="G163" t="str">
        <f t="shared" si="6"/>
        <v>October</v>
      </c>
      <c r="H163">
        <f t="shared" si="7"/>
        <v>10</v>
      </c>
      <c r="I163" s="2">
        <v>44857</v>
      </c>
      <c r="J163" s="8">
        <v>9</v>
      </c>
      <c r="K163" t="s">
        <v>34</v>
      </c>
      <c r="L163" t="s">
        <v>20</v>
      </c>
      <c r="M163" s="8">
        <v>1420</v>
      </c>
      <c r="N163" s="8">
        <v>1787</v>
      </c>
      <c r="O163" s="8">
        <f t="shared" si="8"/>
        <v>40.777777777777779</v>
      </c>
      <c r="P163" s="8">
        <v>367</v>
      </c>
      <c r="Q163" t="s">
        <v>21</v>
      </c>
      <c r="R163" t="s">
        <v>22</v>
      </c>
    </row>
    <row r="164" spans="1:18" x14ac:dyDescent="0.45">
      <c r="A164" s="1">
        <v>162</v>
      </c>
      <c r="B164" t="s">
        <v>655</v>
      </c>
      <c r="C164" t="s">
        <v>656</v>
      </c>
      <c r="D164" t="s">
        <v>168</v>
      </c>
      <c r="E164" t="s">
        <v>657</v>
      </c>
      <c r="F164" t="s">
        <v>27</v>
      </c>
      <c r="G164" t="str">
        <f t="shared" si="6"/>
        <v>October</v>
      </c>
      <c r="H164">
        <f t="shared" si="7"/>
        <v>10</v>
      </c>
      <c r="I164" s="2">
        <v>44864</v>
      </c>
      <c r="J164" s="8">
        <v>4</v>
      </c>
      <c r="K164" t="s">
        <v>34</v>
      </c>
      <c r="L164" t="s">
        <v>42</v>
      </c>
      <c r="M164" s="8">
        <v>1260</v>
      </c>
      <c r="N164" s="8">
        <v>1495</v>
      </c>
      <c r="O164" s="8">
        <f t="shared" si="8"/>
        <v>58.75</v>
      </c>
      <c r="P164" s="8">
        <v>235</v>
      </c>
      <c r="Q164" t="s">
        <v>89</v>
      </c>
      <c r="R164" t="s">
        <v>22</v>
      </c>
    </row>
    <row r="165" spans="1:18" x14ac:dyDescent="0.45">
      <c r="A165" s="1">
        <v>163</v>
      </c>
      <c r="B165" t="s">
        <v>658</v>
      </c>
      <c r="C165" t="s">
        <v>659</v>
      </c>
      <c r="D165" t="s">
        <v>660</v>
      </c>
      <c r="E165" t="s">
        <v>661</v>
      </c>
      <c r="F165" t="s">
        <v>88</v>
      </c>
      <c r="G165" t="str">
        <f t="shared" si="6"/>
        <v>October</v>
      </c>
      <c r="H165">
        <f t="shared" si="7"/>
        <v>10</v>
      </c>
      <c r="I165" s="2">
        <v>44858</v>
      </c>
      <c r="J165" s="8">
        <v>2</v>
      </c>
      <c r="K165" t="s">
        <v>19</v>
      </c>
      <c r="L165" t="s">
        <v>20</v>
      </c>
      <c r="M165" s="8">
        <v>855</v>
      </c>
      <c r="N165" s="8">
        <v>1007</v>
      </c>
      <c r="O165" s="8">
        <f t="shared" si="8"/>
        <v>76</v>
      </c>
      <c r="P165" s="8">
        <v>152</v>
      </c>
      <c r="Q165" t="s">
        <v>49</v>
      </c>
      <c r="R165" t="s">
        <v>22</v>
      </c>
    </row>
    <row r="166" spans="1:18" x14ac:dyDescent="0.45">
      <c r="A166" s="1">
        <v>164</v>
      </c>
      <c r="B166" t="s">
        <v>662</v>
      </c>
      <c r="C166" t="s">
        <v>663</v>
      </c>
      <c r="D166" t="s">
        <v>451</v>
      </c>
      <c r="E166" t="s">
        <v>664</v>
      </c>
      <c r="F166" t="s">
        <v>120</v>
      </c>
      <c r="G166" t="str">
        <f t="shared" si="6"/>
        <v>October</v>
      </c>
      <c r="H166">
        <f t="shared" si="7"/>
        <v>10</v>
      </c>
      <c r="I166" s="2">
        <v>44857</v>
      </c>
      <c r="J166" s="8">
        <v>12</v>
      </c>
      <c r="K166" t="s">
        <v>19</v>
      </c>
      <c r="L166" t="s">
        <v>67</v>
      </c>
      <c r="M166" s="8">
        <v>1495</v>
      </c>
      <c r="N166" s="8">
        <v>1757</v>
      </c>
      <c r="O166" s="8">
        <f t="shared" si="8"/>
        <v>21.833333333333332</v>
      </c>
      <c r="P166" s="8">
        <v>262</v>
      </c>
      <c r="Q166" t="s">
        <v>89</v>
      </c>
      <c r="R166" t="s">
        <v>22</v>
      </c>
    </row>
    <row r="167" spans="1:18" x14ac:dyDescent="0.45">
      <c r="A167" s="1">
        <v>165</v>
      </c>
      <c r="B167" t="s">
        <v>665</v>
      </c>
      <c r="C167" t="s">
        <v>666</v>
      </c>
      <c r="D167" t="s">
        <v>667</v>
      </c>
      <c r="E167" t="s">
        <v>668</v>
      </c>
      <c r="F167" t="s">
        <v>18</v>
      </c>
      <c r="G167" t="str">
        <f t="shared" si="6"/>
        <v>October</v>
      </c>
      <c r="H167">
        <f t="shared" si="7"/>
        <v>10</v>
      </c>
      <c r="I167" s="2">
        <v>44864</v>
      </c>
      <c r="J167" s="8">
        <v>11</v>
      </c>
      <c r="K167" t="s">
        <v>34</v>
      </c>
      <c r="L167" t="s">
        <v>42</v>
      </c>
      <c r="M167" s="8">
        <v>1270</v>
      </c>
      <c r="N167" s="8">
        <v>1630</v>
      </c>
      <c r="O167" s="8">
        <f t="shared" si="8"/>
        <v>32.727272727272727</v>
      </c>
      <c r="P167" s="8">
        <v>360</v>
      </c>
      <c r="Q167" t="s">
        <v>89</v>
      </c>
      <c r="R167" t="s">
        <v>22</v>
      </c>
    </row>
    <row r="168" spans="1:18" x14ac:dyDescent="0.45">
      <c r="A168" s="1">
        <v>166</v>
      </c>
      <c r="B168" t="s">
        <v>669</v>
      </c>
      <c r="C168" t="s">
        <v>670</v>
      </c>
      <c r="D168" t="s">
        <v>671</v>
      </c>
      <c r="E168" t="s">
        <v>672</v>
      </c>
      <c r="F168" t="s">
        <v>18</v>
      </c>
      <c r="G168" t="str">
        <f t="shared" si="6"/>
        <v>October</v>
      </c>
      <c r="H168">
        <f t="shared" si="7"/>
        <v>10</v>
      </c>
      <c r="I168" s="2">
        <v>44836</v>
      </c>
      <c r="J168" s="8">
        <v>11</v>
      </c>
      <c r="K168" t="s">
        <v>19</v>
      </c>
      <c r="L168" t="s">
        <v>67</v>
      </c>
      <c r="M168" s="8">
        <v>330</v>
      </c>
      <c r="N168" s="8">
        <v>424</v>
      </c>
      <c r="O168" s="8">
        <f t="shared" si="8"/>
        <v>8.545454545454545</v>
      </c>
      <c r="P168" s="8">
        <v>94</v>
      </c>
      <c r="Q168" t="s">
        <v>49</v>
      </c>
      <c r="R168" t="s">
        <v>22</v>
      </c>
    </row>
    <row r="169" spans="1:18" x14ac:dyDescent="0.45">
      <c r="A169" s="1">
        <v>167</v>
      </c>
      <c r="B169" t="s">
        <v>673</v>
      </c>
      <c r="C169" t="s">
        <v>674</v>
      </c>
      <c r="D169" t="s">
        <v>675</v>
      </c>
      <c r="E169" t="s">
        <v>676</v>
      </c>
      <c r="F169" t="s">
        <v>111</v>
      </c>
      <c r="G169" t="str">
        <f t="shared" si="6"/>
        <v>October</v>
      </c>
      <c r="H169">
        <f t="shared" si="7"/>
        <v>10</v>
      </c>
      <c r="I169" s="2">
        <v>44854</v>
      </c>
      <c r="J169" s="8">
        <v>20</v>
      </c>
      <c r="K169" t="s">
        <v>102</v>
      </c>
      <c r="L169" t="s">
        <v>67</v>
      </c>
      <c r="M169" s="8">
        <v>565</v>
      </c>
      <c r="N169" s="8">
        <v>693</v>
      </c>
      <c r="O169" s="8">
        <f t="shared" si="8"/>
        <v>6.4</v>
      </c>
      <c r="P169" s="8">
        <v>128</v>
      </c>
      <c r="Q169" t="s">
        <v>36</v>
      </c>
      <c r="R169" t="s">
        <v>22</v>
      </c>
    </row>
    <row r="170" spans="1:18" x14ac:dyDescent="0.45">
      <c r="A170" s="1">
        <v>168</v>
      </c>
      <c r="B170" t="s">
        <v>677</v>
      </c>
      <c r="C170" t="s">
        <v>678</v>
      </c>
      <c r="D170" t="s">
        <v>359</v>
      </c>
      <c r="E170" t="s">
        <v>679</v>
      </c>
      <c r="F170" t="s">
        <v>120</v>
      </c>
      <c r="G170" t="str">
        <f t="shared" si="6"/>
        <v>October</v>
      </c>
      <c r="H170">
        <f t="shared" si="7"/>
        <v>10</v>
      </c>
      <c r="I170" s="2">
        <v>44838</v>
      </c>
      <c r="J170" s="8">
        <v>9</v>
      </c>
      <c r="K170" t="s">
        <v>102</v>
      </c>
      <c r="L170" t="s">
        <v>67</v>
      </c>
      <c r="M170" s="8">
        <v>315</v>
      </c>
      <c r="N170" s="8">
        <v>348</v>
      </c>
      <c r="O170" s="8">
        <f t="shared" si="8"/>
        <v>3.6666666666666665</v>
      </c>
      <c r="P170" s="8">
        <v>33</v>
      </c>
      <c r="Q170" t="s">
        <v>89</v>
      </c>
      <c r="R170" t="s">
        <v>22</v>
      </c>
    </row>
    <row r="171" spans="1:18" x14ac:dyDescent="0.45">
      <c r="A171" s="1">
        <v>169</v>
      </c>
      <c r="B171" t="s">
        <v>680</v>
      </c>
      <c r="C171" t="s">
        <v>681</v>
      </c>
      <c r="D171" t="s">
        <v>682</v>
      </c>
      <c r="E171" t="s">
        <v>683</v>
      </c>
      <c r="F171" t="s">
        <v>48</v>
      </c>
      <c r="G171" t="str">
        <f t="shared" si="6"/>
        <v>October</v>
      </c>
      <c r="H171">
        <f t="shared" si="7"/>
        <v>10</v>
      </c>
      <c r="I171" s="2">
        <v>44842</v>
      </c>
      <c r="J171" s="8">
        <v>18</v>
      </c>
      <c r="K171" t="s">
        <v>19</v>
      </c>
      <c r="L171" t="s">
        <v>42</v>
      </c>
      <c r="M171" s="8">
        <v>1295</v>
      </c>
      <c r="N171" s="8">
        <v>1641</v>
      </c>
      <c r="O171" s="8">
        <f t="shared" si="8"/>
        <v>19.222222222222221</v>
      </c>
      <c r="P171" s="8">
        <v>346</v>
      </c>
      <c r="Q171" t="s">
        <v>49</v>
      </c>
      <c r="R171" t="s">
        <v>22</v>
      </c>
    </row>
    <row r="172" spans="1:18" x14ac:dyDescent="0.45">
      <c r="A172" s="1">
        <v>170</v>
      </c>
      <c r="B172" t="s">
        <v>684</v>
      </c>
      <c r="C172" t="s">
        <v>685</v>
      </c>
      <c r="D172" t="s">
        <v>309</v>
      </c>
      <c r="E172" t="s">
        <v>686</v>
      </c>
      <c r="F172" t="s">
        <v>48</v>
      </c>
      <c r="G172" t="str">
        <f t="shared" si="6"/>
        <v>October</v>
      </c>
      <c r="H172">
        <f t="shared" si="7"/>
        <v>10</v>
      </c>
      <c r="I172" s="2">
        <v>44862</v>
      </c>
      <c r="J172" s="8">
        <v>11</v>
      </c>
      <c r="K172" t="s">
        <v>19</v>
      </c>
      <c r="L172" t="s">
        <v>42</v>
      </c>
      <c r="M172" s="8">
        <v>1015</v>
      </c>
      <c r="N172" s="8">
        <v>1203</v>
      </c>
      <c r="O172" s="8">
        <f t="shared" si="8"/>
        <v>17.09090909090909</v>
      </c>
      <c r="P172" s="8">
        <v>188</v>
      </c>
      <c r="Q172" t="s">
        <v>28</v>
      </c>
      <c r="R172" t="s">
        <v>22</v>
      </c>
    </row>
    <row r="173" spans="1:18" x14ac:dyDescent="0.45">
      <c r="A173" s="1">
        <v>171</v>
      </c>
      <c r="B173" t="s">
        <v>687</v>
      </c>
      <c r="C173" t="s">
        <v>688</v>
      </c>
      <c r="D173" t="s">
        <v>689</v>
      </c>
      <c r="E173" t="s">
        <v>690</v>
      </c>
      <c r="F173" t="s">
        <v>27</v>
      </c>
      <c r="G173" t="str">
        <f t="shared" si="6"/>
        <v>October</v>
      </c>
      <c r="H173">
        <f t="shared" si="7"/>
        <v>10</v>
      </c>
      <c r="I173" s="2">
        <v>44835</v>
      </c>
      <c r="J173" s="8">
        <v>12</v>
      </c>
      <c r="K173" t="s">
        <v>19</v>
      </c>
      <c r="L173" t="s">
        <v>67</v>
      </c>
      <c r="M173" s="8">
        <v>1255</v>
      </c>
      <c r="N173" s="8">
        <v>1596</v>
      </c>
      <c r="O173" s="8">
        <f t="shared" si="8"/>
        <v>28.416666666666668</v>
      </c>
      <c r="P173" s="8">
        <v>341</v>
      </c>
      <c r="Q173" t="s">
        <v>36</v>
      </c>
      <c r="R173" t="s">
        <v>22</v>
      </c>
    </row>
    <row r="174" spans="1:18" x14ac:dyDescent="0.45">
      <c r="A174" s="1">
        <v>172</v>
      </c>
      <c r="B174" t="s">
        <v>691</v>
      </c>
      <c r="C174" t="s">
        <v>692</v>
      </c>
      <c r="D174" t="s">
        <v>693</v>
      </c>
      <c r="E174" t="s">
        <v>694</v>
      </c>
      <c r="F174" t="s">
        <v>18</v>
      </c>
      <c r="G174" t="str">
        <f t="shared" si="6"/>
        <v>October</v>
      </c>
      <c r="H174">
        <f t="shared" si="7"/>
        <v>10</v>
      </c>
      <c r="I174" s="2">
        <v>44856</v>
      </c>
      <c r="J174" s="8">
        <v>16</v>
      </c>
      <c r="K174" t="s">
        <v>34</v>
      </c>
      <c r="L174" t="s">
        <v>148</v>
      </c>
      <c r="M174" s="8">
        <v>1385</v>
      </c>
      <c r="N174" s="8">
        <v>1741</v>
      </c>
      <c r="O174" s="8">
        <f t="shared" si="8"/>
        <v>22.25</v>
      </c>
      <c r="P174" s="8">
        <v>356</v>
      </c>
      <c r="Q174" t="s">
        <v>28</v>
      </c>
      <c r="R174" t="s">
        <v>22</v>
      </c>
    </row>
    <row r="175" spans="1:18" x14ac:dyDescent="0.45">
      <c r="A175" s="1">
        <v>173</v>
      </c>
      <c r="B175" t="s">
        <v>695</v>
      </c>
      <c r="C175" t="s">
        <v>696</v>
      </c>
      <c r="D175" t="s">
        <v>348</v>
      </c>
      <c r="E175" t="s">
        <v>697</v>
      </c>
      <c r="F175" t="s">
        <v>33</v>
      </c>
      <c r="G175" t="str">
        <f t="shared" si="6"/>
        <v>October</v>
      </c>
      <c r="H175">
        <f t="shared" si="7"/>
        <v>10</v>
      </c>
      <c r="I175" s="2">
        <v>44836</v>
      </c>
      <c r="J175" s="8">
        <v>1</v>
      </c>
      <c r="K175" t="s">
        <v>34</v>
      </c>
      <c r="L175" t="s">
        <v>148</v>
      </c>
      <c r="M175" s="8">
        <v>830</v>
      </c>
      <c r="N175" s="8">
        <v>933</v>
      </c>
      <c r="O175" s="8">
        <f t="shared" si="8"/>
        <v>103</v>
      </c>
      <c r="P175" s="8">
        <v>103</v>
      </c>
      <c r="Q175" t="s">
        <v>21</v>
      </c>
      <c r="R175" t="s">
        <v>22</v>
      </c>
    </row>
    <row r="176" spans="1:18" x14ac:dyDescent="0.45">
      <c r="A176" s="1">
        <v>174</v>
      </c>
      <c r="B176" t="s">
        <v>698</v>
      </c>
      <c r="C176" t="s">
        <v>404</v>
      </c>
      <c r="D176" t="s">
        <v>699</v>
      </c>
      <c r="E176" t="s">
        <v>700</v>
      </c>
      <c r="F176" t="s">
        <v>27</v>
      </c>
      <c r="G176" t="str">
        <f t="shared" si="6"/>
        <v>October</v>
      </c>
      <c r="H176">
        <f t="shared" si="7"/>
        <v>10</v>
      </c>
      <c r="I176" s="2">
        <v>44837</v>
      </c>
      <c r="J176" s="8">
        <v>6</v>
      </c>
      <c r="K176" t="s">
        <v>34</v>
      </c>
      <c r="L176" t="s">
        <v>35</v>
      </c>
      <c r="M176" s="8">
        <v>1295</v>
      </c>
      <c r="N176" s="8">
        <v>1593</v>
      </c>
      <c r="O176" s="8">
        <f t="shared" si="8"/>
        <v>49.666666666666664</v>
      </c>
      <c r="P176" s="8">
        <v>298</v>
      </c>
      <c r="Q176" t="s">
        <v>49</v>
      </c>
      <c r="R176" t="s">
        <v>22</v>
      </c>
    </row>
    <row r="177" spans="1:18" x14ac:dyDescent="0.45">
      <c r="A177" s="1">
        <v>175</v>
      </c>
      <c r="B177" t="s">
        <v>701</v>
      </c>
      <c r="C177" t="s">
        <v>702</v>
      </c>
      <c r="D177" t="s">
        <v>86</v>
      </c>
      <c r="E177" t="s">
        <v>703</v>
      </c>
      <c r="F177" t="s">
        <v>27</v>
      </c>
      <c r="G177" t="str">
        <f t="shared" si="6"/>
        <v>October</v>
      </c>
      <c r="H177">
        <f t="shared" si="7"/>
        <v>10</v>
      </c>
      <c r="I177" s="2">
        <v>44854</v>
      </c>
      <c r="J177" s="8">
        <v>8</v>
      </c>
      <c r="K177" t="s">
        <v>41</v>
      </c>
      <c r="L177" t="s">
        <v>148</v>
      </c>
      <c r="M177" s="8">
        <v>330</v>
      </c>
      <c r="N177" s="8">
        <v>426</v>
      </c>
      <c r="O177" s="8">
        <f t="shared" si="8"/>
        <v>12</v>
      </c>
      <c r="P177" s="8">
        <v>96</v>
      </c>
      <c r="Q177" t="s">
        <v>21</v>
      </c>
      <c r="R177" t="s">
        <v>311</v>
      </c>
    </row>
    <row r="178" spans="1:18" x14ac:dyDescent="0.45">
      <c r="A178" s="1">
        <v>176</v>
      </c>
      <c r="B178" t="s">
        <v>704</v>
      </c>
      <c r="C178" t="s">
        <v>705</v>
      </c>
      <c r="D178" t="s">
        <v>706</v>
      </c>
      <c r="E178" t="s">
        <v>707</v>
      </c>
      <c r="F178" t="s">
        <v>27</v>
      </c>
      <c r="G178" t="str">
        <f t="shared" si="6"/>
        <v>October</v>
      </c>
      <c r="H178">
        <f t="shared" si="7"/>
        <v>10</v>
      </c>
      <c r="I178" s="2">
        <v>44859</v>
      </c>
      <c r="J178" s="8">
        <v>2</v>
      </c>
      <c r="K178" t="s">
        <v>19</v>
      </c>
      <c r="L178" t="s">
        <v>67</v>
      </c>
      <c r="M178" s="8">
        <v>715</v>
      </c>
      <c r="N178" s="8">
        <v>896</v>
      </c>
      <c r="O178" s="8">
        <f t="shared" si="8"/>
        <v>90.5</v>
      </c>
      <c r="P178" s="8">
        <v>181</v>
      </c>
      <c r="Q178" t="s">
        <v>36</v>
      </c>
      <c r="R178" t="s">
        <v>22</v>
      </c>
    </row>
    <row r="179" spans="1:18" x14ac:dyDescent="0.45">
      <c r="A179" s="1">
        <v>177</v>
      </c>
      <c r="B179" t="s">
        <v>708</v>
      </c>
      <c r="C179" t="s">
        <v>709</v>
      </c>
      <c r="D179" t="s">
        <v>710</v>
      </c>
      <c r="E179" t="s">
        <v>711</v>
      </c>
      <c r="F179" t="s">
        <v>48</v>
      </c>
      <c r="G179" t="str">
        <f t="shared" si="6"/>
        <v>October</v>
      </c>
      <c r="H179">
        <f t="shared" si="7"/>
        <v>10</v>
      </c>
      <c r="I179" s="2">
        <v>44863</v>
      </c>
      <c r="J179" s="8">
        <v>14</v>
      </c>
      <c r="K179" t="s">
        <v>19</v>
      </c>
      <c r="L179" t="s">
        <v>42</v>
      </c>
      <c r="M179" s="8">
        <v>520</v>
      </c>
      <c r="N179" s="8">
        <v>605</v>
      </c>
      <c r="O179" s="8">
        <f t="shared" si="8"/>
        <v>6.0714285714285712</v>
      </c>
      <c r="P179" s="8">
        <v>85</v>
      </c>
      <c r="Q179" t="s">
        <v>89</v>
      </c>
      <c r="R179" t="s">
        <v>22</v>
      </c>
    </row>
    <row r="180" spans="1:18" x14ac:dyDescent="0.45">
      <c r="A180" s="1">
        <v>178</v>
      </c>
      <c r="B180" t="s">
        <v>712</v>
      </c>
      <c r="C180" t="s">
        <v>537</v>
      </c>
      <c r="D180" t="s">
        <v>713</v>
      </c>
      <c r="E180" t="s">
        <v>714</v>
      </c>
      <c r="F180" t="s">
        <v>48</v>
      </c>
      <c r="G180" t="str">
        <f t="shared" si="6"/>
        <v>October</v>
      </c>
      <c r="H180">
        <f t="shared" si="7"/>
        <v>10</v>
      </c>
      <c r="I180" s="2">
        <v>44865</v>
      </c>
      <c r="J180" s="8">
        <v>8</v>
      </c>
      <c r="K180" t="s">
        <v>34</v>
      </c>
      <c r="L180" t="s">
        <v>42</v>
      </c>
      <c r="M180" s="8">
        <v>1410</v>
      </c>
      <c r="N180" s="8">
        <v>1684</v>
      </c>
      <c r="O180" s="8">
        <f t="shared" si="8"/>
        <v>34.25</v>
      </c>
      <c r="P180" s="8">
        <v>274</v>
      </c>
      <c r="Q180" t="s">
        <v>28</v>
      </c>
      <c r="R180" t="s">
        <v>22</v>
      </c>
    </row>
    <row r="181" spans="1:18" x14ac:dyDescent="0.45">
      <c r="A181" s="1">
        <v>179</v>
      </c>
      <c r="B181" t="s">
        <v>715</v>
      </c>
      <c r="C181" t="s">
        <v>716</v>
      </c>
      <c r="D181" t="s">
        <v>717</v>
      </c>
      <c r="E181" t="s">
        <v>718</v>
      </c>
      <c r="F181" t="s">
        <v>33</v>
      </c>
      <c r="G181" t="str">
        <f t="shared" si="6"/>
        <v>October</v>
      </c>
      <c r="H181">
        <f t="shared" si="7"/>
        <v>10</v>
      </c>
      <c r="I181" s="2">
        <v>44864</v>
      </c>
      <c r="J181" s="8">
        <v>20</v>
      </c>
      <c r="K181" t="s">
        <v>19</v>
      </c>
      <c r="L181" t="s">
        <v>20</v>
      </c>
      <c r="M181" s="8">
        <v>1375</v>
      </c>
      <c r="N181" s="8">
        <v>1773</v>
      </c>
      <c r="O181" s="8">
        <f t="shared" si="8"/>
        <v>19.899999999999999</v>
      </c>
      <c r="P181" s="8">
        <v>398</v>
      </c>
      <c r="Q181" t="s">
        <v>89</v>
      </c>
      <c r="R181" t="s">
        <v>22</v>
      </c>
    </row>
    <row r="182" spans="1:18" x14ac:dyDescent="0.45">
      <c r="A182" s="1">
        <v>180</v>
      </c>
      <c r="B182" t="s">
        <v>719</v>
      </c>
      <c r="C182" t="s">
        <v>720</v>
      </c>
      <c r="D182" t="s">
        <v>721</v>
      </c>
      <c r="E182" t="s">
        <v>722</v>
      </c>
      <c r="F182" t="s">
        <v>27</v>
      </c>
      <c r="G182" t="str">
        <f t="shared" si="6"/>
        <v>October</v>
      </c>
      <c r="H182">
        <f t="shared" si="7"/>
        <v>10</v>
      </c>
      <c r="I182" s="2">
        <v>44858</v>
      </c>
      <c r="J182" s="8">
        <v>15</v>
      </c>
      <c r="K182" t="s">
        <v>34</v>
      </c>
      <c r="L182" t="s">
        <v>35</v>
      </c>
      <c r="M182" s="8">
        <v>700</v>
      </c>
      <c r="N182" s="8">
        <v>904</v>
      </c>
      <c r="O182" s="8">
        <f t="shared" si="8"/>
        <v>13.6</v>
      </c>
      <c r="P182" s="8">
        <v>204</v>
      </c>
      <c r="Q182" t="s">
        <v>28</v>
      </c>
      <c r="R182" t="s">
        <v>22</v>
      </c>
    </row>
    <row r="183" spans="1:18" x14ac:dyDescent="0.45">
      <c r="A183" s="1">
        <v>181</v>
      </c>
      <c r="B183" t="s">
        <v>723</v>
      </c>
      <c r="C183" t="s">
        <v>724</v>
      </c>
      <c r="D183" t="s">
        <v>725</v>
      </c>
      <c r="E183" t="s">
        <v>726</v>
      </c>
      <c r="F183" t="s">
        <v>18</v>
      </c>
      <c r="G183" t="str">
        <f t="shared" si="6"/>
        <v>October</v>
      </c>
      <c r="H183">
        <f t="shared" si="7"/>
        <v>10</v>
      </c>
      <c r="I183" s="2">
        <v>44853</v>
      </c>
      <c r="J183" s="8">
        <v>2</v>
      </c>
      <c r="K183" t="s">
        <v>19</v>
      </c>
      <c r="L183" t="s">
        <v>20</v>
      </c>
      <c r="M183" s="8">
        <v>15</v>
      </c>
      <c r="N183" s="8">
        <v>17</v>
      </c>
      <c r="O183" s="8">
        <f t="shared" si="8"/>
        <v>1</v>
      </c>
      <c r="P183" s="8">
        <v>2</v>
      </c>
      <c r="Q183" t="s">
        <v>89</v>
      </c>
      <c r="R183" t="s">
        <v>22</v>
      </c>
    </row>
    <row r="184" spans="1:18" x14ac:dyDescent="0.45">
      <c r="A184" s="1">
        <v>182</v>
      </c>
      <c r="B184" t="s">
        <v>727</v>
      </c>
      <c r="C184" t="s">
        <v>728</v>
      </c>
      <c r="D184" t="s">
        <v>729</v>
      </c>
      <c r="E184" t="s">
        <v>730</v>
      </c>
      <c r="F184" t="s">
        <v>88</v>
      </c>
      <c r="G184" t="str">
        <f t="shared" si="6"/>
        <v>October</v>
      </c>
      <c r="H184">
        <f t="shared" si="7"/>
        <v>10</v>
      </c>
      <c r="I184" s="2">
        <v>44853</v>
      </c>
      <c r="J184" s="8">
        <v>16</v>
      </c>
      <c r="K184" t="s">
        <v>34</v>
      </c>
      <c r="L184" t="s">
        <v>148</v>
      </c>
      <c r="M184" s="8">
        <v>455</v>
      </c>
      <c r="N184" s="8">
        <v>514</v>
      </c>
      <c r="O184" s="8">
        <f t="shared" si="8"/>
        <v>3.6875</v>
      </c>
      <c r="P184" s="8">
        <v>59</v>
      </c>
      <c r="Q184" t="s">
        <v>36</v>
      </c>
      <c r="R184" t="s">
        <v>22</v>
      </c>
    </row>
    <row r="185" spans="1:18" x14ac:dyDescent="0.45">
      <c r="A185" s="1">
        <v>183</v>
      </c>
      <c r="B185" t="s">
        <v>731</v>
      </c>
      <c r="C185" t="s">
        <v>732</v>
      </c>
      <c r="D185" t="s">
        <v>733</v>
      </c>
      <c r="E185" t="s">
        <v>734</v>
      </c>
      <c r="F185" t="s">
        <v>18</v>
      </c>
      <c r="G185" t="str">
        <f t="shared" si="6"/>
        <v>October</v>
      </c>
      <c r="H185">
        <f t="shared" si="7"/>
        <v>10</v>
      </c>
      <c r="I185" s="2">
        <v>44848</v>
      </c>
      <c r="J185" s="8">
        <v>9</v>
      </c>
      <c r="K185" t="s">
        <v>102</v>
      </c>
      <c r="L185" t="s">
        <v>67</v>
      </c>
      <c r="M185" s="8">
        <v>110</v>
      </c>
      <c r="N185" s="8">
        <v>122</v>
      </c>
      <c r="O185" s="8">
        <f t="shared" si="8"/>
        <v>1.3333333333333333</v>
      </c>
      <c r="P185" s="8">
        <v>12</v>
      </c>
      <c r="Q185" t="s">
        <v>21</v>
      </c>
      <c r="R185" t="s">
        <v>22</v>
      </c>
    </row>
    <row r="186" spans="1:18" x14ac:dyDescent="0.45">
      <c r="A186" s="1">
        <v>184</v>
      </c>
      <c r="B186" t="s">
        <v>735</v>
      </c>
      <c r="C186" t="s">
        <v>736</v>
      </c>
      <c r="D186" t="s">
        <v>737</v>
      </c>
      <c r="E186" t="s">
        <v>738</v>
      </c>
      <c r="F186" t="s">
        <v>18</v>
      </c>
      <c r="G186" t="str">
        <f t="shared" si="6"/>
        <v>October</v>
      </c>
      <c r="H186">
        <f t="shared" si="7"/>
        <v>10</v>
      </c>
      <c r="I186" s="2">
        <v>44838</v>
      </c>
      <c r="J186" s="8">
        <v>11</v>
      </c>
      <c r="K186" t="s">
        <v>34</v>
      </c>
      <c r="L186" t="s">
        <v>42</v>
      </c>
      <c r="M186" s="8">
        <v>820</v>
      </c>
      <c r="N186" s="8">
        <v>976</v>
      </c>
      <c r="O186" s="8">
        <f t="shared" si="8"/>
        <v>14.181818181818182</v>
      </c>
      <c r="P186" s="8">
        <v>156</v>
      </c>
      <c r="Q186" t="s">
        <v>49</v>
      </c>
      <c r="R186" t="s">
        <v>22</v>
      </c>
    </row>
    <row r="187" spans="1:18" x14ac:dyDescent="0.45">
      <c r="A187" s="1">
        <v>185</v>
      </c>
      <c r="B187" t="s">
        <v>739</v>
      </c>
      <c r="C187" t="s">
        <v>740</v>
      </c>
      <c r="D187" t="s">
        <v>741</v>
      </c>
      <c r="E187" t="s">
        <v>742</v>
      </c>
      <c r="F187" t="s">
        <v>88</v>
      </c>
      <c r="G187" t="str">
        <f t="shared" si="6"/>
        <v>October</v>
      </c>
      <c r="H187">
        <f t="shared" si="7"/>
        <v>10</v>
      </c>
      <c r="I187" s="2">
        <v>44836</v>
      </c>
      <c r="J187" s="8">
        <v>7</v>
      </c>
      <c r="K187" t="s">
        <v>19</v>
      </c>
      <c r="L187" t="s">
        <v>20</v>
      </c>
      <c r="M187" s="8">
        <v>880</v>
      </c>
      <c r="N187" s="8">
        <v>1049</v>
      </c>
      <c r="O187" s="8">
        <f t="shared" si="8"/>
        <v>24.142857142857142</v>
      </c>
      <c r="P187" s="8">
        <v>169</v>
      </c>
      <c r="Q187" t="s">
        <v>21</v>
      </c>
      <c r="R187" t="s">
        <v>22</v>
      </c>
    </row>
    <row r="188" spans="1:18" x14ac:dyDescent="0.45">
      <c r="A188" s="1">
        <v>186</v>
      </c>
      <c r="B188" t="s">
        <v>743</v>
      </c>
      <c r="C188" t="s">
        <v>744</v>
      </c>
      <c r="D188" t="s">
        <v>745</v>
      </c>
      <c r="E188" t="s">
        <v>746</v>
      </c>
      <c r="F188" t="s">
        <v>33</v>
      </c>
      <c r="G188" t="str">
        <f t="shared" si="6"/>
        <v>October</v>
      </c>
      <c r="H188">
        <f t="shared" si="7"/>
        <v>10</v>
      </c>
      <c r="I188" s="2">
        <v>44843</v>
      </c>
      <c r="J188" s="8">
        <v>9</v>
      </c>
      <c r="K188" t="s">
        <v>19</v>
      </c>
      <c r="L188" t="s">
        <v>148</v>
      </c>
      <c r="M188" s="8">
        <v>60</v>
      </c>
      <c r="N188" s="8">
        <v>74</v>
      </c>
      <c r="O188" s="8">
        <f t="shared" si="8"/>
        <v>1.5555555555555556</v>
      </c>
      <c r="P188" s="8">
        <v>14</v>
      </c>
      <c r="Q188" t="s">
        <v>36</v>
      </c>
      <c r="R188" t="s">
        <v>22</v>
      </c>
    </row>
    <row r="189" spans="1:18" x14ac:dyDescent="0.45">
      <c r="A189" s="1">
        <v>187</v>
      </c>
      <c r="B189" t="s">
        <v>747</v>
      </c>
      <c r="C189" t="s">
        <v>748</v>
      </c>
      <c r="D189" t="s">
        <v>749</v>
      </c>
      <c r="E189" t="s">
        <v>750</v>
      </c>
      <c r="F189" t="s">
        <v>111</v>
      </c>
      <c r="G189" t="str">
        <f t="shared" si="6"/>
        <v>October</v>
      </c>
      <c r="H189">
        <f t="shared" si="7"/>
        <v>10</v>
      </c>
      <c r="I189" s="2">
        <v>44865</v>
      </c>
      <c r="J189" s="8">
        <v>1</v>
      </c>
      <c r="K189" t="s">
        <v>19</v>
      </c>
      <c r="L189" t="s">
        <v>54</v>
      </c>
      <c r="M189" s="8">
        <v>160</v>
      </c>
      <c r="N189" s="8">
        <v>196</v>
      </c>
      <c r="O189" s="8">
        <f t="shared" si="8"/>
        <v>36</v>
      </c>
      <c r="P189" s="8">
        <v>36</v>
      </c>
      <c r="Q189" t="s">
        <v>89</v>
      </c>
      <c r="R189" t="s">
        <v>22</v>
      </c>
    </row>
    <row r="190" spans="1:18" x14ac:dyDescent="0.45">
      <c r="A190" s="1">
        <v>188</v>
      </c>
      <c r="B190" t="s">
        <v>751</v>
      </c>
      <c r="C190" t="s">
        <v>752</v>
      </c>
      <c r="D190" t="s">
        <v>733</v>
      </c>
      <c r="E190" t="s">
        <v>753</v>
      </c>
      <c r="F190" t="s">
        <v>48</v>
      </c>
      <c r="G190" t="str">
        <f t="shared" si="6"/>
        <v>October</v>
      </c>
      <c r="H190">
        <f t="shared" si="7"/>
        <v>10</v>
      </c>
      <c r="I190" s="2">
        <v>44861</v>
      </c>
      <c r="J190" s="8">
        <v>9</v>
      </c>
      <c r="K190" t="s">
        <v>34</v>
      </c>
      <c r="L190" t="s">
        <v>67</v>
      </c>
      <c r="M190" s="8">
        <v>680</v>
      </c>
      <c r="N190" s="8">
        <v>825</v>
      </c>
      <c r="O190" s="8">
        <f t="shared" si="8"/>
        <v>16.111111111111111</v>
      </c>
      <c r="P190" s="8">
        <v>145</v>
      </c>
      <c r="Q190" t="s">
        <v>21</v>
      </c>
      <c r="R190" t="s">
        <v>22</v>
      </c>
    </row>
    <row r="191" spans="1:18" x14ac:dyDescent="0.45">
      <c r="A191" s="1">
        <v>189</v>
      </c>
      <c r="B191" t="s">
        <v>754</v>
      </c>
      <c r="C191" t="s">
        <v>755</v>
      </c>
      <c r="D191" t="s">
        <v>756</v>
      </c>
      <c r="E191" t="s">
        <v>757</v>
      </c>
      <c r="F191" t="s">
        <v>88</v>
      </c>
      <c r="G191" t="str">
        <f t="shared" si="6"/>
        <v>October</v>
      </c>
      <c r="H191">
        <f t="shared" si="7"/>
        <v>10</v>
      </c>
      <c r="I191" s="2">
        <v>44846</v>
      </c>
      <c r="J191" s="8">
        <v>14</v>
      </c>
      <c r="K191" t="s">
        <v>102</v>
      </c>
      <c r="L191" t="s">
        <v>148</v>
      </c>
      <c r="M191" s="8">
        <v>515</v>
      </c>
      <c r="N191" s="8">
        <v>632</v>
      </c>
      <c r="O191" s="8">
        <f t="shared" si="8"/>
        <v>8.3571428571428577</v>
      </c>
      <c r="P191" s="8">
        <v>117</v>
      </c>
      <c r="Q191" t="s">
        <v>28</v>
      </c>
      <c r="R191" t="s">
        <v>22</v>
      </c>
    </row>
    <row r="192" spans="1:18" x14ac:dyDescent="0.45">
      <c r="A192" s="1">
        <v>190</v>
      </c>
      <c r="B192" t="s">
        <v>758</v>
      </c>
      <c r="C192" t="s">
        <v>759</v>
      </c>
      <c r="D192" t="s">
        <v>493</v>
      </c>
      <c r="E192" t="s">
        <v>760</v>
      </c>
      <c r="F192" t="s">
        <v>27</v>
      </c>
      <c r="G192" t="str">
        <f t="shared" si="6"/>
        <v>October</v>
      </c>
      <c r="H192">
        <f t="shared" si="7"/>
        <v>10</v>
      </c>
      <c r="I192" s="2">
        <v>44864</v>
      </c>
      <c r="J192" s="8">
        <v>5</v>
      </c>
      <c r="K192" t="s">
        <v>41</v>
      </c>
      <c r="L192" t="s">
        <v>35</v>
      </c>
      <c r="M192" s="8">
        <v>730</v>
      </c>
      <c r="N192" s="8">
        <v>843</v>
      </c>
      <c r="O192" s="8">
        <f t="shared" si="8"/>
        <v>22.6</v>
      </c>
      <c r="P192" s="8">
        <v>113</v>
      </c>
      <c r="Q192" t="s">
        <v>21</v>
      </c>
      <c r="R192" t="s">
        <v>311</v>
      </c>
    </row>
    <row r="193" spans="1:18" x14ac:dyDescent="0.45">
      <c r="A193" s="1">
        <v>191</v>
      </c>
      <c r="B193" t="s">
        <v>761</v>
      </c>
      <c r="C193" t="s">
        <v>762</v>
      </c>
      <c r="D193" t="s">
        <v>763</v>
      </c>
      <c r="E193" t="s">
        <v>764</v>
      </c>
      <c r="F193" t="s">
        <v>27</v>
      </c>
      <c r="G193" t="str">
        <f t="shared" si="6"/>
        <v>October</v>
      </c>
      <c r="H193">
        <f t="shared" si="7"/>
        <v>10</v>
      </c>
      <c r="I193" s="2">
        <v>44842</v>
      </c>
      <c r="J193" s="8">
        <v>5</v>
      </c>
      <c r="K193" t="s">
        <v>41</v>
      </c>
      <c r="L193" t="s">
        <v>54</v>
      </c>
      <c r="M193" s="8">
        <v>470</v>
      </c>
      <c r="N193" s="8">
        <v>517</v>
      </c>
      <c r="O193" s="8">
        <f t="shared" si="8"/>
        <v>9.4</v>
      </c>
      <c r="P193" s="8">
        <v>47</v>
      </c>
      <c r="Q193" t="s">
        <v>21</v>
      </c>
      <c r="R193" t="s">
        <v>43</v>
      </c>
    </row>
    <row r="194" spans="1:18" x14ac:dyDescent="0.45">
      <c r="A194" s="1">
        <v>192</v>
      </c>
      <c r="B194" t="s">
        <v>765</v>
      </c>
      <c r="C194" t="s">
        <v>171</v>
      </c>
      <c r="D194" t="s">
        <v>766</v>
      </c>
      <c r="E194" t="s">
        <v>767</v>
      </c>
      <c r="F194" t="s">
        <v>120</v>
      </c>
      <c r="G194" t="str">
        <f t="shared" si="6"/>
        <v>October</v>
      </c>
      <c r="H194">
        <f t="shared" si="7"/>
        <v>10</v>
      </c>
      <c r="I194" s="2">
        <v>44863</v>
      </c>
      <c r="J194" s="8">
        <v>19</v>
      </c>
      <c r="K194" t="s">
        <v>19</v>
      </c>
      <c r="L194" t="s">
        <v>20</v>
      </c>
      <c r="M194" s="8">
        <v>1075</v>
      </c>
      <c r="N194" s="8">
        <v>1231</v>
      </c>
      <c r="O194" s="8">
        <f t="shared" si="8"/>
        <v>8.2105263157894743</v>
      </c>
      <c r="P194" s="8">
        <v>156</v>
      </c>
      <c r="Q194" t="s">
        <v>89</v>
      </c>
      <c r="R194" t="s">
        <v>22</v>
      </c>
    </row>
    <row r="195" spans="1:18" x14ac:dyDescent="0.45">
      <c r="A195" s="1">
        <v>193</v>
      </c>
      <c r="B195" t="s">
        <v>768</v>
      </c>
      <c r="C195" t="s">
        <v>670</v>
      </c>
      <c r="D195" t="s">
        <v>769</v>
      </c>
      <c r="E195" t="s">
        <v>770</v>
      </c>
      <c r="F195" t="s">
        <v>48</v>
      </c>
      <c r="G195" t="str">
        <f t="shared" ref="G195:G258" si="9">TEXT(H195*28,"mmmm")</f>
        <v>October</v>
      </c>
      <c r="H195">
        <f t="shared" ref="H195:H258" si="10">MONTH(I195)</f>
        <v>10</v>
      </c>
      <c r="I195" s="2">
        <v>44836</v>
      </c>
      <c r="J195" s="8">
        <v>19</v>
      </c>
      <c r="K195" t="s">
        <v>19</v>
      </c>
      <c r="L195" t="s">
        <v>42</v>
      </c>
      <c r="M195" s="8">
        <v>825</v>
      </c>
      <c r="N195" s="8">
        <v>1014</v>
      </c>
      <c r="O195" s="8">
        <f t="shared" ref="O195:O258" si="11">P195/J195</f>
        <v>9.9473684210526319</v>
      </c>
      <c r="P195" s="8">
        <v>189</v>
      </c>
      <c r="Q195" t="s">
        <v>21</v>
      </c>
      <c r="R195" t="s">
        <v>22</v>
      </c>
    </row>
    <row r="196" spans="1:18" x14ac:dyDescent="0.45">
      <c r="A196" s="1">
        <v>194</v>
      </c>
      <c r="B196" t="s">
        <v>771</v>
      </c>
      <c r="C196" t="s">
        <v>772</v>
      </c>
      <c r="D196" t="s">
        <v>773</v>
      </c>
      <c r="E196" t="s">
        <v>774</v>
      </c>
      <c r="F196" t="s">
        <v>18</v>
      </c>
      <c r="G196" t="str">
        <f t="shared" si="9"/>
        <v>October</v>
      </c>
      <c r="H196">
        <f t="shared" si="10"/>
        <v>10</v>
      </c>
      <c r="I196" s="2">
        <v>44846</v>
      </c>
      <c r="J196" s="8">
        <v>4</v>
      </c>
      <c r="K196" t="s">
        <v>19</v>
      </c>
      <c r="L196" t="s">
        <v>148</v>
      </c>
      <c r="M196" s="8">
        <v>950</v>
      </c>
      <c r="N196" s="8">
        <v>1128</v>
      </c>
      <c r="O196" s="8">
        <f t="shared" si="11"/>
        <v>44.5</v>
      </c>
      <c r="P196" s="8">
        <v>178</v>
      </c>
      <c r="Q196" t="s">
        <v>21</v>
      </c>
      <c r="R196" t="s">
        <v>22</v>
      </c>
    </row>
    <row r="197" spans="1:18" x14ac:dyDescent="0.45">
      <c r="A197" s="1">
        <v>195</v>
      </c>
      <c r="B197" t="s">
        <v>775</v>
      </c>
      <c r="C197" t="s">
        <v>117</v>
      </c>
      <c r="D197" t="s">
        <v>776</v>
      </c>
      <c r="E197" t="s">
        <v>777</v>
      </c>
      <c r="F197" t="s">
        <v>88</v>
      </c>
      <c r="G197" t="str">
        <f t="shared" si="9"/>
        <v>October</v>
      </c>
      <c r="H197">
        <f t="shared" si="10"/>
        <v>10</v>
      </c>
      <c r="I197" s="2">
        <v>44858</v>
      </c>
      <c r="J197" s="8">
        <v>16</v>
      </c>
      <c r="K197" t="s">
        <v>102</v>
      </c>
      <c r="L197" t="s">
        <v>54</v>
      </c>
      <c r="M197" s="8">
        <v>920</v>
      </c>
      <c r="N197" s="8">
        <v>1145</v>
      </c>
      <c r="O197" s="8">
        <f t="shared" si="11"/>
        <v>14.0625</v>
      </c>
      <c r="P197" s="8">
        <v>225</v>
      </c>
      <c r="Q197" t="s">
        <v>28</v>
      </c>
      <c r="R197" t="s">
        <v>22</v>
      </c>
    </row>
    <row r="198" spans="1:18" x14ac:dyDescent="0.45">
      <c r="A198" s="1">
        <v>196</v>
      </c>
      <c r="B198" t="s">
        <v>778</v>
      </c>
      <c r="C198" t="s">
        <v>779</v>
      </c>
      <c r="D198" t="s">
        <v>780</v>
      </c>
      <c r="E198" t="s">
        <v>781</v>
      </c>
      <c r="F198" t="s">
        <v>111</v>
      </c>
      <c r="G198" t="str">
        <f t="shared" si="9"/>
        <v>October</v>
      </c>
      <c r="H198">
        <f t="shared" si="10"/>
        <v>10</v>
      </c>
      <c r="I198" s="2">
        <v>44861</v>
      </c>
      <c r="J198" s="8">
        <v>18</v>
      </c>
      <c r="K198" t="s">
        <v>34</v>
      </c>
      <c r="L198" t="s">
        <v>148</v>
      </c>
      <c r="M198" s="8">
        <v>940</v>
      </c>
      <c r="N198" s="8">
        <v>1072</v>
      </c>
      <c r="O198" s="8">
        <f t="shared" si="11"/>
        <v>7.333333333333333</v>
      </c>
      <c r="P198" s="8">
        <v>132</v>
      </c>
      <c r="Q198" t="s">
        <v>49</v>
      </c>
      <c r="R198" t="s">
        <v>22</v>
      </c>
    </row>
    <row r="199" spans="1:18" x14ac:dyDescent="0.45">
      <c r="A199" s="1">
        <v>197</v>
      </c>
      <c r="B199" t="s">
        <v>782</v>
      </c>
      <c r="C199" t="s">
        <v>783</v>
      </c>
      <c r="D199" t="s">
        <v>784</v>
      </c>
      <c r="E199" t="s">
        <v>785</v>
      </c>
      <c r="F199" t="s">
        <v>111</v>
      </c>
      <c r="G199" t="str">
        <f t="shared" si="9"/>
        <v>October</v>
      </c>
      <c r="H199">
        <f t="shared" si="10"/>
        <v>10</v>
      </c>
      <c r="I199" s="2">
        <v>44865</v>
      </c>
      <c r="J199" s="8">
        <v>20</v>
      </c>
      <c r="K199" t="s">
        <v>34</v>
      </c>
      <c r="L199" t="s">
        <v>148</v>
      </c>
      <c r="M199" s="8">
        <v>490</v>
      </c>
      <c r="N199" s="8">
        <v>552</v>
      </c>
      <c r="O199" s="8">
        <f t="shared" si="11"/>
        <v>3.1</v>
      </c>
      <c r="P199" s="8">
        <v>62</v>
      </c>
      <c r="Q199" t="s">
        <v>89</v>
      </c>
      <c r="R199" t="s">
        <v>22</v>
      </c>
    </row>
    <row r="200" spans="1:18" x14ac:dyDescent="0.45">
      <c r="A200" s="1">
        <v>198</v>
      </c>
      <c r="B200" t="s">
        <v>786</v>
      </c>
      <c r="C200" t="s">
        <v>586</v>
      </c>
      <c r="D200" t="s">
        <v>787</v>
      </c>
      <c r="E200" t="s">
        <v>788</v>
      </c>
      <c r="F200" t="s">
        <v>111</v>
      </c>
      <c r="G200" t="str">
        <f t="shared" si="9"/>
        <v>October</v>
      </c>
      <c r="H200">
        <f t="shared" si="10"/>
        <v>10</v>
      </c>
      <c r="I200" s="2">
        <v>44850</v>
      </c>
      <c r="J200" s="8">
        <v>3</v>
      </c>
      <c r="K200" t="s">
        <v>102</v>
      </c>
      <c r="L200" t="s">
        <v>20</v>
      </c>
      <c r="M200" s="8">
        <v>825</v>
      </c>
      <c r="N200" s="8">
        <v>1021</v>
      </c>
      <c r="O200" s="8">
        <f t="shared" si="11"/>
        <v>65.333333333333329</v>
      </c>
      <c r="P200" s="8">
        <v>196</v>
      </c>
      <c r="Q200" t="s">
        <v>28</v>
      </c>
      <c r="R200" t="s">
        <v>22</v>
      </c>
    </row>
    <row r="201" spans="1:18" x14ac:dyDescent="0.45">
      <c r="A201" s="1">
        <v>199</v>
      </c>
      <c r="B201" t="s">
        <v>789</v>
      </c>
      <c r="C201" t="s">
        <v>790</v>
      </c>
      <c r="D201" t="s">
        <v>791</v>
      </c>
      <c r="E201" t="s">
        <v>792</v>
      </c>
      <c r="F201" t="s">
        <v>120</v>
      </c>
      <c r="G201" t="str">
        <f t="shared" si="9"/>
        <v>October</v>
      </c>
      <c r="H201">
        <f t="shared" si="10"/>
        <v>10</v>
      </c>
      <c r="I201" s="2">
        <v>44842</v>
      </c>
      <c r="J201" s="8">
        <v>4</v>
      </c>
      <c r="K201" t="s">
        <v>34</v>
      </c>
      <c r="L201" t="s">
        <v>35</v>
      </c>
      <c r="M201" s="8">
        <v>1405</v>
      </c>
      <c r="N201" s="8">
        <v>1644</v>
      </c>
      <c r="O201" s="8">
        <f t="shared" si="11"/>
        <v>59.75</v>
      </c>
      <c r="P201" s="8">
        <v>239</v>
      </c>
      <c r="Q201" t="s">
        <v>28</v>
      </c>
      <c r="R201" t="s">
        <v>22</v>
      </c>
    </row>
    <row r="202" spans="1:18" x14ac:dyDescent="0.45">
      <c r="A202" s="1">
        <v>200</v>
      </c>
      <c r="B202" t="s">
        <v>793</v>
      </c>
      <c r="C202" t="s">
        <v>794</v>
      </c>
      <c r="D202" t="s">
        <v>156</v>
      </c>
      <c r="E202" t="s">
        <v>795</v>
      </c>
      <c r="F202" t="s">
        <v>18</v>
      </c>
      <c r="G202" t="str">
        <f t="shared" si="9"/>
        <v>October</v>
      </c>
      <c r="H202">
        <f t="shared" si="10"/>
        <v>10</v>
      </c>
      <c r="I202" s="2">
        <v>44848</v>
      </c>
      <c r="J202" s="8">
        <v>17</v>
      </c>
      <c r="K202" t="s">
        <v>41</v>
      </c>
      <c r="L202" t="s">
        <v>42</v>
      </c>
      <c r="M202" s="8">
        <v>555</v>
      </c>
      <c r="N202" s="8">
        <v>614</v>
      </c>
      <c r="O202" s="8">
        <f t="shared" si="11"/>
        <v>3.4705882352941178</v>
      </c>
      <c r="P202" s="8">
        <v>59</v>
      </c>
      <c r="Q202" t="s">
        <v>36</v>
      </c>
      <c r="R202" t="s">
        <v>311</v>
      </c>
    </row>
    <row r="203" spans="1:18" x14ac:dyDescent="0.45">
      <c r="A203" s="1">
        <v>201</v>
      </c>
      <c r="B203" t="s">
        <v>796</v>
      </c>
      <c r="C203" t="s">
        <v>797</v>
      </c>
      <c r="D203" t="s">
        <v>798</v>
      </c>
      <c r="E203" t="s">
        <v>799</v>
      </c>
      <c r="F203" t="s">
        <v>33</v>
      </c>
      <c r="G203" t="str">
        <f t="shared" si="9"/>
        <v>October</v>
      </c>
      <c r="H203">
        <f t="shared" si="10"/>
        <v>10</v>
      </c>
      <c r="I203" s="2">
        <v>44848</v>
      </c>
      <c r="J203" s="8">
        <v>9</v>
      </c>
      <c r="K203" t="s">
        <v>41</v>
      </c>
      <c r="L203" t="s">
        <v>148</v>
      </c>
      <c r="M203" s="8">
        <v>715</v>
      </c>
      <c r="N203" s="8">
        <v>919</v>
      </c>
      <c r="O203" s="8">
        <f t="shared" si="11"/>
        <v>22.666666666666668</v>
      </c>
      <c r="P203" s="8">
        <v>204</v>
      </c>
      <c r="Q203" t="s">
        <v>36</v>
      </c>
      <c r="R203" t="s">
        <v>43</v>
      </c>
    </row>
    <row r="204" spans="1:18" x14ac:dyDescent="0.45">
      <c r="A204" s="1">
        <v>202</v>
      </c>
      <c r="B204" t="s">
        <v>800</v>
      </c>
      <c r="C204" t="s">
        <v>801</v>
      </c>
      <c r="D204" t="s">
        <v>519</v>
      </c>
      <c r="E204" t="s">
        <v>802</v>
      </c>
      <c r="F204" t="s">
        <v>111</v>
      </c>
      <c r="G204" t="str">
        <f t="shared" si="9"/>
        <v>October</v>
      </c>
      <c r="H204">
        <f t="shared" si="10"/>
        <v>10</v>
      </c>
      <c r="I204" s="2">
        <v>44853</v>
      </c>
      <c r="J204" s="8">
        <v>12</v>
      </c>
      <c r="K204" t="s">
        <v>34</v>
      </c>
      <c r="L204" t="s">
        <v>42</v>
      </c>
      <c r="M204" s="8">
        <v>350</v>
      </c>
      <c r="N204" s="8">
        <v>404</v>
      </c>
      <c r="O204" s="8">
        <f t="shared" si="11"/>
        <v>4.5</v>
      </c>
      <c r="P204" s="8">
        <v>54</v>
      </c>
      <c r="Q204" t="s">
        <v>89</v>
      </c>
      <c r="R204" t="s">
        <v>22</v>
      </c>
    </row>
    <row r="205" spans="1:18" x14ac:dyDescent="0.45">
      <c r="A205" s="1">
        <v>203</v>
      </c>
      <c r="B205" t="s">
        <v>803</v>
      </c>
      <c r="C205" t="s">
        <v>804</v>
      </c>
      <c r="D205" t="s">
        <v>805</v>
      </c>
      <c r="E205" t="s">
        <v>806</v>
      </c>
      <c r="F205" t="s">
        <v>48</v>
      </c>
      <c r="G205" t="str">
        <f t="shared" si="9"/>
        <v>October</v>
      </c>
      <c r="H205">
        <f t="shared" si="10"/>
        <v>10</v>
      </c>
      <c r="I205" s="2">
        <v>44855</v>
      </c>
      <c r="J205" s="8">
        <v>13</v>
      </c>
      <c r="K205" t="s">
        <v>41</v>
      </c>
      <c r="L205" t="s">
        <v>42</v>
      </c>
      <c r="M205" s="8">
        <v>725</v>
      </c>
      <c r="N205" s="8">
        <v>812</v>
      </c>
      <c r="O205" s="8">
        <f t="shared" si="11"/>
        <v>6.6923076923076925</v>
      </c>
      <c r="P205" s="8">
        <v>87</v>
      </c>
      <c r="Q205" t="s">
        <v>21</v>
      </c>
      <c r="R205" t="s">
        <v>43</v>
      </c>
    </row>
    <row r="206" spans="1:18" x14ac:dyDescent="0.45">
      <c r="A206" s="1">
        <v>204</v>
      </c>
      <c r="B206" t="s">
        <v>807</v>
      </c>
      <c r="C206" t="s">
        <v>808</v>
      </c>
      <c r="D206" t="s">
        <v>809</v>
      </c>
      <c r="E206" t="s">
        <v>810</v>
      </c>
      <c r="F206" t="s">
        <v>18</v>
      </c>
      <c r="G206" t="str">
        <f t="shared" si="9"/>
        <v>October</v>
      </c>
      <c r="H206">
        <f t="shared" si="10"/>
        <v>10</v>
      </c>
      <c r="I206" s="2">
        <v>44839</v>
      </c>
      <c r="J206" s="8">
        <v>9</v>
      </c>
      <c r="K206" t="s">
        <v>19</v>
      </c>
      <c r="L206" t="s">
        <v>67</v>
      </c>
      <c r="M206" s="8">
        <v>1270</v>
      </c>
      <c r="N206" s="8">
        <v>1465</v>
      </c>
      <c r="O206" s="8">
        <f t="shared" si="11"/>
        <v>21.666666666666668</v>
      </c>
      <c r="P206" s="8">
        <v>195</v>
      </c>
      <c r="Q206" t="s">
        <v>89</v>
      </c>
      <c r="R206" t="s">
        <v>22</v>
      </c>
    </row>
    <row r="207" spans="1:18" x14ac:dyDescent="0.45">
      <c r="A207" s="1">
        <v>205</v>
      </c>
      <c r="B207" t="s">
        <v>811</v>
      </c>
      <c r="C207" t="s">
        <v>812</v>
      </c>
      <c r="D207" t="s">
        <v>671</v>
      </c>
      <c r="E207" t="s">
        <v>813</v>
      </c>
      <c r="F207" t="s">
        <v>48</v>
      </c>
      <c r="G207" t="str">
        <f t="shared" si="9"/>
        <v>October</v>
      </c>
      <c r="H207">
        <f t="shared" si="10"/>
        <v>10</v>
      </c>
      <c r="I207" s="2">
        <v>44856</v>
      </c>
      <c r="J207" s="8">
        <v>12</v>
      </c>
      <c r="K207" t="s">
        <v>41</v>
      </c>
      <c r="L207" t="s">
        <v>67</v>
      </c>
      <c r="M207" s="8">
        <v>1430</v>
      </c>
      <c r="N207" s="8">
        <v>1769</v>
      </c>
      <c r="O207" s="8">
        <f t="shared" si="11"/>
        <v>28.25</v>
      </c>
      <c r="P207" s="8">
        <v>339</v>
      </c>
      <c r="Q207" t="s">
        <v>28</v>
      </c>
      <c r="R207" t="s">
        <v>226</v>
      </c>
    </row>
    <row r="208" spans="1:18" x14ac:dyDescent="0.45">
      <c r="A208" s="1">
        <v>206</v>
      </c>
      <c r="B208" t="s">
        <v>814</v>
      </c>
      <c r="C208" t="s">
        <v>815</v>
      </c>
      <c r="D208" t="s">
        <v>440</v>
      </c>
      <c r="E208" t="s">
        <v>816</v>
      </c>
      <c r="F208" t="s">
        <v>88</v>
      </c>
      <c r="G208" t="str">
        <f t="shared" si="9"/>
        <v>October</v>
      </c>
      <c r="H208">
        <f t="shared" si="10"/>
        <v>10</v>
      </c>
      <c r="I208" s="2">
        <v>44842</v>
      </c>
      <c r="J208" s="8">
        <v>3</v>
      </c>
      <c r="K208" t="s">
        <v>34</v>
      </c>
      <c r="L208" t="s">
        <v>67</v>
      </c>
      <c r="M208" s="8">
        <v>340</v>
      </c>
      <c r="N208" s="8">
        <v>396</v>
      </c>
      <c r="O208" s="8">
        <f t="shared" si="11"/>
        <v>18.666666666666668</v>
      </c>
      <c r="P208" s="8">
        <v>56</v>
      </c>
      <c r="Q208" t="s">
        <v>49</v>
      </c>
      <c r="R208" t="s">
        <v>22</v>
      </c>
    </row>
    <row r="209" spans="1:18" x14ac:dyDescent="0.45">
      <c r="A209" s="1">
        <v>207</v>
      </c>
      <c r="B209" t="s">
        <v>817</v>
      </c>
      <c r="C209" t="s">
        <v>818</v>
      </c>
      <c r="D209" t="s">
        <v>819</v>
      </c>
      <c r="E209" t="s">
        <v>820</v>
      </c>
      <c r="F209" t="s">
        <v>18</v>
      </c>
      <c r="G209" t="str">
        <f t="shared" si="9"/>
        <v>October</v>
      </c>
      <c r="H209">
        <f t="shared" si="10"/>
        <v>10</v>
      </c>
      <c r="I209" s="2">
        <v>44838</v>
      </c>
      <c r="J209" s="8">
        <v>11</v>
      </c>
      <c r="K209" t="s">
        <v>34</v>
      </c>
      <c r="L209" t="s">
        <v>54</v>
      </c>
      <c r="M209" s="8">
        <v>880</v>
      </c>
      <c r="N209" s="8">
        <v>973</v>
      </c>
      <c r="O209" s="8">
        <f t="shared" si="11"/>
        <v>8.454545454545455</v>
      </c>
      <c r="P209" s="8">
        <v>93</v>
      </c>
      <c r="Q209" t="s">
        <v>49</v>
      </c>
      <c r="R209" t="s">
        <v>22</v>
      </c>
    </row>
    <row r="210" spans="1:18" x14ac:dyDescent="0.45">
      <c r="A210" s="1">
        <v>208</v>
      </c>
      <c r="B210" t="s">
        <v>821</v>
      </c>
      <c r="C210" t="s">
        <v>822</v>
      </c>
      <c r="D210" t="s">
        <v>823</v>
      </c>
      <c r="E210" t="s">
        <v>824</v>
      </c>
      <c r="F210" t="s">
        <v>27</v>
      </c>
      <c r="G210" t="str">
        <f t="shared" si="9"/>
        <v>October</v>
      </c>
      <c r="H210">
        <f t="shared" si="10"/>
        <v>10</v>
      </c>
      <c r="I210" s="2">
        <v>44840</v>
      </c>
      <c r="J210" s="8">
        <v>1</v>
      </c>
      <c r="K210" t="s">
        <v>34</v>
      </c>
      <c r="L210" t="s">
        <v>54</v>
      </c>
      <c r="M210" s="8">
        <v>370</v>
      </c>
      <c r="N210" s="8">
        <v>432</v>
      </c>
      <c r="O210" s="8">
        <f t="shared" si="11"/>
        <v>62</v>
      </c>
      <c r="P210" s="8">
        <v>62</v>
      </c>
      <c r="Q210" t="s">
        <v>28</v>
      </c>
      <c r="R210" t="s">
        <v>22</v>
      </c>
    </row>
    <row r="211" spans="1:18" x14ac:dyDescent="0.45">
      <c r="A211" s="1">
        <v>209</v>
      </c>
      <c r="B211" t="s">
        <v>825</v>
      </c>
      <c r="C211" t="s">
        <v>826</v>
      </c>
      <c r="D211" t="s">
        <v>827</v>
      </c>
      <c r="E211" t="s">
        <v>828</v>
      </c>
      <c r="F211" t="s">
        <v>88</v>
      </c>
      <c r="G211" t="str">
        <f t="shared" si="9"/>
        <v>October</v>
      </c>
      <c r="H211">
        <f t="shared" si="10"/>
        <v>10</v>
      </c>
      <c r="I211" s="2">
        <v>44858</v>
      </c>
      <c r="J211" s="8">
        <v>6</v>
      </c>
      <c r="K211" t="s">
        <v>34</v>
      </c>
      <c r="L211" t="s">
        <v>54</v>
      </c>
      <c r="M211" s="8">
        <v>680</v>
      </c>
      <c r="N211" s="8">
        <v>841</v>
      </c>
      <c r="O211" s="8">
        <f t="shared" si="11"/>
        <v>26.833333333333332</v>
      </c>
      <c r="P211" s="8">
        <v>161</v>
      </c>
      <c r="Q211" t="s">
        <v>28</v>
      </c>
      <c r="R211" t="s">
        <v>22</v>
      </c>
    </row>
    <row r="212" spans="1:18" x14ac:dyDescent="0.45">
      <c r="A212" s="1">
        <v>210</v>
      </c>
      <c r="B212" t="s">
        <v>829</v>
      </c>
      <c r="C212" t="s">
        <v>830</v>
      </c>
      <c r="D212" t="s">
        <v>367</v>
      </c>
      <c r="E212" t="s">
        <v>831</v>
      </c>
      <c r="F212" t="s">
        <v>33</v>
      </c>
      <c r="G212" t="str">
        <f t="shared" si="9"/>
        <v>October</v>
      </c>
      <c r="H212">
        <f t="shared" si="10"/>
        <v>10</v>
      </c>
      <c r="I212" s="2">
        <v>44837</v>
      </c>
      <c r="J212" s="8">
        <v>12</v>
      </c>
      <c r="K212" t="s">
        <v>34</v>
      </c>
      <c r="L212" t="s">
        <v>67</v>
      </c>
      <c r="M212" s="8">
        <v>1200</v>
      </c>
      <c r="N212" s="8">
        <v>1546</v>
      </c>
      <c r="O212" s="8">
        <f t="shared" si="11"/>
        <v>28.833333333333332</v>
      </c>
      <c r="P212" s="8">
        <v>346</v>
      </c>
      <c r="Q212" t="s">
        <v>28</v>
      </c>
      <c r="R212" t="s">
        <v>22</v>
      </c>
    </row>
    <row r="213" spans="1:18" x14ac:dyDescent="0.45">
      <c r="A213" s="1">
        <v>211</v>
      </c>
      <c r="B213" t="s">
        <v>832</v>
      </c>
      <c r="C213" t="s">
        <v>833</v>
      </c>
      <c r="D213" t="s">
        <v>834</v>
      </c>
      <c r="E213" t="s">
        <v>835</v>
      </c>
      <c r="F213" t="s">
        <v>120</v>
      </c>
      <c r="G213" t="str">
        <f t="shared" si="9"/>
        <v>October</v>
      </c>
      <c r="H213">
        <f t="shared" si="10"/>
        <v>10</v>
      </c>
      <c r="I213" s="2">
        <v>44844</v>
      </c>
      <c r="J213" s="8">
        <v>6</v>
      </c>
      <c r="K213" t="s">
        <v>34</v>
      </c>
      <c r="L213" t="s">
        <v>54</v>
      </c>
      <c r="M213" s="8">
        <v>510</v>
      </c>
      <c r="N213" s="8">
        <v>651</v>
      </c>
      <c r="O213" s="8">
        <f t="shared" si="11"/>
        <v>23.5</v>
      </c>
      <c r="P213" s="8">
        <v>141</v>
      </c>
      <c r="Q213" t="s">
        <v>36</v>
      </c>
      <c r="R213" t="s">
        <v>22</v>
      </c>
    </row>
    <row r="214" spans="1:18" x14ac:dyDescent="0.45">
      <c r="A214" s="1">
        <v>212</v>
      </c>
      <c r="B214" t="s">
        <v>836</v>
      </c>
      <c r="C214" t="s">
        <v>837</v>
      </c>
      <c r="D214" t="s">
        <v>838</v>
      </c>
      <c r="E214" t="s">
        <v>839</v>
      </c>
      <c r="F214" t="s">
        <v>27</v>
      </c>
      <c r="G214" t="str">
        <f t="shared" si="9"/>
        <v>October</v>
      </c>
      <c r="H214">
        <f t="shared" si="10"/>
        <v>10</v>
      </c>
      <c r="I214" s="2">
        <v>44855</v>
      </c>
      <c r="J214" s="8">
        <v>9</v>
      </c>
      <c r="K214" t="s">
        <v>19</v>
      </c>
      <c r="L214" t="s">
        <v>20</v>
      </c>
      <c r="M214" s="8">
        <v>455</v>
      </c>
      <c r="N214" s="8">
        <v>589</v>
      </c>
      <c r="O214" s="8">
        <f t="shared" si="11"/>
        <v>14.888888888888889</v>
      </c>
      <c r="P214" s="8">
        <v>134</v>
      </c>
      <c r="Q214" t="s">
        <v>89</v>
      </c>
      <c r="R214" t="s">
        <v>22</v>
      </c>
    </row>
    <row r="215" spans="1:18" x14ac:dyDescent="0.45">
      <c r="A215" s="1">
        <v>213</v>
      </c>
      <c r="B215" t="s">
        <v>840</v>
      </c>
      <c r="C215" t="s">
        <v>841</v>
      </c>
      <c r="D215" t="s">
        <v>842</v>
      </c>
      <c r="E215" t="s">
        <v>843</v>
      </c>
      <c r="F215" t="s">
        <v>48</v>
      </c>
      <c r="G215" t="str">
        <f t="shared" si="9"/>
        <v>October</v>
      </c>
      <c r="H215">
        <f t="shared" si="10"/>
        <v>10</v>
      </c>
      <c r="I215" s="2">
        <v>44858</v>
      </c>
      <c r="J215" s="8">
        <v>19</v>
      </c>
      <c r="K215" t="s">
        <v>34</v>
      </c>
      <c r="L215" t="s">
        <v>67</v>
      </c>
      <c r="M215" s="8">
        <v>1050</v>
      </c>
      <c r="N215" s="8">
        <v>1185</v>
      </c>
      <c r="O215" s="8">
        <f t="shared" si="11"/>
        <v>7.1052631578947372</v>
      </c>
      <c r="P215" s="8">
        <v>135</v>
      </c>
      <c r="Q215" t="s">
        <v>36</v>
      </c>
      <c r="R215" t="s">
        <v>22</v>
      </c>
    </row>
    <row r="216" spans="1:18" x14ac:dyDescent="0.45">
      <c r="A216" s="1">
        <v>214</v>
      </c>
      <c r="B216" t="s">
        <v>844</v>
      </c>
      <c r="C216" t="s">
        <v>845</v>
      </c>
      <c r="D216" t="s">
        <v>846</v>
      </c>
      <c r="E216" t="s">
        <v>847</v>
      </c>
      <c r="F216" t="s">
        <v>33</v>
      </c>
      <c r="G216" t="str">
        <f t="shared" si="9"/>
        <v>October</v>
      </c>
      <c r="H216">
        <f t="shared" si="10"/>
        <v>10</v>
      </c>
      <c r="I216" s="2">
        <v>44856</v>
      </c>
      <c r="J216" s="8">
        <v>16</v>
      </c>
      <c r="K216" t="s">
        <v>19</v>
      </c>
      <c r="L216" t="s">
        <v>35</v>
      </c>
      <c r="M216" s="8">
        <v>230</v>
      </c>
      <c r="N216" s="8">
        <v>294</v>
      </c>
      <c r="O216" s="8">
        <f t="shared" si="11"/>
        <v>4</v>
      </c>
      <c r="P216" s="8">
        <v>64</v>
      </c>
      <c r="Q216" t="s">
        <v>36</v>
      </c>
      <c r="R216" t="s">
        <v>22</v>
      </c>
    </row>
    <row r="217" spans="1:18" x14ac:dyDescent="0.45">
      <c r="A217" s="1">
        <v>215</v>
      </c>
      <c r="B217" t="s">
        <v>848</v>
      </c>
      <c r="C217" t="s">
        <v>849</v>
      </c>
      <c r="D217" t="s">
        <v>850</v>
      </c>
      <c r="E217" t="s">
        <v>851</v>
      </c>
      <c r="F217" t="s">
        <v>88</v>
      </c>
      <c r="G217" t="str">
        <f t="shared" si="9"/>
        <v>October</v>
      </c>
      <c r="H217">
        <f t="shared" si="10"/>
        <v>10</v>
      </c>
      <c r="I217" s="2">
        <v>44844</v>
      </c>
      <c r="J217" s="8">
        <v>5</v>
      </c>
      <c r="K217" t="s">
        <v>19</v>
      </c>
      <c r="L217" t="s">
        <v>148</v>
      </c>
      <c r="M217" s="8">
        <v>245</v>
      </c>
      <c r="N217" s="8">
        <v>274</v>
      </c>
      <c r="O217" s="8">
        <f t="shared" si="11"/>
        <v>5.8</v>
      </c>
      <c r="P217" s="8">
        <v>29</v>
      </c>
      <c r="Q217" t="s">
        <v>89</v>
      </c>
      <c r="R217" t="s">
        <v>22</v>
      </c>
    </row>
    <row r="218" spans="1:18" x14ac:dyDescent="0.45">
      <c r="A218" s="1">
        <v>216</v>
      </c>
      <c r="B218" t="s">
        <v>852</v>
      </c>
      <c r="C218" t="s">
        <v>853</v>
      </c>
      <c r="D218" t="s">
        <v>455</v>
      </c>
      <c r="E218" t="s">
        <v>854</v>
      </c>
      <c r="F218" t="s">
        <v>88</v>
      </c>
      <c r="G218" t="str">
        <f t="shared" si="9"/>
        <v>October</v>
      </c>
      <c r="H218">
        <f t="shared" si="10"/>
        <v>10</v>
      </c>
      <c r="I218" s="2">
        <v>44849</v>
      </c>
      <c r="J218" s="8">
        <v>3</v>
      </c>
      <c r="K218" t="s">
        <v>34</v>
      </c>
      <c r="L218" t="s">
        <v>67</v>
      </c>
      <c r="M218" s="8">
        <v>685</v>
      </c>
      <c r="N218" s="8">
        <v>783</v>
      </c>
      <c r="O218" s="8">
        <f t="shared" si="11"/>
        <v>32.666666666666664</v>
      </c>
      <c r="P218" s="8">
        <v>98</v>
      </c>
      <c r="Q218" t="s">
        <v>49</v>
      </c>
      <c r="R218" t="s">
        <v>22</v>
      </c>
    </row>
    <row r="219" spans="1:18" x14ac:dyDescent="0.45">
      <c r="A219" s="1">
        <v>217</v>
      </c>
      <c r="B219" t="s">
        <v>855</v>
      </c>
      <c r="C219" t="s">
        <v>639</v>
      </c>
      <c r="D219" t="s">
        <v>856</v>
      </c>
      <c r="E219" t="s">
        <v>857</v>
      </c>
      <c r="F219" t="s">
        <v>88</v>
      </c>
      <c r="G219" t="str">
        <f t="shared" si="9"/>
        <v>October</v>
      </c>
      <c r="H219">
        <f t="shared" si="10"/>
        <v>10</v>
      </c>
      <c r="I219" s="2">
        <v>44861</v>
      </c>
      <c r="J219" s="8">
        <v>9</v>
      </c>
      <c r="K219" t="s">
        <v>19</v>
      </c>
      <c r="L219" t="s">
        <v>148</v>
      </c>
      <c r="M219" s="8">
        <v>515</v>
      </c>
      <c r="N219" s="8">
        <v>610</v>
      </c>
      <c r="O219" s="8">
        <f t="shared" si="11"/>
        <v>10.555555555555555</v>
      </c>
      <c r="P219" s="8">
        <v>95</v>
      </c>
      <c r="Q219" t="s">
        <v>89</v>
      </c>
      <c r="R219" t="s">
        <v>22</v>
      </c>
    </row>
    <row r="220" spans="1:18" x14ac:dyDescent="0.45">
      <c r="A220" s="1">
        <v>218</v>
      </c>
      <c r="B220" t="s">
        <v>858</v>
      </c>
      <c r="C220" t="s">
        <v>859</v>
      </c>
      <c r="D220" t="s">
        <v>860</v>
      </c>
      <c r="E220" t="s">
        <v>861</v>
      </c>
      <c r="F220" t="s">
        <v>33</v>
      </c>
      <c r="G220" t="str">
        <f t="shared" si="9"/>
        <v>October</v>
      </c>
      <c r="H220">
        <f t="shared" si="10"/>
        <v>10</v>
      </c>
      <c r="I220" s="2">
        <v>44839</v>
      </c>
      <c r="J220" s="8">
        <v>4</v>
      </c>
      <c r="K220" t="s">
        <v>41</v>
      </c>
      <c r="L220" t="s">
        <v>54</v>
      </c>
      <c r="M220" s="8">
        <v>1405</v>
      </c>
      <c r="N220" s="8">
        <v>1623</v>
      </c>
      <c r="O220" s="8">
        <f t="shared" si="11"/>
        <v>54.5</v>
      </c>
      <c r="P220" s="8">
        <v>218</v>
      </c>
      <c r="Q220" t="s">
        <v>28</v>
      </c>
      <c r="R220" t="s">
        <v>43</v>
      </c>
    </row>
    <row r="221" spans="1:18" x14ac:dyDescent="0.45">
      <c r="A221" s="1">
        <v>219</v>
      </c>
      <c r="B221" t="s">
        <v>862</v>
      </c>
      <c r="C221" t="s">
        <v>863</v>
      </c>
      <c r="D221" t="s">
        <v>864</v>
      </c>
      <c r="E221" t="s">
        <v>865</v>
      </c>
      <c r="F221" t="s">
        <v>111</v>
      </c>
      <c r="G221" t="str">
        <f t="shared" si="9"/>
        <v>October</v>
      </c>
      <c r="H221">
        <f t="shared" si="10"/>
        <v>10</v>
      </c>
      <c r="I221" s="2">
        <v>44862</v>
      </c>
      <c r="J221" s="8">
        <v>6</v>
      </c>
      <c r="K221" t="s">
        <v>19</v>
      </c>
      <c r="L221" t="s">
        <v>20</v>
      </c>
      <c r="M221" s="8">
        <v>980</v>
      </c>
      <c r="N221" s="8">
        <v>1247</v>
      </c>
      <c r="O221" s="8">
        <f t="shared" si="11"/>
        <v>44.5</v>
      </c>
      <c r="P221" s="8">
        <v>267</v>
      </c>
      <c r="Q221" t="s">
        <v>89</v>
      </c>
      <c r="R221" t="s">
        <v>22</v>
      </c>
    </row>
    <row r="222" spans="1:18" x14ac:dyDescent="0.45">
      <c r="A222" s="1">
        <v>220</v>
      </c>
      <c r="B222" t="s">
        <v>866</v>
      </c>
      <c r="C222" t="s">
        <v>867</v>
      </c>
      <c r="D222" t="s">
        <v>868</v>
      </c>
      <c r="E222" t="s">
        <v>869</v>
      </c>
      <c r="F222" t="s">
        <v>120</v>
      </c>
      <c r="G222" t="str">
        <f t="shared" si="9"/>
        <v>October</v>
      </c>
      <c r="H222">
        <f t="shared" si="10"/>
        <v>10</v>
      </c>
      <c r="I222" s="2">
        <v>44839</v>
      </c>
      <c r="J222" s="8">
        <v>19</v>
      </c>
      <c r="K222" t="s">
        <v>41</v>
      </c>
      <c r="L222" t="s">
        <v>42</v>
      </c>
      <c r="M222" s="8">
        <v>690</v>
      </c>
      <c r="N222" s="8">
        <v>783</v>
      </c>
      <c r="O222" s="8">
        <f t="shared" si="11"/>
        <v>4.8947368421052628</v>
      </c>
      <c r="P222" s="8">
        <v>93</v>
      </c>
      <c r="Q222" t="s">
        <v>49</v>
      </c>
      <c r="R222" t="s">
        <v>311</v>
      </c>
    </row>
    <row r="223" spans="1:18" x14ac:dyDescent="0.45">
      <c r="A223" s="1">
        <v>221</v>
      </c>
      <c r="B223" t="s">
        <v>870</v>
      </c>
      <c r="C223" t="s">
        <v>146</v>
      </c>
      <c r="D223" t="s">
        <v>871</v>
      </c>
      <c r="E223" t="s">
        <v>872</v>
      </c>
      <c r="F223" t="s">
        <v>48</v>
      </c>
      <c r="G223" t="str">
        <f t="shared" si="9"/>
        <v>October</v>
      </c>
      <c r="H223">
        <f t="shared" si="10"/>
        <v>10</v>
      </c>
      <c r="I223" s="2">
        <v>44862</v>
      </c>
      <c r="J223" s="8">
        <v>13</v>
      </c>
      <c r="K223" t="s">
        <v>102</v>
      </c>
      <c r="L223" t="s">
        <v>20</v>
      </c>
      <c r="M223" s="8">
        <v>210</v>
      </c>
      <c r="N223" s="8">
        <v>239</v>
      </c>
      <c r="O223" s="8">
        <f t="shared" si="11"/>
        <v>2.2307692307692308</v>
      </c>
      <c r="P223" s="8">
        <v>29</v>
      </c>
      <c r="Q223" t="s">
        <v>36</v>
      </c>
      <c r="R223" t="s">
        <v>22</v>
      </c>
    </row>
    <row r="224" spans="1:18" x14ac:dyDescent="0.45">
      <c r="A224" s="1">
        <v>222</v>
      </c>
      <c r="B224" t="s">
        <v>873</v>
      </c>
      <c r="C224" t="s">
        <v>874</v>
      </c>
      <c r="D224" t="s">
        <v>16</v>
      </c>
      <c r="E224" t="s">
        <v>875</v>
      </c>
      <c r="F224" t="s">
        <v>48</v>
      </c>
      <c r="G224" t="str">
        <f t="shared" si="9"/>
        <v>October</v>
      </c>
      <c r="H224">
        <f t="shared" si="10"/>
        <v>10</v>
      </c>
      <c r="I224" s="2">
        <v>44838</v>
      </c>
      <c r="J224" s="8">
        <v>20</v>
      </c>
      <c r="K224" t="s">
        <v>41</v>
      </c>
      <c r="L224" t="s">
        <v>148</v>
      </c>
      <c r="M224" s="8">
        <v>855</v>
      </c>
      <c r="N224" s="8">
        <v>1011</v>
      </c>
      <c r="O224" s="8">
        <f t="shared" si="11"/>
        <v>7.8</v>
      </c>
      <c r="P224" s="8">
        <v>156</v>
      </c>
      <c r="Q224" t="s">
        <v>89</v>
      </c>
      <c r="R224" t="s">
        <v>153</v>
      </c>
    </row>
    <row r="225" spans="1:18" x14ac:dyDescent="0.45">
      <c r="A225" s="1">
        <v>223</v>
      </c>
      <c r="B225" t="s">
        <v>876</v>
      </c>
      <c r="C225" t="s">
        <v>877</v>
      </c>
      <c r="D225" t="s">
        <v>878</v>
      </c>
      <c r="E225" t="s">
        <v>879</v>
      </c>
      <c r="F225" t="s">
        <v>111</v>
      </c>
      <c r="G225" t="str">
        <f t="shared" si="9"/>
        <v>October</v>
      </c>
      <c r="H225">
        <f t="shared" si="10"/>
        <v>10</v>
      </c>
      <c r="I225" s="2">
        <v>44851</v>
      </c>
      <c r="J225" s="8">
        <v>12</v>
      </c>
      <c r="K225" t="s">
        <v>19</v>
      </c>
      <c r="L225" t="s">
        <v>54</v>
      </c>
      <c r="M225" s="8">
        <v>210</v>
      </c>
      <c r="N225" s="8">
        <v>240</v>
      </c>
      <c r="O225" s="8">
        <f t="shared" si="11"/>
        <v>2.5</v>
      </c>
      <c r="P225" s="8">
        <v>30</v>
      </c>
      <c r="Q225" t="s">
        <v>36</v>
      </c>
      <c r="R225" t="s">
        <v>22</v>
      </c>
    </row>
    <row r="226" spans="1:18" x14ac:dyDescent="0.45">
      <c r="A226" s="1">
        <v>224</v>
      </c>
      <c r="B226" t="s">
        <v>880</v>
      </c>
      <c r="C226" t="s">
        <v>671</v>
      </c>
      <c r="D226" t="s">
        <v>881</v>
      </c>
      <c r="E226" t="s">
        <v>882</v>
      </c>
      <c r="F226" t="s">
        <v>111</v>
      </c>
      <c r="G226" t="str">
        <f t="shared" si="9"/>
        <v>October</v>
      </c>
      <c r="H226">
        <f t="shared" si="10"/>
        <v>10</v>
      </c>
      <c r="I226" s="2">
        <v>44854</v>
      </c>
      <c r="J226" s="8">
        <v>13</v>
      </c>
      <c r="K226" t="s">
        <v>34</v>
      </c>
      <c r="L226" t="s">
        <v>54</v>
      </c>
      <c r="M226" s="8">
        <v>1315</v>
      </c>
      <c r="N226" s="8">
        <v>1553</v>
      </c>
      <c r="O226" s="8">
        <f t="shared" si="11"/>
        <v>18.307692307692307</v>
      </c>
      <c r="P226" s="8">
        <v>238</v>
      </c>
      <c r="Q226" t="s">
        <v>89</v>
      </c>
      <c r="R226" t="s">
        <v>22</v>
      </c>
    </row>
    <row r="227" spans="1:18" x14ac:dyDescent="0.45">
      <c r="A227" s="1">
        <v>225</v>
      </c>
      <c r="B227" t="s">
        <v>883</v>
      </c>
      <c r="C227" t="s">
        <v>859</v>
      </c>
      <c r="D227" t="s">
        <v>884</v>
      </c>
      <c r="E227" t="s">
        <v>885</v>
      </c>
      <c r="F227" t="s">
        <v>27</v>
      </c>
      <c r="G227" t="str">
        <f t="shared" si="9"/>
        <v>October</v>
      </c>
      <c r="H227">
        <f t="shared" si="10"/>
        <v>10</v>
      </c>
      <c r="I227" s="2">
        <v>44864</v>
      </c>
      <c r="J227" s="8">
        <v>2</v>
      </c>
      <c r="K227" t="s">
        <v>34</v>
      </c>
      <c r="L227" t="s">
        <v>148</v>
      </c>
      <c r="M227" s="8">
        <v>530</v>
      </c>
      <c r="N227" s="8">
        <v>685</v>
      </c>
      <c r="O227" s="8">
        <f t="shared" si="11"/>
        <v>77.5</v>
      </c>
      <c r="P227" s="8">
        <v>155</v>
      </c>
      <c r="Q227" t="s">
        <v>89</v>
      </c>
      <c r="R227" t="s">
        <v>22</v>
      </c>
    </row>
    <row r="228" spans="1:18" x14ac:dyDescent="0.45">
      <c r="A228" s="1">
        <v>226</v>
      </c>
      <c r="B228" t="s">
        <v>886</v>
      </c>
      <c r="C228" t="s">
        <v>887</v>
      </c>
      <c r="D228" t="s">
        <v>888</v>
      </c>
      <c r="E228" t="s">
        <v>889</v>
      </c>
      <c r="F228" t="s">
        <v>120</v>
      </c>
      <c r="G228" t="str">
        <f t="shared" si="9"/>
        <v>October</v>
      </c>
      <c r="H228">
        <f t="shared" si="10"/>
        <v>10</v>
      </c>
      <c r="I228" s="2">
        <v>44837</v>
      </c>
      <c r="J228" s="8">
        <v>8</v>
      </c>
      <c r="K228" t="s">
        <v>19</v>
      </c>
      <c r="L228" t="s">
        <v>54</v>
      </c>
      <c r="M228" s="8">
        <v>310</v>
      </c>
      <c r="N228" s="8">
        <v>393</v>
      </c>
      <c r="O228" s="8">
        <f t="shared" si="11"/>
        <v>10.375</v>
      </c>
      <c r="P228" s="8">
        <v>83</v>
      </c>
      <c r="Q228" t="s">
        <v>36</v>
      </c>
      <c r="R228" t="s">
        <v>22</v>
      </c>
    </row>
    <row r="229" spans="1:18" x14ac:dyDescent="0.45">
      <c r="A229" s="1">
        <v>227</v>
      </c>
      <c r="B229" t="s">
        <v>890</v>
      </c>
      <c r="C229" t="s">
        <v>891</v>
      </c>
      <c r="D229" t="s">
        <v>892</v>
      </c>
      <c r="E229" t="s">
        <v>893</v>
      </c>
      <c r="F229" t="s">
        <v>48</v>
      </c>
      <c r="G229" t="str">
        <f t="shared" si="9"/>
        <v>October</v>
      </c>
      <c r="H229">
        <f t="shared" si="10"/>
        <v>10</v>
      </c>
      <c r="I229" s="2">
        <v>44846</v>
      </c>
      <c r="J229" s="8">
        <v>1</v>
      </c>
      <c r="K229" t="s">
        <v>34</v>
      </c>
      <c r="L229" t="s">
        <v>35</v>
      </c>
      <c r="M229" s="8">
        <v>1280</v>
      </c>
      <c r="N229" s="8">
        <v>1566</v>
      </c>
      <c r="O229" s="8">
        <f t="shared" si="11"/>
        <v>286</v>
      </c>
      <c r="P229" s="8">
        <v>286</v>
      </c>
      <c r="Q229" t="s">
        <v>21</v>
      </c>
      <c r="R229" t="s">
        <v>22</v>
      </c>
    </row>
    <row r="230" spans="1:18" x14ac:dyDescent="0.45">
      <c r="A230" s="1">
        <v>228</v>
      </c>
      <c r="B230" t="s">
        <v>894</v>
      </c>
      <c r="C230" t="s">
        <v>895</v>
      </c>
      <c r="D230" t="s">
        <v>896</v>
      </c>
      <c r="E230" t="s">
        <v>897</v>
      </c>
      <c r="F230" t="s">
        <v>18</v>
      </c>
      <c r="G230" t="str">
        <f t="shared" si="9"/>
        <v>October</v>
      </c>
      <c r="H230">
        <f t="shared" si="10"/>
        <v>10</v>
      </c>
      <c r="I230" s="2">
        <v>44841</v>
      </c>
      <c r="J230" s="8">
        <v>20</v>
      </c>
      <c r="K230" t="s">
        <v>34</v>
      </c>
      <c r="L230" t="s">
        <v>42</v>
      </c>
      <c r="M230" s="8">
        <v>100</v>
      </c>
      <c r="N230" s="8">
        <v>125</v>
      </c>
      <c r="O230" s="8">
        <f t="shared" si="11"/>
        <v>1.25</v>
      </c>
      <c r="P230" s="8">
        <v>25</v>
      </c>
      <c r="Q230" t="s">
        <v>28</v>
      </c>
      <c r="R230" t="s">
        <v>22</v>
      </c>
    </row>
    <row r="231" spans="1:18" x14ac:dyDescent="0.45">
      <c r="A231" s="1">
        <v>229</v>
      </c>
      <c r="B231" t="s">
        <v>898</v>
      </c>
      <c r="C231" t="s">
        <v>899</v>
      </c>
      <c r="D231" t="s">
        <v>900</v>
      </c>
      <c r="E231" t="s">
        <v>901</v>
      </c>
      <c r="F231" t="s">
        <v>27</v>
      </c>
      <c r="G231" t="str">
        <f t="shared" si="9"/>
        <v>October</v>
      </c>
      <c r="H231">
        <f t="shared" si="10"/>
        <v>10</v>
      </c>
      <c r="I231" s="2">
        <v>44851</v>
      </c>
      <c r="J231" s="8">
        <v>3</v>
      </c>
      <c r="K231" t="s">
        <v>41</v>
      </c>
      <c r="L231" t="s">
        <v>54</v>
      </c>
      <c r="M231" s="8">
        <v>535</v>
      </c>
      <c r="N231" s="8">
        <v>644</v>
      </c>
      <c r="O231" s="8">
        <f t="shared" si="11"/>
        <v>36.333333333333336</v>
      </c>
      <c r="P231" s="8">
        <v>109</v>
      </c>
      <c r="Q231" t="s">
        <v>21</v>
      </c>
      <c r="R231" t="s">
        <v>153</v>
      </c>
    </row>
    <row r="232" spans="1:18" x14ac:dyDescent="0.45">
      <c r="A232" s="1">
        <v>230</v>
      </c>
      <c r="B232" t="s">
        <v>902</v>
      </c>
      <c r="C232" t="s">
        <v>599</v>
      </c>
      <c r="D232" t="s">
        <v>903</v>
      </c>
      <c r="E232" t="s">
        <v>904</v>
      </c>
      <c r="F232" t="s">
        <v>33</v>
      </c>
      <c r="G232" t="str">
        <f t="shared" si="9"/>
        <v>October</v>
      </c>
      <c r="H232">
        <f t="shared" si="10"/>
        <v>10</v>
      </c>
      <c r="I232" s="2">
        <v>44846</v>
      </c>
      <c r="J232" s="8">
        <v>10</v>
      </c>
      <c r="K232" t="s">
        <v>102</v>
      </c>
      <c r="L232" t="s">
        <v>20</v>
      </c>
      <c r="M232" s="8">
        <v>455</v>
      </c>
      <c r="N232" s="8">
        <v>551</v>
      </c>
      <c r="O232" s="8">
        <f t="shared" si="11"/>
        <v>9.6</v>
      </c>
      <c r="P232" s="8">
        <v>96</v>
      </c>
      <c r="Q232" t="s">
        <v>28</v>
      </c>
      <c r="R232" t="s">
        <v>22</v>
      </c>
    </row>
    <row r="233" spans="1:18" x14ac:dyDescent="0.45">
      <c r="A233" s="1">
        <v>231</v>
      </c>
      <c r="B233" t="s">
        <v>905</v>
      </c>
      <c r="C233" t="s">
        <v>906</v>
      </c>
      <c r="D233" t="s">
        <v>737</v>
      </c>
      <c r="E233" t="s">
        <v>907</v>
      </c>
      <c r="F233" t="s">
        <v>88</v>
      </c>
      <c r="G233" t="str">
        <f t="shared" si="9"/>
        <v>October</v>
      </c>
      <c r="H233">
        <f t="shared" si="10"/>
        <v>10</v>
      </c>
      <c r="I233" s="2">
        <v>44851</v>
      </c>
      <c r="J233" s="8">
        <v>16</v>
      </c>
      <c r="K233" t="s">
        <v>34</v>
      </c>
      <c r="L233" t="s">
        <v>67</v>
      </c>
      <c r="M233" s="8">
        <v>10</v>
      </c>
      <c r="N233" s="8">
        <v>12</v>
      </c>
      <c r="O233" s="8">
        <f t="shared" si="11"/>
        <v>0.125</v>
      </c>
      <c r="P233" s="8">
        <v>2</v>
      </c>
      <c r="Q233" t="s">
        <v>89</v>
      </c>
      <c r="R233" t="s">
        <v>22</v>
      </c>
    </row>
    <row r="234" spans="1:18" x14ac:dyDescent="0.45">
      <c r="A234" s="1">
        <v>232</v>
      </c>
      <c r="B234" t="s">
        <v>908</v>
      </c>
      <c r="C234" t="s">
        <v>909</v>
      </c>
      <c r="D234" t="s">
        <v>798</v>
      </c>
      <c r="E234" t="s">
        <v>910</v>
      </c>
      <c r="F234" t="s">
        <v>18</v>
      </c>
      <c r="G234" t="str">
        <f t="shared" si="9"/>
        <v>October</v>
      </c>
      <c r="H234">
        <f t="shared" si="10"/>
        <v>10</v>
      </c>
      <c r="I234" s="2">
        <v>44849</v>
      </c>
      <c r="J234" s="8">
        <v>2</v>
      </c>
      <c r="K234" t="s">
        <v>19</v>
      </c>
      <c r="L234" t="s">
        <v>20</v>
      </c>
      <c r="M234" s="8">
        <v>1305</v>
      </c>
      <c r="N234" s="8">
        <v>1470</v>
      </c>
      <c r="O234" s="8">
        <f t="shared" si="11"/>
        <v>82.5</v>
      </c>
      <c r="P234" s="8">
        <v>165</v>
      </c>
      <c r="Q234" t="s">
        <v>28</v>
      </c>
      <c r="R234" t="s">
        <v>22</v>
      </c>
    </row>
    <row r="235" spans="1:18" x14ac:dyDescent="0.45">
      <c r="A235" s="1">
        <v>233</v>
      </c>
      <c r="B235" t="s">
        <v>17</v>
      </c>
      <c r="C235" t="s">
        <v>911</v>
      </c>
      <c r="D235" t="s">
        <v>912</v>
      </c>
      <c r="E235" t="s">
        <v>913</v>
      </c>
      <c r="F235" t="s">
        <v>18</v>
      </c>
      <c r="G235" t="str">
        <f t="shared" si="9"/>
        <v>October</v>
      </c>
      <c r="H235">
        <f t="shared" si="10"/>
        <v>10</v>
      </c>
      <c r="I235" s="2">
        <v>44858</v>
      </c>
      <c r="J235" s="8">
        <v>8</v>
      </c>
      <c r="K235" t="s">
        <v>19</v>
      </c>
      <c r="L235" t="s">
        <v>54</v>
      </c>
      <c r="M235" s="8">
        <v>1040</v>
      </c>
      <c r="N235" s="8">
        <v>1345</v>
      </c>
      <c r="O235" s="8">
        <f t="shared" si="11"/>
        <v>38.125</v>
      </c>
      <c r="P235" s="8">
        <v>305</v>
      </c>
      <c r="Q235" t="s">
        <v>21</v>
      </c>
      <c r="R235" t="s">
        <v>22</v>
      </c>
    </row>
    <row r="236" spans="1:18" x14ac:dyDescent="0.45">
      <c r="A236" s="1">
        <v>234</v>
      </c>
      <c r="B236" t="s">
        <v>26</v>
      </c>
      <c r="C236" t="s">
        <v>228</v>
      </c>
      <c r="D236" t="s">
        <v>139</v>
      </c>
      <c r="E236" t="s">
        <v>914</v>
      </c>
      <c r="F236" t="s">
        <v>18</v>
      </c>
      <c r="G236" t="str">
        <f t="shared" si="9"/>
        <v>October</v>
      </c>
      <c r="H236">
        <f t="shared" si="10"/>
        <v>10</v>
      </c>
      <c r="I236" s="2">
        <v>44856</v>
      </c>
      <c r="J236" s="8">
        <v>14</v>
      </c>
      <c r="K236" t="s">
        <v>19</v>
      </c>
      <c r="L236" t="s">
        <v>42</v>
      </c>
      <c r="M236" s="8">
        <v>495</v>
      </c>
      <c r="N236" s="8">
        <v>612</v>
      </c>
      <c r="O236" s="8">
        <f t="shared" si="11"/>
        <v>8.3571428571428577</v>
      </c>
      <c r="P236" s="8">
        <v>117</v>
      </c>
      <c r="Q236" t="s">
        <v>21</v>
      </c>
      <c r="R236" t="s">
        <v>22</v>
      </c>
    </row>
    <row r="237" spans="1:18" x14ac:dyDescent="0.45">
      <c r="A237" s="1">
        <v>235</v>
      </c>
      <c r="B237" t="s">
        <v>32</v>
      </c>
      <c r="C237" t="s">
        <v>671</v>
      </c>
      <c r="D237" t="s">
        <v>915</v>
      </c>
      <c r="E237" t="s">
        <v>916</v>
      </c>
      <c r="F237" t="s">
        <v>120</v>
      </c>
      <c r="G237" t="str">
        <f t="shared" si="9"/>
        <v>October</v>
      </c>
      <c r="H237">
        <f t="shared" si="10"/>
        <v>10</v>
      </c>
      <c r="I237" s="2">
        <v>44857</v>
      </c>
      <c r="J237" s="8">
        <v>9</v>
      </c>
      <c r="K237" t="s">
        <v>19</v>
      </c>
      <c r="L237" t="s">
        <v>67</v>
      </c>
      <c r="M237" s="8">
        <v>280</v>
      </c>
      <c r="N237" s="8">
        <v>354</v>
      </c>
      <c r="O237" s="8">
        <f t="shared" si="11"/>
        <v>8.2222222222222214</v>
      </c>
      <c r="P237" s="8">
        <v>74</v>
      </c>
      <c r="Q237" t="s">
        <v>89</v>
      </c>
      <c r="R237" t="s">
        <v>22</v>
      </c>
    </row>
    <row r="238" spans="1:18" x14ac:dyDescent="0.45">
      <c r="A238" s="1">
        <v>236</v>
      </c>
      <c r="B238" t="s">
        <v>40</v>
      </c>
      <c r="C238" t="s">
        <v>917</v>
      </c>
      <c r="D238" t="s">
        <v>918</v>
      </c>
      <c r="E238" t="s">
        <v>919</v>
      </c>
      <c r="F238" t="s">
        <v>33</v>
      </c>
      <c r="G238" t="str">
        <f t="shared" si="9"/>
        <v>October</v>
      </c>
      <c r="H238">
        <f t="shared" si="10"/>
        <v>10</v>
      </c>
      <c r="I238" s="2">
        <v>44838</v>
      </c>
      <c r="J238" s="8">
        <v>15</v>
      </c>
      <c r="K238" t="s">
        <v>41</v>
      </c>
      <c r="L238" t="s">
        <v>35</v>
      </c>
      <c r="M238" s="8">
        <v>925</v>
      </c>
      <c r="N238" s="8">
        <v>1153</v>
      </c>
      <c r="O238" s="8">
        <f t="shared" si="11"/>
        <v>15.2</v>
      </c>
      <c r="P238" s="8">
        <v>228</v>
      </c>
      <c r="Q238" t="s">
        <v>28</v>
      </c>
      <c r="R238" t="s">
        <v>198</v>
      </c>
    </row>
    <row r="239" spans="1:18" x14ac:dyDescent="0.45">
      <c r="A239" s="1">
        <v>237</v>
      </c>
      <c r="B239" t="s">
        <v>47</v>
      </c>
      <c r="C239" t="s">
        <v>51</v>
      </c>
      <c r="D239" t="s">
        <v>920</v>
      </c>
      <c r="E239" t="s">
        <v>921</v>
      </c>
      <c r="F239" t="s">
        <v>88</v>
      </c>
      <c r="G239" t="str">
        <f t="shared" si="9"/>
        <v>October</v>
      </c>
      <c r="H239">
        <f t="shared" si="10"/>
        <v>10</v>
      </c>
      <c r="I239" s="2">
        <v>44843</v>
      </c>
      <c r="J239" s="8">
        <v>2</v>
      </c>
      <c r="K239" t="s">
        <v>34</v>
      </c>
      <c r="L239" t="s">
        <v>42</v>
      </c>
      <c r="M239" s="8">
        <v>155</v>
      </c>
      <c r="N239" s="8">
        <v>177</v>
      </c>
      <c r="O239" s="8">
        <f t="shared" si="11"/>
        <v>11</v>
      </c>
      <c r="P239" s="8">
        <v>22</v>
      </c>
      <c r="Q239" t="s">
        <v>89</v>
      </c>
      <c r="R239" t="s">
        <v>22</v>
      </c>
    </row>
    <row r="240" spans="1:18" x14ac:dyDescent="0.45">
      <c r="A240" s="1">
        <v>238</v>
      </c>
      <c r="B240" t="s">
        <v>53</v>
      </c>
      <c r="C240" t="s">
        <v>922</v>
      </c>
      <c r="D240" t="s">
        <v>923</v>
      </c>
      <c r="E240" t="s">
        <v>924</v>
      </c>
      <c r="F240" t="s">
        <v>18</v>
      </c>
      <c r="G240" t="str">
        <f t="shared" si="9"/>
        <v>October</v>
      </c>
      <c r="H240">
        <f t="shared" si="10"/>
        <v>10</v>
      </c>
      <c r="I240" s="2">
        <v>44862</v>
      </c>
      <c r="J240" s="8">
        <v>20</v>
      </c>
      <c r="K240" t="s">
        <v>34</v>
      </c>
      <c r="L240" t="s">
        <v>54</v>
      </c>
      <c r="M240" s="8">
        <v>850</v>
      </c>
      <c r="N240" s="8">
        <v>1000</v>
      </c>
      <c r="O240" s="8">
        <f t="shared" si="11"/>
        <v>7.5</v>
      </c>
      <c r="P240" s="8">
        <v>150</v>
      </c>
      <c r="Q240" t="s">
        <v>49</v>
      </c>
      <c r="R240" t="s">
        <v>22</v>
      </c>
    </row>
    <row r="241" spans="1:18" x14ac:dyDescent="0.45">
      <c r="A241" s="1">
        <v>239</v>
      </c>
      <c r="B241" t="s">
        <v>58</v>
      </c>
      <c r="C241" t="s">
        <v>925</v>
      </c>
      <c r="D241" t="s">
        <v>926</v>
      </c>
      <c r="E241" t="s">
        <v>927</v>
      </c>
      <c r="F241" t="s">
        <v>48</v>
      </c>
      <c r="G241" t="str">
        <f t="shared" si="9"/>
        <v>October</v>
      </c>
      <c r="H241">
        <f t="shared" si="10"/>
        <v>10</v>
      </c>
      <c r="I241" s="2">
        <v>44842</v>
      </c>
      <c r="J241" s="8">
        <v>11</v>
      </c>
      <c r="K241" t="s">
        <v>41</v>
      </c>
      <c r="L241" t="s">
        <v>35</v>
      </c>
      <c r="M241" s="8">
        <v>1395</v>
      </c>
      <c r="N241" s="8">
        <v>1733</v>
      </c>
      <c r="O241" s="8">
        <f t="shared" si="11"/>
        <v>30.727272727272727</v>
      </c>
      <c r="P241" s="8">
        <v>338</v>
      </c>
      <c r="Q241" t="s">
        <v>21</v>
      </c>
      <c r="R241" t="s">
        <v>153</v>
      </c>
    </row>
    <row r="242" spans="1:18" x14ac:dyDescent="0.45">
      <c r="A242" s="1">
        <v>240</v>
      </c>
      <c r="B242" t="s">
        <v>62</v>
      </c>
      <c r="C242" t="s">
        <v>928</v>
      </c>
      <c r="D242" t="s">
        <v>929</v>
      </c>
      <c r="E242" t="s">
        <v>930</v>
      </c>
      <c r="F242" t="s">
        <v>27</v>
      </c>
      <c r="G242" t="str">
        <f t="shared" si="9"/>
        <v>October</v>
      </c>
      <c r="H242">
        <f t="shared" si="10"/>
        <v>10</v>
      </c>
      <c r="I242" s="2">
        <v>44856</v>
      </c>
      <c r="J242" s="8">
        <v>18</v>
      </c>
      <c r="K242" t="s">
        <v>19</v>
      </c>
      <c r="L242" t="s">
        <v>42</v>
      </c>
      <c r="M242" s="8">
        <v>470</v>
      </c>
      <c r="N242" s="8">
        <v>539</v>
      </c>
      <c r="O242" s="8">
        <f t="shared" si="11"/>
        <v>3.8333333333333335</v>
      </c>
      <c r="P242" s="8">
        <v>69</v>
      </c>
      <c r="Q242" t="s">
        <v>49</v>
      </c>
      <c r="R242" t="s">
        <v>22</v>
      </c>
    </row>
    <row r="243" spans="1:18" x14ac:dyDescent="0.45">
      <c r="A243" s="1">
        <v>241</v>
      </c>
      <c r="B243" t="s">
        <v>66</v>
      </c>
      <c r="C243" t="s">
        <v>931</v>
      </c>
      <c r="D243" t="s">
        <v>932</v>
      </c>
      <c r="E243" t="s">
        <v>933</v>
      </c>
      <c r="F243" t="s">
        <v>18</v>
      </c>
      <c r="G243" t="str">
        <f t="shared" si="9"/>
        <v>October</v>
      </c>
      <c r="H243">
        <f t="shared" si="10"/>
        <v>10</v>
      </c>
      <c r="I243" s="2">
        <v>44839</v>
      </c>
      <c r="J243" s="8">
        <v>8</v>
      </c>
      <c r="K243" t="s">
        <v>41</v>
      </c>
      <c r="L243" t="s">
        <v>54</v>
      </c>
      <c r="M243" s="8">
        <v>125</v>
      </c>
      <c r="N243" s="8">
        <v>161</v>
      </c>
      <c r="O243" s="8">
        <f t="shared" si="11"/>
        <v>4.5</v>
      </c>
      <c r="P243" s="8">
        <v>36</v>
      </c>
      <c r="Q243" t="s">
        <v>49</v>
      </c>
      <c r="R243" t="s">
        <v>311</v>
      </c>
    </row>
    <row r="244" spans="1:18" x14ac:dyDescent="0.45">
      <c r="A244" s="1">
        <v>242</v>
      </c>
      <c r="B244" t="s">
        <v>71</v>
      </c>
      <c r="C244" t="s">
        <v>934</v>
      </c>
      <c r="D244" t="s">
        <v>935</v>
      </c>
      <c r="E244" t="s">
        <v>936</v>
      </c>
      <c r="F244" t="s">
        <v>33</v>
      </c>
      <c r="G244" t="str">
        <f t="shared" si="9"/>
        <v>October</v>
      </c>
      <c r="H244">
        <f t="shared" si="10"/>
        <v>10</v>
      </c>
      <c r="I244" s="2">
        <v>44862</v>
      </c>
      <c r="J244" s="8">
        <v>7</v>
      </c>
      <c r="K244" t="s">
        <v>19</v>
      </c>
      <c r="L244" t="s">
        <v>35</v>
      </c>
      <c r="M244" s="8">
        <v>1495</v>
      </c>
      <c r="N244" s="8">
        <v>1762</v>
      </c>
      <c r="O244" s="8">
        <f t="shared" si="11"/>
        <v>38.142857142857146</v>
      </c>
      <c r="P244" s="8">
        <v>267</v>
      </c>
      <c r="Q244" t="s">
        <v>28</v>
      </c>
      <c r="R244" t="s">
        <v>22</v>
      </c>
    </row>
    <row r="245" spans="1:18" x14ac:dyDescent="0.45">
      <c r="A245" s="1">
        <v>243</v>
      </c>
      <c r="B245" t="s">
        <v>75</v>
      </c>
      <c r="C245" t="s">
        <v>937</v>
      </c>
      <c r="D245" t="s">
        <v>938</v>
      </c>
      <c r="E245" t="s">
        <v>939</v>
      </c>
      <c r="F245" t="s">
        <v>18</v>
      </c>
      <c r="G245" t="str">
        <f t="shared" si="9"/>
        <v>October</v>
      </c>
      <c r="H245">
        <f t="shared" si="10"/>
        <v>10</v>
      </c>
      <c r="I245" s="2">
        <v>44845</v>
      </c>
      <c r="J245" s="8">
        <v>7</v>
      </c>
      <c r="K245" t="s">
        <v>19</v>
      </c>
      <c r="L245" t="s">
        <v>35</v>
      </c>
      <c r="M245" s="8">
        <v>440</v>
      </c>
      <c r="N245" s="8">
        <v>540</v>
      </c>
      <c r="O245" s="8">
        <f t="shared" si="11"/>
        <v>14.285714285714286</v>
      </c>
      <c r="P245" s="8">
        <v>100</v>
      </c>
      <c r="Q245" t="s">
        <v>89</v>
      </c>
      <c r="R245" t="s">
        <v>22</v>
      </c>
    </row>
    <row r="246" spans="1:18" x14ac:dyDescent="0.45">
      <c r="A246" s="1">
        <v>244</v>
      </c>
      <c r="B246" t="s">
        <v>79</v>
      </c>
      <c r="C246" t="s">
        <v>940</v>
      </c>
      <c r="D246" t="s">
        <v>941</v>
      </c>
      <c r="E246" t="s">
        <v>942</v>
      </c>
      <c r="F246" t="s">
        <v>88</v>
      </c>
      <c r="G246" t="str">
        <f t="shared" si="9"/>
        <v>October</v>
      </c>
      <c r="H246">
        <f t="shared" si="10"/>
        <v>10</v>
      </c>
      <c r="I246" s="2">
        <v>44853</v>
      </c>
      <c r="J246" s="8">
        <v>14</v>
      </c>
      <c r="K246" t="s">
        <v>19</v>
      </c>
      <c r="L246" t="s">
        <v>35</v>
      </c>
      <c r="M246" s="8">
        <v>860</v>
      </c>
      <c r="N246" s="8">
        <v>1105</v>
      </c>
      <c r="O246" s="8">
        <f t="shared" si="11"/>
        <v>17.5</v>
      </c>
      <c r="P246" s="8">
        <v>245</v>
      </c>
      <c r="Q246" t="s">
        <v>36</v>
      </c>
      <c r="R246" t="s">
        <v>22</v>
      </c>
    </row>
    <row r="247" spans="1:18" x14ac:dyDescent="0.45">
      <c r="A247" s="1">
        <v>245</v>
      </c>
      <c r="B247" t="s">
        <v>83</v>
      </c>
      <c r="C247" t="s">
        <v>171</v>
      </c>
      <c r="D247" t="s">
        <v>943</v>
      </c>
      <c r="E247" t="s">
        <v>944</v>
      </c>
      <c r="F247" t="s">
        <v>18</v>
      </c>
      <c r="G247" t="str">
        <f t="shared" si="9"/>
        <v>October</v>
      </c>
      <c r="H247">
        <f t="shared" si="10"/>
        <v>10</v>
      </c>
      <c r="I247" s="2">
        <v>44848</v>
      </c>
      <c r="J247" s="8">
        <v>14</v>
      </c>
      <c r="K247" t="s">
        <v>102</v>
      </c>
      <c r="L247" t="s">
        <v>42</v>
      </c>
      <c r="M247" s="8">
        <v>480</v>
      </c>
      <c r="N247" s="8">
        <v>570</v>
      </c>
      <c r="O247" s="8">
        <f t="shared" si="11"/>
        <v>6.4285714285714288</v>
      </c>
      <c r="P247" s="8">
        <v>90</v>
      </c>
      <c r="Q247" t="s">
        <v>28</v>
      </c>
      <c r="R247" t="s">
        <v>22</v>
      </c>
    </row>
    <row r="248" spans="1:18" x14ac:dyDescent="0.45">
      <c r="A248" s="1">
        <v>246</v>
      </c>
      <c r="B248" t="s">
        <v>87</v>
      </c>
      <c r="C248" t="s">
        <v>945</v>
      </c>
      <c r="D248" t="s">
        <v>784</v>
      </c>
      <c r="E248" t="s">
        <v>946</v>
      </c>
      <c r="F248" t="s">
        <v>27</v>
      </c>
      <c r="G248" t="str">
        <f t="shared" si="9"/>
        <v>October</v>
      </c>
      <c r="H248">
        <f t="shared" si="10"/>
        <v>10</v>
      </c>
      <c r="I248" s="2">
        <v>44850</v>
      </c>
      <c r="J248" s="8">
        <v>6</v>
      </c>
      <c r="K248" t="s">
        <v>34</v>
      </c>
      <c r="L248" t="s">
        <v>54</v>
      </c>
      <c r="M248" s="8">
        <v>1175</v>
      </c>
      <c r="N248" s="8">
        <v>1377</v>
      </c>
      <c r="O248" s="8">
        <f t="shared" si="11"/>
        <v>33.666666666666664</v>
      </c>
      <c r="P248" s="8">
        <v>202</v>
      </c>
      <c r="Q248" t="s">
        <v>36</v>
      </c>
      <c r="R248" t="s">
        <v>22</v>
      </c>
    </row>
    <row r="249" spans="1:18" x14ac:dyDescent="0.45">
      <c r="A249" s="1">
        <v>247</v>
      </c>
      <c r="B249" t="s">
        <v>93</v>
      </c>
      <c r="C249" t="s">
        <v>947</v>
      </c>
      <c r="D249" t="s">
        <v>948</v>
      </c>
      <c r="E249" t="s">
        <v>949</v>
      </c>
      <c r="F249" t="s">
        <v>111</v>
      </c>
      <c r="G249" t="str">
        <f t="shared" si="9"/>
        <v>October</v>
      </c>
      <c r="H249">
        <f t="shared" si="10"/>
        <v>10</v>
      </c>
      <c r="I249" s="2">
        <v>44836</v>
      </c>
      <c r="J249" s="8">
        <v>5</v>
      </c>
      <c r="K249" t="s">
        <v>102</v>
      </c>
      <c r="L249" t="s">
        <v>20</v>
      </c>
      <c r="M249" s="8">
        <v>435</v>
      </c>
      <c r="N249" s="8">
        <v>485</v>
      </c>
      <c r="O249" s="8">
        <f t="shared" si="11"/>
        <v>10</v>
      </c>
      <c r="P249" s="8">
        <v>50</v>
      </c>
      <c r="Q249" t="s">
        <v>49</v>
      </c>
      <c r="R249" t="s">
        <v>22</v>
      </c>
    </row>
    <row r="250" spans="1:18" x14ac:dyDescent="0.45">
      <c r="A250" s="1">
        <v>248</v>
      </c>
      <c r="B250" t="s">
        <v>97</v>
      </c>
      <c r="C250" t="s">
        <v>950</v>
      </c>
      <c r="D250" t="s">
        <v>685</v>
      </c>
      <c r="E250" t="s">
        <v>951</v>
      </c>
      <c r="F250" t="s">
        <v>48</v>
      </c>
      <c r="G250" t="str">
        <f t="shared" si="9"/>
        <v>October</v>
      </c>
      <c r="H250">
        <f t="shared" si="10"/>
        <v>10</v>
      </c>
      <c r="I250" s="2">
        <v>44859</v>
      </c>
      <c r="J250" s="8">
        <v>1</v>
      </c>
      <c r="K250" t="s">
        <v>19</v>
      </c>
      <c r="L250" t="s">
        <v>148</v>
      </c>
      <c r="M250" s="8">
        <v>800</v>
      </c>
      <c r="N250" s="8">
        <v>1023</v>
      </c>
      <c r="O250" s="8">
        <f t="shared" si="11"/>
        <v>223</v>
      </c>
      <c r="P250" s="8">
        <v>223</v>
      </c>
      <c r="Q250" t="s">
        <v>89</v>
      </c>
      <c r="R250" t="s">
        <v>22</v>
      </c>
    </row>
    <row r="251" spans="1:18" x14ac:dyDescent="0.45">
      <c r="A251" s="1">
        <v>249</v>
      </c>
      <c r="B251" t="s">
        <v>101</v>
      </c>
      <c r="C251" t="s">
        <v>952</v>
      </c>
      <c r="D251" t="s">
        <v>953</v>
      </c>
      <c r="E251" t="s">
        <v>954</v>
      </c>
      <c r="F251" t="s">
        <v>48</v>
      </c>
      <c r="G251" t="str">
        <f t="shared" si="9"/>
        <v>October</v>
      </c>
      <c r="H251">
        <f t="shared" si="10"/>
        <v>10</v>
      </c>
      <c r="I251" s="2">
        <v>44856</v>
      </c>
      <c r="J251" s="8">
        <v>11</v>
      </c>
      <c r="K251" t="s">
        <v>34</v>
      </c>
      <c r="L251" t="s">
        <v>20</v>
      </c>
      <c r="M251" s="8">
        <v>430</v>
      </c>
      <c r="N251" s="8">
        <v>481</v>
      </c>
      <c r="O251" s="8">
        <f t="shared" si="11"/>
        <v>4.6363636363636367</v>
      </c>
      <c r="P251" s="8">
        <v>51</v>
      </c>
      <c r="Q251" t="s">
        <v>21</v>
      </c>
      <c r="R251" t="s">
        <v>22</v>
      </c>
    </row>
    <row r="252" spans="1:18" x14ac:dyDescent="0.45">
      <c r="A252" s="1">
        <v>250</v>
      </c>
      <c r="B252" t="s">
        <v>106</v>
      </c>
      <c r="C252" t="s">
        <v>623</v>
      </c>
      <c r="D252" t="s">
        <v>860</v>
      </c>
      <c r="E252" t="s">
        <v>955</v>
      </c>
      <c r="F252" t="s">
        <v>88</v>
      </c>
      <c r="G252" t="str">
        <f t="shared" si="9"/>
        <v>October</v>
      </c>
      <c r="H252">
        <f t="shared" si="10"/>
        <v>10</v>
      </c>
      <c r="I252" s="2">
        <v>44835</v>
      </c>
      <c r="J252" s="8">
        <v>1</v>
      </c>
      <c r="K252" t="s">
        <v>34</v>
      </c>
      <c r="L252" t="s">
        <v>42</v>
      </c>
      <c r="M252" s="8">
        <v>415</v>
      </c>
      <c r="N252" s="8">
        <v>500</v>
      </c>
      <c r="O252" s="8">
        <f t="shared" si="11"/>
        <v>85</v>
      </c>
      <c r="P252" s="8">
        <v>85</v>
      </c>
      <c r="Q252" t="s">
        <v>21</v>
      </c>
      <c r="R252" t="s">
        <v>22</v>
      </c>
    </row>
    <row r="253" spans="1:18" x14ac:dyDescent="0.45">
      <c r="A253" s="1">
        <v>251</v>
      </c>
      <c r="B253" t="s">
        <v>110</v>
      </c>
      <c r="C253" t="s">
        <v>956</v>
      </c>
      <c r="D253" t="s">
        <v>957</v>
      </c>
      <c r="E253" t="s">
        <v>958</v>
      </c>
      <c r="F253" t="s">
        <v>18</v>
      </c>
      <c r="G253" t="str">
        <f t="shared" si="9"/>
        <v>October</v>
      </c>
      <c r="H253">
        <f t="shared" si="10"/>
        <v>10</v>
      </c>
      <c r="I253" s="2">
        <v>44843</v>
      </c>
      <c r="J253" s="8">
        <v>19</v>
      </c>
      <c r="K253" t="s">
        <v>34</v>
      </c>
      <c r="L253" t="s">
        <v>67</v>
      </c>
      <c r="M253" s="8">
        <v>175</v>
      </c>
      <c r="N253" s="8">
        <v>211</v>
      </c>
      <c r="O253" s="8">
        <f t="shared" si="11"/>
        <v>1.8947368421052631</v>
      </c>
      <c r="P253" s="8">
        <v>36</v>
      </c>
      <c r="Q253" t="s">
        <v>21</v>
      </c>
      <c r="R253" t="s">
        <v>22</v>
      </c>
    </row>
    <row r="254" spans="1:18" x14ac:dyDescent="0.45">
      <c r="A254" s="1">
        <v>252</v>
      </c>
      <c r="B254" t="s">
        <v>115</v>
      </c>
      <c r="C254" t="s">
        <v>959</v>
      </c>
      <c r="D254" t="s">
        <v>960</v>
      </c>
      <c r="E254" t="s">
        <v>961</v>
      </c>
      <c r="F254" t="s">
        <v>120</v>
      </c>
      <c r="G254" t="str">
        <f t="shared" si="9"/>
        <v>October</v>
      </c>
      <c r="H254">
        <f t="shared" si="10"/>
        <v>10</v>
      </c>
      <c r="I254" s="2">
        <v>44838</v>
      </c>
      <c r="J254" s="8">
        <v>5</v>
      </c>
      <c r="K254" t="s">
        <v>34</v>
      </c>
      <c r="L254" t="s">
        <v>148</v>
      </c>
      <c r="M254" s="8">
        <v>865</v>
      </c>
      <c r="N254" s="8">
        <v>1002</v>
      </c>
      <c r="O254" s="8">
        <f t="shared" si="11"/>
        <v>27.4</v>
      </c>
      <c r="P254" s="8">
        <v>137</v>
      </c>
      <c r="Q254" t="s">
        <v>21</v>
      </c>
      <c r="R254" t="s">
        <v>22</v>
      </c>
    </row>
    <row r="255" spans="1:18" x14ac:dyDescent="0.45">
      <c r="A255" s="1">
        <v>253</v>
      </c>
      <c r="B255" t="s">
        <v>119</v>
      </c>
      <c r="C255" t="s">
        <v>822</v>
      </c>
      <c r="D255" t="s">
        <v>962</v>
      </c>
      <c r="E255" t="s">
        <v>963</v>
      </c>
      <c r="F255" t="s">
        <v>33</v>
      </c>
      <c r="G255" t="str">
        <f t="shared" si="9"/>
        <v>October</v>
      </c>
      <c r="H255">
        <f t="shared" si="10"/>
        <v>10</v>
      </c>
      <c r="I255" s="2">
        <v>44837</v>
      </c>
      <c r="J255" s="8">
        <v>2</v>
      </c>
      <c r="K255" t="s">
        <v>34</v>
      </c>
      <c r="L255" t="s">
        <v>67</v>
      </c>
      <c r="M255" s="8">
        <v>200</v>
      </c>
      <c r="N255" s="8">
        <v>231</v>
      </c>
      <c r="O255" s="8">
        <f t="shared" si="11"/>
        <v>15.5</v>
      </c>
      <c r="P255" s="8">
        <v>31</v>
      </c>
      <c r="Q255" t="s">
        <v>28</v>
      </c>
      <c r="R255" t="s">
        <v>22</v>
      </c>
    </row>
    <row r="256" spans="1:18" x14ac:dyDescent="0.45">
      <c r="A256" s="1">
        <v>254</v>
      </c>
      <c r="B256" t="s">
        <v>124</v>
      </c>
      <c r="C256" t="s">
        <v>964</v>
      </c>
      <c r="D256" t="s">
        <v>965</v>
      </c>
      <c r="E256" t="s">
        <v>966</v>
      </c>
      <c r="F256" t="s">
        <v>18</v>
      </c>
      <c r="G256" t="str">
        <f t="shared" si="9"/>
        <v>October</v>
      </c>
      <c r="H256">
        <f t="shared" si="10"/>
        <v>10</v>
      </c>
      <c r="I256" s="2">
        <v>44838</v>
      </c>
      <c r="J256" s="8">
        <v>12</v>
      </c>
      <c r="K256" t="s">
        <v>34</v>
      </c>
      <c r="L256" t="s">
        <v>148</v>
      </c>
      <c r="M256" s="8">
        <v>165</v>
      </c>
      <c r="N256" s="8">
        <v>184</v>
      </c>
      <c r="O256" s="8">
        <f t="shared" si="11"/>
        <v>1.5833333333333333</v>
      </c>
      <c r="P256" s="8">
        <v>19</v>
      </c>
      <c r="Q256" t="s">
        <v>89</v>
      </c>
      <c r="R256" t="s">
        <v>22</v>
      </c>
    </row>
    <row r="257" spans="1:18" x14ac:dyDescent="0.45">
      <c r="A257" s="1">
        <v>255</v>
      </c>
      <c r="B257" t="s">
        <v>128</v>
      </c>
      <c r="C257" t="s">
        <v>967</v>
      </c>
      <c r="D257" t="s">
        <v>968</v>
      </c>
      <c r="E257" t="s">
        <v>969</v>
      </c>
      <c r="F257" t="s">
        <v>48</v>
      </c>
      <c r="G257" t="str">
        <f t="shared" si="9"/>
        <v>October</v>
      </c>
      <c r="H257">
        <f t="shared" si="10"/>
        <v>10</v>
      </c>
      <c r="I257" s="2">
        <v>44836</v>
      </c>
      <c r="J257" s="8">
        <v>2</v>
      </c>
      <c r="K257" t="s">
        <v>102</v>
      </c>
      <c r="L257" t="s">
        <v>148</v>
      </c>
      <c r="M257" s="8">
        <v>80</v>
      </c>
      <c r="N257" s="8">
        <v>92</v>
      </c>
      <c r="O257" s="8">
        <f t="shared" si="11"/>
        <v>6</v>
      </c>
      <c r="P257" s="8">
        <v>12</v>
      </c>
      <c r="Q257" t="s">
        <v>49</v>
      </c>
      <c r="R257" t="s">
        <v>22</v>
      </c>
    </row>
    <row r="258" spans="1:18" x14ac:dyDescent="0.45">
      <c r="A258" s="1">
        <v>256</v>
      </c>
      <c r="B258" t="s">
        <v>132</v>
      </c>
      <c r="C258" t="s">
        <v>970</v>
      </c>
      <c r="D258" t="s">
        <v>363</v>
      </c>
      <c r="E258" t="s">
        <v>971</v>
      </c>
      <c r="F258" t="s">
        <v>120</v>
      </c>
      <c r="G258" t="str">
        <f t="shared" si="9"/>
        <v>October</v>
      </c>
      <c r="H258">
        <f t="shared" si="10"/>
        <v>10</v>
      </c>
      <c r="I258" s="2">
        <v>44847</v>
      </c>
      <c r="J258" s="8">
        <v>12</v>
      </c>
      <c r="K258" t="s">
        <v>34</v>
      </c>
      <c r="L258" t="s">
        <v>148</v>
      </c>
      <c r="M258" s="8">
        <v>970</v>
      </c>
      <c r="N258" s="8">
        <v>1252</v>
      </c>
      <c r="O258" s="8">
        <f t="shared" si="11"/>
        <v>23.5</v>
      </c>
      <c r="P258" s="8">
        <v>282</v>
      </c>
      <c r="Q258" t="s">
        <v>49</v>
      </c>
      <c r="R258" t="s">
        <v>22</v>
      </c>
    </row>
    <row r="259" spans="1:18" x14ac:dyDescent="0.45">
      <c r="A259" s="1">
        <v>257</v>
      </c>
      <c r="B259" t="s">
        <v>136</v>
      </c>
      <c r="C259" t="s">
        <v>416</v>
      </c>
      <c r="D259" t="s">
        <v>972</v>
      </c>
      <c r="E259" t="s">
        <v>973</v>
      </c>
      <c r="F259" t="s">
        <v>18</v>
      </c>
      <c r="G259" t="str">
        <f t="shared" ref="G259:G322" si="12">TEXT(H259*28,"mmmm")</f>
        <v>October</v>
      </c>
      <c r="H259">
        <f t="shared" ref="H259:H322" si="13">MONTH(I259)</f>
        <v>10</v>
      </c>
      <c r="I259" s="2">
        <v>44852</v>
      </c>
      <c r="J259" s="8">
        <v>1</v>
      </c>
      <c r="K259" t="s">
        <v>19</v>
      </c>
      <c r="L259" t="s">
        <v>35</v>
      </c>
      <c r="M259" s="8">
        <v>255</v>
      </c>
      <c r="N259" s="8">
        <v>311</v>
      </c>
      <c r="O259" s="8">
        <f t="shared" ref="O259:O322" si="14">P259/J259</f>
        <v>56</v>
      </c>
      <c r="P259" s="8">
        <v>56</v>
      </c>
      <c r="Q259" t="s">
        <v>36</v>
      </c>
      <c r="R259" t="s">
        <v>22</v>
      </c>
    </row>
    <row r="260" spans="1:18" x14ac:dyDescent="0.45">
      <c r="A260" s="1">
        <v>258</v>
      </c>
      <c r="B260" t="s">
        <v>140</v>
      </c>
      <c r="C260" t="s">
        <v>974</v>
      </c>
      <c r="D260" t="s">
        <v>975</v>
      </c>
      <c r="E260" t="s">
        <v>976</v>
      </c>
      <c r="F260" t="s">
        <v>88</v>
      </c>
      <c r="G260" t="str">
        <f t="shared" si="12"/>
        <v>October</v>
      </c>
      <c r="H260">
        <f t="shared" si="13"/>
        <v>10</v>
      </c>
      <c r="I260" s="2">
        <v>44848</v>
      </c>
      <c r="J260" s="8">
        <v>10</v>
      </c>
      <c r="K260" t="s">
        <v>34</v>
      </c>
      <c r="L260" t="s">
        <v>54</v>
      </c>
      <c r="M260" s="8">
        <v>610</v>
      </c>
      <c r="N260" s="8">
        <v>764</v>
      </c>
      <c r="O260" s="8">
        <f t="shared" si="14"/>
        <v>15.4</v>
      </c>
      <c r="P260" s="8">
        <v>154</v>
      </c>
      <c r="Q260" t="s">
        <v>21</v>
      </c>
      <c r="R260" t="s">
        <v>22</v>
      </c>
    </row>
    <row r="261" spans="1:18" x14ac:dyDescent="0.45">
      <c r="A261" s="1">
        <v>259</v>
      </c>
      <c r="B261" t="s">
        <v>144</v>
      </c>
      <c r="C261" t="s">
        <v>977</v>
      </c>
      <c r="D261" t="s">
        <v>367</v>
      </c>
      <c r="E261" t="s">
        <v>978</v>
      </c>
      <c r="F261" t="s">
        <v>111</v>
      </c>
      <c r="G261" t="str">
        <f t="shared" si="12"/>
        <v>October</v>
      </c>
      <c r="H261">
        <f t="shared" si="13"/>
        <v>10</v>
      </c>
      <c r="I261" s="2">
        <v>44840</v>
      </c>
      <c r="J261" s="8">
        <v>15</v>
      </c>
      <c r="K261" t="s">
        <v>34</v>
      </c>
      <c r="L261" t="s">
        <v>42</v>
      </c>
      <c r="M261" s="8">
        <v>145</v>
      </c>
      <c r="N261" s="8">
        <v>187</v>
      </c>
      <c r="O261" s="8">
        <f t="shared" si="14"/>
        <v>2.8</v>
      </c>
      <c r="P261" s="8">
        <v>42</v>
      </c>
      <c r="Q261" t="s">
        <v>89</v>
      </c>
      <c r="R261" t="s">
        <v>22</v>
      </c>
    </row>
    <row r="262" spans="1:18" x14ac:dyDescent="0.45">
      <c r="A262" s="1">
        <v>260</v>
      </c>
      <c r="B262" t="s">
        <v>147</v>
      </c>
      <c r="C262" t="s">
        <v>979</v>
      </c>
      <c r="D262" t="s">
        <v>297</v>
      </c>
      <c r="E262" t="s">
        <v>980</v>
      </c>
      <c r="F262" t="s">
        <v>48</v>
      </c>
      <c r="G262" t="str">
        <f t="shared" si="12"/>
        <v>October</v>
      </c>
      <c r="H262">
        <f t="shared" si="13"/>
        <v>10</v>
      </c>
      <c r="I262" s="2">
        <v>44844</v>
      </c>
      <c r="J262" s="8">
        <v>1</v>
      </c>
      <c r="K262" t="s">
        <v>19</v>
      </c>
      <c r="L262" t="s">
        <v>35</v>
      </c>
      <c r="M262" s="8">
        <v>1150</v>
      </c>
      <c r="N262" s="8">
        <v>1377</v>
      </c>
      <c r="O262" s="8">
        <f t="shared" si="14"/>
        <v>227</v>
      </c>
      <c r="P262" s="8">
        <v>227</v>
      </c>
      <c r="Q262" t="s">
        <v>21</v>
      </c>
      <c r="R262" t="s">
        <v>22</v>
      </c>
    </row>
    <row r="263" spans="1:18" x14ac:dyDescent="0.45">
      <c r="A263" s="1">
        <v>261</v>
      </c>
      <c r="B263" t="s">
        <v>152</v>
      </c>
      <c r="C263" t="s">
        <v>366</v>
      </c>
      <c r="D263" t="s">
        <v>28</v>
      </c>
      <c r="E263" t="s">
        <v>981</v>
      </c>
      <c r="F263" t="s">
        <v>18</v>
      </c>
      <c r="G263" t="str">
        <f t="shared" si="12"/>
        <v>October</v>
      </c>
      <c r="H263">
        <f t="shared" si="13"/>
        <v>10</v>
      </c>
      <c r="I263" s="2">
        <v>44859</v>
      </c>
      <c r="J263" s="8">
        <v>2</v>
      </c>
      <c r="K263" t="s">
        <v>34</v>
      </c>
      <c r="L263" t="s">
        <v>67</v>
      </c>
      <c r="M263" s="8">
        <v>635</v>
      </c>
      <c r="N263" s="8">
        <v>708</v>
      </c>
      <c r="O263" s="8">
        <f t="shared" si="14"/>
        <v>36.5</v>
      </c>
      <c r="P263" s="8">
        <v>73</v>
      </c>
      <c r="Q263" t="s">
        <v>21</v>
      </c>
      <c r="R263" t="s">
        <v>22</v>
      </c>
    </row>
    <row r="264" spans="1:18" x14ac:dyDescent="0.45">
      <c r="A264" s="1">
        <v>262</v>
      </c>
      <c r="B264" t="s">
        <v>157</v>
      </c>
      <c r="C264" t="s">
        <v>982</v>
      </c>
      <c r="D264" t="s">
        <v>983</v>
      </c>
      <c r="E264" t="s">
        <v>984</v>
      </c>
      <c r="F264" t="s">
        <v>33</v>
      </c>
      <c r="G264" t="str">
        <f t="shared" si="12"/>
        <v>October</v>
      </c>
      <c r="H264">
        <f t="shared" si="13"/>
        <v>10</v>
      </c>
      <c r="I264" s="2">
        <v>44857</v>
      </c>
      <c r="J264" s="8">
        <v>13</v>
      </c>
      <c r="K264" t="s">
        <v>34</v>
      </c>
      <c r="L264" t="s">
        <v>20</v>
      </c>
      <c r="M264" s="8">
        <v>345</v>
      </c>
      <c r="N264" s="8">
        <v>394</v>
      </c>
      <c r="O264" s="8">
        <f t="shared" si="14"/>
        <v>3.7692307692307692</v>
      </c>
      <c r="P264" s="8">
        <v>49</v>
      </c>
      <c r="Q264" t="s">
        <v>36</v>
      </c>
      <c r="R264" t="s">
        <v>22</v>
      </c>
    </row>
    <row r="265" spans="1:18" x14ac:dyDescent="0.45">
      <c r="A265" s="1">
        <v>263</v>
      </c>
      <c r="B265" t="s">
        <v>161</v>
      </c>
      <c r="C265" t="s">
        <v>51</v>
      </c>
      <c r="D265" t="s">
        <v>985</v>
      </c>
      <c r="E265" t="s">
        <v>986</v>
      </c>
      <c r="F265" t="s">
        <v>48</v>
      </c>
      <c r="G265" t="str">
        <f t="shared" si="12"/>
        <v>October</v>
      </c>
      <c r="H265">
        <f t="shared" si="13"/>
        <v>10</v>
      </c>
      <c r="I265" s="2">
        <v>44845</v>
      </c>
      <c r="J265" s="8">
        <v>15</v>
      </c>
      <c r="K265" t="s">
        <v>34</v>
      </c>
      <c r="L265" t="s">
        <v>35</v>
      </c>
      <c r="M265" s="8">
        <v>530</v>
      </c>
      <c r="N265" s="8">
        <v>642</v>
      </c>
      <c r="O265" s="8">
        <f t="shared" si="14"/>
        <v>7.4666666666666668</v>
      </c>
      <c r="P265" s="8">
        <v>112</v>
      </c>
      <c r="Q265" t="s">
        <v>89</v>
      </c>
      <c r="R265" t="s">
        <v>22</v>
      </c>
    </row>
    <row r="266" spans="1:18" x14ac:dyDescent="0.45">
      <c r="A266" s="1">
        <v>264</v>
      </c>
      <c r="B266" t="s">
        <v>165</v>
      </c>
      <c r="C266" t="s">
        <v>959</v>
      </c>
      <c r="D266" t="s">
        <v>987</v>
      </c>
      <c r="E266" t="s">
        <v>988</v>
      </c>
      <c r="F266" t="s">
        <v>27</v>
      </c>
      <c r="G266" t="str">
        <f t="shared" si="12"/>
        <v>October</v>
      </c>
      <c r="H266">
        <f t="shared" si="13"/>
        <v>10</v>
      </c>
      <c r="I266" s="2">
        <v>44861</v>
      </c>
      <c r="J266" s="8">
        <v>12</v>
      </c>
      <c r="K266" t="s">
        <v>19</v>
      </c>
      <c r="L266" t="s">
        <v>20</v>
      </c>
      <c r="M266" s="8">
        <v>740</v>
      </c>
      <c r="N266" s="8">
        <v>871</v>
      </c>
      <c r="O266" s="8">
        <f t="shared" si="14"/>
        <v>10.916666666666666</v>
      </c>
      <c r="P266" s="8">
        <v>131</v>
      </c>
      <c r="Q266" t="s">
        <v>21</v>
      </c>
      <c r="R266" t="s">
        <v>22</v>
      </c>
    </row>
    <row r="267" spans="1:18" x14ac:dyDescent="0.45">
      <c r="A267" s="1">
        <v>265</v>
      </c>
      <c r="B267" t="s">
        <v>169</v>
      </c>
      <c r="C267" t="s">
        <v>228</v>
      </c>
      <c r="D267" t="s">
        <v>989</v>
      </c>
      <c r="E267" t="s">
        <v>990</v>
      </c>
      <c r="F267" t="s">
        <v>111</v>
      </c>
      <c r="G267" t="str">
        <f t="shared" si="12"/>
        <v>October</v>
      </c>
      <c r="H267">
        <f t="shared" si="13"/>
        <v>10</v>
      </c>
      <c r="I267" s="2">
        <v>44853</v>
      </c>
      <c r="J267" s="8">
        <v>5</v>
      </c>
      <c r="K267" t="s">
        <v>34</v>
      </c>
      <c r="L267" t="s">
        <v>54</v>
      </c>
      <c r="M267" s="8">
        <v>1185</v>
      </c>
      <c r="N267" s="8">
        <v>1436</v>
      </c>
      <c r="O267" s="8">
        <f t="shared" si="14"/>
        <v>50.2</v>
      </c>
      <c r="P267" s="8">
        <v>251</v>
      </c>
      <c r="Q267" t="s">
        <v>36</v>
      </c>
      <c r="R267" t="s">
        <v>22</v>
      </c>
    </row>
    <row r="268" spans="1:18" x14ac:dyDescent="0.45">
      <c r="A268" s="1">
        <v>266</v>
      </c>
      <c r="B268" t="s">
        <v>173</v>
      </c>
      <c r="C268" t="s">
        <v>991</v>
      </c>
      <c r="D268" t="s">
        <v>992</v>
      </c>
      <c r="E268" t="s">
        <v>993</v>
      </c>
      <c r="F268" t="s">
        <v>111</v>
      </c>
      <c r="G268" t="str">
        <f t="shared" si="12"/>
        <v>October</v>
      </c>
      <c r="H268">
        <f t="shared" si="13"/>
        <v>10</v>
      </c>
      <c r="I268" s="2">
        <v>44836</v>
      </c>
      <c r="J268" s="8">
        <v>3</v>
      </c>
      <c r="K268" t="s">
        <v>19</v>
      </c>
      <c r="L268" t="s">
        <v>35</v>
      </c>
      <c r="M268" s="8">
        <v>1315</v>
      </c>
      <c r="N268" s="8">
        <v>1592</v>
      </c>
      <c r="O268" s="8">
        <f t="shared" si="14"/>
        <v>92.333333333333329</v>
      </c>
      <c r="P268" s="8">
        <v>277</v>
      </c>
      <c r="Q268" t="s">
        <v>28</v>
      </c>
      <c r="R268" t="s">
        <v>22</v>
      </c>
    </row>
    <row r="269" spans="1:18" x14ac:dyDescent="0.45">
      <c r="A269" s="1">
        <v>267</v>
      </c>
      <c r="B269" t="s">
        <v>177</v>
      </c>
      <c r="C269" t="s">
        <v>994</v>
      </c>
      <c r="D269" t="s">
        <v>995</v>
      </c>
      <c r="E269" t="s">
        <v>996</v>
      </c>
      <c r="F269" t="s">
        <v>111</v>
      </c>
      <c r="G269" t="str">
        <f t="shared" si="12"/>
        <v>October</v>
      </c>
      <c r="H269">
        <f t="shared" si="13"/>
        <v>10</v>
      </c>
      <c r="I269" s="2">
        <v>44862</v>
      </c>
      <c r="J269" s="8">
        <v>11</v>
      </c>
      <c r="K269" t="s">
        <v>34</v>
      </c>
      <c r="L269" t="s">
        <v>20</v>
      </c>
      <c r="M269" s="8">
        <v>845</v>
      </c>
      <c r="N269" s="8">
        <v>996</v>
      </c>
      <c r="O269" s="8">
        <f t="shared" si="14"/>
        <v>13.727272727272727</v>
      </c>
      <c r="P269" s="8">
        <v>151</v>
      </c>
      <c r="Q269" t="s">
        <v>36</v>
      </c>
      <c r="R269" t="s">
        <v>22</v>
      </c>
    </row>
    <row r="270" spans="1:18" x14ac:dyDescent="0.45">
      <c r="A270" s="1">
        <v>268</v>
      </c>
      <c r="B270" t="s">
        <v>181</v>
      </c>
      <c r="C270" t="s">
        <v>997</v>
      </c>
      <c r="D270" t="s">
        <v>998</v>
      </c>
      <c r="E270" t="s">
        <v>999</v>
      </c>
      <c r="F270" t="s">
        <v>48</v>
      </c>
      <c r="G270" t="str">
        <f t="shared" si="12"/>
        <v>October</v>
      </c>
      <c r="H270">
        <f t="shared" si="13"/>
        <v>10</v>
      </c>
      <c r="I270" s="2">
        <v>44863</v>
      </c>
      <c r="J270" s="8">
        <v>15</v>
      </c>
      <c r="K270" t="s">
        <v>19</v>
      </c>
      <c r="L270" t="s">
        <v>35</v>
      </c>
      <c r="M270" s="8">
        <v>750</v>
      </c>
      <c r="N270" s="8">
        <v>944</v>
      </c>
      <c r="O270" s="8">
        <f t="shared" si="14"/>
        <v>12.933333333333334</v>
      </c>
      <c r="P270" s="8">
        <v>194</v>
      </c>
      <c r="Q270" t="s">
        <v>36</v>
      </c>
      <c r="R270" t="s">
        <v>22</v>
      </c>
    </row>
    <row r="271" spans="1:18" x14ac:dyDescent="0.45">
      <c r="A271" s="1">
        <v>269</v>
      </c>
      <c r="B271" t="s">
        <v>185</v>
      </c>
      <c r="C271" t="s">
        <v>1000</v>
      </c>
      <c r="D271" t="s">
        <v>1001</v>
      </c>
      <c r="E271" t="s">
        <v>1002</v>
      </c>
      <c r="F271" t="s">
        <v>33</v>
      </c>
      <c r="G271" t="str">
        <f t="shared" si="12"/>
        <v>October</v>
      </c>
      <c r="H271">
        <f t="shared" si="13"/>
        <v>10</v>
      </c>
      <c r="I271" s="2">
        <v>44864</v>
      </c>
      <c r="J271" s="8">
        <v>5</v>
      </c>
      <c r="K271" t="s">
        <v>41</v>
      </c>
      <c r="L271" t="s">
        <v>67</v>
      </c>
      <c r="M271" s="8">
        <v>930</v>
      </c>
      <c r="N271" s="8">
        <v>1096</v>
      </c>
      <c r="O271" s="8">
        <f t="shared" si="14"/>
        <v>33.200000000000003</v>
      </c>
      <c r="P271" s="8">
        <v>166</v>
      </c>
      <c r="Q271" t="s">
        <v>89</v>
      </c>
      <c r="R271" t="s">
        <v>198</v>
      </c>
    </row>
    <row r="272" spans="1:18" x14ac:dyDescent="0.45">
      <c r="A272" s="1">
        <v>270</v>
      </c>
      <c r="B272" t="s">
        <v>189</v>
      </c>
      <c r="C272" t="s">
        <v>1003</v>
      </c>
      <c r="D272" t="s">
        <v>576</v>
      </c>
      <c r="E272" t="s">
        <v>1004</v>
      </c>
      <c r="F272" t="s">
        <v>88</v>
      </c>
      <c r="G272" t="str">
        <f t="shared" si="12"/>
        <v>October</v>
      </c>
      <c r="H272">
        <f t="shared" si="13"/>
        <v>10</v>
      </c>
      <c r="I272" s="2">
        <v>44865</v>
      </c>
      <c r="J272" s="8">
        <v>9</v>
      </c>
      <c r="K272" t="s">
        <v>34</v>
      </c>
      <c r="L272" t="s">
        <v>54</v>
      </c>
      <c r="M272" s="8">
        <v>440</v>
      </c>
      <c r="N272" s="8">
        <v>540</v>
      </c>
      <c r="O272" s="8">
        <f t="shared" si="14"/>
        <v>11.111111111111111</v>
      </c>
      <c r="P272" s="8">
        <v>100</v>
      </c>
      <c r="Q272" t="s">
        <v>49</v>
      </c>
      <c r="R272" t="s">
        <v>22</v>
      </c>
    </row>
    <row r="273" spans="1:18" x14ac:dyDescent="0.45">
      <c r="A273" s="1">
        <v>271</v>
      </c>
      <c r="B273" t="s">
        <v>193</v>
      </c>
      <c r="C273" t="s">
        <v>1005</v>
      </c>
      <c r="D273" t="s">
        <v>1006</v>
      </c>
      <c r="E273" t="s">
        <v>1007</v>
      </c>
      <c r="F273" t="s">
        <v>48</v>
      </c>
      <c r="G273" t="str">
        <f t="shared" si="12"/>
        <v>October</v>
      </c>
      <c r="H273">
        <f t="shared" si="13"/>
        <v>10</v>
      </c>
      <c r="I273" s="2">
        <v>44842</v>
      </c>
      <c r="J273" s="8">
        <v>8</v>
      </c>
      <c r="K273" t="s">
        <v>19</v>
      </c>
      <c r="L273" t="s">
        <v>20</v>
      </c>
      <c r="M273" s="8">
        <v>1420</v>
      </c>
      <c r="N273" s="8">
        <v>1650</v>
      </c>
      <c r="O273" s="8">
        <f t="shared" si="14"/>
        <v>28.75</v>
      </c>
      <c r="P273" s="8">
        <v>230</v>
      </c>
      <c r="Q273" t="s">
        <v>36</v>
      </c>
      <c r="R273" t="s">
        <v>22</v>
      </c>
    </row>
    <row r="274" spans="1:18" x14ac:dyDescent="0.45">
      <c r="A274" s="1">
        <v>272</v>
      </c>
      <c r="B274" t="s">
        <v>197</v>
      </c>
      <c r="C274" t="s">
        <v>1008</v>
      </c>
      <c r="D274" t="s">
        <v>139</v>
      </c>
      <c r="E274" t="s">
        <v>1009</v>
      </c>
      <c r="F274" t="s">
        <v>18</v>
      </c>
      <c r="G274" t="str">
        <f t="shared" si="12"/>
        <v>October</v>
      </c>
      <c r="H274">
        <f t="shared" si="13"/>
        <v>10</v>
      </c>
      <c r="I274" s="2">
        <v>44859</v>
      </c>
      <c r="J274" s="8">
        <v>9</v>
      </c>
      <c r="K274" t="s">
        <v>19</v>
      </c>
      <c r="L274" t="s">
        <v>35</v>
      </c>
      <c r="M274" s="8">
        <v>860</v>
      </c>
      <c r="N274" s="8">
        <v>1037</v>
      </c>
      <c r="O274" s="8">
        <f t="shared" si="14"/>
        <v>19.666666666666668</v>
      </c>
      <c r="P274" s="8">
        <v>177</v>
      </c>
      <c r="Q274" t="s">
        <v>36</v>
      </c>
      <c r="R274" t="s">
        <v>22</v>
      </c>
    </row>
    <row r="275" spans="1:18" x14ac:dyDescent="0.45">
      <c r="A275" s="1">
        <v>273</v>
      </c>
      <c r="B275" t="s">
        <v>202</v>
      </c>
      <c r="C275" t="s">
        <v>1010</v>
      </c>
      <c r="D275" t="s">
        <v>489</v>
      </c>
      <c r="E275" t="s">
        <v>1011</v>
      </c>
      <c r="F275" t="s">
        <v>111</v>
      </c>
      <c r="G275" t="str">
        <f t="shared" si="12"/>
        <v>October</v>
      </c>
      <c r="H275">
        <f t="shared" si="13"/>
        <v>10</v>
      </c>
      <c r="I275" s="2">
        <v>44836</v>
      </c>
      <c r="J275" s="8">
        <v>14</v>
      </c>
      <c r="K275" t="s">
        <v>102</v>
      </c>
      <c r="L275" t="s">
        <v>67</v>
      </c>
      <c r="M275" s="8">
        <v>1155</v>
      </c>
      <c r="N275" s="8">
        <v>1440</v>
      </c>
      <c r="O275" s="8">
        <f t="shared" si="14"/>
        <v>20.357142857142858</v>
      </c>
      <c r="P275" s="8">
        <v>285</v>
      </c>
      <c r="Q275" t="s">
        <v>49</v>
      </c>
      <c r="R275" t="s">
        <v>22</v>
      </c>
    </row>
    <row r="276" spans="1:18" x14ac:dyDescent="0.45">
      <c r="A276" s="1">
        <v>274</v>
      </c>
      <c r="B276" t="s">
        <v>206</v>
      </c>
      <c r="C276" t="s">
        <v>191</v>
      </c>
      <c r="D276" t="s">
        <v>412</v>
      </c>
      <c r="E276" t="s">
        <v>1012</v>
      </c>
      <c r="F276" t="s">
        <v>111</v>
      </c>
      <c r="G276" t="str">
        <f t="shared" si="12"/>
        <v>October</v>
      </c>
      <c r="H276">
        <f t="shared" si="13"/>
        <v>10</v>
      </c>
      <c r="I276" s="2">
        <v>44846</v>
      </c>
      <c r="J276" s="8">
        <v>11</v>
      </c>
      <c r="K276" t="s">
        <v>41</v>
      </c>
      <c r="L276" t="s">
        <v>54</v>
      </c>
      <c r="M276" s="8">
        <v>80</v>
      </c>
      <c r="N276" s="8">
        <v>101</v>
      </c>
      <c r="O276" s="8">
        <f t="shared" si="14"/>
        <v>1.9090909090909092</v>
      </c>
      <c r="P276" s="8">
        <v>21</v>
      </c>
      <c r="Q276" t="s">
        <v>28</v>
      </c>
      <c r="R276" t="s">
        <v>226</v>
      </c>
    </row>
    <row r="277" spans="1:18" x14ac:dyDescent="0.45">
      <c r="A277" s="1">
        <v>275</v>
      </c>
      <c r="B277" t="s">
        <v>210</v>
      </c>
      <c r="C277" t="s">
        <v>1013</v>
      </c>
      <c r="D277" t="s">
        <v>74</v>
      </c>
      <c r="E277" t="s">
        <v>1014</v>
      </c>
      <c r="F277" t="s">
        <v>27</v>
      </c>
      <c r="G277" t="str">
        <f t="shared" si="12"/>
        <v>October</v>
      </c>
      <c r="H277">
        <f t="shared" si="13"/>
        <v>10</v>
      </c>
      <c r="I277" s="2">
        <v>44850</v>
      </c>
      <c r="J277" s="8">
        <v>3</v>
      </c>
      <c r="K277" t="s">
        <v>34</v>
      </c>
      <c r="L277" t="s">
        <v>42</v>
      </c>
      <c r="M277" s="8">
        <v>1355</v>
      </c>
      <c r="N277" s="8">
        <v>1674</v>
      </c>
      <c r="O277" s="8">
        <f t="shared" si="14"/>
        <v>106.33333333333333</v>
      </c>
      <c r="P277" s="8">
        <v>319</v>
      </c>
      <c r="Q277" t="s">
        <v>21</v>
      </c>
      <c r="R277" t="s">
        <v>22</v>
      </c>
    </row>
    <row r="278" spans="1:18" x14ac:dyDescent="0.45">
      <c r="A278" s="1">
        <v>276</v>
      </c>
      <c r="B278" t="s">
        <v>214</v>
      </c>
      <c r="C278" t="s">
        <v>1015</v>
      </c>
      <c r="D278" t="s">
        <v>156</v>
      </c>
      <c r="E278" t="s">
        <v>1016</v>
      </c>
      <c r="F278" t="s">
        <v>48</v>
      </c>
      <c r="G278" t="str">
        <f t="shared" si="12"/>
        <v>October</v>
      </c>
      <c r="H278">
        <f t="shared" si="13"/>
        <v>10</v>
      </c>
      <c r="I278" s="2">
        <v>44850</v>
      </c>
      <c r="J278" s="8">
        <v>7</v>
      </c>
      <c r="K278" t="s">
        <v>34</v>
      </c>
      <c r="L278" t="s">
        <v>35</v>
      </c>
      <c r="M278" s="8">
        <v>925</v>
      </c>
      <c r="N278" s="8">
        <v>1148</v>
      </c>
      <c r="O278" s="8">
        <f t="shared" si="14"/>
        <v>31.857142857142858</v>
      </c>
      <c r="P278" s="8">
        <v>223</v>
      </c>
      <c r="Q278" t="s">
        <v>21</v>
      </c>
      <c r="R278" t="s">
        <v>22</v>
      </c>
    </row>
    <row r="279" spans="1:18" x14ac:dyDescent="0.45">
      <c r="A279" s="1">
        <v>277</v>
      </c>
      <c r="B279" t="s">
        <v>218</v>
      </c>
      <c r="C279" t="s">
        <v>982</v>
      </c>
      <c r="D279" t="s">
        <v>1017</v>
      </c>
      <c r="E279" t="s">
        <v>1018</v>
      </c>
      <c r="F279" t="s">
        <v>120</v>
      </c>
      <c r="G279" t="str">
        <f t="shared" si="12"/>
        <v>October</v>
      </c>
      <c r="H279">
        <f t="shared" si="13"/>
        <v>10</v>
      </c>
      <c r="I279" s="2">
        <v>44855</v>
      </c>
      <c r="J279" s="8">
        <v>1</v>
      </c>
      <c r="K279" t="s">
        <v>19</v>
      </c>
      <c r="L279" t="s">
        <v>20</v>
      </c>
      <c r="M279" s="8">
        <v>1190</v>
      </c>
      <c r="N279" s="8">
        <v>1538</v>
      </c>
      <c r="O279" s="8">
        <f t="shared" si="14"/>
        <v>348</v>
      </c>
      <c r="P279" s="8">
        <v>348</v>
      </c>
      <c r="Q279" t="s">
        <v>21</v>
      </c>
      <c r="R279" t="s">
        <v>22</v>
      </c>
    </row>
    <row r="280" spans="1:18" x14ac:dyDescent="0.45">
      <c r="A280" s="1">
        <v>278</v>
      </c>
      <c r="B280" t="s">
        <v>222</v>
      </c>
      <c r="C280" t="s">
        <v>1019</v>
      </c>
      <c r="D280" t="s">
        <v>1020</v>
      </c>
      <c r="E280" t="s">
        <v>1021</v>
      </c>
      <c r="F280" t="s">
        <v>33</v>
      </c>
      <c r="G280" t="str">
        <f t="shared" si="12"/>
        <v>October</v>
      </c>
      <c r="H280">
        <f t="shared" si="13"/>
        <v>10</v>
      </c>
      <c r="I280" s="2">
        <v>44854</v>
      </c>
      <c r="J280" s="8">
        <v>17</v>
      </c>
      <c r="K280" t="s">
        <v>34</v>
      </c>
      <c r="L280" t="s">
        <v>42</v>
      </c>
      <c r="M280" s="8">
        <v>455</v>
      </c>
      <c r="N280" s="8">
        <v>509</v>
      </c>
      <c r="O280" s="8">
        <f t="shared" si="14"/>
        <v>3.1764705882352939</v>
      </c>
      <c r="P280" s="8">
        <v>54</v>
      </c>
      <c r="Q280" t="s">
        <v>89</v>
      </c>
      <c r="R280" t="s">
        <v>22</v>
      </c>
    </row>
    <row r="281" spans="1:18" x14ac:dyDescent="0.45">
      <c r="A281" s="1">
        <v>279</v>
      </c>
      <c r="B281" t="s">
        <v>225</v>
      </c>
      <c r="C281" t="s">
        <v>1022</v>
      </c>
      <c r="D281" t="s">
        <v>451</v>
      </c>
      <c r="E281" t="s">
        <v>1023</v>
      </c>
      <c r="F281" t="s">
        <v>33</v>
      </c>
      <c r="G281" t="str">
        <f t="shared" si="12"/>
        <v>October</v>
      </c>
      <c r="H281">
        <f t="shared" si="13"/>
        <v>10</v>
      </c>
      <c r="I281" s="2">
        <v>44860</v>
      </c>
      <c r="J281" s="8">
        <v>10</v>
      </c>
      <c r="K281" t="s">
        <v>34</v>
      </c>
      <c r="L281" t="s">
        <v>67</v>
      </c>
      <c r="M281" s="8">
        <v>930</v>
      </c>
      <c r="N281" s="8">
        <v>1058</v>
      </c>
      <c r="O281" s="8">
        <f t="shared" si="14"/>
        <v>12.8</v>
      </c>
      <c r="P281" s="8">
        <v>128</v>
      </c>
      <c r="Q281" t="s">
        <v>49</v>
      </c>
      <c r="R281" t="s">
        <v>22</v>
      </c>
    </row>
    <row r="282" spans="1:18" x14ac:dyDescent="0.45">
      <c r="A282" s="1">
        <v>280</v>
      </c>
      <c r="B282" t="s">
        <v>230</v>
      </c>
      <c r="C282" t="s">
        <v>1024</v>
      </c>
      <c r="D282" t="s">
        <v>1025</v>
      </c>
      <c r="E282" t="s">
        <v>1026</v>
      </c>
      <c r="F282" t="s">
        <v>27</v>
      </c>
      <c r="G282" t="str">
        <f t="shared" si="12"/>
        <v>October</v>
      </c>
      <c r="H282">
        <f t="shared" si="13"/>
        <v>10</v>
      </c>
      <c r="I282" s="2">
        <v>44852</v>
      </c>
      <c r="J282" s="8">
        <v>20</v>
      </c>
      <c r="K282" t="s">
        <v>19</v>
      </c>
      <c r="L282" t="s">
        <v>148</v>
      </c>
      <c r="M282" s="8">
        <v>395</v>
      </c>
      <c r="N282" s="8">
        <v>437</v>
      </c>
      <c r="O282" s="8">
        <f t="shared" si="14"/>
        <v>2.1</v>
      </c>
      <c r="P282" s="8">
        <v>42</v>
      </c>
      <c r="Q282" t="s">
        <v>21</v>
      </c>
      <c r="R282" t="s">
        <v>22</v>
      </c>
    </row>
    <row r="283" spans="1:18" x14ac:dyDescent="0.45">
      <c r="A283" s="1">
        <v>281</v>
      </c>
      <c r="B283" t="s">
        <v>234</v>
      </c>
      <c r="C283" t="s">
        <v>1027</v>
      </c>
      <c r="D283" t="s">
        <v>1028</v>
      </c>
      <c r="E283" t="s">
        <v>1029</v>
      </c>
      <c r="F283" t="s">
        <v>33</v>
      </c>
      <c r="G283" t="str">
        <f t="shared" si="12"/>
        <v>October</v>
      </c>
      <c r="H283">
        <f t="shared" si="13"/>
        <v>10</v>
      </c>
      <c r="I283" s="2">
        <v>44857</v>
      </c>
      <c r="J283" s="8">
        <v>14</v>
      </c>
      <c r="K283" t="s">
        <v>19</v>
      </c>
      <c r="L283" t="s">
        <v>67</v>
      </c>
      <c r="M283" s="8">
        <v>530</v>
      </c>
      <c r="N283" s="8">
        <v>615</v>
      </c>
      <c r="O283" s="8">
        <f t="shared" si="14"/>
        <v>6.0714285714285712</v>
      </c>
      <c r="P283" s="8">
        <v>85</v>
      </c>
      <c r="Q283" t="s">
        <v>28</v>
      </c>
      <c r="R283" t="s">
        <v>22</v>
      </c>
    </row>
    <row r="284" spans="1:18" x14ac:dyDescent="0.45">
      <c r="A284" s="1">
        <v>282</v>
      </c>
      <c r="B284" t="s">
        <v>238</v>
      </c>
      <c r="C284" t="s">
        <v>1030</v>
      </c>
      <c r="D284" t="s">
        <v>972</v>
      </c>
      <c r="E284" t="s">
        <v>1031</v>
      </c>
      <c r="F284" t="s">
        <v>33</v>
      </c>
      <c r="G284" t="str">
        <f t="shared" si="12"/>
        <v>October</v>
      </c>
      <c r="H284">
        <f t="shared" si="13"/>
        <v>10</v>
      </c>
      <c r="I284" s="2">
        <v>44858</v>
      </c>
      <c r="J284" s="8">
        <v>10</v>
      </c>
      <c r="K284" t="s">
        <v>34</v>
      </c>
      <c r="L284" t="s">
        <v>148</v>
      </c>
      <c r="M284" s="8">
        <v>1030</v>
      </c>
      <c r="N284" s="8">
        <v>1211</v>
      </c>
      <c r="O284" s="8">
        <f t="shared" si="14"/>
        <v>18.100000000000001</v>
      </c>
      <c r="P284" s="8">
        <v>181</v>
      </c>
      <c r="Q284" t="s">
        <v>36</v>
      </c>
      <c r="R284" t="s">
        <v>22</v>
      </c>
    </row>
    <row r="285" spans="1:18" x14ac:dyDescent="0.45">
      <c r="A285" s="1">
        <v>283</v>
      </c>
      <c r="B285" t="s">
        <v>242</v>
      </c>
      <c r="C285" t="s">
        <v>143</v>
      </c>
      <c r="D285" t="s">
        <v>1032</v>
      </c>
      <c r="E285" t="s">
        <v>1033</v>
      </c>
      <c r="F285" t="s">
        <v>120</v>
      </c>
      <c r="G285" t="str">
        <f t="shared" si="12"/>
        <v>October</v>
      </c>
      <c r="H285">
        <f t="shared" si="13"/>
        <v>10</v>
      </c>
      <c r="I285" s="2">
        <v>44854</v>
      </c>
      <c r="J285" s="8">
        <v>4</v>
      </c>
      <c r="K285" t="s">
        <v>19</v>
      </c>
      <c r="L285" t="s">
        <v>35</v>
      </c>
      <c r="M285" s="8">
        <v>680</v>
      </c>
      <c r="N285" s="8">
        <v>794</v>
      </c>
      <c r="O285" s="8">
        <f t="shared" si="14"/>
        <v>28.5</v>
      </c>
      <c r="P285" s="8">
        <v>114</v>
      </c>
      <c r="Q285" t="s">
        <v>28</v>
      </c>
      <c r="R285" t="s">
        <v>22</v>
      </c>
    </row>
    <row r="286" spans="1:18" x14ac:dyDescent="0.45">
      <c r="A286" s="1">
        <v>284</v>
      </c>
      <c r="B286" t="s">
        <v>246</v>
      </c>
      <c r="C286" t="s">
        <v>989</v>
      </c>
      <c r="D286" t="s">
        <v>1034</v>
      </c>
      <c r="E286" t="s">
        <v>1035</v>
      </c>
      <c r="F286" t="s">
        <v>111</v>
      </c>
      <c r="G286" t="str">
        <f t="shared" si="12"/>
        <v>October</v>
      </c>
      <c r="H286">
        <f t="shared" si="13"/>
        <v>10</v>
      </c>
      <c r="I286" s="2">
        <v>44855</v>
      </c>
      <c r="J286" s="8">
        <v>4</v>
      </c>
      <c r="K286" t="s">
        <v>41</v>
      </c>
      <c r="L286" t="s">
        <v>67</v>
      </c>
      <c r="M286" s="8">
        <v>910</v>
      </c>
      <c r="N286" s="8">
        <v>1177</v>
      </c>
      <c r="O286" s="8">
        <f t="shared" si="14"/>
        <v>66.75</v>
      </c>
      <c r="P286" s="8">
        <v>267</v>
      </c>
      <c r="Q286" t="s">
        <v>36</v>
      </c>
      <c r="R286" t="s">
        <v>153</v>
      </c>
    </row>
    <row r="287" spans="1:18" x14ac:dyDescent="0.45">
      <c r="A287" s="1">
        <v>285</v>
      </c>
      <c r="B287" t="s">
        <v>250</v>
      </c>
      <c r="C287" t="s">
        <v>1036</v>
      </c>
      <c r="D287" t="s">
        <v>1037</v>
      </c>
      <c r="E287" t="s">
        <v>1038</v>
      </c>
      <c r="F287" t="s">
        <v>120</v>
      </c>
      <c r="G287" t="str">
        <f t="shared" si="12"/>
        <v>October</v>
      </c>
      <c r="H287">
        <f t="shared" si="13"/>
        <v>10</v>
      </c>
      <c r="I287" s="2">
        <v>44839</v>
      </c>
      <c r="J287" s="8">
        <v>13</v>
      </c>
      <c r="K287" t="s">
        <v>34</v>
      </c>
      <c r="L287" t="s">
        <v>67</v>
      </c>
      <c r="M287" s="8">
        <v>1270</v>
      </c>
      <c r="N287" s="8">
        <v>1594</v>
      </c>
      <c r="O287" s="8">
        <f t="shared" si="14"/>
        <v>24.923076923076923</v>
      </c>
      <c r="P287" s="8">
        <v>324</v>
      </c>
      <c r="Q287" t="s">
        <v>49</v>
      </c>
      <c r="R287" t="s">
        <v>22</v>
      </c>
    </row>
    <row r="288" spans="1:18" x14ac:dyDescent="0.45">
      <c r="A288" s="1">
        <v>286</v>
      </c>
      <c r="B288" t="s">
        <v>253</v>
      </c>
      <c r="C288" t="s">
        <v>1039</v>
      </c>
      <c r="D288" t="s">
        <v>725</v>
      </c>
      <c r="E288" t="s">
        <v>1040</v>
      </c>
      <c r="F288" t="s">
        <v>48</v>
      </c>
      <c r="G288" t="str">
        <f t="shared" si="12"/>
        <v>October</v>
      </c>
      <c r="H288">
        <f t="shared" si="13"/>
        <v>10</v>
      </c>
      <c r="I288" s="2">
        <v>44836</v>
      </c>
      <c r="J288" s="8">
        <v>18</v>
      </c>
      <c r="K288" t="s">
        <v>19</v>
      </c>
      <c r="L288" t="s">
        <v>148</v>
      </c>
      <c r="M288" s="8">
        <v>265</v>
      </c>
      <c r="N288" s="8">
        <v>328</v>
      </c>
      <c r="O288" s="8">
        <f t="shared" si="14"/>
        <v>3.5</v>
      </c>
      <c r="P288" s="8">
        <v>63</v>
      </c>
      <c r="Q288" t="s">
        <v>89</v>
      </c>
      <c r="R288" t="s">
        <v>22</v>
      </c>
    </row>
    <row r="289" spans="1:18" x14ac:dyDescent="0.45">
      <c r="A289" s="1">
        <v>287</v>
      </c>
      <c r="B289" t="s">
        <v>257</v>
      </c>
      <c r="C289" t="s">
        <v>393</v>
      </c>
      <c r="D289" t="s">
        <v>1041</v>
      </c>
      <c r="E289" t="s">
        <v>1042</v>
      </c>
      <c r="F289" t="s">
        <v>88</v>
      </c>
      <c r="G289" t="str">
        <f t="shared" si="12"/>
        <v>October</v>
      </c>
      <c r="H289">
        <f t="shared" si="13"/>
        <v>10</v>
      </c>
      <c r="I289" s="2">
        <v>44858</v>
      </c>
      <c r="J289" s="8">
        <v>20</v>
      </c>
      <c r="K289" t="s">
        <v>19</v>
      </c>
      <c r="L289" t="s">
        <v>67</v>
      </c>
      <c r="M289" s="8">
        <v>685</v>
      </c>
      <c r="N289" s="8">
        <v>789</v>
      </c>
      <c r="O289" s="8">
        <f t="shared" si="14"/>
        <v>5.2</v>
      </c>
      <c r="P289" s="8">
        <v>104</v>
      </c>
      <c r="Q289" t="s">
        <v>28</v>
      </c>
      <c r="R289" t="s">
        <v>22</v>
      </c>
    </row>
    <row r="290" spans="1:18" x14ac:dyDescent="0.45">
      <c r="A290" s="1">
        <v>288</v>
      </c>
      <c r="B290" t="s">
        <v>261</v>
      </c>
      <c r="C290" t="s">
        <v>113</v>
      </c>
      <c r="D290" t="s">
        <v>1043</v>
      </c>
      <c r="E290" t="s">
        <v>1044</v>
      </c>
      <c r="F290" t="s">
        <v>88</v>
      </c>
      <c r="G290" t="str">
        <f t="shared" si="12"/>
        <v>October</v>
      </c>
      <c r="H290">
        <f t="shared" si="13"/>
        <v>10</v>
      </c>
      <c r="I290" s="2">
        <v>44865</v>
      </c>
      <c r="J290" s="8">
        <v>1</v>
      </c>
      <c r="K290" t="s">
        <v>102</v>
      </c>
      <c r="L290" t="s">
        <v>42</v>
      </c>
      <c r="M290" s="8">
        <v>390</v>
      </c>
      <c r="N290" s="8">
        <v>477</v>
      </c>
      <c r="O290" s="8">
        <f t="shared" si="14"/>
        <v>87</v>
      </c>
      <c r="P290" s="8">
        <v>87</v>
      </c>
      <c r="Q290" t="s">
        <v>49</v>
      </c>
      <c r="R290" t="s">
        <v>22</v>
      </c>
    </row>
    <row r="291" spans="1:18" x14ac:dyDescent="0.45">
      <c r="A291" s="1">
        <v>289</v>
      </c>
      <c r="B291" t="s">
        <v>265</v>
      </c>
      <c r="C291" t="s">
        <v>709</v>
      </c>
      <c r="D291" t="s">
        <v>1045</v>
      </c>
      <c r="E291" t="s">
        <v>1046</v>
      </c>
      <c r="F291" t="s">
        <v>33</v>
      </c>
      <c r="G291" t="str">
        <f t="shared" si="12"/>
        <v>October</v>
      </c>
      <c r="H291">
        <f t="shared" si="13"/>
        <v>10</v>
      </c>
      <c r="I291" s="2">
        <v>44851</v>
      </c>
      <c r="J291" s="8">
        <v>17</v>
      </c>
      <c r="K291" t="s">
        <v>19</v>
      </c>
      <c r="L291" t="s">
        <v>20</v>
      </c>
      <c r="M291" s="8">
        <v>465</v>
      </c>
      <c r="N291" s="8">
        <v>526</v>
      </c>
      <c r="O291" s="8">
        <f t="shared" si="14"/>
        <v>3.5882352941176472</v>
      </c>
      <c r="P291" s="8">
        <v>61</v>
      </c>
      <c r="Q291" t="s">
        <v>28</v>
      </c>
      <c r="R291" t="s">
        <v>22</v>
      </c>
    </row>
    <row r="292" spans="1:18" x14ac:dyDescent="0.45">
      <c r="A292" s="1">
        <v>290</v>
      </c>
      <c r="B292" t="s">
        <v>269</v>
      </c>
      <c r="C292" t="s">
        <v>1047</v>
      </c>
      <c r="D292" t="s">
        <v>1034</v>
      </c>
      <c r="E292" t="s">
        <v>1048</v>
      </c>
      <c r="F292" t="s">
        <v>18</v>
      </c>
      <c r="G292" t="str">
        <f t="shared" si="12"/>
        <v>October</v>
      </c>
      <c r="H292">
        <f t="shared" si="13"/>
        <v>10</v>
      </c>
      <c r="I292" s="2">
        <v>44848</v>
      </c>
      <c r="J292" s="8">
        <v>6</v>
      </c>
      <c r="K292" t="s">
        <v>34</v>
      </c>
      <c r="L292" t="s">
        <v>67</v>
      </c>
      <c r="M292" s="8">
        <v>1315</v>
      </c>
      <c r="N292" s="8">
        <v>1623</v>
      </c>
      <c r="O292" s="8">
        <f t="shared" si="14"/>
        <v>51.333333333333336</v>
      </c>
      <c r="P292" s="8">
        <v>308</v>
      </c>
      <c r="Q292" t="s">
        <v>21</v>
      </c>
      <c r="R292" t="s">
        <v>22</v>
      </c>
    </row>
    <row r="293" spans="1:18" x14ac:dyDescent="0.45">
      <c r="A293" s="1">
        <v>291</v>
      </c>
      <c r="B293" t="s">
        <v>272</v>
      </c>
      <c r="C293" t="s">
        <v>1049</v>
      </c>
      <c r="D293" t="s">
        <v>401</v>
      </c>
      <c r="E293" t="s">
        <v>1050</v>
      </c>
      <c r="F293" t="s">
        <v>88</v>
      </c>
      <c r="G293" t="str">
        <f t="shared" si="12"/>
        <v>October</v>
      </c>
      <c r="H293">
        <f t="shared" si="13"/>
        <v>10</v>
      </c>
      <c r="I293" s="2">
        <v>44851</v>
      </c>
      <c r="J293" s="8">
        <v>13</v>
      </c>
      <c r="K293" t="s">
        <v>102</v>
      </c>
      <c r="L293" t="s">
        <v>35</v>
      </c>
      <c r="M293" s="8">
        <v>1080</v>
      </c>
      <c r="N293" s="8">
        <v>1271</v>
      </c>
      <c r="O293" s="8">
        <f t="shared" si="14"/>
        <v>14.692307692307692</v>
      </c>
      <c r="P293" s="8">
        <v>191</v>
      </c>
      <c r="Q293" t="s">
        <v>89</v>
      </c>
      <c r="R293" t="s">
        <v>22</v>
      </c>
    </row>
    <row r="294" spans="1:18" x14ac:dyDescent="0.45">
      <c r="A294" s="1">
        <v>292</v>
      </c>
      <c r="B294" t="s">
        <v>276</v>
      </c>
      <c r="C294" t="s">
        <v>248</v>
      </c>
      <c r="D294" t="s">
        <v>400</v>
      </c>
      <c r="E294" t="s">
        <v>1051</v>
      </c>
      <c r="F294" t="s">
        <v>48</v>
      </c>
      <c r="G294" t="str">
        <f t="shared" si="12"/>
        <v>October</v>
      </c>
      <c r="H294">
        <f t="shared" si="13"/>
        <v>10</v>
      </c>
      <c r="I294" s="2">
        <v>44851</v>
      </c>
      <c r="J294" s="8">
        <v>16</v>
      </c>
      <c r="K294" t="s">
        <v>19</v>
      </c>
      <c r="L294" t="s">
        <v>54</v>
      </c>
      <c r="M294" s="8">
        <v>805</v>
      </c>
      <c r="N294" s="8">
        <v>980</v>
      </c>
      <c r="O294" s="8">
        <f t="shared" si="14"/>
        <v>10.9375</v>
      </c>
      <c r="P294" s="8">
        <v>175</v>
      </c>
      <c r="Q294" t="s">
        <v>89</v>
      </c>
      <c r="R294" t="s">
        <v>22</v>
      </c>
    </row>
    <row r="295" spans="1:18" x14ac:dyDescent="0.45">
      <c r="A295" s="1">
        <v>293</v>
      </c>
      <c r="B295" t="s">
        <v>279</v>
      </c>
      <c r="C295" t="s">
        <v>1052</v>
      </c>
      <c r="D295" t="s">
        <v>1053</v>
      </c>
      <c r="E295" t="s">
        <v>1054</v>
      </c>
      <c r="F295" t="s">
        <v>120</v>
      </c>
      <c r="G295" t="str">
        <f t="shared" si="12"/>
        <v>October</v>
      </c>
      <c r="H295">
        <f t="shared" si="13"/>
        <v>10</v>
      </c>
      <c r="I295" s="2">
        <v>44863</v>
      </c>
      <c r="J295" s="8">
        <v>7</v>
      </c>
      <c r="K295" t="s">
        <v>102</v>
      </c>
      <c r="L295" t="s">
        <v>35</v>
      </c>
      <c r="M295" s="8">
        <v>1220</v>
      </c>
      <c r="N295" s="8">
        <v>1402</v>
      </c>
      <c r="O295" s="8">
        <f t="shared" si="14"/>
        <v>26</v>
      </c>
      <c r="P295" s="8">
        <v>182</v>
      </c>
      <c r="Q295" t="s">
        <v>89</v>
      </c>
      <c r="R295" t="s">
        <v>22</v>
      </c>
    </row>
    <row r="296" spans="1:18" x14ac:dyDescent="0.45">
      <c r="A296" s="1">
        <v>294</v>
      </c>
      <c r="B296" t="s">
        <v>283</v>
      </c>
      <c r="C296" t="s">
        <v>478</v>
      </c>
      <c r="D296" t="s">
        <v>297</v>
      </c>
      <c r="E296" t="s">
        <v>1055</v>
      </c>
      <c r="F296" t="s">
        <v>111</v>
      </c>
      <c r="G296" t="str">
        <f t="shared" si="12"/>
        <v>October</v>
      </c>
      <c r="H296">
        <f t="shared" si="13"/>
        <v>10</v>
      </c>
      <c r="I296" s="2">
        <v>44853</v>
      </c>
      <c r="J296" s="8">
        <v>5</v>
      </c>
      <c r="K296" t="s">
        <v>19</v>
      </c>
      <c r="L296" t="s">
        <v>20</v>
      </c>
      <c r="M296" s="8">
        <v>265</v>
      </c>
      <c r="N296" s="8">
        <v>305</v>
      </c>
      <c r="O296" s="8">
        <f t="shared" si="14"/>
        <v>8</v>
      </c>
      <c r="P296" s="8">
        <v>40</v>
      </c>
      <c r="Q296" t="s">
        <v>21</v>
      </c>
      <c r="R296" t="s">
        <v>22</v>
      </c>
    </row>
    <row r="297" spans="1:18" x14ac:dyDescent="0.45">
      <c r="A297" s="1">
        <v>295</v>
      </c>
      <c r="B297" t="s">
        <v>287</v>
      </c>
      <c r="C297" t="s">
        <v>1032</v>
      </c>
      <c r="D297" t="s">
        <v>352</v>
      </c>
      <c r="E297" t="s">
        <v>1056</v>
      </c>
      <c r="F297" t="s">
        <v>27</v>
      </c>
      <c r="G297" t="str">
        <f t="shared" si="12"/>
        <v>October</v>
      </c>
      <c r="H297">
        <f t="shared" si="13"/>
        <v>10</v>
      </c>
      <c r="I297" s="2">
        <v>44843</v>
      </c>
      <c r="J297" s="8">
        <v>1</v>
      </c>
      <c r="K297" t="s">
        <v>34</v>
      </c>
      <c r="L297" t="s">
        <v>148</v>
      </c>
      <c r="M297" s="8">
        <v>300</v>
      </c>
      <c r="N297" s="8">
        <v>353</v>
      </c>
      <c r="O297" s="8">
        <f t="shared" si="14"/>
        <v>53</v>
      </c>
      <c r="P297" s="8">
        <v>53</v>
      </c>
      <c r="Q297" t="s">
        <v>36</v>
      </c>
      <c r="R297" t="s">
        <v>22</v>
      </c>
    </row>
    <row r="298" spans="1:18" x14ac:dyDescent="0.45">
      <c r="A298" s="1">
        <v>296</v>
      </c>
      <c r="B298" t="s">
        <v>291</v>
      </c>
      <c r="C298" t="s">
        <v>1057</v>
      </c>
      <c r="D298" t="s">
        <v>1058</v>
      </c>
      <c r="E298" t="s">
        <v>1059</v>
      </c>
      <c r="F298" t="s">
        <v>88</v>
      </c>
      <c r="G298" t="str">
        <f t="shared" si="12"/>
        <v>October</v>
      </c>
      <c r="H298">
        <f t="shared" si="13"/>
        <v>10</v>
      </c>
      <c r="I298" s="2">
        <v>44853</v>
      </c>
      <c r="J298" s="8">
        <v>3</v>
      </c>
      <c r="K298" t="s">
        <v>19</v>
      </c>
      <c r="L298" t="s">
        <v>35</v>
      </c>
      <c r="M298" s="8">
        <v>1280</v>
      </c>
      <c r="N298" s="8">
        <v>1642</v>
      </c>
      <c r="O298" s="8">
        <f t="shared" si="14"/>
        <v>120.66666666666667</v>
      </c>
      <c r="P298" s="8">
        <v>362</v>
      </c>
      <c r="Q298" t="s">
        <v>21</v>
      </c>
      <c r="R298" t="s">
        <v>22</v>
      </c>
    </row>
    <row r="299" spans="1:18" x14ac:dyDescent="0.45">
      <c r="A299" s="1">
        <v>297</v>
      </c>
      <c r="B299" t="s">
        <v>295</v>
      </c>
      <c r="C299" t="s">
        <v>1060</v>
      </c>
      <c r="D299" t="s">
        <v>1061</v>
      </c>
      <c r="E299" t="s">
        <v>1062</v>
      </c>
      <c r="F299" t="s">
        <v>18</v>
      </c>
      <c r="G299" t="str">
        <f t="shared" si="12"/>
        <v>October</v>
      </c>
      <c r="H299">
        <f t="shared" si="13"/>
        <v>10</v>
      </c>
      <c r="I299" s="2">
        <v>44842</v>
      </c>
      <c r="J299" s="8">
        <v>16</v>
      </c>
      <c r="K299" t="s">
        <v>19</v>
      </c>
      <c r="L299" t="s">
        <v>148</v>
      </c>
      <c r="M299" s="8">
        <v>1215</v>
      </c>
      <c r="N299" s="8">
        <v>1551</v>
      </c>
      <c r="O299" s="8">
        <f t="shared" si="14"/>
        <v>21</v>
      </c>
      <c r="P299" s="8">
        <v>336</v>
      </c>
      <c r="Q299" t="s">
        <v>28</v>
      </c>
      <c r="R299" t="s">
        <v>22</v>
      </c>
    </row>
    <row r="300" spans="1:18" x14ac:dyDescent="0.45">
      <c r="A300" s="1">
        <v>298</v>
      </c>
      <c r="B300" t="s">
        <v>298</v>
      </c>
      <c r="C300" t="s">
        <v>1063</v>
      </c>
      <c r="D300" t="s">
        <v>348</v>
      </c>
      <c r="E300" t="s">
        <v>1064</v>
      </c>
      <c r="F300" t="s">
        <v>33</v>
      </c>
      <c r="G300" t="str">
        <f t="shared" si="12"/>
        <v>October</v>
      </c>
      <c r="H300">
        <f t="shared" si="13"/>
        <v>10</v>
      </c>
      <c r="I300" s="2">
        <v>44854</v>
      </c>
      <c r="J300" s="8">
        <v>18</v>
      </c>
      <c r="K300" t="s">
        <v>19</v>
      </c>
      <c r="L300" t="s">
        <v>35</v>
      </c>
      <c r="M300" s="8">
        <v>960</v>
      </c>
      <c r="N300" s="8">
        <v>1096</v>
      </c>
      <c r="O300" s="8">
        <f t="shared" si="14"/>
        <v>7.5555555555555554</v>
      </c>
      <c r="P300" s="8">
        <v>136</v>
      </c>
      <c r="Q300" t="s">
        <v>89</v>
      </c>
      <c r="R300" t="s">
        <v>22</v>
      </c>
    </row>
    <row r="301" spans="1:18" x14ac:dyDescent="0.45">
      <c r="A301" s="1">
        <v>299</v>
      </c>
      <c r="B301" t="s">
        <v>302</v>
      </c>
      <c r="C301" t="s">
        <v>1065</v>
      </c>
      <c r="D301" t="s">
        <v>1066</v>
      </c>
      <c r="E301" t="s">
        <v>1067</v>
      </c>
      <c r="F301" t="s">
        <v>33</v>
      </c>
      <c r="G301" t="str">
        <f t="shared" si="12"/>
        <v>October</v>
      </c>
      <c r="H301">
        <f t="shared" si="13"/>
        <v>10</v>
      </c>
      <c r="I301" s="2">
        <v>44843</v>
      </c>
      <c r="J301" s="8">
        <v>18</v>
      </c>
      <c r="K301" t="s">
        <v>34</v>
      </c>
      <c r="L301" t="s">
        <v>67</v>
      </c>
      <c r="M301" s="8">
        <v>240</v>
      </c>
      <c r="N301" s="8">
        <v>286</v>
      </c>
      <c r="O301" s="8">
        <f t="shared" si="14"/>
        <v>2.5555555555555554</v>
      </c>
      <c r="P301" s="8">
        <v>46</v>
      </c>
      <c r="Q301" t="s">
        <v>36</v>
      </c>
      <c r="R301" t="s">
        <v>22</v>
      </c>
    </row>
    <row r="302" spans="1:18" x14ac:dyDescent="0.45">
      <c r="A302" s="1">
        <v>300</v>
      </c>
      <c r="B302" t="s">
        <v>306</v>
      </c>
      <c r="C302" t="s">
        <v>1068</v>
      </c>
      <c r="D302" t="s">
        <v>1069</v>
      </c>
      <c r="E302" t="s">
        <v>1070</v>
      </c>
      <c r="F302" t="s">
        <v>27</v>
      </c>
      <c r="G302" t="str">
        <f t="shared" si="12"/>
        <v>October</v>
      </c>
      <c r="H302">
        <f t="shared" si="13"/>
        <v>10</v>
      </c>
      <c r="I302" s="2">
        <v>44864</v>
      </c>
      <c r="J302" s="8">
        <v>20</v>
      </c>
      <c r="K302" t="s">
        <v>19</v>
      </c>
      <c r="L302" t="s">
        <v>148</v>
      </c>
      <c r="M302" s="8">
        <v>155</v>
      </c>
      <c r="N302" s="8">
        <v>184</v>
      </c>
      <c r="O302" s="8">
        <f t="shared" si="14"/>
        <v>1.45</v>
      </c>
      <c r="P302" s="8">
        <v>29</v>
      </c>
      <c r="Q302" t="s">
        <v>49</v>
      </c>
      <c r="R302" t="s">
        <v>22</v>
      </c>
    </row>
    <row r="303" spans="1:18" x14ac:dyDescent="0.45">
      <c r="A303" s="1">
        <v>301</v>
      </c>
      <c r="B303" t="s">
        <v>310</v>
      </c>
      <c r="C303" t="s">
        <v>1071</v>
      </c>
      <c r="D303" t="s">
        <v>52</v>
      </c>
      <c r="E303" t="s">
        <v>1072</v>
      </c>
      <c r="F303" t="s">
        <v>120</v>
      </c>
      <c r="G303" t="str">
        <f t="shared" si="12"/>
        <v>October</v>
      </c>
      <c r="H303">
        <f t="shared" si="13"/>
        <v>10</v>
      </c>
      <c r="I303" s="2">
        <v>44847</v>
      </c>
      <c r="J303" s="8">
        <v>14</v>
      </c>
      <c r="K303" t="s">
        <v>41</v>
      </c>
      <c r="L303" t="s">
        <v>54</v>
      </c>
      <c r="M303" s="8">
        <v>465</v>
      </c>
      <c r="N303" s="8">
        <v>577</v>
      </c>
      <c r="O303" s="8">
        <f t="shared" si="14"/>
        <v>8</v>
      </c>
      <c r="P303" s="8">
        <v>112</v>
      </c>
      <c r="Q303" t="s">
        <v>28</v>
      </c>
      <c r="R303" t="s">
        <v>226</v>
      </c>
    </row>
    <row r="304" spans="1:18" x14ac:dyDescent="0.45">
      <c r="A304" s="1">
        <v>302</v>
      </c>
      <c r="B304" t="s">
        <v>315</v>
      </c>
      <c r="C304" t="s">
        <v>1073</v>
      </c>
      <c r="D304" t="s">
        <v>333</v>
      </c>
      <c r="E304" t="s">
        <v>1074</v>
      </c>
      <c r="F304" t="s">
        <v>48</v>
      </c>
      <c r="G304" t="str">
        <f t="shared" si="12"/>
        <v>October</v>
      </c>
      <c r="H304">
        <f t="shared" si="13"/>
        <v>10</v>
      </c>
      <c r="I304" s="2">
        <v>44860</v>
      </c>
      <c r="J304" s="8">
        <v>8</v>
      </c>
      <c r="K304" t="s">
        <v>19</v>
      </c>
      <c r="L304" t="s">
        <v>67</v>
      </c>
      <c r="M304" s="8">
        <v>970</v>
      </c>
      <c r="N304" s="8">
        <v>1219</v>
      </c>
      <c r="O304" s="8">
        <f t="shared" si="14"/>
        <v>31.125</v>
      </c>
      <c r="P304" s="8">
        <v>249</v>
      </c>
      <c r="Q304" t="s">
        <v>21</v>
      </c>
      <c r="R304" t="s">
        <v>22</v>
      </c>
    </row>
    <row r="305" spans="1:18" x14ac:dyDescent="0.45">
      <c r="A305" s="1">
        <v>303</v>
      </c>
      <c r="B305" t="s">
        <v>318</v>
      </c>
      <c r="C305" t="s">
        <v>663</v>
      </c>
      <c r="D305" t="s">
        <v>192</v>
      </c>
      <c r="E305" t="s">
        <v>1075</v>
      </c>
      <c r="F305" t="s">
        <v>18</v>
      </c>
      <c r="G305" t="str">
        <f t="shared" si="12"/>
        <v>October</v>
      </c>
      <c r="H305">
        <f t="shared" si="13"/>
        <v>10</v>
      </c>
      <c r="I305" s="2">
        <v>44849</v>
      </c>
      <c r="J305" s="8">
        <v>19</v>
      </c>
      <c r="K305" t="s">
        <v>34</v>
      </c>
      <c r="L305" t="s">
        <v>148</v>
      </c>
      <c r="M305" s="8">
        <v>1325</v>
      </c>
      <c r="N305" s="8">
        <v>1487</v>
      </c>
      <c r="O305" s="8">
        <f t="shared" si="14"/>
        <v>8.526315789473685</v>
      </c>
      <c r="P305" s="8">
        <v>162</v>
      </c>
      <c r="Q305" t="s">
        <v>49</v>
      </c>
      <c r="R305" t="s">
        <v>22</v>
      </c>
    </row>
    <row r="306" spans="1:18" x14ac:dyDescent="0.45">
      <c r="A306" s="1">
        <v>304</v>
      </c>
      <c r="B306" t="s">
        <v>322</v>
      </c>
      <c r="C306" t="s">
        <v>1076</v>
      </c>
      <c r="D306" t="s">
        <v>1069</v>
      </c>
      <c r="E306" t="s">
        <v>1077</v>
      </c>
      <c r="F306" t="s">
        <v>27</v>
      </c>
      <c r="G306" t="str">
        <f t="shared" si="12"/>
        <v>October</v>
      </c>
      <c r="H306">
        <f t="shared" si="13"/>
        <v>10</v>
      </c>
      <c r="I306" s="2">
        <v>44864</v>
      </c>
      <c r="J306" s="8">
        <v>19</v>
      </c>
      <c r="K306" t="s">
        <v>34</v>
      </c>
      <c r="L306" t="s">
        <v>35</v>
      </c>
      <c r="M306" s="8">
        <v>1180</v>
      </c>
      <c r="N306" s="8">
        <v>1327</v>
      </c>
      <c r="O306" s="8">
        <f t="shared" si="14"/>
        <v>7.7368421052631575</v>
      </c>
      <c r="P306" s="8">
        <v>147</v>
      </c>
      <c r="Q306" t="s">
        <v>21</v>
      </c>
      <c r="R306" t="s">
        <v>22</v>
      </c>
    </row>
    <row r="307" spans="1:18" x14ac:dyDescent="0.45">
      <c r="A307" s="1">
        <v>305</v>
      </c>
      <c r="B307" t="s">
        <v>326</v>
      </c>
      <c r="C307" t="s">
        <v>1078</v>
      </c>
      <c r="D307" t="s">
        <v>1079</v>
      </c>
      <c r="E307" t="s">
        <v>1080</v>
      </c>
      <c r="F307" t="s">
        <v>33</v>
      </c>
      <c r="G307" t="str">
        <f t="shared" si="12"/>
        <v>October</v>
      </c>
      <c r="H307">
        <f t="shared" si="13"/>
        <v>10</v>
      </c>
      <c r="I307" s="2">
        <v>44848</v>
      </c>
      <c r="J307" s="8">
        <v>3</v>
      </c>
      <c r="K307" t="s">
        <v>19</v>
      </c>
      <c r="L307" t="s">
        <v>54</v>
      </c>
      <c r="M307" s="8">
        <v>1285</v>
      </c>
      <c r="N307" s="8">
        <v>1507</v>
      </c>
      <c r="O307" s="8">
        <f t="shared" si="14"/>
        <v>74</v>
      </c>
      <c r="P307" s="8">
        <v>222</v>
      </c>
      <c r="Q307" t="s">
        <v>89</v>
      </c>
      <c r="R307" t="s">
        <v>22</v>
      </c>
    </row>
    <row r="308" spans="1:18" x14ac:dyDescent="0.45">
      <c r="A308" s="1">
        <v>306</v>
      </c>
      <c r="B308" t="s">
        <v>330</v>
      </c>
      <c r="C308" t="s">
        <v>1081</v>
      </c>
      <c r="D308" t="s">
        <v>1082</v>
      </c>
      <c r="E308" t="s">
        <v>1083</v>
      </c>
      <c r="F308" t="s">
        <v>120</v>
      </c>
      <c r="G308" t="str">
        <f t="shared" si="12"/>
        <v>October</v>
      </c>
      <c r="H308">
        <f t="shared" si="13"/>
        <v>10</v>
      </c>
      <c r="I308" s="2">
        <v>44856</v>
      </c>
      <c r="J308" s="8">
        <v>20</v>
      </c>
      <c r="K308" t="s">
        <v>19</v>
      </c>
      <c r="L308" t="s">
        <v>54</v>
      </c>
      <c r="M308" s="8">
        <v>790</v>
      </c>
      <c r="N308" s="8">
        <v>1023</v>
      </c>
      <c r="O308" s="8">
        <f t="shared" si="14"/>
        <v>11.65</v>
      </c>
      <c r="P308" s="8">
        <v>233</v>
      </c>
      <c r="Q308" t="s">
        <v>89</v>
      </c>
      <c r="R308" t="s">
        <v>22</v>
      </c>
    </row>
    <row r="309" spans="1:18" x14ac:dyDescent="0.45">
      <c r="A309" s="1">
        <v>307</v>
      </c>
      <c r="B309" t="s">
        <v>334</v>
      </c>
      <c r="C309" t="s">
        <v>702</v>
      </c>
      <c r="D309" t="s">
        <v>550</v>
      </c>
      <c r="E309" t="s">
        <v>1084</v>
      </c>
      <c r="F309" t="s">
        <v>33</v>
      </c>
      <c r="G309" t="str">
        <f t="shared" si="12"/>
        <v>October</v>
      </c>
      <c r="H309">
        <f t="shared" si="13"/>
        <v>10</v>
      </c>
      <c r="I309" s="2">
        <v>44854</v>
      </c>
      <c r="J309" s="8">
        <v>16</v>
      </c>
      <c r="K309" t="s">
        <v>34</v>
      </c>
      <c r="L309" t="s">
        <v>54</v>
      </c>
      <c r="M309" s="8">
        <v>715</v>
      </c>
      <c r="N309" s="8">
        <v>891</v>
      </c>
      <c r="O309" s="8">
        <f t="shared" si="14"/>
        <v>11</v>
      </c>
      <c r="P309" s="8">
        <v>176</v>
      </c>
      <c r="Q309" t="s">
        <v>49</v>
      </c>
      <c r="R309" t="s">
        <v>22</v>
      </c>
    </row>
    <row r="310" spans="1:18" x14ac:dyDescent="0.45">
      <c r="A310" s="1">
        <v>308</v>
      </c>
      <c r="B310" t="s">
        <v>338</v>
      </c>
      <c r="C310" t="s">
        <v>1085</v>
      </c>
      <c r="D310" t="s">
        <v>1086</v>
      </c>
      <c r="E310" t="s">
        <v>1087</v>
      </c>
      <c r="F310" t="s">
        <v>27</v>
      </c>
      <c r="G310" t="str">
        <f t="shared" si="12"/>
        <v>October</v>
      </c>
      <c r="H310">
        <f t="shared" si="13"/>
        <v>10</v>
      </c>
      <c r="I310" s="2">
        <v>44860</v>
      </c>
      <c r="J310" s="8">
        <v>19</v>
      </c>
      <c r="K310" t="s">
        <v>19</v>
      </c>
      <c r="L310" t="s">
        <v>148</v>
      </c>
      <c r="M310" s="8">
        <v>700</v>
      </c>
      <c r="N310" s="8">
        <v>886</v>
      </c>
      <c r="O310" s="8">
        <f t="shared" si="14"/>
        <v>9.7894736842105257</v>
      </c>
      <c r="P310" s="8">
        <v>186</v>
      </c>
      <c r="Q310" t="s">
        <v>36</v>
      </c>
      <c r="R310" t="s">
        <v>22</v>
      </c>
    </row>
    <row r="311" spans="1:18" x14ac:dyDescent="0.45">
      <c r="A311" s="1">
        <v>309</v>
      </c>
      <c r="B311" t="s">
        <v>341</v>
      </c>
      <c r="C311" t="s">
        <v>1088</v>
      </c>
      <c r="D311" t="s">
        <v>70</v>
      </c>
      <c r="E311" t="s">
        <v>1089</v>
      </c>
      <c r="F311" t="s">
        <v>48</v>
      </c>
      <c r="G311" t="str">
        <f t="shared" si="12"/>
        <v>October</v>
      </c>
      <c r="H311">
        <f t="shared" si="13"/>
        <v>10</v>
      </c>
      <c r="I311" s="2">
        <v>44852</v>
      </c>
      <c r="J311" s="8">
        <v>7</v>
      </c>
      <c r="K311" t="s">
        <v>102</v>
      </c>
      <c r="L311" t="s">
        <v>148</v>
      </c>
      <c r="M311" s="8">
        <v>105</v>
      </c>
      <c r="N311" s="8">
        <v>120</v>
      </c>
      <c r="O311" s="8">
        <f t="shared" si="14"/>
        <v>2.1428571428571428</v>
      </c>
      <c r="P311" s="8">
        <v>15</v>
      </c>
      <c r="Q311" t="s">
        <v>28</v>
      </c>
      <c r="R311" t="s">
        <v>22</v>
      </c>
    </row>
    <row r="312" spans="1:18" x14ac:dyDescent="0.45">
      <c r="A312" s="1">
        <v>310</v>
      </c>
      <c r="B312" t="s">
        <v>345</v>
      </c>
      <c r="C312" t="s">
        <v>167</v>
      </c>
      <c r="D312" t="s">
        <v>1090</v>
      </c>
      <c r="E312" t="s">
        <v>1091</v>
      </c>
      <c r="F312" t="s">
        <v>120</v>
      </c>
      <c r="G312" t="str">
        <f t="shared" si="12"/>
        <v>October</v>
      </c>
      <c r="H312">
        <f t="shared" si="13"/>
        <v>10</v>
      </c>
      <c r="I312" s="2">
        <v>44856</v>
      </c>
      <c r="J312" s="8">
        <v>15</v>
      </c>
      <c r="K312" t="s">
        <v>102</v>
      </c>
      <c r="L312" t="s">
        <v>42</v>
      </c>
      <c r="M312" s="8">
        <v>760</v>
      </c>
      <c r="N312" s="8">
        <v>927</v>
      </c>
      <c r="O312" s="8">
        <f t="shared" si="14"/>
        <v>11.133333333333333</v>
      </c>
      <c r="P312" s="8">
        <v>167</v>
      </c>
      <c r="Q312" t="s">
        <v>89</v>
      </c>
      <c r="R312" t="s">
        <v>22</v>
      </c>
    </row>
    <row r="313" spans="1:18" x14ac:dyDescent="0.45">
      <c r="A313" s="1">
        <v>311</v>
      </c>
      <c r="B313" t="s">
        <v>349</v>
      </c>
      <c r="C313" t="s">
        <v>1092</v>
      </c>
      <c r="D313" t="s">
        <v>626</v>
      </c>
      <c r="E313" t="s">
        <v>1093</v>
      </c>
      <c r="F313" t="s">
        <v>18</v>
      </c>
      <c r="G313" t="str">
        <f t="shared" si="12"/>
        <v>October</v>
      </c>
      <c r="H313">
        <f t="shared" si="13"/>
        <v>10</v>
      </c>
      <c r="I313" s="2">
        <v>44861</v>
      </c>
      <c r="J313" s="8">
        <v>5</v>
      </c>
      <c r="K313" t="s">
        <v>19</v>
      </c>
      <c r="L313" t="s">
        <v>67</v>
      </c>
      <c r="M313" s="8">
        <v>1285</v>
      </c>
      <c r="N313" s="8">
        <v>1433</v>
      </c>
      <c r="O313" s="8">
        <f t="shared" si="14"/>
        <v>29.6</v>
      </c>
      <c r="P313" s="8">
        <v>148</v>
      </c>
      <c r="Q313" t="s">
        <v>36</v>
      </c>
      <c r="R313" t="s">
        <v>22</v>
      </c>
    </row>
    <row r="314" spans="1:18" x14ac:dyDescent="0.45">
      <c r="A314" s="1">
        <v>312</v>
      </c>
      <c r="B314" t="s">
        <v>353</v>
      </c>
      <c r="C314" t="s">
        <v>21</v>
      </c>
      <c r="D314" t="s">
        <v>1094</v>
      </c>
      <c r="E314" t="s">
        <v>1095</v>
      </c>
      <c r="F314" t="s">
        <v>88</v>
      </c>
      <c r="G314" t="str">
        <f t="shared" si="12"/>
        <v>October</v>
      </c>
      <c r="H314">
        <f t="shared" si="13"/>
        <v>10</v>
      </c>
      <c r="I314" s="2">
        <v>44837</v>
      </c>
      <c r="J314" s="8">
        <v>16</v>
      </c>
      <c r="K314" t="s">
        <v>19</v>
      </c>
      <c r="L314" t="s">
        <v>148</v>
      </c>
      <c r="M314" s="8">
        <v>480</v>
      </c>
      <c r="N314" s="8">
        <v>615</v>
      </c>
      <c r="O314" s="8">
        <f t="shared" si="14"/>
        <v>8.4375</v>
      </c>
      <c r="P314" s="8">
        <v>135</v>
      </c>
      <c r="Q314" t="s">
        <v>28</v>
      </c>
      <c r="R314" t="s">
        <v>22</v>
      </c>
    </row>
    <row r="315" spans="1:18" x14ac:dyDescent="0.45">
      <c r="A315" s="1">
        <v>313</v>
      </c>
      <c r="B315" t="s">
        <v>357</v>
      </c>
      <c r="C315" t="s">
        <v>1096</v>
      </c>
      <c r="D315" t="s">
        <v>1097</v>
      </c>
      <c r="E315" t="s">
        <v>1098</v>
      </c>
      <c r="F315" t="s">
        <v>88</v>
      </c>
      <c r="G315" t="str">
        <f t="shared" si="12"/>
        <v>October</v>
      </c>
      <c r="H315">
        <f t="shared" si="13"/>
        <v>10</v>
      </c>
      <c r="I315" s="2">
        <v>44845</v>
      </c>
      <c r="J315" s="8">
        <v>13</v>
      </c>
      <c r="K315" t="s">
        <v>41</v>
      </c>
      <c r="L315" t="s">
        <v>54</v>
      </c>
      <c r="M315" s="8">
        <v>245</v>
      </c>
      <c r="N315" s="8">
        <v>311</v>
      </c>
      <c r="O315" s="8">
        <f t="shared" si="14"/>
        <v>5.0769230769230766</v>
      </c>
      <c r="P315" s="8">
        <v>66</v>
      </c>
      <c r="Q315" t="s">
        <v>36</v>
      </c>
      <c r="R315" t="s">
        <v>43</v>
      </c>
    </row>
    <row r="316" spans="1:18" x14ac:dyDescent="0.45">
      <c r="A316" s="1">
        <v>314</v>
      </c>
      <c r="B316" t="s">
        <v>360</v>
      </c>
      <c r="C316" t="s">
        <v>1099</v>
      </c>
      <c r="D316" t="s">
        <v>52</v>
      </c>
      <c r="E316" t="s">
        <v>1100</v>
      </c>
      <c r="F316" t="s">
        <v>120</v>
      </c>
      <c r="G316" t="str">
        <f t="shared" si="12"/>
        <v>October</v>
      </c>
      <c r="H316">
        <f t="shared" si="13"/>
        <v>10</v>
      </c>
      <c r="I316" s="2">
        <v>44846</v>
      </c>
      <c r="J316" s="8">
        <v>8</v>
      </c>
      <c r="K316" t="s">
        <v>19</v>
      </c>
      <c r="L316" t="s">
        <v>20</v>
      </c>
      <c r="M316" s="8">
        <v>1220</v>
      </c>
      <c r="N316" s="8">
        <v>1483</v>
      </c>
      <c r="O316" s="8">
        <f t="shared" si="14"/>
        <v>32.875</v>
      </c>
      <c r="P316" s="8">
        <v>263</v>
      </c>
      <c r="Q316" t="s">
        <v>36</v>
      </c>
      <c r="R316" t="s">
        <v>22</v>
      </c>
    </row>
    <row r="317" spans="1:18" x14ac:dyDescent="0.45">
      <c r="A317" s="1">
        <v>315</v>
      </c>
      <c r="B317" t="s">
        <v>364</v>
      </c>
      <c r="C317" t="s">
        <v>688</v>
      </c>
      <c r="D317" t="s">
        <v>1101</v>
      </c>
      <c r="E317" t="s">
        <v>1102</v>
      </c>
      <c r="F317" t="s">
        <v>48</v>
      </c>
      <c r="G317" t="str">
        <f t="shared" si="12"/>
        <v>October</v>
      </c>
      <c r="H317">
        <f t="shared" si="13"/>
        <v>10</v>
      </c>
      <c r="I317" s="2">
        <v>44851</v>
      </c>
      <c r="J317" s="8">
        <v>11</v>
      </c>
      <c r="K317" t="s">
        <v>34</v>
      </c>
      <c r="L317" t="s">
        <v>42</v>
      </c>
      <c r="M317" s="8">
        <v>700</v>
      </c>
      <c r="N317" s="8">
        <v>784</v>
      </c>
      <c r="O317" s="8">
        <f t="shared" si="14"/>
        <v>7.6363636363636367</v>
      </c>
      <c r="P317" s="8">
        <v>84</v>
      </c>
      <c r="Q317" t="s">
        <v>36</v>
      </c>
      <c r="R317" t="s">
        <v>22</v>
      </c>
    </row>
    <row r="318" spans="1:18" x14ac:dyDescent="0.45">
      <c r="A318" s="1">
        <v>316</v>
      </c>
      <c r="B318" t="s">
        <v>368</v>
      </c>
      <c r="C318" t="s">
        <v>1103</v>
      </c>
      <c r="D318" t="s">
        <v>1104</v>
      </c>
      <c r="E318" t="s">
        <v>1105</v>
      </c>
      <c r="F318" t="s">
        <v>88</v>
      </c>
      <c r="G318" t="str">
        <f t="shared" si="12"/>
        <v>October</v>
      </c>
      <c r="H318">
        <f t="shared" si="13"/>
        <v>10</v>
      </c>
      <c r="I318" s="2">
        <v>44859</v>
      </c>
      <c r="J318" s="8">
        <v>18</v>
      </c>
      <c r="K318" t="s">
        <v>19</v>
      </c>
      <c r="L318" t="s">
        <v>35</v>
      </c>
      <c r="M318" s="8">
        <v>290</v>
      </c>
      <c r="N318" s="8">
        <v>344</v>
      </c>
      <c r="O318" s="8">
        <f t="shared" si="14"/>
        <v>3</v>
      </c>
      <c r="P318" s="8">
        <v>54</v>
      </c>
      <c r="Q318" t="s">
        <v>49</v>
      </c>
      <c r="R318" t="s">
        <v>22</v>
      </c>
    </row>
    <row r="319" spans="1:18" x14ac:dyDescent="0.45">
      <c r="A319" s="1">
        <v>317</v>
      </c>
      <c r="B319" t="s">
        <v>372</v>
      </c>
      <c r="C319" t="s">
        <v>1106</v>
      </c>
      <c r="D319" t="s">
        <v>1107</v>
      </c>
      <c r="E319" t="s">
        <v>1108</v>
      </c>
      <c r="F319" t="s">
        <v>18</v>
      </c>
      <c r="G319" t="str">
        <f t="shared" si="12"/>
        <v>October</v>
      </c>
      <c r="H319">
        <f t="shared" si="13"/>
        <v>10</v>
      </c>
      <c r="I319" s="2">
        <v>44854</v>
      </c>
      <c r="J319" s="8">
        <v>19</v>
      </c>
      <c r="K319" t="s">
        <v>19</v>
      </c>
      <c r="L319" t="s">
        <v>67</v>
      </c>
      <c r="M319" s="8">
        <v>970</v>
      </c>
      <c r="N319" s="8">
        <v>1130</v>
      </c>
      <c r="O319" s="8">
        <f t="shared" si="14"/>
        <v>8.4210526315789469</v>
      </c>
      <c r="P319" s="8">
        <v>160</v>
      </c>
      <c r="Q319" t="s">
        <v>49</v>
      </c>
      <c r="R319" t="s">
        <v>22</v>
      </c>
    </row>
    <row r="320" spans="1:18" x14ac:dyDescent="0.45">
      <c r="A320" s="1">
        <v>318</v>
      </c>
      <c r="B320" t="s">
        <v>376</v>
      </c>
      <c r="C320" t="s">
        <v>1109</v>
      </c>
      <c r="D320" t="s">
        <v>1110</v>
      </c>
      <c r="E320" t="s">
        <v>1111</v>
      </c>
      <c r="F320" t="s">
        <v>48</v>
      </c>
      <c r="G320" t="str">
        <f t="shared" si="12"/>
        <v>October</v>
      </c>
      <c r="H320">
        <f t="shared" si="13"/>
        <v>10</v>
      </c>
      <c r="I320" s="2">
        <v>44854</v>
      </c>
      <c r="J320" s="8">
        <v>11</v>
      </c>
      <c r="K320" t="s">
        <v>19</v>
      </c>
      <c r="L320" t="s">
        <v>67</v>
      </c>
      <c r="M320" s="8">
        <v>1315</v>
      </c>
      <c r="N320" s="8">
        <v>1455</v>
      </c>
      <c r="O320" s="8">
        <f t="shared" si="14"/>
        <v>12.727272727272727</v>
      </c>
      <c r="P320" s="8">
        <v>140</v>
      </c>
      <c r="Q320" t="s">
        <v>28</v>
      </c>
      <c r="R320" t="s">
        <v>22</v>
      </c>
    </row>
    <row r="321" spans="1:18" x14ac:dyDescent="0.45">
      <c r="A321" s="1">
        <v>319</v>
      </c>
      <c r="B321" t="s">
        <v>380</v>
      </c>
      <c r="C321" t="s">
        <v>849</v>
      </c>
      <c r="D321" t="s">
        <v>732</v>
      </c>
      <c r="E321" t="s">
        <v>1112</v>
      </c>
      <c r="F321" t="s">
        <v>111</v>
      </c>
      <c r="G321" t="str">
        <f t="shared" si="12"/>
        <v>October</v>
      </c>
      <c r="H321">
        <f t="shared" si="13"/>
        <v>10</v>
      </c>
      <c r="I321" s="2">
        <v>44838</v>
      </c>
      <c r="J321" s="8">
        <v>18</v>
      </c>
      <c r="K321" t="s">
        <v>41</v>
      </c>
      <c r="L321" t="s">
        <v>148</v>
      </c>
      <c r="M321" s="8">
        <v>320</v>
      </c>
      <c r="N321" s="8">
        <v>398</v>
      </c>
      <c r="O321" s="8">
        <f t="shared" si="14"/>
        <v>4.333333333333333</v>
      </c>
      <c r="P321" s="8">
        <v>78</v>
      </c>
      <c r="Q321" t="s">
        <v>89</v>
      </c>
      <c r="R321" t="s">
        <v>153</v>
      </c>
    </row>
    <row r="322" spans="1:18" x14ac:dyDescent="0.45">
      <c r="A322" s="1">
        <v>320</v>
      </c>
      <c r="B322" t="s">
        <v>384</v>
      </c>
      <c r="C322" t="s">
        <v>432</v>
      </c>
      <c r="D322" t="s">
        <v>1113</v>
      </c>
      <c r="E322" t="s">
        <v>1114</v>
      </c>
      <c r="F322" t="s">
        <v>48</v>
      </c>
      <c r="G322" t="str">
        <f t="shared" si="12"/>
        <v>October</v>
      </c>
      <c r="H322">
        <f t="shared" si="13"/>
        <v>10</v>
      </c>
      <c r="I322" s="2">
        <v>44836</v>
      </c>
      <c r="J322" s="8">
        <v>19</v>
      </c>
      <c r="K322" t="s">
        <v>34</v>
      </c>
      <c r="L322" t="s">
        <v>148</v>
      </c>
      <c r="M322" s="8">
        <v>1060</v>
      </c>
      <c r="N322" s="8">
        <v>1231</v>
      </c>
      <c r="O322" s="8">
        <f t="shared" si="14"/>
        <v>9</v>
      </c>
      <c r="P322" s="8">
        <v>171</v>
      </c>
      <c r="Q322" t="s">
        <v>36</v>
      </c>
      <c r="R322" t="s">
        <v>22</v>
      </c>
    </row>
    <row r="323" spans="1:18" x14ac:dyDescent="0.45">
      <c r="A323" s="1">
        <v>321</v>
      </c>
      <c r="B323" t="s">
        <v>387</v>
      </c>
      <c r="C323" t="s">
        <v>1115</v>
      </c>
      <c r="D323" t="s">
        <v>1116</v>
      </c>
      <c r="E323" t="s">
        <v>1117</v>
      </c>
      <c r="F323" t="s">
        <v>27</v>
      </c>
      <c r="G323" t="str">
        <f t="shared" ref="G323:G386" si="15">TEXT(H323*28,"mmmm")</f>
        <v>October</v>
      </c>
      <c r="H323">
        <f t="shared" ref="H323:H386" si="16">MONTH(I323)</f>
        <v>10</v>
      </c>
      <c r="I323" s="2">
        <v>44837</v>
      </c>
      <c r="J323" s="8">
        <v>4</v>
      </c>
      <c r="K323" t="s">
        <v>19</v>
      </c>
      <c r="L323" t="s">
        <v>148</v>
      </c>
      <c r="M323" s="8">
        <v>1375</v>
      </c>
      <c r="N323" s="8">
        <v>1648</v>
      </c>
      <c r="O323" s="8">
        <f t="shared" ref="O323:O386" si="17">P323/J323</f>
        <v>68.25</v>
      </c>
      <c r="P323" s="8">
        <v>273</v>
      </c>
      <c r="Q323" t="s">
        <v>89</v>
      </c>
      <c r="R323" t="s">
        <v>22</v>
      </c>
    </row>
    <row r="324" spans="1:18" x14ac:dyDescent="0.45">
      <c r="A324" s="1">
        <v>322</v>
      </c>
      <c r="B324" t="s">
        <v>391</v>
      </c>
      <c r="C324" t="s">
        <v>1118</v>
      </c>
      <c r="D324" t="s">
        <v>1119</v>
      </c>
      <c r="E324" t="s">
        <v>1120</v>
      </c>
      <c r="F324" t="s">
        <v>27</v>
      </c>
      <c r="G324" t="str">
        <f t="shared" si="15"/>
        <v>October</v>
      </c>
      <c r="H324">
        <f t="shared" si="16"/>
        <v>10</v>
      </c>
      <c r="I324" s="2">
        <v>44855</v>
      </c>
      <c r="J324" s="8">
        <v>12</v>
      </c>
      <c r="K324" t="s">
        <v>102</v>
      </c>
      <c r="L324" t="s">
        <v>35</v>
      </c>
      <c r="M324" s="8">
        <v>30</v>
      </c>
      <c r="N324" s="8">
        <v>33</v>
      </c>
      <c r="O324" s="8">
        <f t="shared" si="17"/>
        <v>0.25</v>
      </c>
      <c r="P324" s="8">
        <v>3</v>
      </c>
      <c r="Q324" t="s">
        <v>21</v>
      </c>
      <c r="R324" t="s">
        <v>22</v>
      </c>
    </row>
    <row r="325" spans="1:18" x14ac:dyDescent="0.45">
      <c r="A325" s="1">
        <v>323</v>
      </c>
      <c r="B325" t="s">
        <v>395</v>
      </c>
      <c r="C325" t="s">
        <v>1121</v>
      </c>
      <c r="D325" t="s">
        <v>1122</v>
      </c>
      <c r="E325" t="s">
        <v>1123</v>
      </c>
      <c r="F325" t="s">
        <v>111</v>
      </c>
      <c r="G325" t="str">
        <f t="shared" si="15"/>
        <v>October</v>
      </c>
      <c r="H325">
        <f t="shared" si="16"/>
        <v>10</v>
      </c>
      <c r="I325" s="2">
        <v>44862</v>
      </c>
      <c r="J325" s="8">
        <v>10</v>
      </c>
      <c r="K325" t="s">
        <v>19</v>
      </c>
      <c r="L325" t="s">
        <v>35</v>
      </c>
      <c r="M325" s="8">
        <v>1050</v>
      </c>
      <c r="N325" s="8">
        <v>1322</v>
      </c>
      <c r="O325" s="8">
        <f t="shared" si="17"/>
        <v>27.2</v>
      </c>
      <c r="P325" s="8">
        <v>272</v>
      </c>
      <c r="Q325" t="s">
        <v>89</v>
      </c>
      <c r="R325" t="s">
        <v>22</v>
      </c>
    </row>
    <row r="326" spans="1:18" x14ac:dyDescent="0.45">
      <c r="A326" s="1">
        <v>324</v>
      </c>
      <c r="B326" t="s">
        <v>398</v>
      </c>
      <c r="C326" t="s">
        <v>1124</v>
      </c>
      <c r="D326" t="s">
        <v>86</v>
      </c>
      <c r="E326" t="s">
        <v>1125</v>
      </c>
      <c r="F326" t="s">
        <v>88</v>
      </c>
      <c r="G326" t="str">
        <f t="shared" si="15"/>
        <v>October</v>
      </c>
      <c r="H326">
        <f t="shared" si="16"/>
        <v>10</v>
      </c>
      <c r="I326" s="2">
        <v>44840</v>
      </c>
      <c r="J326" s="8">
        <v>17</v>
      </c>
      <c r="K326" t="s">
        <v>102</v>
      </c>
      <c r="L326" t="s">
        <v>148</v>
      </c>
      <c r="M326" s="8">
        <v>1375</v>
      </c>
      <c r="N326" s="8">
        <v>1782</v>
      </c>
      <c r="O326" s="8">
        <f t="shared" si="17"/>
        <v>23.941176470588236</v>
      </c>
      <c r="P326" s="8">
        <v>407</v>
      </c>
      <c r="Q326" t="s">
        <v>89</v>
      </c>
      <c r="R326" t="s">
        <v>22</v>
      </c>
    </row>
    <row r="327" spans="1:18" x14ac:dyDescent="0.45">
      <c r="A327" s="1">
        <v>325</v>
      </c>
      <c r="B327" t="s">
        <v>402</v>
      </c>
      <c r="C327" t="s">
        <v>1126</v>
      </c>
      <c r="D327" t="s">
        <v>1127</v>
      </c>
      <c r="E327" t="s">
        <v>1128</v>
      </c>
      <c r="F327" t="s">
        <v>120</v>
      </c>
      <c r="G327" t="str">
        <f t="shared" si="15"/>
        <v>October</v>
      </c>
      <c r="H327">
        <f t="shared" si="16"/>
        <v>10</v>
      </c>
      <c r="I327" s="2">
        <v>44848</v>
      </c>
      <c r="J327" s="8">
        <v>7</v>
      </c>
      <c r="K327" t="s">
        <v>34</v>
      </c>
      <c r="L327" t="s">
        <v>67</v>
      </c>
      <c r="M327" s="8">
        <v>950</v>
      </c>
      <c r="N327" s="8">
        <v>1234</v>
      </c>
      <c r="O327" s="8">
        <f t="shared" si="17"/>
        <v>40.571428571428569</v>
      </c>
      <c r="P327" s="8">
        <v>284</v>
      </c>
      <c r="Q327" t="s">
        <v>49</v>
      </c>
      <c r="R327" t="s">
        <v>22</v>
      </c>
    </row>
    <row r="328" spans="1:18" x14ac:dyDescent="0.45">
      <c r="A328" s="1">
        <v>326</v>
      </c>
      <c r="B328" t="s">
        <v>406</v>
      </c>
      <c r="C328" t="s">
        <v>725</v>
      </c>
      <c r="D328" t="s">
        <v>1129</v>
      </c>
      <c r="E328" t="s">
        <v>1130</v>
      </c>
      <c r="F328" t="s">
        <v>18</v>
      </c>
      <c r="G328" t="str">
        <f t="shared" si="15"/>
        <v>October</v>
      </c>
      <c r="H328">
        <f t="shared" si="16"/>
        <v>10</v>
      </c>
      <c r="I328" s="2">
        <v>44864</v>
      </c>
      <c r="J328" s="8">
        <v>1</v>
      </c>
      <c r="K328" t="s">
        <v>41</v>
      </c>
      <c r="L328" t="s">
        <v>42</v>
      </c>
      <c r="M328" s="8">
        <v>520</v>
      </c>
      <c r="N328" s="8">
        <v>618</v>
      </c>
      <c r="O328" s="8">
        <f t="shared" si="17"/>
        <v>98</v>
      </c>
      <c r="P328" s="8">
        <v>98</v>
      </c>
      <c r="Q328" t="s">
        <v>21</v>
      </c>
      <c r="R328" t="s">
        <v>153</v>
      </c>
    </row>
    <row r="329" spans="1:18" x14ac:dyDescent="0.45">
      <c r="A329" s="1">
        <v>327</v>
      </c>
      <c r="B329" t="s">
        <v>410</v>
      </c>
      <c r="C329" t="s">
        <v>1131</v>
      </c>
      <c r="D329" t="s">
        <v>1132</v>
      </c>
      <c r="E329" t="s">
        <v>1133</v>
      </c>
      <c r="F329" t="s">
        <v>27</v>
      </c>
      <c r="G329" t="str">
        <f t="shared" si="15"/>
        <v>October</v>
      </c>
      <c r="H329">
        <f t="shared" si="16"/>
        <v>10</v>
      </c>
      <c r="I329" s="2">
        <v>44853</v>
      </c>
      <c r="J329" s="8">
        <v>15</v>
      </c>
      <c r="K329" t="s">
        <v>41</v>
      </c>
      <c r="L329" t="s">
        <v>42</v>
      </c>
      <c r="M329" s="8">
        <v>1270</v>
      </c>
      <c r="N329" s="8">
        <v>1567</v>
      </c>
      <c r="O329" s="8">
        <f t="shared" si="17"/>
        <v>19.8</v>
      </c>
      <c r="P329" s="8">
        <v>297</v>
      </c>
      <c r="Q329" t="s">
        <v>49</v>
      </c>
      <c r="R329" t="s">
        <v>153</v>
      </c>
    </row>
    <row r="330" spans="1:18" x14ac:dyDescent="0.45">
      <c r="A330" s="1">
        <v>328</v>
      </c>
      <c r="B330" t="s">
        <v>414</v>
      </c>
      <c r="C330" t="s">
        <v>1134</v>
      </c>
      <c r="D330" t="s">
        <v>1135</v>
      </c>
      <c r="E330" t="s">
        <v>1136</v>
      </c>
      <c r="F330" t="s">
        <v>48</v>
      </c>
      <c r="G330" t="str">
        <f t="shared" si="15"/>
        <v>October</v>
      </c>
      <c r="H330">
        <f t="shared" si="16"/>
        <v>10</v>
      </c>
      <c r="I330" s="2">
        <v>44854</v>
      </c>
      <c r="J330" s="8">
        <v>5</v>
      </c>
      <c r="K330" t="s">
        <v>19</v>
      </c>
      <c r="L330" t="s">
        <v>67</v>
      </c>
      <c r="M330" s="8">
        <v>595</v>
      </c>
      <c r="N330" s="8">
        <v>677</v>
      </c>
      <c r="O330" s="8">
        <f t="shared" si="17"/>
        <v>16.399999999999999</v>
      </c>
      <c r="P330" s="8">
        <v>82</v>
      </c>
      <c r="Q330" t="s">
        <v>89</v>
      </c>
      <c r="R330" t="s">
        <v>22</v>
      </c>
    </row>
    <row r="331" spans="1:18" x14ac:dyDescent="0.45">
      <c r="A331" s="1">
        <v>329</v>
      </c>
      <c r="B331" t="s">
        <v>418</v>
      </c>
      <c r="C331" t="s">
        <v>1137</v>
      </c>
      <c r="D331" t="s">
        <v>184</v>
      </c>
      <c r="E331" t="s">
        <v>1138</v>
      </c>
      <c r="F331" t="s">
        <v>27</v>
      </c>
      <c r="G331" t="str">
        <f t="shared" si="15"/>
        <v>October</v>
      </c>
      <c r="H331">
        <f t="shared" si="16"/>
        <v>10</v>
      </c>
      <c r="I331" s="2">
        <v>44847</v>
      </c>
      <c r="J331" s="8">
        <v>13</v>
      </c>
      <c r="K331" t="s">
        <v>34</v>
      </c>
      <c r="L331" t="s">
        <v>20</v>
      </c>
      <c r="M331" s="8">
        <v>215</v>
      </c>
      <c r="N331" s="8">
        <v>255</v>
      </c>
      <c r="O331" s="8">
        <f t="shared" si="17"/>
        <v>3.0769230769230771</v>
      </c>
      <c r="P331" s="8">
        <v>40</v>
      </c>
      <c r="Q331" t="s">
        <v>21</v>
      </c>
      <c r="R331" t="s">
        <v>22</v>
      </c>
    </row>
    <row r="332" spans="1:18" x14ac:dyDescent="0.45">
      <c r="A332" s="1">
        <v>330</v>
      </c>
      <c r="B332" t="s">
        <v>422</v>
      </c>
      <c r="C332" t="s">
        <v>1139</v>
      </c>
      <c r="D332" t="s">
        <v>500</v>
      </c>
      <c r="E332" t="s">
        <v>1140</v>
      </c>
      <c r="F332" t="s">
        <v>120</v>
      </c>
      <c r="G332" t="str">
        <f t="shared" si="15"/>
        <v>October</v>
      </c>
      <c r="H332">
        <f t="shared" si="16"/>
        <v>10</v>
      </c>
      <c r="I332" s="2">
        <v>44853</v>
      </c>
      <c r="J332" s="8">
        <v>1</v>
      </c>
      <c r="K332" t="s">
        <v>19</v>
      </c>
      <c r="L332" t="s">
        <v>35</v>
      </c>
      <c r="M332" s="8">
        <v>350</v>
      </c>
      <c r="N332" s="8">
        <v>405</v>
      </c>
      <c r="O332" s="8">
        <f t="shared" si="17"/>
        <v>55</v>
      </c>
      <c r="P332" s="8">
        <v>55</v>
      </c>
      <c r="Q332" t="s">
        <v>28</v>
      </c>
      <c r="R332" t="s">
        <v>22</v>
      </c>
    </row>
    <row r="333" spans="1:18" x14ac:dyDescent="0.45">
      <c r="A333" s="1">
        <v>331</v>
      </c>
      <c r="B333" t="s">
        <v>426</v>
      </c>
      <c r="C333" t="s">
        <v>1141</v>
      </c>
      <c r="D333" t="s">
        <v>1142</v>
      </c>
      <c r="E333" t="s">
        <v>1143</v>
      </c>
      <c r="F333" t="s">
        <v>27</v>
      </c>
      <c r="G333" t="str">
        <f t="shared" si="15"/>
        <v>October</v>
      </c>
      <c r="H333">
        <f t="shared" si="16"/>
        <v>10</v>
      </c>
      <c r="I333" s="2">
        <v>44857</v>
      </c>
      <c r="J333" s="8">
        <v>13</v>
      </c>
      <c r="K333" t="s">
        <v>34</v>
      </c>
      <c r="L333" t="s">
        <v>20</v>
      </c>
      <c r="M333" s="8">
        <v>210</v>
      </c>
      <c r="N333" s="8">
        <v>250</v>
      </c>
      <c r="O333" s="8">
        <f t="shared" si="17"/>
        <v>3.0769230769230771</v>
      </c>
      <c r="P333" s="8">
        <v>40</v>
      </c>
      <c r="Q333" t="s">
        <v>89</v>
      </c>
      <c r="R333" t="s">
        <v>22</v>
      </c>
    </row>
    <row r="334" spans="1:18" x14ac:dyDescent="0.45">
      <c r="A334" s="1">
        <v>332</v>
      </c>
      <c r="B334" t="s">
        <v>430</v>
      </c>
      <c r="C334" t="s">
        <v>1144</v>
      </c>
      <c r="D334" t="s">
        <v>1145</v>
      </c>
      <c r="E334" t="s">
        <v>1146</v>
      </c>
      <c r="F334" t="s">
        <v>33</v>
      </c>
      <c r="G334" t="str">
        <f t="shared" si="15"/>
        <v>October</v>
      </c>
      <c r="H334">
        <f t="shared" si="16"/>
        <v>10</v>
      </c>
      <c r="I334" s="2">
        <v>44850</v>
      </c>
      <c r="J334" s="8">
        <v>18</v>
      </c>
      <c r="K334" t="s">
        <v>34</v>
      </c>
      <c r="L334" t="s">
        <v>67</v>
      </c>
      <c r="M334" s="8">
        <v>125</v>
      </c>
      <c r="N334" s="8">
        <v>146</v>
      </c>
      <c r="O334" s="8">
        <f t="shared" si="17"/>
        <v>1.1666666666666667</v>
      </c>
      <c r="P334" s="8">
        <v>21</v>
      </c>
      <c r="Q334" t="s">
        <v>89</v>
      </c>
      <c r="R334" t="s">
        <v>22</v>
      </c>
    </row>
    <row r="335" spans="1:18" x14ac:dyDescent="0.45">
      <c r="A335" s="1">
        <v>333</v>
      </c>
      <c r="B335" t="s">
        <v>434</v>
      </c>
      <c r="C335" t="s">
        <v>1147</v>
      </c>
      <c r="D335" t="s">
        <v>1148</v>
      </c>
      <c r="E335" t="s">
        <v>1149</v>
      </c>
      <c r="F335" t="s">
        <v>48</v>
      </c>
      <c r="G335" t="str">
        <f t="shared" si="15"/>
        <v>October</v>
      </c>
      <c r="H335">
        <f t="shared" si="16"/>
        <v>10</v>
      </c>
      <c r="I335" s="2">
        <v>44839</v>
      </c>
      <c r="J335" s="8">
        <v>12</v>
      </c>
      <c r="K335" t="s">
        <v>102</v>
      </c>
      <c r="L335" t="s">
        <v>35</v>
      </c>
      <c r="M335" s="8">
        <v>1150</v>
      </c>
      <c r="N335" s="8">
        <v>1376</v>
      </c>
      <c r="O335" s="8">
        <f t="shared" si="17"/>
        <v>18.833333333333332</v>
      </c>
      <c r="P335" s="8">
        <v>226</v>
      </c>
      <c r="Q335" t="s">
        <v>89</v>
      </c>
      <c r="R335" t="s">
        <v>22</v>
      </c>
    </row>
    <row r="336" spans="1:18" x14ac:dyDescent="0.45">
      <c r="A336" s="1">
        <v>334</v>
      </c>
      <c r="B336" t="s">
        <v>437</v>
      </c>
      <c r="C336" t="s">
        <v>1150</v>
      </c>
      <c r="D336" t="s">
        <v>846</v>
      </c>
      <c r="E336" t="s">
        <v>1151</v>
      </c>
      <c r="F336" t="s">
        <v>27</v>
      </c>
      <c r="G336" t="str">
        <f t="shared" si="15"/>
        <v>October</v>
      </c>
      <c r="H336">
        <f t="shared" si="16"/>
        <v>10</v>
      </c>
      <c r="I336" s="2">
        <v>44848</v>
      </c>
      <c r="J336" s="8">
        <v>2</v>
      </c>
      <c r="K336" t="s">
        <v>102</v>
      </c>
      <c r="L336" t="s">
        <v>148</v>
      </c>
      <c r="M336" s="8">
        <v>965</v>
      </c>
      <c r="N336" s="8">
        <v>1251</v>
      </c>
      <c r="O336" s="8">
        <f t="shared" si="17"/>
        <v>143</v>
      </c>
      <c r="P336" s="8">
        <v>286</v>
      </c>
      <c r="Q336" t="s">
        <v>49</v>
      </c>
      <c r="R336" t="s">
        <v>22</v>
      </c>
    </row>
    <row r="337" spans="1:18" x14ac:dyDescent="0.45">
      <c r="A337" s="1">
        <v>335</v>
      </c>
      <c r="B337" t="s">
        <v>441</v>
      </c>
      <c r="C337" t="s">
        <v>1152</v>
      </c>
      <c r="D337" t="s">
        <v>1153</v>
      </c>
      <c r="E337" t="s">
        <v>1154</v>
      </c>
      <c r="F337" t="s">
        <v>18</v>
      </c>
      <c r="G337" t="str">
        <f t="shared" si="15"/>
        <v>October</v>
      </c>
      <c r="H337">
        <f t="shared" si="16"/>
        <v>10</v>
      </c>
      <c r="I337" s="2">
        <v>44846</v>
      </c>
      <c r="J337" s="8">
        <v>4</v>
      </c>
      <c r="K337" t="s">
        <v>102</v>
      </c>
      <c r="L337" t="s">
        <v>148</v>
      </c>
      <c r="M337" s="8">
        <v>1290</v>
      </c>
      <c r="N337" s="8">
        <v>1444</v>
      </c>
      <c r="O337" s="8">
        <f t="shared" si="17"/>
        <v>38.5</v>
      </c>
      <c r="P337" s="8">
        <v>154</v>
      </c>
      <c r="Q337" t="s">
        <v>89</v>
      </c>
      <c r="R337" t="s">
        <v>22</v>
      </c>
    </row>
    <row r="338" spans="1:18" x14ac:dyDescent="0.45">
      <c r="A338" s="1">
        <v>336</v>
      </c>
      <c r="B338" t="s">
        <v>444</v>
      </c>
      <c r="C338" t="s">
        <v>1155</v>
      </c>
      <c r="D338" t="s">
        <v>763</v>
      </c>
      <c r="E338" t="s">
        <v>1156</v>
      </c>
      <c r="F338" t="s">
        <v>120</v>
      </c>
      <c r="G338" t="str">
        <f t="shared" si="15"/>
        <v>October</v>
      </c>
      <c r="H338">
        <f t="shared" si="16"/>
        <v>10</v>
      </c>
      <c r="I338" s="2">
        <v>44852</v>
      </c>
      <c r="J338" s="8">
        <v>1</v>
      </c>
      <c r="K338" t="s">
        <v>34</v>
      </c>
      <c r="L338" t="s">
        <v>67</v>
      </c>
      <c r="M338" s="8">
        <v>1125</v>
      </c>
      <c r="N338" s="8">
        <v>1336</v>
      </c>
      <c r="O338" s="8">
        <f t="shared" si="17"/>
        <v>211</v>
      </c>
      <c r="P338" s="8">
        <v>211</v>
      </c>
      <c r="Q338" t="s">
        <v>28</v>
      </c>
      <c r="R338" t="s">
        <v>22</v>
      </c>
    </row>
    <row r="339" spans="1:18" x14ac:dyDescent="0.45">
      <c r="A339" s="1">
        <v>337</v>
      </c>
      <c r="B339" t="s">
        <v>448</v>
      </c>
      <c r="C339" t="s">
        <v>281</v>
      </c>
      <c r="D339" t="s">
        <v>1157</v>
      </c>
      <c r="E339" t="s">
        <v>1158</v>
      </c>
      <c r="F339" t="s">
        <v>88</v>
      </c>
      <c r="G339" t="str">
        <f t="shared" si="15"/>
        <v>October</v>
      </c>
      <c r="H339">
        <f t="shared" si="16"/>
        <v>10</v>
      </c>
      <c r="I339" s="2">
        <v>44863</v>
      </c>
      <c r="J339" s="8">
        <v>7</v>
      </c>
      <c r="K339" t="s">
        <v>19</v>
      </c>
      <c r="L339" t="s">
        <v>67</v>
      </c>
      <c r="M339" s="8">
        <v>250</v>
      </c>
      <c r="N339" s="8">
        <v>276</v>
      </c>
      <c r="O339" s="8">
        <f t="shared" si="17"/>
        <v>3.7142857142857144</v>
      </c>
      <c r="P339" s="8">
        <v>26</v>
      </c>
      <c r="Q339" t="s">
        <v>89</v>
      </c>
      <c r="R339" t="s">
        <v>22</v>
      </c>
    </row>
    <row r="340" spans="1:18" x14ac:dyDescent="0.45">
      <c r="A340" s="1">
        <v>338</v>
      </c>
      <c r="B340" t="s">
        <v>452</v>
      </c>
      <c r="C340" t="s">
        <v>1159</v>
      </c>
      <c r="D340" t="s">
        <v>314</v>
      </c>
      <c r="E340" t="s">
        <v>1160</v>
      </c>
      <c r="F340" t="s">
        <v>27</v>
      </c>
      <c r="G340" t="str">
        <f t="shared" si="15"/>
        <v>October</v>
      </c>
      <c r="H340">
        <f t="shared" si="16"/>
        <v>10</v>
      </c>
      <c r="I340" s="2">
        <v>44839</v>
      </c>
      <c r="J340" s="8">
        <v>19</v>
      </c>
      <c r="K340" t="s">
        <v>41</v>
      </c>
      <c r="L340" t="s">
        <v>42</v>
      </c>
      <c r="M340" s="8">
        <v>425</v>
      </c>
      <c r="N340" s="8">
        <v>510</v>
      </c>
      <c r="O340" s="8">
        <f t="shared" si="17"/>
        <v>4.4736842105263159</v>
      </c>
      <c r="P340" s="8">
        <v>85</v>
      </c>
      <c r="Q340" t="s">
        <v>21</v>
      </c>
      <c r="R340" t="s">
        <v>43</v>
      </c>
    </row>
    <row r="341" spans="1:18" x14ac:dyDescent="0.45">
      <c r="A341" s="1">
        <v>339</v>
      </c>
      <c r="B341" t="s">
        <v>456</v>
      </c>
      <c r="C341" t="s">
        <v>347</v>
      </c>
      <c r="D341" t="s">
        <v>896</v>
      </c>
      <c r="E341" t="s">
        <v>1161</v>
      </c>
      <c r="F341" t="s">
        <v>18</v>
      </c>
      <c r="G341" t="str">
        <f t="shared" si="15"/>
        <v>October</v>
      </c>
      <c r="H341">
        <f t="shared" si="16"/>
        <v>10</v>
      </c>
      <c r="I341" s="2">
        <v>44857</v>
      </c>
      <c r="J341" s="8">
        <v>10</v>
      </c>
      <c r="K341" t="s">
        <v>41</v>
      </c>
      <c r="L341" t="s">
        <v>42</v>
      </c>
      <c r="M341" s="8">
        <v>1440</v>
      </c>
      <c r="N341" s="8">
        <v>1746</v>
      </c>
      <c r="O341" s="8">
        <f t="shared" si="17"/>
        <v>30.6</v>
      </c>
      <c r="P341" s="8">
        <v>306</v>
      </c>
      <c r="Q341" t="s">
        <v>28</v>
      </c>
      <c r="R341" t="s">
        <v>226</v>
      </c>
    </row>
    <row r="342" spans="1:18" x14ac:dyDescent="0.45">
      <c r="A342" s="1">
        <v>340</v>
      </c>
      <c r="B342" t="s">
        <v>459</v>
      </c>
      <c r="C342" t="s">
        <v>469</v>
      </c>
      <c r="D342" t="s">
        <v>1162</v>
      </c>
      <c r="E342" t="s">
        <v>1163</v>
      </c>
      <c r="F342" t="s">
        <v>120</v>
      </c>
      <c r="G342" t="str">
        <f t="shared" si="15"/>
        <v>October</v>
      </c>
      <c r="H342">
        <f t="shared" si="16"/>
        <v>10</v>
      </c>
      <c r="I342" s="2">
        <v>44846</v>
      </c>
      <c r="J342" s="8">
        <v>3</v>
      </c>
      <c r="K342" t="s">
        <v>19</v>
      </c>
      <c r="L342" t="s">
        <v>20</v>
      </c>
      <c r="M342" s="8">
        <v>1125</v>
      </c>
      <c r="N342" s="8">
        <v>1371</v>
      </c>
      <c r="O342" s="8">
        <f t="shared" si="17"/>
        <v>82</v>
      </c>
      <c r="P342" s="8">
        <v>246</v>
      </c>
      <c r="Q342" t="s">
        <v>49</v>
      </c>
      <c r="R342" t="s">
        <v>22</v>
      </c>
    </row>
    <row r="343" spans="1:18" x14ac:dyDescent="0.45">
      <c r="A343" s="1">
        <v>341</v>
      </c>
      <c r="B343" t="s">
        <v>463</v>
      </c>
      <c r="C343" t="s">
        <v>895</v>
      </c>
      <c r="D343" t="s">
        <v>1164</v>
      </c>
      <c r="E343" t="s">
        <v>1165</v>
      </c>
      <c r="F343" t="s">
        <v>27</v>
      </c>
      <c r="G343" t="str">
        <f t="shared" si="15"/>
        <v>October</v>
      </c>
      <c r="H343">
        <f t="shared" si="16"/>
        <v>10</v>
      </c>
      <c r="I343" s="2">
        <v>44865</v>
      </c>
      <c r="J343" s="8">
        <v>9</v>
      </c>
      <c r="K343" t="s">
        <v>34</v>
      </c>
      <c r="L343" t="s">
        <v>67</v>
      </c>
      <c r="M343" s="8">
        <v>90</v>
      </c>
      <c r="N343" s="8">
        <v>110</v>
      </c>
      <c r="O343" s="8">
        <f t="shared" si="17"/>
        <v>2.2222222222222223</v>
      </c>
      <c r="P343" s="8">
        <v>20</v>
      </c>
      <c r="Q343" t="s">
        <v>89</v>
      </c>
      <c r="R343" t="s">
        <v>22</v>
      </c>
    </row>
    <row r="344" spans="1:18" x14ac:dyDescent="0.45">
      <c r="A344" s="1">
        <v>342</v>
      </c>
      <c r="B344" t="s">
        <v>467</v>
      </c>
      <c r="C344" t="s">
        <v>1166</v>
      </c>
      <c r="D344" t="s">
        <v>1167</v>
      </c>
      <c r="E344" t="s">
        <v>1168</v>
      </c>
      <c r="F344" t="s">
        <v>48</v>
      </c>
      <c r="G344" t="str">
        <f t="shared" si="15"/>
        <v>October</v>
      </c>
      <c r="H344">
        <f t="shared" si="16"/>
        <v>10</v>
      </c>
      <c r="I344" s="2">
        <v>44854</v>
      </c>
      <c r="J344" s="8">
        <v>15</v>
      </c>
      <c r="K344" t="s">
        <v>19</v>
      </c>
      <c r="L344" t="s">
        <v>35</v>
      </c>
      <c r="M344" s="8">
        <v>1000</v>
      </c>
      <c r="N344" s="8">
        <v>1236</v>
      </c>
      <c r="O344" s="8">
        <f t="shared" si="17"/>
        <v>15.733333333333333</v>
      </c>
      <c r="P344" s="8">
        <v>236</v>
      </c>
      <c r="Q344" t="s">
        <v>49</v>
      </c>
      <c r="R344" t="s">
        <v>22</v>
      </c>
    </row>
    <row r="345" spans="1:18" x14ac:dyDescent="0.45">
      <c r="A345" s="1">
        <v>343</v>
      </c>
      <c r="B345" t="s">
        <v>471</v>
      </c>
      <c r="C345" t="s">
        <v>1169</v>
      </c>
      <c r="D345" t="s">
        <v>1170</v>
      </c>
      <c r="E345" t="s">
        <v>1171</v>
      </c>
      <c r="F345" t="s">
        <v>111</v>
      </c>
      <c r="G345" t="str">
        <f t="shared" si="15"/>
        <v>October</v>
      </c>
      <c r="H345">
        <f t="shared" si="16"/>
        <v>10</v>
      </c>
      <c r="I345" s="2">
        <v>44840</v>
      </c>
      <c r="J345" s="8">
        <v>14</v>
      </c>
      <c r="K345" t="s">
        <v>34</v>
      </c>
      <c r="L345" t="s">
        <v>35</v>
      </c>
      <c r="M345" s="8">
        <v>810</v>
      </c>
      <c r="N345" s="8">
        <v>974</v>
      </c>
      <c r="O345" s="8">
        <f t="shared" si="17"/>
        <v>11.714285714285714</v>
      </c>
      <c r="P345" s="8">
        <v>164</v>
      </c>
      <c r="Q345" t="s">
        <v>36</v>
      </c>
      <c r="R345" t="s">
        <v>22</v>
      </c>
    </row>
    <row r="346" spans="1:18" x14ac:dyDescent="0.45">
      <c r="A346" s="1">
        <v>344</v>
      </c>
      <c r="B346" t="s">
        <v>474</v>
      </c>
      <c r="C346" t="s">
        <v>744</v>
      </c>
      <c r="D346" t="s">
        <v>1172</v>
      </c>
      <c r="E346" t="s">
        <v>1173</v>
      </c>
      <c r="F346" t="s">
        <v>27</v>
      </c>
      <c r="G346" t="str">
        <f t="shared" si="15"/>
        <v>October</v>
      </c>
      <c r="H346">
        <f t="shared" si="16"/>
        <v>10</v>
      </c>
      <c r="I346" s="2">
        <v>44841</v>
      </c>
      <c r="J346" s="8">
        <v>1</v>
      </c>
      <c r="K346" t="s">
        <v>19</v>
      </c>
      <c r="L346" t="s">
        <v>67</v>
      </c>
      <c r="M346" s="8">
        <v>440</v>
      </c>
      <c r="N346" s="8">
        <v>557</v>
      </c>
      <c r="O346" s="8">
        <f t="shared" si="17"/>
        <v>117</v>
      </c>
      <c r="P346" s="8">
        <v>117</v>
      </c>
      <c r="Q346" t="s">
        <v>89</v>
      </c>
      <c r="R346" t="s">
        <v>22</v>
      </c>
    </row>
    <row r="347" spans="1:18" x14ac:dyDescent="0.45">
      <c r="A347" s="1">
        <v>345</v>
      </c>
      <c r="B347" t="s">
        <v>476</v>
      </c>
      <c r="C347" t="s">
        <v>340</v>
      </c>
      <c r="D347" t="s">
        <v>1174</v>
      </c>
      <c r="E347" t="s">
        <v>1175</v>
      </c>
      <c r="F347" t="s">
        <v>111</v>
      </c>
      <c r="G347" t="str">
        <f t="shared" si="15"/>
        <v>October</v>
      </c>
      <c r="H347">
        <f t="shared" si="16"/>
        <v>10</v>
      </c>
      <c r="I347" s="2">
        <v>44837</v>
      </c>
      <c r="J347" s="8">
        <v>6</v>
      </c>
      <c r="K347" t="s">
        <v>19</v>
      </c>
      <c r="L347" t="s">
        <v>148</v>
      </c>
      <c r="M347" s="8">
        <v>935</v>
      </c>
      <c r="N347" s="8">
        <v>1056</v>
      </c>
      <c r="O347" s="8">
        <f t="shared" si="17"/>
        <v>20.166666666666668</v>
      </c>
      <c r="P347" s="8">
        <v>121</v>
      </c>
      <c r="Q347" t="s">
        <v>89</v>
      </c>
      <c r="R347" t="s">
        <v>22</v>
      </c>
    </row>
    <row r="348" spans="1:18" x14ac:dyDescent="0.45">
      <c r="A348" s="1">
        <v>346</v>
      </c>
      <c r="B348" t="s">
        <v>480</v>
      </c>
      <c r="C348" t="s">
        <v>420</v>
      </c>
      <c r="D348" t="s">
        <v>1176</v>
      </c>
      <c r="E348" t="s">
        <v>1177</v>
      </c>
      <c r="F348" t="s">
        <v>33</v>
      </c>
      <c r="G348" t="str">
        <f t="shared" si="15"/>
        <v>October</v>
      </c>
      <c r="H348">
        <f t="shared" si="16"/>
        <v>10</v>
      </c>
      <c r="I348" s="2">
        <v>44863</v>
      </c>
      <c r="J348" s="8">
        <v>15</v>
      </c>
      <c r="K348" t="s">
        <v>19</v>
      </c>
      <c r="L348" t="s">
        <v>20</v>
      </c>
      <c r="M348" s="8">
        <v>620</v>
      </c>
      <c r="N348" s="8">
        <v>794</v>
      </c>
      <c r="O348" s="8">
        <f t="shared" si="17"/>
        <v>11.6</v>
      </c>
      <c r="P348" s="8">
        <v>174</v>
      </c>
      <c r="Q348" t="s">
        <v>89</v>
      </c>
      <c r="R348" t="s">
        <v>22</v>
      </c>
    </row>
    <row r="349" spans="1:18" x14ac:dyDescent="0.45">
      <c r="A349" s="1">
        <v>347</v>
      </c>
      <c r="B349" t="s">
        <v>483</v>
      </c>
      <c r="C349" t="s">
        <v>1178</v>
      </c>
      <c r="D349" t="s">
        <v>909</v>
      </c>
      <c r="E349" t="s">
        <v>1179</v>
      </c>
      <c r="F349" t="s">
        <v>120</v>
      </c>
      <c r="G349" t="str">
        <f t="shared" si="15"/>
        <v>October</v>
      </c>
      <c r="H349">
        <f t="shared" si="16"/>
        <v>10</v>
      </c>
      <c r="I349" s="2">
        <v>44848</v>
      </c>
      <c r="J349" s="8">
        <v>18</v>
      </c>
      <c r="K349" t="s">
        <v>34</v>
      </c>
      <c r="L349" t="s">
        <v>35</v>
      </c>
      <c r="M349" s="8">
        <v>115</v>
      </c>
      <c r="N349" s="8">
        <v>133</v>
      </c>
      <c r="O349" s="8">
        <f t="shared" si="17"/>
        <v>1</v>
      </c>
      <c r="P349" s="8">
        <v>18</v>
      </c>
      <c r="Q349" t="s">
        <v>49</v>
      </c>
      <c r="R349" t="s">
        <v>22</v>
      </c>
    </row>
    <row r="350" spans="1:18" x14ac:dyDescent="0.45">
      <c r="A350" s="1">
        <v>348</v>
      </c>
      <c r="B350" t="s">
        <v>487</v>
      </c>
      <c r="C350" t="s">
        <v>228</v>
      </c>
      <c r="D350" t="s">
        <v>1180</v>
      </c>
      <c r="E350" t="s">
        <v>1181</v>
      </c>
      <c r="F350" t="s">
        <v>111</v>
      </c>
      <c r="G350" t="str">
        <f t="shared" si="15"/>
        <v>October</v>
      </c>
      <c r="H350">
        <f t="shared" si="16"/>
        <v>10</v>
      </c>
      <c r="I350" s="2">
        <v>44845</v>
      </c>
      <c r="J350" s="8">
        <v>19</v>
      </c>
      <c r="K350" t="s">
        <v>19</v>
      </c>
      <c r="L350" t="s">
        <v>20</v>
      </c>
      <c r="M350" s="8">
        <v>565</v>
      </c>
      <c r="N350" s="8">
        <v>654</v>
      </c>
      <c r="O350" s="8">
        <f t="shared" si="17"/>
        <v>4.6842105263157894</v>
      </c>
      <c r="P350" s="8">
        <v>89</v>
      </c>
      <c r="Q350" t="s">
        <v>36</v>
      </c>
      <c r="R350" t="s">
        <v>22</v>
      </c>
    </row>
    <row r="351" spans="1:18" x14ac:dyDescent="0.45">
      <c r="A351" s="1">
        <v>349</v>
      </c>
      <c r="B351" t="s">
        <v>490</v>
      </c>
      <c r="C351" t="s">
        <v>1182</v>
      </c>
      <c r="D351" t="s">
        <v>1183</v>
      </c>
      <c r="E351" t="s">
        <v>1184</v>
      </c>
      <c r="F351" t="s">
        <v>120</v>
      </c>
      <c r="G351" t="str">
        <f t="shared" si="15"/>
        <v>October</v>
      </c>
      <c r="H351">
        <f t="shared" si="16"/>
        <v>10</v>
      </c>
      <c r="I351" s="2">
        <v>44852</v>
      </c>
      <c r="J351" s="8">
        <v>15</v>
      </c>
      <c r="K351" t="s">
        <v>34</v>
      </c>
      <c r="L351" t="s">
        <v>42</v>
      </c>
      <c r="M351" s="8">
        <v>1385</v>
      </c>
      <c r="N351" s="8">
        <v>1704</v>
      </c>
      <c r="O351" s="8">
        <f t="shared" si="17"/>
        <v>21.266666666666666</v>
      </c>
      <c r="P351" s="8">
        <v>319</v>
      </c>
      <c r="Q351" t="s">
        <v>89</v>
      </c>
      <c r="R351" t="s">
        <v>22</v>
      </c>
    </row>
    <row r="352" spans="1:18" x14ac:dyDescent="0.45">
      <c r="A352" s="1">
        <v>350</v>
      </c>
      <c r="B352" t="s">
        <v>494</v>
      </c>
      <c r="C352" t="s">
        <v>352</v>
      </c>
      <c r="D352" t="s">
        <v>1185</v>
      </c>
      <c r="E352" t="s">
        <v>1186</v>
      </c>
      <c r="F352" t="s">
        <v>33</v>
      </c>
      <c r="G352" t="str">
        <f t="shared" si="15"/>
        <v>October</v>
      </c>
      <c r="H352">
        <f t="shared" si="16"/>
        <v>10</v>
      </c>
      <c r="I352" s="2">
        <v>44864</v>
      </c>
      <c r="J352" s="8">
        <v>15</v>
      </c>
      <c r="K352" t="s">
        <v>34</v>
      </c>
      <c r="L352" t="s">
        <v>35</v>
      </c>
      <c r="M352" s="8">
        <v>685</v>
      </c>
      <c r="N352" s="8">
        <v>774</v>
      </c>
      <c r="O352" s="8">
        <f t="shared" si="17"/>
        <v>5.9333333333333336</v>
      </c>
      <c r="P352" s="8">
        <v>89</v>
      </c>
      <c r="Q352" t="s">
        <v>49</v>
      </c>
      <c r="R352" t="s">
        <v>22</v>
      </c>
    </row>
    <row r="353" spans="1:18" x14ac:dyDescent="0.45">
      <c r="A353" s="1">
        <v>351</v>
      </c>
      <c r="B353" t="s">
        <v>498</v>
      </c>
      <c r="C353" t="s">
        <v>1187</v>
      </c>
      <c r="D353" t="s">
        <v>729</v>
      </c>
      <c r="E353" t="s">
        <v>1188</v>
      </c>
      <c r="F353" t="s">
        <v>88</v>
      </c>
      <c r="G353" t="str">
        <f t="shared" si="15"/>
        <v>October</v>
      </c>
      <c r="H353">
        <f t="shared" si="16"/>
        <v>10</v>
      </c>
      <c r="I353" s="2">
        <v>44839</v>
      </c>
      <c r="J353" s="8">
        <v>3</v>
      </c>
      <c r="K353" t="s">
        <v>34</v>
      </c>
      <c r="L353" t="s">
        <v>35</v>
      </c>
      <c r="M353" s="8">
        <v>1355</v>
      </c>
      <c r="N353" s="8">
        <v>1573</v>
      </c>
      <c r="O353" s="8">
        <f t="shared" si="17"/>
        <v>72.666666666666671</v>
      </c>
      <c r="P353" s="8">
        <v>218</v>
      </c>
      <c r="Q353" t="s">
        <v>28</v>
      </c>
      <c r="R353" t="s">
        <v>22</v>
      </c>
    </row>
    <row r="354" spans="1:18" x14ac:dyDescent="0.45">
      <c r="A354" s="1">
        <v>352</v>
      </c>
      <c r="B354" t="s">
        <v>502</v>
      </c>
      <c r="C354" t="s">
        <v>845</v>
      </c>
      <c r="D354" t="s">
        <v>184</v>
      </c>
      <c r="E354" t="s">
        <v>1189</v>
      </c>
      <c r="F354" t="s">
        <v>27</v>
      </c>
      <c r="G354" t="str">
        <f t="shared" si="15"/>
        <v>October</v>
      </c>
      <c r="H354">
        <f t="shared" si="16"/>
        <v>10</v>
      </c>
      <c r="I354" s="2">
        <v>44854</v>
      </c>
      <c r="J354" s="8">
        <v>6</v>
      </c>
      <c r="K354" t="s">
        <v>34</v>
      </c>
      <c r="L354" t="s">
        <v>54</v>
      </c>
      <c r="M354" s="8">
        <v>1395</v>
      </c>
      <c r="N354" s="8">
        <v>1597</v>
      </c>
      <c r="O354" s="8">
        <f t="shared" si="17"/>
        <v>33.666666666666664</v>
      </c>
      <c r="P354" s="8">
        <v>202</v>
      </c>
      <c r="Q354" t="s">
        <v>89</v>
      </c>
      <c r="R354" t="s">
        <v>22</v>
      </c>
    </row>
    <row r="355" spans="1:18" x14ac:dyDescent="0.45">
      <c r="A355" s="1">
        <v>353</v>
      </c>
      <c r="B355" t="s">
        <v>505</v>
      </c>
      <c r="C355" t="s">
        <v>429</v>
      </c>
      <c r="D355" t="s">
        <v>1190</v>
      </c>
      <c r="E355" t="s">
        <v>1191</v>
      </c>
      <c r="F355" t="s">
        <v>111</v>
      </c>
      <c r="G355" t="str">
        <f t="shared" si="15"/>
        <v>October</v>
      </c>
      <c r="H355">
        <f t="shared" si="16"/>
        <v>10</v>
      </c>
      <c r="I355" s="2">
        <v>44861</v>
      </c>
      <c r="J355" s="8">
        <v>15</v>
      </c>
      <c r="K355" t="s">
        <v>34</v>
      </c>
      <c r="L355" t="s">
        <v>148</v>
      </c>
      <c r="M355" s="8">
        <v>1280</v>
      </c>
      <c r="N355" s="8">
        <v>1561</v>
      </c>
      <c r="O355" s="8">
        <f t="shared" si="17"/>
        <v>18.733333333333334</v>
      </c>
      <c r="P355" s="8">
        <v>281</v>
      </c>
      <c r="Q355" t="s">
        <v>89</v>
      </c>
      <c r="R355" t="s">
        <v>22</v>
      </c>
    </row>
    <row r="356" spans="1:18" x14ac:dyDescent="0.45">
      <c r="A356" s="1">
        <v>354</v>
      </c>
      <c r="B356" t="s">
        <v>508</v>
      </c>
      <c r="C356" t="s">
        <v>1192</v>
      </c>
      <c r="D356" t="s">
        <v>1193</v>
      </c>
      <c r="E356" t="s">
        <v>1194</v>
      </c>
      <c r="F356" t="s">
        <v>120</v>
      </c>
      <c r="G356" t="str">
        <f t="shared" si="15"/>
        <v>October</v>
      </c>
      <c r="H356">
        <f t="shared" si="16"/>
        <v>10</v>
      </c>
      <c r="I356" s="2">
        <v>44837</v>
      </c>
      <c r="J356" s="8">
        <v>5</v>
      </c>
      <c r="K356" t="s">
        <v>34</v>
      </c>
      <c r="L356" t="s">
        <v>35</v>
      </c>
      <c r="M356" s="8">
        <v>1305</v>
      </c>
      <c r="N356" s="8">
        <v>1501</v>
      </c>
      <c r="O356" s="8">
        <f t="shared" si="17"/>
        <v>39.200000000000003</v>
      </c>
      <c r="P356" s="8">
        <v>196</v>
      </c>
      <c r="Q356" t="s">
        <v>89</v>
      </c>
      <c r="R356" t="s">
        <v>22</v>
      </c>
    </row>
    <row r="357" spans="1:18" x14ac:dyDescent="0.45">
      <c r="A357" s="1">
        <v>355</v>
      </c>
      <c r="B357" t="s">
        <v>512</v>
      </c>
      <c r="C357" t="s">
        <v>812</v>
      </c>
      <c r="D357" t="s">
        <v>1195</v>
      </c>
      <c r="E357" t="s">
        <v>1196</v>
      </c>
      <c r="F357" t="s">
        <v>48</v>
      </c>
      <c r="G357" t="str">
        <f t="shared" si="15"/>
        <v>October</v>
      </c>
      <c r="H357">
        <f t="shared" si="16"/>
        <v>10</v>
      </c>
      <c r="I357" s="2">
        <v>44840</v>
      </c>
      <c r="J357" s="8">
        <v>15</v>
      </c>
      <c r="K357" t="s">
        <v>34</v>
      </c>
      <c r="L357" t="s">
        <v>20</v>
      </c>
      <c r="M357" s="8">
        <v>1385</v>
      </c>
      <c r="N357" s="8">
        <v>1626</v>
      </c>
      <c r="O357" s="8">
        <f t="shared" si="17"/>
        <v>16.066666666666666</v>
      </c>
      <c r="P357" s="8">
        <v>241</v>
      </c>
      <c r="Q357" t="s">
        <v>89</v>
      </c>
      <c r="R357" t="s">
        <v>22</v>
      </c>
    </row>
    <row r="358" spans="1:18" x14ac:dyDescent="0.45">
      <c r="A358" s="1">
        <v>356</v>
      </c>
      <c r="B358" t="s">
        <v>516</v>
      </c>
      <c r="C358" t="s">
        <v>533</v>
      </c>
      <c r="D358" t="s">
        <v>1197</v>
      </c>
      <c r="E358" t="s">
        <v>1198</v>
      </c>
      <c r="F358" t="s">
        <v>48</v>
      </c>
      <c r="G358" t="str">
        <f t="shared" si="15"/>
        <v>October</v>
      </c>
      <c r="H358">
        <f t="shared" si="16"/>
        <v>10</v>
      </c>
      <c r="I358" s="2">
        <v>44835</v>
      </c>
      <c r="J358" s="8">
        <v>15</v>
      </c>
      <c r="K358" t="s">
        <v>19</v>
      </c>
      <c r="L358" t="s">
        <v>67</v>
      </c>
      <c r="M358" s="8">
        <v>1055</v>
      </c>
      <c r="N358" s="8">
        <v>1162</v>
      </c>
      <c r="O358" s="8">
        <f t="shared" si="17"/>
        <v>7.1333333333333337</v>
      </c>
      <c r="P358" s="8">
        <v>107</v>
      </c>
      <c r="Q358" t="s">
        <v>21</v>
      </c>
      <c r="R358" t="s">
        <v>22</v>
      </c>
    </row>
    <row r="359" spans="1:18" x14ac:dyDescent="0.45">
      <c r="A359" s="1">
        <v>357</v>
      </c>
      <c r="B359" t="s">
        <v>520</v>
      </c>
      <c r="C359" t="s">
        <v>213</v>
      </c>
      <c r="D359" t="s">
        <v>383</v>
      </c>
      <c r="E359" t="s">
        <v>1199</v>
      </c>
      <c r="F359" t="s">
        <v>33</v>
      </c>
      <c r="G359" t="str">
        <f t="shared" si="15"/>
        <v>October</v>
      </c>
      <c r="H359">
        <f t="shared" si="16"/>
        <v>10</v>
      </c>
      <c r="I359" s="2">
        <v>44840</v>
      </c>
      <c r="J359" s="8">
        <v>19</v>
      </c>
      <c r="K359" t="s">
        <v>34</v>
      </c>
      <c r="L359" t="s">
        <v>20</v>
      </c>
      <c r="M359" s="8">
        <v>200</v>
      </c>
      <c r="N359" s="8">
        <v>247</v>
      </c>
      <c r="O359" s="8">
        <f t="shared" si="17"/>
        <v>2.4736842105263159</v>
      </c>
      <c r="P359" s="8">
        <v>47</v>
      </c>
      <c r="Q359" t="s">
        <v>21</v>
      </c>
      <c r="R359" t="s">
        <v>22</v>
      </c>
    </row>
    <row r="360" spans="1:18" x14ac:dyDescent="0.45">
      <c r="A360" s="1">
        <v>358</v>
      </c>
      <c r="B360" t="s">
        <v>524</v>
      </c>
      <c r="C360" t="s">
        <v>1200</v>
      </c>
      <c r="D360" t="s">
        <v>1201</v>
      </c>
      <c r="E360" t="s">
        <v>1202</v>
      </c>
      <c r="F360" t="s">
        <v>18</v>
      </c>
      <c r="G360" t="str">
        <f t="shared" si="15"/>
        <v>October</v>
      </c>
      <c r="H360">
        <f t="shared" si="16"/>
        <v>10</v>
      </c>
      <c r="I360" s="2">
        <v>44853</v>
      </c>
      <c r="J360" s="8">
        <v>15</v>
      </c>
      <c r="K360" t="s">
        <v>19</v>
      </c>
      <c r="L360" t="s">
        <v>54</v>
      </c>
      <c r="M360" s="8">
        <v>130</v>
      </c>
      <c r="N360" s="8">
        <v>143</v>
      </c>
      <c r="O360" s="8">
        <f t="shared" si="17"/>
        <v>0.8666666666666667</v>
      </c>
      <c r="P360" s="8">
        <v>13</v>
      </c>
      <c r="Q360" t="s">
        <v>36</v>
      </c>
      <c r="R360" t="s">
        <v>22</v>
      </c>
    </row>
    <row r="361" spans="1:18" x14ac:dyDescent="0.45">
      <c r="A361" s="1">
        <v>359</v>
      </c>
      <c r="B361" t="s">
        <v>527</v>
      </c>
      <c r="C361" t="s">
        <v>510</v>
      </c>
      <c r="D361" t="s">
        <v>1203</v>
      </c>
      <c r="E361" t="s">
        <v>1204</v>
      </c>
      <c r="F361" t="s">
        <v>111</v>
      </c>
      <c r="G361" t="str">
        <f t="shared" si="15"/>
        <v>October</v>
      </c>
      <c r="H361">
        <f t="shared" si="16"/>
        <v>10</v>
      </c>
      <c r="I361" s="2">
        <v>44865</v>
      </c>
      <c r="J361" s="8">
        <v>14</v>
      </c>
      <c r="K361" t="s">
        <v>34</v>
      </c>
      <c r="L361" t="s">
        <v>20</v>
      </c>
      <c r="M361" s="8">
        <v>70</v>
      </c>
      <c r="N361" s="8">
        <v>81</v>
      </c>
      <c r="O361" s="8">
        <f t="shared" si="17"/>
        <v>0.7857142857142857</v>
      </c>
      <c r="P361" s="8">
        <v>11</v>
      </c>
      <c r="Q361" t="s">
        <v>36</v>
      </c>
      <c r="R361" t="s">
        <v>22</v>
      </c>
    </row>
    <row r="362" spans="1:18" x14ac:dyDescent="0.45">
      <c r="A362" s="1">
        <v>360</v>
      </c>
      <c r="B362" t="s">
        <v>531</v>
      </c>
      <c r="C362" t="s">
        <v>1205</v>
      </c>
      <c r="D362" t="s">
        <v>433</v>
      </c>
      <c r="E362" t="s">
        <v>1206</v>
      </c>
      <c r="F362" t="s">
        <v>88</v>
      </c>
      <c r="G362" t="str">
        <f t="shared" si="15"/>
        <v>October</v>
      </c>
      <c r="H362">
        <f t="shared" si="16"/>
        <v>10</v>
      </c>
      <c r="I362" s="2">
        <v>44840</v>
      </c>
      <c r="J362" s="8">
        <v>5</v>
      </c>
      <c r="K362" t="s">
        <v>34</v>
      </c>
      <c r="L362" t="s">
        <v>54</v>
      </c>
      <c r="M362" s="8">
        <v>420</v>
      </c>
      <c r="N362" s="8">
        <v>477</v>
      </c>
      <c r="O362" s="8">
        <f t="shared" si="17"/>
        <v>11.4</v>
      </c>
      <c r="P362" s="8">
        <v>57</v>
      </c>
      <c r="Q362" t="s">
        <v>36</v>
      </c>
      <c r="R362" t="s">
        <v>22</v>
      </c>
    </row>
    <row r="363" spans="1:18" x14ac:dyDescent="0.45">
      <c r="A363" s="1">
        <v>361</v>
      </c>
      <c r="B363" t="s">
        <v>535</v>
      </c>
      <c r="C363" t="s">
        <v>1207</v>
      </c>
      <c r="D363" t="s">
        <v>1208</v>
      </c>
      <c r="E363" t="s">
        <v>1209</v>
      </c>
      <c r="F363" t="s">
        <v>111</v>
      </c>
      <c r="G363" t="str">
        <f t="shared" si="15"/>
        <v>October</v>
      </c>
      <c r="H363">
        <f t="shared" si="16"/>
        <v>10</v>
      </c>
      <c r="I363" s="2">
        <v>44865</v>
      </c>
      <c r="J363" s="8">
        <v>2</v>
      </c>
      <c r="K363" t="s">
        <v>34</v>
      </c>
      <c r="L363" t="s">
        <v>67</v>
      </c>
      <c r="M363" s="8">
        <v>500</v>
      </c>
      <c r="N363" s="8">
        <v>638</v>
      </c>
      <c r="O363" s="8">
        <f t="shared" si="17"/>
        <v>69</v>
      </c>
      <c r="P363" s="8">
        <v>138</v>
      </c>
      <c r="Q363" t="s">
        <v>28</v>
      </c>
      <c r="R363" t="s">
        <v>22</v>
      </c>
    </row>
    <row r="364" spans="1:18" x14ac:dyDescent="0.45">
      <c r="A364" s="1">
        <v>362</v>
      </c>
      <c r="B364" t="s">
        <v>539</v>
      </c>
      <c r="C364" t="s">
        <v>678</v>
      </c>
      <c r="D364" t="s">
        <v>1041</v>
      </c>
      <c r="E364" t="s">
        <v>1210</v>
      </c>
      <c r="F364" t="s">
        <v>120</v>
      </c>
      <c r="G364" t="str">
        <f t="shared" si="15"/>
        <v>October</v>
      </c>
      <c r="H364">
        <f t="shared" si="16"/>
        <v>10</v>
      </c>
      <c r="I364" s="2">
        <v>44855</v>
      </c>
      <c r="J364" s="8">
        <v>6</v>
      </c>
      <c r="K364" t="s">
        <v>34</v>
      </c>
      <c r="L364" t="s">
        <v>20</v>
      </c>
      <c r="M364" s="8">
        <v>910</v>
      </c>
      <c r="N364" s="8">
        <v>1122</v>
      </c>
      <c r="O364" s="8">
        <f t="shared" si="17"/>
        <v>35.333333333333336</v>
      </c>
      <c r="P364" s="8">
        <v>212</v>
      </c>
      <c r="Q364" t="s">
        <v>49</v>
      </c>
      <c r="R364" t="s">
        <v>22</v>
      </c>
    </row>
    <row r="365" spans="1:18" x14ac:dyDescent="0.45">
      <c r="A365" s="1">
        <v>363</v>
      </c>
      <c r="B365" t="s">
        <v>543</v>
      </c>
      <c r="C365" t="s">
        <v>812</v>
      </c>
      <c r="D365" t="s">
        <v>1211</v>
      </c>
      <c r="E365" t="s">
        <v>1212</v>
      </c>
      <c r="F365" t="s">
        <v>18</v>
      </c>
      <c r="G365" t="str">
        <f t="shared" si="15"/>
        <v>October</v>
      </c>
      <c r="H365">
        <f t="shared" si="16"/>
        <v>10</v>
      </c>
      <c r="I365" s="2">
        <v>44851</v>
      </c>
      <c r="J365" s="8">
        <v>2</v>
      </c>
      <c r="K365" t="s">
        <v>19</v>
      </c>
      <c r="L365" t="s">
        <v>67</v>
      </c>
      <c r="M365" s="8">
        <v>285</v>
      </c>
      <c r="N365" s="8">
        <v>352</v>
      </c>
      <c r="O365" s="8">
        <f t="shared" si="17"/>
        <v>33.5</v>
      </c>
      <c r="P365" s="8">
        <v>67</v>
      </c>
      <c r="Q365" t="s">
        <v>36</v>
      </c>
      <c r="R365" t="s">
        <v>22</v>
      </c>
    </row>
    <row r="366" spans="1:18" x14ac:dyDescent="0.45">
      <c r="A366" s="1">
        <v>364</v>
      </c>
      <c r="B366" t="s">
        <v>547</v>
      </c>
      <c r="C366" t="s">
        <v>1213</v>
      </c>
      <c r="D366" t="s">
        <v>784</v>
      </c>
      <c r="E366" t="s">
        <v>1214</v>
      </c>
      <c r="F366" t="s">
        <v>111</v>
      </c>
      <c r="G366" t="str">
        <f t="shared" si="15"/>
        <v>October</v>
      </c>
      <c r="H366">
        <f t="shared" si="16"/>
        <v>10</v>
      </c>
      <c r="I366" s="2">
        <v>44854</v>
      </c>
      <c r="J366" s="8">
        <v>14</v>
      </c>
      <c r="K366" t="s">
        <v>34</v>
      </c>
      <c r="L366" t="s">
        <v>148</v>
      </c>
      <c r="M366" s="8">
        <v>865</v>
      </c>
      <c r="N366" s="8">
        <v>1017</v>
      </c>
      <c r="O366" s="8">
        <f t="shared" si="17"/>
        <v>10.857142857142858</v>
      </c>
      <c r="P366" s="8">
        <v>152</v>
      </c>
      <c r="Q366" t="s">
        <v>28</v>
      </c>
      <c r="R366" t="s">
        <v>22</v>
      </c>
    </row>
    <row r="367" spans="1:18" x14ac:dyDescent="0.45">
      <c r="A367" s="1">
        <v>365</v>
      </c>
      <c r="B367" t="s">
        <v>551</v>
      </c>
      <c r="C367" t="s">
        <v>1215</v>
      </c>
      <c r="D367" t="s">
        <v>359</v>
      </c>
      <c r="E367" t="s">
        <v>1216</v>
      </c>
      <c r="F367" t="s">
        <v>18</v>
      </c>
      <c r="G367" t="str">
        <f t="shared" si="15"/>
        <v>October</v>
      </c>
      <c r="H367">
        <f t="shared" si="16"/>
        <v>10</v>
      </c>
      <c r="I367" s="2">
        <v>44842</v>
      </c>
      <c r="J367" s="8">
        <v>5</v>
      </c>
      <c r="K367" t="s">
        <v>19</v>
      </c>
      <c r="L367" t="s">
        <v>35</v>
      </c>
      <c r="M367" s="8">
        <v>735</v>
      </c>
      <c r="N367" s="8">
        <v>885</v>
      </c>
      <c r="O367" s="8">
        <f t="shared" si="17"/>
        <v>30</v>
      </c>
      <c r="P367" s="8">
        <v>150</v>
      </c>
      <c r="Q367" t="s">
        <v>21</v>
      </c>
      <c r="R367" t="s">
        <v>22</v>
      </c>
    </row>
    <row r="368" spans="1:18" x14ac:dyDescent="0.45">
      <c r="A368" s="1">
        <v>366</v>
      </c>
      <c r="B368" t="s">
        <v>555</v>
      </c>
      <c r="C368" t="s">
        <v>146</v>
      </c>
      <c r="D368" t="s">
        <v>325</v>
      </c>
      <c r="E368" t="s">
        <v>1217</v>
      </c>
      <c r="F368" t="s">
        <v>120</v>
      </c>
      <c r="G368" t="str">
        <f t="shared" si="15"/>
        <v>October</v>
      </c>
      <c r="H368">
        <f t="shared" si="16"/>
        <v>10</v>
      </c>
      <c r="I368" s="2">
        <v>44856</v>
      </c>
      <c r="J368" s="8">
        <v>9</v>
      </c>
      <c r="K368" t="s">
        <v>34</v>
      </c>
      <c r="L368" t="s">
        <v>54</v>
      </c>
      <c r="M368" s="8">
        <v>1420</v>
      </c>
      <c r="N368" s="8">
        <v>1800</v>
      </c>
      <c r="O368" s="8">
        <f t="shared" si="17"/>
        <v>42.222222222222221</v>
      </c>
      <c r="P368" s="8">
        <v>380</v>
      </c>
      <c r="Q368" t="s">
        <v>49</v>
      </c>
      <c r="R368" t="s">
        <v>22</v>
      </c>
    </row>
    <row r="369" spans="1:18" x14ac:dyDescent="0.45">
      <c r="A369" s="1">
        <v>367</v>
      </c>
      <c r="B369" t="s">
        <v>558</v>
      </c>
      <c r="C369" t="s">
        <v>1218</v>
      </c>
      <c r="D369" t="s">
        <v>1219</v>
      </c>
      <c r="E369" t="s">
        <v>1220</v>
      </c>
      <c r="F369" t="s">
        <v>27</v>
      </c>
      <c r="G369" t="str">
        <f t="shared" si="15"/>
        <v>October</v>
      </c>
      <c r="H369">
        <f t="shared" si="16"/>
        <v>10</v>
      </c>
      <c r="I369" s="2">
        <v>44859</v>
      </c>
      <c r="J369" s="8">
        <v>20</v>
      </c>
      <c r="K369" t="s">
        <v>41</v>
      </c>
      <c r="L369" t="s">
        <v>20</v>
      </c>
      <c r="M369" s="8">
        <v>90</v>
      </c>
      <c r="N369" s="8">
        <v>115</v>
      </c>
      <c r="O369" s="8">
        <f t="shared" si="17"/>
        <v>1.25</v>
      </c>
      <c r="P369" s="8">
        <v>25</v>
      </c>
      <c r="Q369" t="s">
        <v>36</v>
      </c>
      <c r="R369" t="s">
        <v>198</v>
      </c>
    </row>
    <row r="370" spans="1:18" x14ac:dyDescent="0.45">
      <c r="A370" s="1">
        <v>368</v>
      </c>
      <c r="B370" t="s">
        <v>561</v>
      </c>
      <c r="C370" t="s">
        <v>366</v>
      </c>
      <c r="D370" t="s">
        <v>1221</v>
      </c>
      <c r="E370" t="s">
        <v>1222</v>
      </c>
      <c r="F370" t="s">
        <v>33</v>
      </c>
      <c r="G370" t="str">
        <f t="shared" si="15"/>
        <v>October</v>
      </c>
      <c r="H370">
        <f t="shared" si="16"/>
        <v>10</v>
      </c>
      <c r="I370" s="2">
        <v>44845</v>
      </c>
      <c r="J370" s="8">
        <v>20</v>
      </c>
      <c r="K370" t="s">
        <v>34</v>
      </c>
      <c r="L370" t="s">
        <v>67</v>
      </c>
      <c r="M370" s="8">
        <v>755</v>
      </c>
      <c r="N370" s="8">
        <v>902</v>
      </c>
      <c r="O370" s="8">
        <f t="shared" si="17"/>
        <v>7.35</v>
      </c>
      <c r="P370" s="8">
        <v>147</v>
      </c>
      <c r="Q370" t="s">
        <v>89</v>
      </c>
      <c r="R370" t="s">
        <v>22</v>
      </c>
    </row>
    <row r="371" spans="1:18" x14ac:dyDescent="0.45">
      <c r="A371" s="1">
        <v>369</v>
      </c>
      <c r="B371" t="s">
        <v>565</v>
      </c>
      <c r="C371" t="s">
        <v>1223</v>
      </c>
      <c r="D371" t="s">
        <v>1224</v>
      </c>
      <c r="E371" t="s">
        <v>1225</v>
      </c>
      <c r="F371" t="s">
        <v>120</v>
      </c>
      <c r="G371" t="str">
        <f t="shared" si="15"/>
        <v>October</v>
      </c>
      <c r="H371">
        <f t="shared" si="16"/>
        <v>10</v>
      </c>
      <c r="I371" s="2">
        <v>44857</v>
      </c>
      <c r="J371" s="8">
        <v>5</v>
      </c>
      <c r="K371" t="s">
        <v>34</v>
      </c>
      <c r="L371" t="s">
        <v>67</v>
      </c>
      <c r="M371" s="8">
        <v>730</v>
      </c>
      <c r="N371" s="8">
        <v>840</v>
      </c>
      <c r="O371" s="8">
        <f t="shared" si="17"/>
        <v>22</v>
      </c>
      <c r="P371" s="8">
        <v>110</v>
      </c>
      <c r="Q371" t="s">
        <v>49</v>
      </c>
      <c r="R371" t="s">
        <v>22</v>
      </c>
    </row>
    <row r="372" spans="1:18" x14ac:dyDescent="0.45">
      <c r="A372" s="1">
        <v>370</v>
      </c>
      <c r="B372" t="s">
        <v>569</v>
      </c>
      <c r="C372" t="s">
        <v>1226</v>
      </c>
      <c r="D372" t="s">
        <v>1176</v>
      </c>
      <c r="E372" t="s">
        <v>1227</v>
      </c>
      <c r="F372" t="s">
        <v>111</v>
      </c>
      <c r="G372" t="str">
        <f t="shared" si="15"/>
        <v>October</v>
      </c>
      <c r="H372">
        <f t="shared" si="16"/>
        <v>10</v>
      </c>
      <c r="I372" s="2">
        <v>44846</v>
      </c>
      <c r="J372" s="8">
        <v>1</v>
      </c>
      <c r="K372" t="s">
        <v>34</v>
      </c>
      <c r="L372" t="s">
        <v>67</v>
      </c>
      <c r="M372" s="8">
        <v>620</v>
      </c>
      <c r="N372" s="8">
        <v>767</v>
      </c>
      <c r="O372" s="8">
        <f t="shared" si="17"/>
        <v>147</v>
      </c>
      <c r="P372" s="8">
        <v>147</v>
      </c>
      <c r="Q372" t="s">
        <v>36</v>
      </c>
      <c r="R372" t="s">
        <v>22</v>
      </c>
    </row>
    <row r="373" spans="1:18" x14ac:dyDescent="0.45">
      <c r="A373" s="1">
        <v>371</v>
      </c>
      <c r="B373" t="s">
        <v>573</v>
      </c>
      <c r="C373" t="s">
        <v>1228</v>
      </c>
      <c r="D373" t="s">
        <v>1229</v>
      </c>
      <c r="E373" t="s">
        <v>1230</v>
      </c>
      <c r="F373" t="s">
        <v>111</v>
      </c>
      <c r="G373" t="str">
        <f t="shared" si="15"/>
        <v>October</v>
      </c>
      <c r="H373">
        <f t="shared" si="16"/>
        <v>10</v>
      </c>
      <c r="I373" s="2">
        <v>44857</v>
      </c>
      <c r="J373" s="8">
        <v>1</v>
      </c>
      <c r="K373" t="s">
        <v>19</v>
      </c>
      <c r="L373" t="s">
        <v>67</v>
      </c>
      <c r="M373" s="8">
        <v>340</v>
      </c>
      <c r="N373" s="8">
        <v>400</v>
      </c>
      <c r="O373" s="8">
        <f t="shared" si="17"/>
        <v>60</v>
      </c>
      <c r="P373" s="8">
        <v>60</v>
      </c>
      <c r="Q373" t="s">
        <v>49</v>
      </c>
      <c r="R373" t="s">
        <v>22</v>
      </c>
    </row>
    <row r="374" spans="1:18" x14ac:dyDescent="0.45">
      <c r="A374" s="1">
        <v>372</v>
      </c>
      <c r="B374" t="s">
        <v>577</v>
      </c>
      <c r="C374" t="s">
        <v>1231</v>
      </c>
      <c r="D374" t="s">
        <v>725</v>
      </c>
      <c r="E374" t="s">
        <v>1232</v>
      </c>
      <c r="F374" t="s">
        <v>120</v>
      </c>
      <c r="G374" t="str">
        <f t="shared" si="15"/>
        <v>October</v>
      </c>
      <c r="H374">
        <f t="shared" si="16"/>
        <v>10</v>
      </c>
      <c r="I374" s="2">
        <v>44837</v>
      </c>
      <c r="J374" s="8">
        <v>20</v>
      </c>
      <c r="K374" t="s">
        <v>19</v>
      </c>
      <c r="L374" t="s">
        <v>20</v>
      </c>
      <c r="M374" s="8">
        <v>180</v>
      </c>
      <c r="N374" s="8">
        <v>222</v>
      </c>
      <c r="O374" s="8">
        <f t="shared" si="17"/>
        <v>2.1</v>
      </c>
      <c r="P374" s="8">
        <v>42</v>
      </c>
      <c r="Q374" t="s">
        <v>89</v>
      </c>
      <c r="R374" t="s">
        <v>22</v>
      </c>
    </row>
    <row r="375" spans="1:18" x14ac:dyDescent="0.45">
      <c r="A375" s="1">
        <v>373</v>
      </c>
      <c r="B375" t="s">
        <v>581</v>
      </c>
      <c r="C375" t="s">
        <v>1233</v>
      </c>
      <c r="D375" t="s">
        <v>989</v>
      </c>
      <c r="E375" t="s">
        <v>1234</v>
      </c>
      <c r="F375" t="s">
        <v>27</v>
      </c>
      <c r="G375" t="str">
        <f t="shared" si="15"/>
        <v>October</v>
      </c>
      <c r="H375">
        <f t="shared" si="16"/>
        <v>10</v>
      </c>
      <c r="I375" s="2">
        <v>44848</v>
      </c>
      <c r="J375" s="8">
        <v>17</v>
      </c>
      <c r="K375" t="s">
        <v>34</v>
      </c>
      <c r="L375" t="s">
        <v>35</v>
      </c>
      <c r="M375" s="8">
        <v>1230</v>
      </c>
      <c r="N375" s="8">
        <v>1466</v>
      </c>
      <c r="O375" s="8">
        <f t="shared" si="17"/>
        <v>13.882352941176471</v>
      </c>
      <c r="P375" s="8">
        <v>236</v>
      </c>
      <c r="Q375" t="s">
        <v>21</v>
      </c>
      <c r="R375" t="s">
        <v>22</v>
      </c>
    </row>
    <row r="376" spans="1:18" x14ac:dyDescent="0.45">
      <c r="A376" s="1">
        <v>374</v>
      </c>
      <c r="B376" t="s">
        <v>584</v>
      </c>
      <c r="C376" t="s">
        <v>1109</v>
      </c>
      <c r="D376" t="s">
        <v>779</v>
      </c>
      <c r="E376" t="s">
        <v>1235</v>
      </c>
      <c r="F376" t="s">
        <v>18</v>
      </c>
      <c r="G376" t="str">
        <f t="shared" si="15"/>
        <v>October</v>
      </c>
      <c r="H376">
        <f t="shared" si="16"/>
        <v>10</v>
      </c>
      <c r="I376" s="2">
        <v>44848</v>
      </c>
      <c r="J376" s="8">
        <v>20</v>
      </c>
      <c r="K376" t="s">
        <v>34</v>
      </c>
      <c r="L376" t="s">
        <v>42</v>
      </c>
      <c r="M376" s="8">
        <v>1445</v>
      </c>
      <c r="N376" s="8">
        <v>1775</v>
      </c>
      <c r="O376" s="8">
        <f t="shared" si="17"/>
        <v>16.5</v>
      </c>
      <c r="P376" s="8">
        <v>330</v>
      </c>
      <c r="Q376" t="s">
        <v>28</v>
      </c>
      <c r="R376" t="s">
        <v>22</v>
      </c>
    </row>
    <row r="377" spans="1:18" x14ac:dyDescent="0.45">
      <c r="A377" s="1">
        <v>375</v>
      </c>
      <c r="B377" t="s">
        <v>588</v>
      </c>
      <c r="C377" t="s">
        <v>1236</v>
      </c>
      <c r="D377" t="s">
        <v>1237</v>
      </c>
      <c r="E377" t="s">
        <v>1238</v>
      </c>
      <c r="F377" t="s">
        <v>120</v>
      </c>
      <c r="G377" t="str">
        <f t="shared" si="15"/>
        <v>October</v>
      </c>
      <c r="H377">
        <f t="shared" si="16"/>
        <v>10</v>
      </c>
      <c r="I377" s="2">
        <v>44848</v>
      </c>
      <c r="J377" s="8">
        <v>17</v>
      </c>
      <c r="K377" t="s">
        <v>19</v>
      </c>
      <c r="L377" t="s">
        <v>20</v>
      </c>
      <c r="M377" s="8">
        <v>1260</v>
      </c>
      <c r="N377" s="8">
        <v>1607</v>
      </c>
      <c r="O377" s="8">
        <f t="shared" si="17"/>
        <v>20.411764705882351</v>
      </c>
      <c r="P377" s="8">
        <v>347</v>
      </c>
      <c r="Q377" t="s">
        <v>89</v>
      </c>
      <c r="R377" t="s">
        <v>22</v>
      </c>
    </row>
    <row r="378" spans="1:18" x14ac:dyDescent="0.45">
      <c r="A378" s="1">
        <v>376</v>
      </c>
      <c r="B378" t="s">
        <v>592</v>
      </c>
      <c r="C378" t="s">
        <v>1239</v>
      </c>
      <c r="D378" t="s">
        <v>1107</v>
      </c>
      <c r="E378" t="s">
        <v>1240</v>
      </c>
      <c r="F378" t="s">
        <v>33</v>
      </c>
      <c r="G378" t="str">
        <f t="shared" si="15"/>
        <v>October</v>
      </c>
      <c r="H378">
        <f t="shared" si="16"/>
        <v>10</v>
      </c>
      <c r="I378" s="2">
        <v>44849</v>
      </c>
      <c r="J378" s="8">
        <v>2</v>
      </c>
      <c r="K378" t="s">
        <v>34</v>
      </c>
      <c r="L378" t="s">
        <v>20</v>
      </c>
      <c r="M378" s="8">
        <v>660</v>
      </c>
      <c r="N378" s="8">
        <v>792</v>
      </c>
      <c r="O378" s="8">
        <f t="shared" si="17"/>
        <v>66</v>
      </c>
      <c r="P378" s="8">
        <v>132</v>
      </c>
      <c r="Q378" t="s">
        <v>49</v>
      </c>
      <c r="R378" t="s">
        <v>22</v>
      </c>
    </row>
    <row r="379" spans="1:18" x14ac:dyDescent="0.45">
      <c r="A379" s="1">
        <v>377</v>
      </c>
      <c r="B379" t="s">
        <v>596</v>
      </c>
      <c r="C379" t="s">
        <v>386</v>
      </c>
      <c r="D379" t="s">
        <v>1241</v>
      </c>
      <c r="E379" t="s">
        <v>1242</v>
      </c>
      <c r="F379" t="s">
        <v>88</v>
      </c>
      <c r="G379" t="str">
        <f t="shared" si="15"/>
        <v>October</v>
      </c>
      <c r="H379">
        <f t="shared" si="16"/>
        <v>10</v>
      </c>
      <c r="I379" s="2">
        <v>44862</v>
      </c>
      <c r="J379" s="8">
        <v>20</v>
      </c>
      <c r="K379" t="s">
        <v>34</v>
      </c>
      <c r="L379" t="s">
        <v>67</v>
      </c>
      <c r="M379" s="8">
        <v>1070</v>
      </c>
      <c r="N379" s="8">
        <v>1321</v>
      </c>
      <c r="O379" s="8">
        <f t="shared" si="17"/>
        <v>12.55</v>
      </c>
      <c r="P379" s="8">
        <v>251</v>
      </c>
      <c r="Q379" t="s">
        <v>21</v>
      </c>
      <c r="R379" t="s">
        <v>22</v>
      </c>
    </row>
    <row r="380" spans="1:18" x14ac:dyDescent="0.45">
      <c r="A380" s="1">
        <v>378</v>
      </c>
      <c r="B380" t="s">
        <v>600</v>
      </c>
      <c r="C380" t="s">
        <v>1243</v>
      </c>
      <c r="D380" t="s">
        <v>1244</v>
      </c>
      <c r="E380" t="s">
        <v>1245</v>
      </c>
      <c r="F380" t="s">
        <v>88</v>
      </c>
      <c r="G380" t="str">
        <f t="shared" si="15"/>
        <v>October</v>
      </c>
      <c r="H380">
        <f t="shared" si="16"/>
        <v>10</v>
      </c>
      <c r="I380" s="2">
        <v>44850</v>
      </c>
      <c r="J380" s="8">
        <v>6</v>
      </c>
      <c r="K380" t="s">
        <v>34</v>
      </c>
      <c r="L380" t="s">
        <v>54</v>
      </c>
      <c r="M380" s="8">
        <v>1415</v>
      </c>
      <c r="N380" s="8">
        <v>1711</v>
      </c>
      <c r="O380" s="8">
        <f t="shared" si="17"/>
        <v>49.333333333333336</v>
      </c>
      <c r="P380" s="8">
        <v>296</v>
      </c>
      <c r="Q380" t="s">
        <v>89</v>
      </c>
      <c r="R380" t="s">
        <v>22</v>
      </c>
    </row>
    <row r="381" spans="1:18" x14ac:dyDescent="0.45">
      <c r="A381" s="1">
        <v>379</v>
      </c>
      <c r="B381" t="s">
        <v>603</v>
      </c>
      <c r="C381" t="s">
        <v>1169</v>
      </c>
      <c r="D381" t="s">
        <v>667</v>
      </c>
      <c r="E381" t="s">
        <v>1246</v>
      </c>
      <c r="F381" t="s">
        <v>18</v>
      </c>
      <c r="G381" t="str">
        <f t="shared" si="15"/>
        <v>October</v>
      </c>
      <c r="H381">
        <f t="shared" si="16"/>
        <v>10</v>
      </c>
      <c r="I381" s="2">
        <v>44854</v>
      </c>
      <c r="J381" s="8">
        <v>3</v>
      </c>
      <c r="K381" t="s">
        <v>19</v>
      </c>
      <c r="L381" t="s">
        <v>54</v>
      </c>
      <c r="M381" s="8">
        <v>850</v>
      </c>
      <c r="N381" s="8">
        <v>994</v>
      </c>
      <c r="O381" s="8">
        <f t="shared" si="17"/>
        <v>48</v>
      </c>
      <c r="P381" s="8">
        <v>144</v>
      </c>
      <c r="Q381" t="s">
        <v>49</v>
      </c>
      <c r="R381" t="s">
        <v>22</v>
      </c>
    </row>
    <row r="382" spans="1:18" x14ac:dyDescent="0.45">
      <c r="A382" s="1">
        <v>380</v>
      </c>
      <c r="B382" t="s">
        <v>607</v>
      </c>
      <c r="C382" t="s">
        <v>1247</v>
      </c>
      <c r="D382" t="s">
        <v>1110</v>
      </c>
      <c r="E382" t="s">
        <v>1248</v>
      </c>
      <c r="F382" t="s">
        <v>18</v>
      </c>
      <c r="G382" t="str">
        <f t="shared" si="15"/>
        <v>October</v>
      </c>
      <c r="H382">
        <f t="shared" si="16"/>
        <v>10</v>
      </c>
      <c r="I382" s="2">
        <v>44849</v>
      </c>
      <c r="J382" s="8">
        <v>13</v>
      </c>
      <c r="K382" t="s">
        <v>34</v>
      </c>
      <c r="L382" t="s">
        <v>67</v>
      </c>
      <c r="M382" s="8">
        <v>1415</v>
      </c>
      <c r="N382" s="8">
        <v>1579</v>
      </c>
      <c r="O382" s="8">
        <f t="shared" si="17"/>
        <v>12.615384615384615</v>
      </c>
      <c r="P382" s="8">
        <v>164</v>
      </c>
      <c r="Q382" t="s">
        <v>21</v>
      </c>
      <c r="R382" t="s">
        <v>22</v>
      </c>
    </row>
    <row r="383" spans="1:18" x14ac:dyDescent="0.45">
      <c r="A383" s="1">
        <v>381</v>
      </c>
      <c r="B383" t="s">
        <v>611</v>
      </c>
      <c r="C383" t="s">
        <v>575</v>
      </c>
      <c r="D383" t="s">
        <v>576</v>
      </c>
      <c r="E383" t="s">
        <v>577</v>
      </c>
      <c r="F383" t="s">
        <v>111</v>
      </c>
      <c r="G383" t="str">
        <f t="shared" si="15"/>
        <v>October</v>
      </c>
      <c r="H383">
        <f t="shared" si="16"/>
        <v>10</v>
      </c>
      <c r="I383" s="2">
        <v>44860</v>
      </c>
      <c r="J383" s="8">
        <v>12</v>
      </c>
      <c r="K383" t="s">
        <v>41</v>
      </c>
      <c r="L383" t="s">
        <v>54</v>
      </c>
      <c r="M383" s="8">
        <v>740</v>
      </c>
      <c r="N383" s="8">
        <v>847</v>
      </c>
      <c r="O383" s="8">
        <f t="shared" si="17"/>
        <v>8.9166666666666661</v>
      </c>
      <c r="P383" s="8">
        <v>107</v>
      </c>
      <c r="Q383" t="s">
        <v>28</v>
      </c>
      <c r="R383" t="s">
        <v>311</v>
      </c>
    </row>
    <row r="384" spans="1:18" x14ac:dyDescent="0.45">
      <c r="A384" s="1">
        <v>382</v>
      </c>
      <c r="B384" t="s">
        <v>614</v>
      </c>
      <c r="C384" t="s">
        <v>1249</v>
      </c>
      <c r="D384" t="s">
        <v>1250</v>
      </c>
      <c r="E384" t="s">
        <v>1251</v>
      </c>
      <c r="F384" t="s">
        <v>27</v>
      </c>
      <c r="G384" t="str">
        <f t="shared" si="15"/>
        <v>October</v>
      </c>
      <c r="H384">
        <f t="shared" si="16"/>
        <v>10</v>
      </c>
      <c r="I384" s="2">
        <v>44836</v>
      </c>
      <c r="J384" s="8">
        <v>10</v>
      </c>
      <c r="K384" t="s">
        <v>19</v>
      </c>
      <c r="L384" t="s">
        <v>67</v>
      </c>
      <c r="M384" s="8">
        <v>400</v>
      </c>
      <c r="N384" s="8">
        <v>496</v>
      </c>
      <c r="O384" s="8">
        <f t="shared" si="17"/>
        <v>9.6</v>
      </c>
      <c r="P384" s="8">
        <v>96</v>
      </c>
      <c r="Q384" t="s">
        <v>21</v>
      </c>
      <c r="R384" t="s">
        <v>22</v>
      </c>
    </row>
    <row r="385" spans="1:18" x14ac:dyDescent="0.45">
      <c r="A385" s="1">
        <v>383</v>
      </c>
      <c r="B385" t="s">
        <v>618</v>
      </c>
      <c r="C385" t="s">
        <v>1252</v>
      </c>
      <c r="D385" t="s">
        <v>301</v>
      </c>
      <c r="E385" t="s">
        <v>1253</v>
      </c>
      <c r="F385" t="s">
        <v>111</v>
      </c>
      <c r="G385" t="str">
        <f t="shared" si="15"/>
        <v>October</v>
      </c>
      <c r="H385">
        <f t="shared" si="16"/>
        <v>10</v>
      </c>
      <c r="I385" s="2">
        <v>44859</v>
      </c>
      <c r="J385" s="8">
        <v>14</v>
      </c>
      <c r="K385" t="s">
        <v>19</v>
      </c>
      <c r="L385" t="s">
        <v>148</v>
      </c>
      <c r="M385" s="8">
        <v>730</v>
      </c>
      <c r="N385" s="8">
        <v>844</v>
      </c>
      <c r="O385" s="8">
        <f t="shared" si="17"/>
        <v>8.1428571428571423</v>
      </c>
      <c r="P385" s="8">
        <v>114</v>
      </c>
      <c r="Q385" t="s">
        <v>21</v>
      </c>
      <c r="R385" t="s">
        <v>22</v>
      </c>
    </row>
    <row r="386" spans="1:18" x14ac:dyDescent="0.45">
      <c r="A386" s="1">
        <v>384</v>
      </c>
      <c r="B386" t="s">
        <v>621</v>
      </c>
      <c r="C386" t="s">
        <v>1254</v>
      </c>
      <c r="D386" t="s">
        <v>1255</v>
      </c>
      <c r="E386" t="s">
        <v>1256</v>
      </c>
      <c r="F386" t="s">
        <v>111</v>
      </c>
      <c r="G386" t="str">
        <f t="shared" si="15"/>
        <v>October</v>
      </c>
      <c r="H386">
        <f t="shared" si="16"/>
        <v>10</v>
      </c>
      <c r="I386" s="2">
        <v>44859</v>
      </c>
      <c r="J386" s="8">
        <v>8</v>
      </c>
      <c r="K386" t="s">
        <v>19</v>
      </c>
      <c r="L386" t="s">
        <v>42</v>
      </c>
      <c r="M386" s="8">
        <v>180</v>
      </c>
      <c r="N386" s="8">
        <v>229</v>
      </c>
      <c r="O386" s="8">
        <f t="shared" si="17"/>
        <v>6.125</v>
      </c>
      <c r="P386" s="8">
        <v>49</v>
      </c>
      <c r="Q386" t="s">
        <v>49</v>
      </c>
      <c r="R386" t="s">
        <v>22</v>
      </c>
    </row>
    <row r="387" spans="1:18" x14ac:dyDescent="0.45">
      <c r="A387" s="1">
        <v>385</v>
      </c>
      <c r="B387" t="s">
        <v>624</v>
      </c>
      <c r="C387" t="s">
        <v>1005</v>
      </c>
      <c r="D387" t="s">
        <v>1257</v>
      </c>
      <c r="E387" t="s">
        <v>1258</v>
      </c>
      <c r="F387" t="s">
        <v>33</v>
      </c>
      <c r="G387" t="str">
        <f t="shared" ref="G387:G450" si="18">TEXT(H387*28,"mmmm")</f>
        <v>October</v>
      </c>
      <c r="H387">
        <f t="shared" ref="H387:H450" si="19">MONTH(I387)</f>
        <v>10</v>
      </c>
      <c r="I387" s="2">
        <v>44856</v>
      </c>
      <c r="J387" s="8">
        <v>6</v>
      </c>
      <c r="K387" t="s">
        <v>102</v>
      </c>
      <c r="L387" t="s">
        <v>42</v>
      </c>
      <c r="M387" s="8">
        <v>285</v>
      </c>
      <c r="N387" s="8">
        <v>331</v>
      </c>
      <c r="O387" s="8">
        <f t="shared" ref="O387:O450" si="20">P387/J387</f>
        <v>7.666666666666667</v>
      </c>
      <c r="P387" s="8">
        <v>46</v>
      </c>
      <c r="Q387" t="s">
        <v>28</v>
      </c>
      <c r="R387" t="s">
        <v>22</v>
      </c>
    </row>
    <row r="388" spans="1:18" x14ac:dyDescent="0.45">
      <c r="A388" s="1">
        <v>386</v>
      </c>
      <c r="B388" t="s">
        <v>627</v>
      </c>
      <c r="C388" t="s">
        <v>1259</v>
      </c>
      <c r="D388" t="s">
        <v>953</v>
      </c>
      <c r="E388" t="s">
        <v>1260</v>
      </c>
      <c r="F388" t="s">
        <v>111</v>
      </c>
      <c r="G388" t="str">
        <f t="shared" si="18"/>
        <v>October</v>
      </c>
      <c r="H388">
        <f t="shared" si="19"/>
        <v>10</v>
      </c>
      <c r="I388" s="2">
        <v>44839</v>
      </c>
      <c r="J388" s="8">
        <v>11</v>
      </c>
      <c r="K388" t="s">
        <v>41</v>
      </c>
      <c r="L388" t="s">
        <v>67</v>
      </c>
      <c r="M388" s="8">
        <v>45</v>
      </c>
      <c r="N388" s="8">
        <v>51</v>
      </c>
      <c r="O388" s="8">
        <f t="shared" si="20"/>
        <v>0.54545454545454541</v>
      </c>
      <c r="P388" s="8">
        <v>6</v>
      </c>
      <c r="Q388" t="s">
        <v>21</v>
      </c>
      <c r="R388" t="s">
        <v>226</v>
      </c>
    </row>
    <row r="389" spans="1:18" x14ac:dyDescent="0.45">
      <c r="A389" s="1">
        <v>387</v>
      </c>
      <c r="B389" t="s">
        <v>631</v>
      </c>
      <c r="C389" t="s">
        <v>244</v>
      </c>
      <c r="D389" t="s">
        <v>1261</v>
      </c>
      <c r="E389" t="s">
        <v>1262</v>
      </c>
      <c r="F389" t="s">
        <v>120</v>
      </c>
      <c r="G389" t="str">
        <f t="shared" si="18"/>
        <v>October</v>
      </c>
      <c r="H389">
        <f t="shared" si="19"/>
        <v>10</v>
      </c>
      <c r="I389" s="2">
        <v>44843</v>
      </c>
      <c r="J389" s="8">
        <v>2</v>
      </c>
      <c r="K389" t="s">
        <v>102</v>
      </c>
      <c r="L389" t="s">
        <v>148</v>
      </c>
      <c r="M389" s="8">
        <v>1350</v>
      </c>
      <c r="N389" s="8">
        <v>1488</v>
      </c>
      <c r="O389" s="8">
        <f t="shared" si="20"/>
        <v>69</v>
      </c>
      <c r="P389" s="8">
        <v>138</v>
      </c>
      <c r="Q389" t="s">
        <v>28</v>
      </c>
      <c r="R389" t="s">
        <v>22</v>
      </c>
    </row>
    <row r="390" spans="1:18" x14ac:dyDescent="0.45">
      <c r="A390" s="1">
        <v>388</v>
      </c>
      <c r="B390" t="s">
        <v>635</v>
      </c>
      <c r="C390" t="s">
        <v>1263</v>
      </c>
      <c r="D390" t="s">
        <v>1264</v>
      </c>
      <c r="E390" t="s">
        <v>1265</v>
      </c>
      <c r="F390" t="s">
        <v>111</v>
      </c>
      <c r="G390" t="str">
        <f t="shared" si="18"/>
        <v>October</v>
      </c>
      <c r="H390">
        <f t="shared" si="19"/>
        <v>10</v>
      </c>
      <c r="I390" s="2">
        <v>44858</v>
      </c>
      <c r="J390" s="8">
        <v>19</v>
      </c>
      <c r="K390" t="s">
        <v>34</v>
      </c>
      <c r="L390" t="s">
        <v>42</v>
      </c>
      <c r="M390" s="8">
        <v>740</v>
      </c>
      <c r="N390" s="8">
        <v>887</v>
      </c>
      <c r="O390" s="8">
        <f t="shared" si="20"/>
        <v>7.7368421052631575</v>
      </c>
      <c r="P390" s="8">
        <v>147</v>
      </c>
      <c r="Q390" t="s">
        <v>28</v>
      </c>
      <c r="R390" t="s">
        <v>22</v>
      </c>
    </row>
    <row r="391" spans="1:18" x14ac:dyDescent="0.45">
      <c r="A391" s="1">
        <v>389</v>
      </c>
      <c r="B391" t="s">
        <v>637</v>
      </c>
      <c r="C391" t="s">
        <v>1266</v>
      </c>
      <c r="D391" t="s">
        <v>260</v>
      </c>
      <c r="E391" t="s">
        <v>1267</v>
      </c>
      <c r="F391" t="s">
        <v>120</v>
      </c>
      <c r="G391" t="str">
        <f t="shared" si="18"/>
        <v>October</v>
      </c>
      <c r="H391">
        <f t="shared" si="19"/>
        <v>10</v>
      </c>
      <c r="I391" s="2">
        <v>44859</v>
      </c>
      <c r="J391" s="8">
        <v>19</v>
      </c>
      <c r="K391" t="s">
        <v>34</v>
      </c>
      <c r="L391" t="s">
        <v>42</v>
      </c>
      <c r="M391" s="8">
        <v>1430</v>
      </c>
      <c r="N391" s="8">
        <v>1713</v>
      </c>
      <c r="O391" s="8">
        <f t="shared" si="20"/>
        <v>14.894736842105264</v>
      </c>
      <c r="P391" s="8">
        <v>283</v>
      </c>
      <c r="Q391" t="s">
        <v>21</v>
      </c>
      <c r="R391" t="s">
        <v>22</v>
      </c>
    </row>
    <row r="392" spans="1:18" x14ac:dyDescent="0.45">
      <c r="A392" s="1">
        <v>390</v>
      </c>
      <c r="B392" t="s">
        <v>641</v>
      </c>
      <c r="C392" t="s">
        <v>609</v>
      </c>
      <c r="D392" t="s">
        <v>275</v>
      </c>
      <c r="E392" t="s">
        <v>1268</v>
      </c>
      <c r="F392" t="s">
        <v>48</v>
      </c>
      <c r="G392" t="str">
        <f t="shared" si="18"/>
        <v>October</v>
      </c>
      <c r="H392">
        <f t="shared" si="19"/>
        <v>10</v>
      </c>
      <c r="I392" s="2">
        <v>44839</v>
      </c>
      <c r="J392" s="8">
        <v>5</v>
      </c>
      <c r="K392" t="s">
        <v>34</v>
      </c>
      <c r="L392" t="s">
        <v>54</v>
      </c>
      <c r="M392" s="8">
        <v>545</v>
      </c>
      <c r="N392" s="8">
        <v>635</v>
      </c>
      <c r="O392" s="8">
        <f t="shared" si="20"/>
        <v>18</v>
      </c>
      <c r="P392" s="8">
        <v>90</v>
      </c>
      <c r="Q392" t="s">
        <v>49</v>
      </c>
      <c r="R392" t="s">
        <v>22</v>
      </c>
    </row>
    <row r="393" spans="1:18" x14ac:dyDescent="0.45">
      <c r="A393" s="1">
        <v>391</v>
      </c>
      <c r="B393" t="s">
        <v>643</v>
      </c>
      <c r="C393" t="s">
        <v>1269</v>
      </c>
      <c r="D393" t="s">
        <v>1270</v>
      </c>
      <c r="E393" t="s">
        <v>1271</v>
      </c>
      <c r="F393" t="s">
        <v>120</v>
      </c>
      <c r="G393" t="str">
        <f t="shared" si="18"/>
        <v>October</v>
      </c>
      <c r="H393">
        <f t="shared" si="19"/>
        <v>10</v>
      </c>
      <c r="I393" s="2">
        <v>44842</v>
      </c>
      <c r="J393" s="8">
        <v>7</v>
      </c>
      <c r="K393" t="s">
        <v>102</v>
      </c>
      <c r="L393" t="s">
        <v>35</v>
      </c>
      <c r="M393" s="8">
        <v>1110</v>
      </c>
      <c r="N393" s="8">
        <v>1350</v>
      </c>
      <c r="O393" s="8">
        <f t="shared" si="20"/>
        <v>34.285714285714285</v>
      </c>
      <c r="P393" s="8">
        <v>240</v>
      </c>
      <c r="Q393" t="s">
        <v>21</v>
      </c>
      <c r="R393" t="s">
        <v>22</v>
      </c>
    </row>
    <row r="394" spans="1:18" x14ac:dyDescent="0.45">
      <c r="A394" s="1">
        <v>392</v>
      </c>
      <c r="B394" t="s">
        <v>647</v>
      </c>
      <c r="C394" t="s">
        <v>1254</v>
      </c>
      <c r="D394" t="s">
        <v>183</v>
      </c>
      <c r="E394" t="s">
        <v>1272</v>
      </c>
      <c r="F394" t="s">
        <v>48</v>
      </c>
      <c r="G394" t="str">
        <f t="shared" si="18"/>
        <v>October</v>
      </c>
      <c r="H394">
        <f t="shared" si="19"/>
        <v>10</v>
      </c>
      <c r="I394" s="2">
        <v>44850</v>
      </c>
      <c r="J394" s="8">
        <v>7</v>
      </c>
      <c r="K394" t="s">
        <v>34</v>
      </c>
      <c r="L394" t="s">
        <v>20</v>
      </c>
      <c r="M394" s="8">
        <v>395</v>
      </c>
      <c r="N394" s="8">
        <v>447</v>
      </c>
      <c r="O394" s="8">
        <f t="shared" si="20"/>
        <v>7.4285714285714288</v>
      </c>
      <c r="P394" s="8">
        <v>52</v>
      </c>
      <c r="Q394" t="s">
        <v>49</v>
      </c>
      <c r="R394" t="s">
        <v>22</v>
      </c>
    </row>
    <row r="395" spans="1:18" x14ac:dyDescent="0.45">
      <c r="A395" s="1">
        <v>393</v>
      </c>
      <c r="B395" t="s">
        <v>651</v>
      </c>
      <c r="C395" t="s">
        <v>1273</v>
      </c>
      <c r="D395" t="s">
        <v>1274</v>
      </c>
      <c r="E395" t="s">
        <v>1275</v>
      </c>
      <c r="F395" t="s">
        <v>120</v>
      </c>
      <c r="G395" t="str">
        <f t="shared" si="18"/>
        <v>October</v>
      </c>
      <c r="H395">
        <f t="shared" si="19"/>
        <v>10</v>
      </c>
      <c r="I395" s="2">
        <v>44851</v>
      </c>
      <c r="J395" s="8">
        <v>8</v>
      </c>
      <c r="K395" t="s">
        <v>19</v>
      </c>
      <c r="L395" t="s">
        <v>42</v>
      </c>
      <c r="M395" s="8">
        <v>370</v>
      </c>
      <c r="N395" s="8">
        <v>474</v>
      </c>
      <c r="O395" s="8">
        <f t="shared" si="20"/>
        <v>13</v>
      </c>
      <c r="P395" s="8">
        <v>104</v>
      </c>
      <c r="Q395" t="s">
        <v>28</v>
      </c>
      <c r="R395" t="s">
        <v>22</v>
      </c>
    </row>
    <row r="396" spans="1:18" x14ac:dyDescent="0.45">
      <c r="A396" s="1">
        <v>394</v>
      </c>
      <c r="B396" t="s">
        <v>654</v>
      </c>
      <c r="C396" t="s">
        <v>1276</v>
      </c>
      <c r="D396" t="s">
        <v>1277</v>
      </c>
      <c r="E396" t="s">
        <v>1278</v>
      </c>
      <c r="F396" t="s">
        <v>111</v>
      </c>
      <c r="G396" t="str">
        <f t="shared" si="18"/>
        <v>October</v>
      </c>
      <c r="H396">
        <f t="shared" si="19"/>
        <v>10</v>
      </c>
      <c r="I396" s="2">
        <v>44841</v>
      </c>
      <c r="J396" s="8">
        <v>16</v>
      </c>
      <c r="K396" t="s">
        <v>19</v>
      </c>
      <c r="L396" t="s">
        <v>35</v>
      </c>
      <c r="M396" s="8">
        <v>710</v>
      </c>
      <c r="N396" s="8">
        <v>855</v>
      </c>
      <c r="O396" s="8">
        <f t="shared" si="20"/>
        <v>9.0625</v>
      </c>
      <c r="P396" s="8">
        <v>145</v>
      </c>
      <c r="Q396" t="s">
        <v>89</v>
      </c>
      <c r="R396" t="s">
        <v>22</v>
      </c>
    </row>
    <row r="397" spans="1:18" x14ac:dyDescent="0.45">
      <c r="A397" s="1">
        <v>395</v>
      </c>
      <c r="B397" t="s">
        <v>657</v>
      </c>
      <c r="C397" t="s">
        <v>1279</v>
      </c>
      <c r="D397" t="s">
        <v>1280</v>
      </c>
      <c r="E397" t="s">
        <v>1281</v>
      </c>
      <c r="F397" t="s">
        <v>27</v>
      </c>
      <c r="G397" t="str">
        <f t="shared" si="18"/>
        <v>October</v>
      </c>
      <c r="H397">
        <f t="shared" si="19"/>
        <v>10</v>
      </c>
      <c r="I397" s="2">
        <v>44850</v>
      </c>
      <c r="J397" s="8">
        <v>13</v>
      </c>
      <c r="K397" t="s">
        <v>34</v>
      </c>
      <c r="L397" t="s">
        <v>42</v>
      </c>
      <c r="M397" s="8">
        <v>1405</v>
      </c>
      <c r="N397" s="8">
        <v>1813</v>
      </c>
      <c r="O397" s="8">
        <f t="shared" si="20"/>
        <v>31.384615384615383</v>
      </c>
      <c r="P397" s="8">
        <v>408</v>
      </c>
      <c r="Q397" t="s">
        <v>89</v>
      </c>
      <c r="R397" t="s">
        <v>22</v>
      </c>
    </row>
    <row r="398" spans="1:18" x14ac:dyDescent="0.45">
      <c r="A398" s="1">
        <v>396</v>
      </c>
      <c r="B398" t="s">
        <v>661</v>
      </c>
      <c r="C398" t="s">
        <v>286</v>
      </c>
      <c r="D398" t="s">
        <v>620</v>
      </c>
      <c r="E398" t="s">
        <v>1282</v>
      </c>
      <c r="F398" t="s">
        <v>111</v>
      </c>
      <c r="G398" t="str">
        <f t="shared" si="18"/>
        <v>October</v>
      </c>
      <c r="H398">
        <f t="shared" si="19"/>
        <v>10</v>
      </c>
      <c r="I398" s="2">
        <v>44855</v>
      </c>
      <c r="J398" s="8">
        <v>20</v>
      </c>
      <c r="K398" t="s">
        <v>19</v>
      </c>
      <c r="L398" t="s">
        <v>67</v>
      </c>
      <c r="M398" s="8">
        <v>1500</v>
      </c>
      <c r="N398" s="8">
        <v>1756</v>
      </c>
      <c r="O398" s="8">
        <f t="shared" si="20"/>
        <v>12.8</v>
      </c>
      <c r="P398" s="8">
        <v>256</v>
      </c>
      <c r="Q398" t="s">
        <v>21</v>
      </c>
      <c r="R398" t="s">
        <v>22</v>
      </c>
    </row>
    <row r="399" spans="1:18" x14ac:dyDescent="0.45">
      <c r="A399" s="1">
        <v>397</v>
      </c>
      <c r="B399" t="s">
        <v>664</v>
      </c>
      <c r="C399" t="s">
        <v>1065</v>
      </c>
      <c r="D399" t="s">
        <v>1283</v>
      </c>
      <c r="E399" t="s">
        <v>1284</v>
      </c>
      <c r="F399" t="s">
        <v>120</v>
      </c>
      <c r="G399" t="str">
        <f t="shared" si="18"/>
        <v>October</v>
      </c>
      <c r="H399">
        <f t="shared" si="19"/>
        <v>10</v>
      </c>
      <c r="I399" s="2">
        <v>44845</v>
      </c>
      <c r="J399" s="8">
        <v>12</v>
      </c>
      <c r="K399" t="s">
        <v>19</v>
      </c>
      <c r="L399" t="s">
        <v>67</v>
      </c>
      <c r="M399" s="8">
        <v>1100</v>
      </c>
      <c r="N399" s="8">
        <v>1307</v>
      </c>
      <c r="O399" s="8">
        <f t="shared" si="20"/>
        <v>17.25</v>
      </c>
      <c r="P399" s="8">
        <v>207</v>
      </c>
      <c r="Q399" t="s">
        <v>89</v>
      </c>
      <c r="R399" t="s">
        <v>22</v>
      </c>
    </row>
    <row r="400" spans="1:18" x14ac:dyDescent="0.45">
      <c r="A400" s="1">
        <v>398</v>
      </c>
      <c r="B400" t="s">
        <v>668</v>
      </c>
      <c r="C400" t="s">
        <v>1183</v>
      </c>
      <c r="D400" t="s">
        <v>352</v>
      </c>
      <c r="E400" t="s">
        <v>1285</v>
      </c>
      <c r="F400" t="s">
        <v>33</v>
      </c>
      <c r="G400" t="str">
        <f t="shared" si="18"/>
        <v>October</v>
      </c>
      <c r="H400">
        <f t="shared" si="19"/>
        <v>10</v>
      </c>
      <c r="I400" s="2">
        <v>44855</v>
      </c>
      <c r="J400" s="8">
        <v>2</v>
      </c>
      <c r="K400" t="s">
        <v>19</v>
      </c>
      <c r="L400" t="s">
        <v>67</v>
      </c>
      <c r="M400" s="8">
        <v>960</v>
      </c>
      <c r="N400" s="8">
        <v>1106</v>
      </c>
      <c r="O400" s="8">
        <f t="shared" si="20"/>
        <v>73</v>
      </c>
      <c r="P400" s="8">
        <v>146</v>
      </c>
      <c r="Q400" t="s">
        <v>49</v>
      </c>
      <c r="R400" t="s">
        <v>22</v>
      </c>
    </row>
    <row r="401" spans="1:18" x14ac:dyDescent="0.45">
      <c r="A401" s="1">
        <v>399</v>
      </c>
      <c r="B401" t="s">
        <v>672</v>
      </c>
      <c r="C401" t="s">
        <v>1286</v>
      </c>
      <c r="D401" t="s">
        <v>918</v>
      </c>
      <c r="E401" t="s">
        <v>1287</v>
      </c>
      <c r="F401" t="s">
        <v>120</v>
      </c>
      <c r="G401" t="str">
        <f t="shared" si="18"/>
        <v>October</v>
      </c>
      <c r="H401">
        <f t="shared" si="19"/>
        <v>10</v>
      </c>
      <c r="I401" s="2">
        <v>44849</v>
      </c>
      <c r="J401" s="8">
        <v>15</v>
      </c>
      <c r="K401" t="s">
        <v>19</v>
      </c>
      <c r="L401" t="s">
        <v>67</v>
      </c>
      <c r="M401" s="8">
        <v>270</v>
      </c>
      <c r="N401" s="8">
        <v>314</v>
      </c>
      <c r="O401" s="8">
        <f t="shared" si="20"/>
        <v>2.9333333333333331</v>
      </c>
      <c r="P401" s="8">
        <v>44</v>
      </c>
      <c r="Q401" t="s">
        <v>49</v>
      </c>
      <c r="R401" t="s">
        <v>22</v>
      </c>
    </row>
    <row r="402" spans="1:18" x14ac:dyDescent="0.45">
      <c r="A402" s="1">
        <v>400</v>
      </c>
      <c r="B402" t="s">
        <v>676</v>
      </c>
      <c r="C402" t="s">
        <v>113</v>
      </c>
      <c r="D402" t="s">
        <v>1288</v>
      </c>
      <c r="E402" t="s">
        <v>1289</v>
      </c>
      <c r="F402" t="s">
        <v>111</v>
      </c>
      <c r="G402" t="str">
        <f t="shared" si="18"/>
        <v>October</v>
      </c>
      <c r="H402">
        <f t="shared" si="19"/>
        <v>10</v>
      </c>
      <c r="I402" s="2">
        <v>44841</v>
      </c>
      <c r="J402" s="8">
        <v>4</v>
      </c>
      <c r="K402" t="s">
        <v>34</v>
      </c>
      <c r="L402" t="s">
        <v>54</v>
      </c>
      <c r="M402" s="8">
        <v>380</v>
      </c>
      <c r="N402" s="8">
        <v>486</v>
      </c>
      <c r="O402" s="8">
        <f t="shared" si="20"/>
        <v>26.5</v>
      </c>
      <c r="P402" s="8">
        <v>106</v>
      </c>
      <c r="Q402" t="s">
        <v>49</v>
      </c>
      <c r="R402" t="s">
        <v>22</v>
      </c>
    </row>
    <row r="403" spans="1:18" x14ac:dyDescent="0.45">
      <c r="A403" s="1">
        <v>401</v>
      </c>
      <c r="B403" t="s">
        <v>679</v>
      </c>
      <c r="C403" t="s">
        <v>1290</v>
      </c>
      <c r="D403" t="s">
        <v>1291</v>
      </c>
      <c r="E403" t="s">
        <v>1292</v>
      </c>
      <c r="F403" t="s">
        <v>27</v>
      </c>
      <c r="G403" t="str">
        <f t="shared" si="18"/>
        <v>October</v>
      </c>
      <c r="H403">
        <f t="shared" si="19"/>
        <v>10</v>
      </c>
      <c r="I403" s="2">
        <v>44849</v>
      </c>
      <c r="J403" s="8">
        <v>12</v>
      </c>
      <c r="K403" t="s">
        <v>41</v>
      </c>
      <c r="L403" t="s">
        <v>20</v>
      </c>
      <c r="M403" s="8">
        <v>225</v>
      </c>
      <c r="N403" s="8">
        <v>277</v>
      </c>
      <c r="O403" s="8">
        <f t="shared" si="20"/>
        <v>4.333333333333333</v>
      </c>
      <c r="P403" s="8">
        <v>52</v>
      </c>
      <c r="Q403" t="s">
        <v>49</v>
      </c>
      <c r="R403" t="s">
        <v>226</v>
      </c>
    </row>
    <row r="404" spans="1:18" x14ac:dyDescent="0.45">
      <c r="A404" s="1">
        <v>402</v>
      </c>
      <c r="B404" t="s">
        <v>683</v>
      </c>
      <c r="C404" t="s">
        <v>1293</v>
      </c>
      <c r="D404" t="s">
        <v>497</v>
      </c>
      <c r="E404" t="s">
        <v>1294</v>
      </c>
      <c r="F404" t="s">
        <v>88</v>
      </c>
      <c r="G404" t="str">
        <f t="shared" si="18"/>
        <v>October</v>
      </c>
      <c r="H404">
        <f t="shared" si="19"/>
        <v>10</v>
      </c>
      <c r="I404" s="2">
        <v>44857</v>
      </c>
      <c r="J404" s="8">
        <v>4</v>
      </c>
      <c r="K404" t="s">
        <v>34</v>
      </c>
      <c r="L404" t="s">
        <v>20</v>
      </c>
      <c r="M404" s="8">
        <v>660</v>
      </c>
      <c r="N404" s="8">
        <v>804</v>
      </c>
      <c r="O404" s="8">
        <f t="shared" si="20"/>
        <v>36</v>
      </c>
      <c r="P404" s="8">
        <v>144</v>
      </c>
      <c r="Q404" t="s">
        <v>36</v>
      </c>
      <c r="R404" t="s">
        <v>22</v>
      </c>
    </row>
    <row r="405" spans="1:18" x14ac:dyDescent="0.45">
      <c r="A405" s="1">
        <v>403</v>
      </c>
      <c r="B405" t="s">
        <v>686</v>
      </c>
      <c r="C405" t="s">
        <v>69</v>
      </c>
      <c r="D405" t="s">
        <v>1295</v>
      </c>
      <c r="E405" t="s">
        <v>1296</v>
      </c>
      <c r="F405" t="s">
        <v>18</v>
      </c>
      <c r="G405" t="str">
        <f t="shared" si="18"/>
        <v>October</v>
      </c>
      <c r="H405">
        <f t="shared" si="19"/>
        <v>10</v>
      </c>
      <c r="I405" s="2">
        <v>44860</v>
      </c>
      <c r="J405" s="8">
        <v>18</v>
      </c>
      <c r="K405" t="s">
        <v>19</v>
      </c>
      <c r="L405" t="s">
        <v>148</v>
      </c>
      <c r="M405" s="8">
        <v>1170</v>
      </c>
      <c r="N405" s="8">
        <v>1332</v>
      </c>
      <c r="O405" s="8">
        <f t="shared" si="20"/>
        <v>9</v>
      </c>
      <c r="P405" s="8">
        <v>162</v>
      </c>
      <c r="Q405" t="s">
        <v>28</v>
      </c>
      <c r="R405" t="s">
        <v>22</v>
      </c>
    </row>
    <row r="406" spans="1:18" x14ac:dyDescent="0.45">
      <c r="A406" s="1">
        <v>404</v>
      </c>
      <c r="B406" t="s">
        <v>690</v>
      </c>
      <c r="C406" t="s">
        <v>1297</v>
      </c>
      <c r="D406" t="s">
        <v>1298</v>
      </c>
      <c r="E406" t="s">
        <v>1299</v>
      </c>
      <c r="F406" t="s">
        <v>33</v>
      </c>
      <c r="G406" t="str">
        <f t="shared" si="18"/>
        <v>October</v>
      </c>
      <c r="H406">
        <f t="shared" si="19"/>
        <v>10</v>
      </c>
      <c r="I406" s="2">
        <v>44836</v>
      </c>
      <c r="J406" s="8">
        <v>17</v>
      </c>
      <c r="K406" t="s">
        <v>102</v>
      </c>
      <c r="L406" t="s">
        <v>67</v>
      </c>
      <c r="M406" s="8">
        <v>840</v>
      </c>
      <c r="N406" s="8">
        <v>1066</v>
      </c>
      <c r="O406" s="8">
        <f t="shared" si="20"/>
        <v>13.294117647058824</v>
      </c>
      <c r="P406" s="8">
        <v>226</v>
      </c>
      <c r="Q406" t="s">
        <v>21</v>
      </c>
      <c r="R406" t="s">
        <v>22</v>
      </c>
    </row>
    <row r="407" spans="1:18" x14ac:dyDescent="0.45">
      <c r="A407" s="1">
        <v>405</v>
      </c>
      <c r="B407" t="s">
        <v>694</v>
      </c>
      <c r="C407" t="s">
        <v>1300</v>
      </c>
      <c r="D407" t="s">
        <v>1037</v>
      </c>
      <c r="E407" t="s">
        <v>1301</v>
      </c>
      <c r="F407" t="s">
        <v>27</v>
      </c>
      <c r="G407" t="str">
        <f t="shared" si="18"/>
        <v>October</v>
      </c>
      <c r="H407">
        <f t="shared" si="19"/>
        <v>10</v>
      </c>
      <c r="I407" s="2">
        <v>44836</v>
      </c>
      <c r="J407" s="8">
        <v>12</v>
      </c>
      <c r="K407" t="s">
        <v>34</v>
      </c>
      <c r="L407" t="s">
        <v>42</v>
      </c>
      <c r="M407" s="8">
        <v>1150</v>
      </c>
      <c r="N407" s="8">
        <v>1484</v>
      </c>
      <c r="O407" s="8">
        <f t="shared" si="20"/>
        <v>27.833333333333332</v>
      </c>
      <c r="P407" s="8">
        <v>334</v>
      </c>
      <c r="Q407" t="s">
        <v>21</v>
      </c>
      <c r="R407" t="s">
        <v>22</v>
      </c>
    </row>
    <row r="408" spans="1:18" x14ac:dyDescent="0.45">
      <c r="A408" s="1">
        <v>406</v>
      </c>
      <c r="B408" t="s">
        <v>697</v>
      </c>
      <c r="C408" t="s">
        <v>1302</v>
      </c>
      <c r="D408" t="s">
        <v>900</v>
      </c>
      <c r="E408" t="s">
        <v>1303</v>
      </c>
      <c r="F408" t="s">
        <v>48</v>
      </c>
      <c r="G408" t="str">
        <f t="shared" si="18"/>
        <v>October</v>
      </c>
      <c r="H408">
        <f t="shared" si="19"/>
        <v>10</v>
      </c>
      <c r="I408" s="2">
        <v>44855</v>
      </c>
      <c r="J408" s="8">
        <v>11</v>
      </c>
      <c r="K408" t="s">
        <v>19</v>
      </c>
      <c r="L408" t="s">
        <v>54</v>
      </c>
      <c r="M408" s="8">
        <v>460</v>
      </c>
      <c r="N408" s="8">
        <v>552</v>
      </c>
      <c r="O408" s="8">
        <f t="shared" si="20"/>
        <v>8.3636363636363633</v>
      </c>
      <c r="P408" s="8">
        <v>92</v>
      </c>
      <c r="Q408" t="s">
        <v>89</v>
      </c>
      <c r="R408" t="s">
        <v>22</v>
      </c>
    </row>
    <row r="409" spans="1:18" x14ac:dyDescent="0.45">
      <c r="A409" s="1">
        <v>407</v>
      </c>
      <c r="B409" t="s">
        <v>700</v>
      </c>
      <c r="C409" t="s">
        <v>1304</v>
      </c>
      <c r="D409" t="s">
        <v>1305</v>
      </c>
      <c r="E409" t="s">
        <v>1306</v>
      </c>
      <c r="F409" t="s">
        <v>48</v>
      </c>
      <c r="G409" t="str">
        <f t="shared" si="18"/>
        <v>October</v>
      </c>
      <c r="H409">
        <f t="shared" si="19"/>
        <v>10</v>
      </c>
      <c r="I409" s="2">
        <v>44841</v>
      </c>
      <c r="J409" s="8">
        <v>10</v>
      </c>
      <c r="K409" t="s">
        <v>19</v>
      </c>
      <c r="L409" t="s">
        <v>42</v>
      </c>
      <c r="M409" s="8">
        <v>1090</v>
      </c>
      <c r="N409" s="8">
        <v>1411</v>
      </c>
      <c r="O409" s="8">
        <f t="shared" si="20"/>
        <v>32.1</v>
      </c>
      <c r="P409" s="8">
        <v>321</v>
      </c>
      <c r="Q409" t="s">
        <v>49</v>
      </c>
      <c r="R409" t="s">
        <v>22</v>
      </c>
    </row>
    <row r="410" spans="1:18" x14ac:dyDescent="0.45">
      <c r="A410" s="1">
        <v>408</v>
      </c>
      <c r="B410" t="s">
        <v>703</v>
      </c>
      <c r="C410" t="s">
        <v>1307</v>
      </c>
      <c r="D410" t="s">
        <v>1308</v>
      </c>
      <c r="E410" t="s">
        <v>1309</v>
      </c>
      <c r="F410" t="s">
        <v>120</v>
      </c>
      <c r="G410" t="str">
        <f t="shared" si="18"/>
        <v>October</v>
      </c>
      <c r="H410">
        <f t="shared" si="19"/>
        <v>10</v>
      </c>
      <c r="I410" s="2">
        <v>44844</v>
      </c>
      <c r="J410" s="8">
        <v>2</v>
      </c>
      <c r="K410" t="s">
        <v>41</v>
      </c>
      <c r="L410" t="s">
        <v>35</v>
      </c>
      <c r="M410" s="8">
        <v>1500</v>
      </c>
      <c r="N410" s="8">
        <v>1771</v>
      </c>
      <c r="O410" s="8">
        <f t="shared" si="20"/>
        <v>135.5</v>
      </c>
      <c r="P410" s="8">
        <v>271</v>
      </c>
      <c r="Q410" t="s">
        <v>49</v>
      </c>
      <c r="R410" t="s">
        <v>311</v>
      </c>
    </row>
    <row r="411" spans="1:18" x14ac:dyDescent="0.45">
      <c r="A411" s="1">
        <v>409</v>
      </c>
      <c r="B411" t="s">
        <v>707</v>
      </c>
      <c r="C411" t="s">
        <v>1310</v>
      </c>
      <c r="D411" t="s">
        <v>1311</v>
      </c>
      <c r="E411" t="s">
        <v>1312</v>
      </c>
      <c r="F411" t="s">
        <v>33</v>
      </c>
      <c r="G411" t="str">
        <f t="shared" si="18"/>
        <v>October</v>
      </c>
      <c r="H411">
        <f t="shared" si="19"/>
        <v>10</v>
      </c>
      <c r="I411" s="2">
        <v>44842</v>
      </c>
      <c r="J411" s="8">
        <v>5</v>
      </c>
      <c r="K411" t="s">
        <v>19</v>
      </c>
      <c r="L411" t="s">
        <v>20</v>
      </c>
      <c r="M411" s="8">
        <v>560</v>
      </c>
      <c r="N411" s="8">
        <v>633</v>
      </c>
      <c r="O411" s="8">
        <f t="shared" si="20"/>
        <v>14.6</v>
      </c>
      <c r="P411" s="8">
        <v>73</v>
      </c>
      <c r="Q411" t="s">
        <v>28</v>
      </c>
      <c r="R411" t="s">
        <v>22</v>
      </c>
    </row>
    <row r="412" spans="1:18" x14ac:dyDescent="0.45">
      <c r="A412" s="1">
        <v>410</v>
      </c>
      <c r="B412" t="s">
        <v>711</v>
      </c>
      <c r="C412" t="s">
        <v>1286</v>
      </c>
      <c r="D412" t="s">
        <v>1313</v>
      </c>
      <c r="E412" t="s">
        <v>1314</v>
      </c>
      <c r="F412" t="s">
        <v>18</v>
      </c>
      <c r="G412" t="str">
        <f t="shared" si="18"/>
        <v>October</v>
      </c>
      <c r="H412">
        <f t="shared" si="19"/>
        <v>10</v>
      </c>
      <c r="I412" s="2">
        <v>44853</v>
      </c>
      <c r="J412" s="8">
        <v>19</v>
      </c>
      <c r="K412" t="s">
        <v>19</v>
      </c>
      <c r="L412" t="s">
        <v>35</v>
      </c>
      <c r="M412" s="8">
        <v>930</v>
      </c>
      <c r="N412" s="8">
        <v>1202</v>
      </c>
      <c r="O412" s="8">
        <f t="shared" si="20"/>
        <v>14.315789473684211</v>
      </c>
      <c r="P412" s="8">
        <v>272</v>
      </c>
      <c r="Q412" t="s">
        <v>36</v>
      </c>
      <c r="R412" t="s">
        <v>22</v>
      </c>
    </row>
    <row r="413" spans="1:18" x14ac:dyDescent="0.45">
      <c r="A413" s="1">
        <v>411</v>
      </c>
      <c r="B413" t="s">
        <v>714</v>
      </c>
      <c r="C413" t="s">
        <v>1097</v>
      </c>
      <c r="D413" t="s">
        <v>172</v>
      </c>
      <c r="E413" t="s">
        <v>1315</v>
      </c>
      <c r="F413" t="s">
        <v>120</v>
      </c>
      <c r="G413" t="str">
        <f t="shared" si="18"/>
        <v>October</v>
      </c>
      <c r="H413">
        <f t="shared" si="19"/>
        <v>10</v>
      </c>
      <c r="I413" s="2">
        <v>44846</v>
      </c>
      <c r="J413" s="8">
        <v>17</v>
      </c>
      <c r="K413" t="s">
        <v>19</v>
      </c>
      <c r="L413" t="s">
        <v>54</v>
      </c>
      <c r="M413" s="8">
        <v>300</v>
      </c>
      <c r="N413" s="8">
        <v>380</v>
      </c>
      <c r="O413" s="8">
        <f t="shared" si="20"/>
        <v>4.7058823529411766</v>
      </c>
      <c r="P413" s="8">
        <v>80</v>
      </c>
      <c r="Q413" t="s">
        <v>49</v>
      </c>
      <c r="R413" t="s">
        <v>22</v>
      </c>
    </row>
    <row r="414" spans="1:18" x14ac:dyDescent="0.45">
      <c r="A414" s="1">
        <v>412</v>
      </c>
      <c r="B414" t="s">
        <v>718</v>
      </c>
      <c r="C414" t="s">
        <v>1316</v>
      </c>
      <c r="D414" t="s">
        <v>1317</v>
      </c>
      <c r="E414" t="s">
        <v>1318</v>
      </c>
      <c r="F414" t="s">
        <v>88</v>
      </c>
      <c r="G414" t="str">
        <f t="shared" si="18"/>
        <v>October</v>
      </c>
      <c r="H414">
        <f t="shared" si="19"/>
        <v>10</v>
      </c>
      <c r="I414" s="2">
        <v>44857</v>
      </c>
      <c r="J414" s="8">
        <v>15</v>
      </c>
      <c r="K414" t="s">
        <v>34</v>
      </c>
      <c r="L414" t="s">
        <v>35</v>
      </c>
      <c r="M414" s="8">
        <v>1390</v>
      </c>
      <c r="N414" s="8">
        <v>1795</v>
      </c>
      <c r="O414" s="8">
        <f t="shared" si="20"/>
        <v>27</v>
      </c>
      <c r="P414" s="8">
        <v>405</v>
      </c>
      <c r="Q414" t="s">
        <v>36</v>
      </c>
      <c r="R414" t="s">
        <v>22</v>
      </c>
    </row>
    <row r="415" spans="1:18" x14ac:dyDescent="0.45">
      <c r="A415" s="1">
        <v>413</v>
      </c>
      <c r="B415" t="s">
        <v>722</v>
      </c>
      <c r="C415" t="s">
        <v>104</v>
      </c>
      <c r="D415" t="s">
        <v>1319</v>
      </c>
      <c r="E415" t="s">
        <v>1320</v>
      </c>
      <c r="F415" t="s">
        <v>120</v>
      </c>
      <c r="G415" t="str">
        <f t="shared" si="18"/>
        <v>October</v>
      </c>
      <c r="H415">
        <f t="shared" si="19"/>
        <v>10</v>
      </c>
      <c r="I415" s="2">
        <v>44854</v>
      </c>
      <c r="J415" s="8">
        <v>8</v>
      </c>
      <c r="K415" t="s">
        <v>19</v>
      </c>
      <c r="L415" t="s">
        <v>148</v>
      </c>
      <c r="M415" s="8">
        <v>915</v>
      </c>
      <c r="N415" s="8">
        <v>1174</v>
      </c>
      <c r="O415" s="8">
        <f t="shared" si="20"/>
        <v>32.375</v>
      </c>
      <c r="P415" s="8">
        <v>259</v>
      </c>
      <c r="Q415" t="s">
        <v>36</v>
      </c>
      <c r="R415" t="s">
        <v>22</v>
      </c>
    </row>
    <row r="416" spans="1:18" x14ac:dyDescent="0.45">
      <c r="A416" s="1">
        <v>414</v>
      </c>
      <c r="B416" t="s">
        <v>726</v>
      </c>
      <c r="C416" t="s">
        <v>1321</v>
      </c>
      <c r="D416" t="s">
        <v>400</v>
      </c>
      <c r="E416" t="s">
        <v>1322</v>
      </c>
      <c r="F416" t="s">
        <v>18</v>
      </c>
      <c r="G416" t="str">
        <f t="shared" si="18"/>
        <v>October</v>
      </c>
      <c r="H416">
        <f t="shared" si="19"/>
        <v>10</v>
      </c>
      <c r="I416" s="2">
        <v>44851</v>
      </c>
      <c r="J416" s="8">
        <v>10</v>
      </c>
      <c r="K416" t="s">
        <v>19</v>
      </c>
      <c r="L416" t="s">
        <v>20</v>
      </c>
      <c r="M416" s="8">
        <v>250</v>
      </c>
      <c r="N416" s="8">
        <v>324</v>
      </c>
      <c r="O416" s="8">
        <f t="shared" si="20"/>
        <v>7.4</v>
      </c>
      <c r="P416" s="8">
        <v>74</v>
      </c>
      <c r="Q416" t="s">
        <v>89</v>
      </c>
      <c r="R416" t="s">
        <v>22</v>
      </c>
    </row>
    <row r="417" spans="1:18" x14ac:dyDescent="0.45">
      <c r="A417" s="1">
        <v>415</v>
      </c>
      <c r="B417" t="s">
        <v>730</v>
      </c>
      <c r="C417" t="s">
        <v>1323</v>
      </c>
      <c r="D417" t="s">
        <v>1324</v>
      </c>
      <c r="E417" t="s">
        <v>1325</v>
      </c>
      <c r="F417" t="s">
        <v>48</v>
      </c>
      <c r="G417" t="str">
        <f t="shared" si="18"/>
        <v>October</v>
      </c>
      <c r="H417">
        <f t="shared" si="19"/>
        <v>10</v>
      </c>
      <c r="I417" s="2">
        <v>44841</v>
      </c>
      <c r="J417" s="8">
        <v>2</v>
      </c>
      <c r="K417" t="s">
        <v>34</v>
      </c>
      <c r="L417" t="s">
        <v>42</v>
      </c>
      <c r="M417" s="8">
        <v>790</v>
      </c>
      <c r="N417" s="8">
        <v>995</v>
      </c>
      <c r="O417" s="8">
        <f t="shared" si="20"/>
        <v>102.5</v>
      </c>
      <c r="P417" s="8">
        <v>205</v>
      </c>
      <c r="Q417" t="s">
        <v>89</v>
      </c>
      <c r="R417" t="s">
        <v>22</v>
      </c>
    </row>
    <row r="418" spans="1:18" x14ac:dyDescent="0.45">
      <c r="A418" s="1">
        <v>416</v>
      </c>
      <c r="B418" t="s">
        <v>734</v>
      </c>
      <c r="C418" t="s">
        <v>1326</v>
      </c>
      <c r="D418" t="s">
        <v>1327</v>
      </c>
      <c r="E418" t="s">
        <v>1328</v>
      </c>
      <c r="F418" t="s">
        <v>18</v>
      </c>
      <c r="G418" t="str">
        <f t="shared" si="18"/>
        <v>October</v>
      </c>
      <c r="H418">
        <f t="shared" si="19"/>
        <v>10</v>
      </c>
      <c r="I418" s="2">
        <v>44838</v>
      </c>
      <c r="J418" s="8">
        <v>20</v>
      </c>
      <c r="K418" t="s">
        <v>19</v>
      </c>
      <c r="L418" t="s">
        <v>20</v>
      </c>
      <c r="M418" s="8">
        <v>405</v>
      </c>
      <c r="N418" s="8">
        <v>488</v>
      </c>
      <c r="O418" s="8">
        <f t="shared" si="20"/>
        <v>4.1500000000000004</v>
      </c>
      <c r="P418" s="8">
        <v>83</v>
      </c>
      <c r="Q418" t="s">
        <v>21</v>
      </c>
      <c r="R418" t="s">
        <v>22</v>
      </c>
    </row>
    <row r="419" spans="1:18" x14ac:dyDescent="0.45">
      <c r="A419" s="1">
        <v>417</v>
      </c>
      <c r="B419" t="s">
        <v>738</v>
      </c>
      <c r="C419" t="s">
        <v>1329</v>
      </c>
      <c r="D419" t="s">
        <v>1330</v>
      </c>
      <c r="E419" t="s">
        <v>1331</v>
      </c>
      <c r="F419" t="s">
        <v>27</v>
      </c>
      <c r="G419" t="str">
        <f t="shared" si="18"/>
        <v>October</v>
      </c>
      <c r="H419">
        <f t="shared" si="19"/>
        <v>10</v>
      </c>
      <c r="I419" s="2">
        <v>44854</v>
      </c>
      <c r="J419" s="8">
        <v>20</v>
      </c>
      <c r="K419" t="s">
        <v>19</v>
      </c>
      <c r="L419" t="s">
        <v>54</v>
      </c>
      <c r="M419" s="8">
        <v>1185</v>
      </c>
      <c r="N419" s="8">
        <v>1323</v>
      </c>
      <c r="O419" s="8">
        <f t="shared" si="20"/>
        <v>6.9</v>
      </c>
      <c r="P419" s="8">
        <v>138</v>
      </c>
      <c r="Q419" t="s">
        <v>36</v>
      </c>
      <c r="R419" t="s">
        <v>22</v>
      </c>
    </row>
    <row r="420" spans="1:18" x14ac:dyDescent="0.45">
      <c r="A420" s="1">
        <v>418</v>
      </c>
      <c r="B420" t="s">
        <v>742</v>
      </c>
      <c r="C420" t="s">
        <v>1332</v>
      </c>
      <c r="D420" t="s">
        <v>1333</v>
      </c>
      <c r="E420" t="s">
        <v>1334</v>
      </c>
      <c r="F420" t="s">
        <v>48</v>
      </c>
      <c r="G420" t="str">
        <f t="shared" si="18"/>
        <v>October</v>
      </c>
      <c r="H420">
        <f t="shared" si="19"/>
        <v>10</v>
      </c>
      <c r="I420" s="2">
        <v>44856</v>
      </c>
      <c r="J420" s="8">
        <v>12</v>
      </c>
      <c r="K420" t="s">
        <v>102</v>
      </c>
      <c r="L420" t="s">
        <v>42</v>
      </c>
      <c r="M420" s="8">
        <v>335</v>
      </c>
      <c r="N420" s="8">
        <v>389</v>
      </c>
      <c r="O420" s="8">
        <f t="shared" si="20"/>
        <v>4.5</v>
      </c>
      <c r="P420" s="8">
        <v>54</v>
      </c>
      <c r="Q420" t="s">
        <v>21</v>
      </c>
      <c r="R420" t="s">
        <v>22</v>
      </c>
    </row>
    <row r="421" spans="1:18" x14ac:dyDescent="0.45">
      <c r="A421" s="1">
        <v>419</v>
      </c>
      <c r="B421" t="s">
        <v>746</v>
      </c>
      <c r="C421" t="s">
        <v>248</v>
      </c>
      <c r="D421" t="s">
        <v>1182</v>
      </c>
      <c r="E421" t="s">
        <v>1335</v>
      </c>
      <c r="F421" t="s">
        <v>88</v>
      </c>
      <c r="G421" t="str">
        <f t="shared" si="18"/>
        <v>October</v>
      </c>
      <c r="H421">
        <f t="shared" si="19"/>
        <v>10</v>
      </c>
      <c r="I421" s="2">
        <v>44839</v>
      </c>
      <c r="J421" s="8">
        <v>7</v>
      </c>
      <c r="K421" t="s">
        <v>19</v>
      </c>
      <c r="L421" t="s">
        <v>54</v>
      </c>
      <c r="M421" s="8">
        <v>1015</v>
      </c>
      <c r="N421" s="8">
        <v>1257</v>
      </c>
      <c r="O421" s="8">
        <f t="shared" si="20"/>
        <v>34.571428571428569</v>
      </c>
      <c r="P421" s="8">
        <v>242</v>
      </c>
      <c r="Q421" t="s">
        <v>49</v>
      </c>
      <c r="R421" t="s">
        <v>22</v>
      </c>
    </row>
    <row r="422" spans="1:18" x14ac:dyDescent="0.45">
      <c r="A422" s="1">
        <v>420</v>
      </c>
      <c r="B422" t="s">
        <v>750</v>
      </c>
      <c r="C422" t="s">
        <v>575</v>
      </c>
      <c r="D422" t="s">
        <v>52</v>
      </c>
      <c r="E422" t="s">
        <v>1336</v>
      </c>
      <c r="F422" t="s">
        <v>27</v>
      </c>
      <c r="G422" t="str">
        <f t="shared" si="18"/>
        <v>October</v>
      </c>
      <c r="H422">
        <f t="shared" si="19"/>
        <v>10</v>
      </c>
      <c r="I422" s="2">
        <v>44837</v>
      </c>
      <c r="J422" s="8">
        <v>3</v>
      </c>
      <c r="K422" t="s">
        <v>19</v>
      </c>
      <c r="L422" t="s">
        <v>67</v>
      </c>
      <c r="M422" s="8">
        <v>520</v>
      </c>
      <c r="N422" s="8">
        <v>621</v>
      </c>
      <c r="O422" s="8">
        <f t="shared" si="20"/>
        <v>33.666666666666664</v>
      </c>
      <c r="P422" s="8">
        <v>101</v>
      </c>
      <c r="Q422" t="s">
        <v>21</v>
      </c>
      <c r="R422" t="s">
        <v>22</v>
      </c>
    </row>
    <row r="423" spans="1:18" x14ac:dyDescent="0.45">
      <c r="A423" s="1">
        <v>421</v>
      </c>
      <c r="B423" t="s">
        <v>753</v>
      </c>
      <c r="C423" t="s">
        <v>1337</v>
      </c>
      <c r="D423" t="s">
        <v>1338</v>
      </c>
      <c r="E423" t="s">
        <v>1339</v>
      </c>
      <c r="F423" t="s">
        <v>88</v>
      </c>
      <c r="G423" t="str">
        <f t="shared" si="18"/>
        <v>October</v>
      </c>
      <c r="H423">
        <f t="shared" si="19"/>
        <v>10</v>
      </c>
      <c r="I423" s="2">
        <v>44841</v>
      </c>
      <c r="J423" s="8">
        <v>10</v>
      </c>
      <c r="K423" t="s">
        <v>102</v>
      </c>
      <c r="L423" t="s">
        <v>35</v>
      </c>
      <c r="M423" s="8">
        <v>315</v>
      </c>
      <c r="N423" s="8">
        <v>401</v>
      </c>
      <c r="O423" s="8">
        <f t="shared" si="20"/>
        <v>8.6</v>
      </c>
      <c r="P423" s="8">
        <v>86</v>
      </c>
      <c r="Q423" t="s">
        <v>49</v>
      </c>
      <c r="R423" t="s">
        <v>22</v>
      </c>
    </row>
    <row r="424" spans="1:18" x14ac:dyDescent="0.45">
      <c r="A424" s="1">
        <v>422</v>
      </c>
      <c r="B424" t="s">
        <v>757</v>
      </c>
      <c r="C424" t="s">
        <v>1340</v>
      </c>
      <c r="D424" t="s">
        <v>733</v>
      </c>
      <c r="E424" t="s">
        <v>1341</v>
      </c>
      <c r="F424" t="s">
        <v>27</v>
      </c>
      <c r="G424" t="str">
        <f t="shared" si="18"/>
        <v>October</v>
      </c>
      <c r="H424">
        <f t="shared" si="19"/>
        <v>10</v>
      </c>
      <c r="I424" s="2">
        <v>44836</v>
      </c>
      <c r="J424" s="8">
        <v>14</v>
      </c>
      <c r="K424" t="s">
        <v>19</v>
      </c>
      <c r="L424" t="s">
        <v>67</v>
      </c>
      <c r="M424" s="8">
        <v>30</v>
      </c>
      <c r="N424" s="8">
        <v>35</v>
      </c>
      <c r="O424" s="8">
        <f t="shared" si="20"/>
        <v>0.35714285714285715</v>
      </c>
      <c r="P424" s="8">
        <v>5</v>
      </c>
      <c r="Q424" t="s">
        <v>89</v>
      </c>
      <c r="R424" t="s">
        <v>22</v>
      </c>
    </row>
    <row r="425" spans="1:18" x14ac:dyDescent="0.45">
      <c r="A425" s="1">
        <v>423</v>
      </c>
      <c r="B425" t="s">
        <v>760</v>
      </c>
      <c r="C425" t="s">
        <v>909</v>
      </c>
      <c r="D425" t="s">
        <v>576</v>
      </c>
      <c r="E425" t="s">
        <v>1342</v>
      </c>
      <c r="F425" t="s">
        <v>48</v>
      </c>
      <c r="G425" t="str">
        <f t="shared" si="18"/>
        <v>October</v>
      </c>
      <c r="H425">
        <f t="shared" si="19"/>
        <v>10</v>
      </c>
      <c r="I425" s="2">
        <v>44839</v>
      </c>
      <c r="J425" s="8">
        <v>13</v>
      </c>
      <c r="K425" t="s">
        <v>19</v>
      </c>
      <c r="L425" t="s">
        <v>42</v>
      </c>
      <c r="M425" s="8">
        <v>1060</v>
      </c>
      <c r="N425" s="8">
        <v>1211</v>
      </c>
      <c r="O425" s="8">
        <f t="shared" si="20"/>
        <v>11.615384615384615</v>
      </c>
      <c r="P425" s="8">
        <v>151</v>
      </c>
      <c r="Q425" t="s">
        <v>49</v>
      </c>
      <c r="R425" t="s">
        <v>22</v>
      </c>
    </row>
    <row r="426" spans="1:18" x14ac:dyDescent="0.45">
      <c r="A426" s="1">
        <v>424</v>
      </c>
      <c r="B426" t="s">
        <v>764</v>
      </c>
      <c r="C426" t="s">
        <v>1343</v>
      </c>
      <c r="D426" t="s">
        <v>1344</v>
      </c>
      <c r="E426" t="s">
        <v>1345</v>
      </c>
      <c r="F426" t="s">
        <v>33</v>
      </c>
      <c r="G426" t="str">
        <f t="shared" si="18"/>
        <v>October</v>
      </c>
      <c r="H426">
        <f t="shared" si="19"/>
        <v>10</v>
      </c>
      <c r="I426" s="2">
        <v>44839</v>
      </c>
      <c r="J426" s="8">
        <v>18</v>
      </c>
      <c r="K426" t="s">
        <v>19</v>
      </c>
      <c r="L426" t="s">
        <v>35</v>
      </c>
      <c r="M426" s="8">
        <v>880</v>
      </c>
      <c r="N426" s="8">
        <v>1030</v>
      </c>
      <c r="O426" s="8">
        <f t="shared" si="20"/>
        <v>8.3333333333333339</v>
      </c>
      <c r="P426" s="8">
        <v>150</v>
      </c>
      <c r="Q426" t="s">
        <v>89</v>
      </c>
      <c r="R426" t="s">
        <v>22</v>
      </c>
    </row>
    <row r="427" spans="1:18" x14ac:dyDescent="0.45">
      <c r="A427" s="1">
        <v>425</v>
      </c>
      <c r="B427" t="s">
        <v>767</v>
      </c>
      <c r="C427" t="s">
        <v>187</v>
      </c>
      <c r="D427" t="s">
        <v>57</v>
      </c>
      <c r="E427" t="s">
        <v>1346</v>
      </c>
      <c r="F427" t="s">
        <v>27</v>
      </c>
      <c r="G427" t="str">
        <f t="shared" si="18"/>
        <v>October</v>
      </c>
      <c r="H427">
        <f t="shared" si="19"/>
        <v>10</v>
      </c>
      <c r="I427" s="2">
        <v>44865</v>
      </c>
      <c r="J427" s="8">
        <v>4</v>
      </c>
      <c r="K427" t="s">
        <v>19</v>
      </c>
      <c r="L427" t="s">
        <v>54</v>
      </c>
      <c r="M427" s="8">
        <v>1245</v>
      </c>
      <c r="N427" s="8">
        <v>1424</v>
      </c>
      <c r="O427" s="8">
        <f t="shared" si="20"/>
        <v>44.75</v>
      </c>
      <c r="P427" s="8">
        <v>179</v>
      </c>
      <c r="Q427" t="s">
        <v>28</v>
      </c>
      <c r="R427" t="s">
        <v>22</v>
      </c>
    </row>
    <row r="428" spans="1:18" x14ac:dyDescent="0.45">
      <c r="A428" s="1">
        <v>426</v>
      </c>
      <c r="B428" t="s">
        <v>770</v>
      </c>
      <c r="C428" t="s">
        <v>1347</v>
      </c>
      <c r="D428" t="s">
        <v>1348</v>
      </c>
      <c r="E428" t="s">
        <v>1349</v>
      </c>
      <c r="F428" t="s">
        <v>18</v>
      </c>
      <c r="G428" t="str">
        <f t="shared" si="18"/>
        <v>October</v>
      </c>
      <c r="H428">
        <f t="shared" si="19"/>
        <v>10</v>
      </c>
      <c r="I428" s="2">
        <v>44847</v>
      </c>
      <c r="J428" s="8">
        <v>11</v>
      </c>
      <c r="K428" t="s">
        <v>34</v>
      </c>
      <c r="L428" t="s">
        <v>20</v>
      </c>
      <c r="M428" s="8">
        <v>475</v>
      </c>
      <c r="N428" s="8">
        <v>530</v>
      </c>
      <c r="O428" s="8">
        <f t="shared" si="20"/>
        <v>5</v>
      </c>
      <c r="P428" s="8">
        <v>55</v>
      </c>
      <c r="Q428" t="s">
        <v>21</v>
      </c>
      <c r="R428" t="s">
        <v>22</v>
      </c>
    </row>
    <row r="429" spans="1:18" x14ac:dyDescent="0.45">
      <c r="A429" s="1">
        <v>427</v>
      </c>
      <c r="B429" t="s">
        <v>774</v>
      </c>
      <c r="C429" t="s">
        <v>1350</v>
      </c>
      <c r="D429" t="s">
        <v>1351</v>
      </c>
      <c r="E429" t="s">
        <v>1352</v>
      </c>
      <c r="F429" t="s">
        <v>33</v>
      </c>
      <c r="G429" t="str">
        <f t="shared" si="18"/>
        <v>October</v>
      </c>
      <c r="H429">
        <f t="shared" si="19"/>
        <v>10</v>
      </c>
      <c r="I429" s="2">
        <v>44852</v>
      </c>
      <c r="J429" s="8">
        <v>13</v>
      </c>
      <c r="K429" t="s">
        <v>34</v>
      </c>
      <c r="L429" t="s">
        <v>148</v>
      </c>
      <c r="M429" s="8">
        <v>445</v>
      </c>
      <c r="N429" s="8">
        <v>521</v>
      </c>
      <c r="O429" s="8">
        <f t="shared" si="20"/>
        <v>5.8461538461538458</v>
      </c>
      <c r="P429" s="8">
        <v>76</v>
      </c>
      <c r="Q429" t="s">
        <v>28</v>
      </c>
      <c r="R429" t="s">
        <v>22</v>
      </c>
    </row>
    <row r="430" spans="1:18" x14ac:dyDescent="0.45">
      <c r="A430" s="1">
        <v>428</v>
      </c>
      <c r="B430" t="s">
        <v>777</v>
      </c>
      <c r="C430" t="s">
        <v>895</v>
      </c>
      <c r="D430" t="s">
        <v>1353</v>
      </c>
      <c r="E430" t="s">
        <v>1354</v>
      </c>
      <c r="F430" t="s">
        <v>48</v>
      </c>
      <c r="G430" t="str">
        <f t="shared" si="18"/>
        <v>October</v>
      </c>
      <c r="H430">
        <f t="shared" si="19"/>
        <v>10</v>
      </c>
      <c r="I430" s="2">
        <v>44835</v>
      </c>
      <c r="J430" s="8">
        <v>18</v>
      </c>
      <c r="K430" t="s">
        <v>19</v>
      </c>
      <c r="L430" t="s">
        <v>67</v>
      </c>
      <c r="M430" s="8">
        <v>1245</v>
      </c>
      <c r="N430" s="8">
        <v>1456</v>
      </c>
      <c r="O430" s="8">
        <f t="shared" si="20"/>
        <v>11.722222222222221</v>
      </c>
      <c r="P430" s="8">
        <v>211</v>
      </c>
      <c r="Q430" t="s">
        <v>49</v>
      </c>
      <c r="R430" t="s">
        <v>22</v>
      </c>
    </row>
    <row r="431" spans="1:18" x14ac:dyDescent="0.45">
      <c r="A431" s="1">
        <v>429</v>
      </c>
      <c r="B431" t="s">
        <v>781</v>
      </c>
      <c r="C431" t="s">
        <v>386</v>
      </c>
      <c r="D431" t="s">
        <v>1041</v>
      </c>
      <c r="E431" t="s">
        <v>1355</v>
      </c>
      <c r="F431" t="s">
        <v>120</v>
      </c>
      <c r="G431" t="str">
        <f t="shared" si="18"/>
        <v>October</v>
      </c>
      <c r="H431">
        <f t="shared" si="19"/>
        <v>10</v>
      </c>
      <c r="I431" s="2">
        <v>44836</v>
      </c>
      <c r="J431" s="8">
        <v>17</v>
      </c>
      <c r="K431" t="s">
        <v>19</v>
      </c>
      <c r="L431" t="s">
        <v>148</v>
      </c>
      <c r="M431" s="8">
        <v>1240</v>
      </c>
      <c r="N431" s="8">
        <v>1564</v>
      </c>
      <c r="O431" s="8">
        <f t="shared" si="20"/>
        <v>19.058823529411764</v>
      </c>
      <c r="P431" s="8">
        <v>324</v>
      </c>
      <c r="Q431" t="s">
        <v>28</v>
      </c>
      <c r="R431" t="s">
        <v>22</v>
      </c>
    </row>
    <row r="432" spans="1:18" x14ac:dyDescent="0.45">
      <c r="A432" s="1">
        <v>430</v>
      </c>
      <c r="B432" t="s">
        <v>785</v>
      </c>
      <c r="C432" t="s">
        <v>1356</v>
      </c>
      <c r="D432" t="s">
        <v>1330</v>
      </c>
      <c r="E432" t="s">
        <v>1357</v>
      </c>
      <c r="F432" t="s">
        <v>48</v>
      </c>
      <c r="G432" t="str">
        <f t="shared" si="18"/>
        <v>October</v>
      </c>
      <c r="H432">
        <f t="shared" si="19"/>
        <v>10</v>
      </c>
      <c r="I432" s="2">
        <v>44849</v>
      </c>
      <c r="J432" s="8">
        <v>19</v>
      </c>
      <c r="K432" t="s">
        <v>41</v>
      </c>
      <c r="L432" t="s">
        <v>54</v>
      </c>
      <c r="M432" s="8">
        <v>165</v>
      </c>
      <c r="N432" s="8">
        <v>195</v>
      </c>
      <c r="O432" s="8">
        <f t="shared" si="20"/>
        <v>1.5789473684210527</v>
      </c>
      <c r="P432" s="8">
        <v>30</v>
      </c>
      <c r="Q432" t="s">
        <v>36</v>
      </c>
      <c r="R432" t="s">
        <v>198</v>
      </c>
    </row>
    <row r="433" spans="1:18" x14ac:dyDescent="0.45">
      <c r="A433" s="1">
        <v>431</v>
      </c>
      <c r="B433" t="s">
        <v>788</v>
      </c>
      <c r="C433" t="s">
        <v>1036</v>
      </c>
      <c r="D433" t="s">
        <v>1358</v>
      </c>
      <c r="E433" t="s">
        <v>1359</v>
      </c>
      <c r="F433" t="s">
        <v>33</v>
      </c>
      <c r="G433" t="str">
        <f t="shared" si="18"/>
        <v>October</v>
      </c>
      <c r="H433">
        <f t="shared" si="19"/>
        <v>10</v>
      </c>
      <c r="I433" s="2">
        <v>44854</v>
      </c>
      <c r="J433" s="8">
        <v>4</v>
      </c>
      <c r="K433" t="s">
        <v>41</v>
      </c>
      <c r="L433" t="s">
        <v>148</v>
      </c>
      <c r="M433" s="8">
        <v>165</v>
      </c>
      <c r="N433" s="8">
        <v>182</v>
      </c>
      <c r="O433" s="8">
        <f t="shared" si="20"/>
        <v>4.25</v>
      </c>
      <c r="P433" s="8">
        <v>17</v>
      </c>
      <c r="Q433" t="s">
        <v>21</v>
      </c>
      <c r="R433" t="s">
        <v>226</v>
      </c>
    </row>
    <row r="434" spans="1:18" x14ac:dyDescent="0.45">
      <c r="A434" s="1">
        <v>432</v>
      </c>
      <c r="B434" t="s">
        <v>792</v>
      </c>
      <c r="C434" t="s">
        <v>1360</v>
      </c>
      <c r="D434" t="s">
        <v>1361</v>
      </c>
      <c r="E434" t="s">
        <v>1362</v>
      </c>
      <c r="F434" t="s">
        <v>33</v>
      </c>
      <c r="G434" t="str">
        <f t="shared" si="18"/>
        <v>October</v>
      </c>
      <c r="H434">
        <f t="shared" si="19"/>
        <v>10</v>
      </c>
      <c r="I434" s="2">
        <v>44860</v>
      </c>
      <c r="J434" s="8">
        <v>5</v>
      </c>
      <c r="K434" t="s">
        <v>34</v>
      </c>
      <c r="L434" t="s">
        <v>20</v>
      </c>
      <c r="M434" s="8">
        <v>260</v>
      </c>
      <c r="N434" s="8">
        <v>290</v>
      </c>
      <c r="O434" s="8">
        <f t="shared" si="20"/>
        <v>6</v>
      </c>
      <c r="P434" s="8">
        <v>30</v>
      </c>
      <c r="Q434" t="s">
        <v>28</v>
      </c>
      <c r="R434" t="s">
        <v>22</v>
      </c>
    </row>
    <row r="435" spans="1:18" x14ac:dyDescent="0.45">
      <c r="A435" s="1">
        <v>433</v>
      </c>
      <c r="B435" t="s">
        <v>795</v>
      </c>
      <c r="C435" t="s">
        <v>1363</v>
      </c>
      <c r="D435" t="s">
        <v>1364</v>
      </c>
      <c r="E435" t="s">
        <v>1365</v>
      </c>
      <c r="F435" t="s">
        <v>27</v>
      </c>
      <c r="G435" t="str">
        <f t="shared" si="18"/>
        <v>October</v>
      </c>
      <c r="H435">
        <f t="shared" si="19"/>
        <v>10</v>
      </c>
      <c r="I435" s="2">
        <v>44848</v>
      </c>
      <c r="J435" s="8">
        <v>15</v>
      </c>
      <c r="K435" t="s">
        <v>34</v>
      </c>
      <c r="L435" t="s">
        <v>67</v>
      </c>
      <c r="M435" s="8">
        <v>1110</v>
      </c>
      <c r="N435" s="8">
        <v>1360</v>
      </c>
      <c r="O435" s="8">
        <f t="shared" si="20"/>
        <v>16.666666666666668</v>
      </c>
      <c r="P435" s="8">
        <v>250</v>
      </c>
      <c r="Q435" t="s">
        <v>49</v>
      </c>
      <c r="R435" t="s">
        <v>22</v>
      </c>
    </row>
    <row r="436" spans="1:18" x14ac:dyDescent="0.45">
      <c r="A436" s="1">
        <v>434</v>
      </c>
      <c r="B436" t="s">
        <v>799</v>
      </c>
      <c r="C436" t="s">
        <v>1366</v>
      </c>
      <c r="D436" t="s">
        <v>1367</v>
      </c>
      <c r="E436" t="s">
        <v>1368</v>
      </c>
      <c r="F436" t="s">
        <v>27</v>
      </c>
      <c r="G436" t="str">
        <f t="shared" si="18"/>
        <v>October</v>
      </c>
      <c r="H436">
        <f t="shared" si="19"/>
        <v>10</v>
      </c>
      <c r="I436" s="2">
        <v>44849</v>
      </c>
      <c r="J436" s="8">
        <v>18</v>
      </c>
      <c r="K436" t="s">
        <v>19</v>
      </c>
      <c r="L436" t="s">
        <v>35</v>
      </c>
      <c r="M436" s="8">
        <v>1370</v>
      </c>
      <c r="N436" s="8">
        <v>1624</v>
      </c>
      <c r="O436" s="8">
        <f t="shared" si="20"/>
        <v>14.111111111111111</v>
      </c>
      <c r="P436" s="8">
        <v>254</v>
      </c>
      <c r="Q436" t="s">
        <v>21</v>
      </c>
      <c r="R436" t="s">
        <v>22</v>
      </c>
    </row>
    <row r="437" spans="1:18" x14ac:dyDescent="0.45">
      <c r="A437" s="1">
        <v>435</v>
      </c>
      <c r="B437" t="s">
        <v>802</v>
      </c>
      <c r="C437" t="s">
        <v>1369</v>
      </c>
      <c r="D437" t="s">
        <v>972</v>
      </c>
      <c r="E437" t="s">
        <v>1370</v>
      </c>
      <c r="F437" t="s">
        <v>48</v>
      </c>
      <c r="G437" t="str">
        <f t="shared" si="18"/>
        <v>October</v>
      </c>
      <c r="H437">
        <f t="shared" si="19"/>
        <v>10</v>
      </c>
      <c r="I437" s="2">
        <v>44838</v>
      </c>
      <c r="J437" s="8">
        <v>20</v>
      </c>
      <c r="K437" t="s">
        <v>102</v>
      </c>
      <c r="L437" t="s">
        <v>54</v>
      </c>
      <c r="M437" s="8">
        <v>370</v>
      </c>
      <c r="N437" s="8">
        <v>436</v>
      </c>
      <c r="O437" s="8">
        <f t="shared" si="20"/>
        <v>3.3</v>
      </c>
      <c r="P437" s="8">
        <v>66</v>
      </c>
      <c r="Q437" t="s">
        <v>28</v>
      </c>
      <c r="R437" t="s">
        <v>22</v>
      </c>
    </row>
    <row r="438" spans="1:18" x14ac:dyDescent="0.45">
      <c r="A438" s="1">
        <v>436</v>
      </c>
      <c r="B438" t="s">
        <v>806</v>
      </c>
      <c r="C438" t="s">
        <v>586</v>
      </c>
      <c r="D438" t="s">
        <v>314</v>
      </c>
      <c r="E438" t="s">
        <v>1371</v>
      </c>
      <c r="F438" t="s">
        <v>48</v>
      </c>
      <c r="G438" t="str">
        <f t="shared" si="18"/>
        <v>October</v>
      </c>
      <c r="H438">
        <f t="shared" si="19"/>
        <v>10</v>
      </c>
      <c r="I438" s="2">
        <v>44845</v>
      </c>
      <c r="J438" s="8">
        <v>9</v>
      </c>
      <c r="K438" t="s">
        <v>34</v>
      </c>
      <c r="L438" t="s">
        <v>35</v>
      </c>
      <c r="M438" s="8">
        <v>575</v>
      </c>
      <c r="N438" s="8">
        <v>693</v>
      </c>
      <c r="O438" s="8">
        <f t="shared" si="20"/>
        <v>13.111111111111111</v>
      </c>
      <c r="P438" s="8">
        <v>118</v>
      </c>
      <c r="Q438" t="s">
        <v>28</v>
      </c>
      <c r="R438" t="s">
        <v>22</v>
      </c>
    </row>
    <row r="439" spans="1:18" x14ac:dyDescent="0.45">
      <c r="A439" s="1">
        <v>437</v>
      </c>
      <c r="B439" t="s">
        <v>810</v>
      </c>
      <c r="C439" t="s">
        <v>1372</v>
      </c>
      <c r="D439" t="s">
        <v>773</v>
      </c>
      <c r="E439" t="s">
        <v>1373</v>
      </c>
      <c r="F439" t="s">
        <v>48</v>
      </c>
      <c r="G439" t="str">
        <f t="shared" si="18"/>
        <v>October</v>
      </c>
      <c r="H439">
        <f t="shared" si="19"/>
        <v>10</v>
      </c>
      <c r="I439" s="2">
        <v>44853</v>
      </c>
      <c r="J439" s="8">
        <v>10</v>
      </c>
      <c r="K439" t="s">
        <v>19</v>
      </c>
      <c r="L439" t="s">
        <v>35</v>
      </c>
      <c r="M439" s="8">
        <v>1285</v>
      </c>
      <c r="N439" s="8">
        <v>1418</v>
      </c>
      <c r="O439" s="8">
        <f t="shared" si="20"/>
        <v>13.3</v>
      </c>
      <c r="P439" s="8">
        <v>133</v>
      </c>
      <c r="Q439" t="s">
        <v>49</v>
      </c>
      <c r="R439" t="s">
        <v>22</v>
      </c>
    </row>
    <row r="440" spans="1:18" x14ac:dyDescent="0.45">
      <c r="A440" s="1">
        <v>438</v>
      </c>
      <c r="B440" t="s">
        <v>813</v>
      </c>
      <c r="C440" t="s">
        <v>1374</v>
      </c>
      <c r="D440" t="s">
        <v>1375</v>
      </c>
      <c r="E440" t="s">
        <v>1376</v>
      </c>
      <c r="F440" t="s">
        <v>18</v>
      </c>
      <c r="G440" t="str">
        <f t="shared" si="18"/>
        <v>October</v>
      </c>
      <c r="H440">
        <f t="shared" si="19"/>
        <v>10</v>
      </c>
      <c r="I440" s="2">
        <v>44864</v>
      </c>
      <c r="J440" s="8">
        <v>8</v>
      </c>
      <c r="K440" t="s">
        <v>19</v>
      </c>
      <c r="L440" t="s">
        <v>67</v>
      </c>
      <c r="M440" s="8">
        <v>1485</v>
      </c>
      <c r="N440" s="8">
        <v>1699</v>
      </c>
      <c r="O440" s="8">
        <f t="shared" si="20"/>
        <v>26.75</v>
      </c>
      <c r="P440" s="8">
        <v>214</v>
      </c>
      <c r="Q440" t="s">
        <v>28</v>
      </c>
      <c r="R440" t="s">
        <v>22</v>
      </c>
    </row>
    <row r="441" spans="1:18" x14ac:dyDescent="0.45">
      <c r="A441" s="1">
        <v>439</v>
      </c>
      <c r="B441" t="s">
        <v>816</v>
      </c>
      <c r="C441" t="s">
        <v>163</v>
      </c>
      <c r="D441" t="s">
        <v>1377</v>
      </c>
      <c r="E441" t="s">
        <v>1378</v>
      </c>
      <c r="F441" t="s">
        <v>33</v>
      </c>
      <c r="G441" t="str">
        <f t="shared" si="18"/>
        <v>October</v>
      </c>
      <c r="H441">
        <f t="shared" si="19"/>
        <v>10</v>
      </c>
      <c r="I441" s="2">
        <v>44854</v>
      </c>
      <c r="J441" s="8">
        <v>2</v>
      </c>
      <c r="K441" t="s">
        <v>41</v>
      </c>
      <c r="L441" t="s">
        <v>67</v>
      </c>
      <c r="M441" s="8">
        <v>1025</v>
      </c>
      <c r="N441" s="8">
        <v>1142</v>
      </c>
      <c r="O441" s="8">
        <f t="shared" si="20"/>
        <v>58.5</v>
      </c>
      <c r="P441" s="8">
        <v>117</v>
      </c>
      <c r="Q441" t="s">
        <v>89</v>
      </c>
      <c r="R441" t="s">
        <v>226</v>
      </c>
    </row>
    <row r="442" spans="1:18" x14ac:dyDescent="0.45">
      <c r="A442" s="1">
        <v>440</v>
      </c>
      <c r="B442" t="s">
        <v>820</v>
      </c>
      <c r="C442" t="s">
        <v>1379</v>
      </c>
      <c r="D442" t="s">
        <v>1250</v>
      </c>
      <c r="E442" t="s">
        <v>1380</v>
      </c>
      <c r="F442" t="s">
        <v>88</v>
      </c>
      <c r="G442" t="str">
        <f t="shared" si="18"/>
        <v>October</v>
      </c>
      <c r="H442">
        <f t="shared" si="19"/>
        <v>10</v>
      </c>
      <c r="I442" s="2">
        <v>44855</v>
      </c>
      <c r="J442" s="8">
        <v>4</v>
      </c>
      <c r="K442" t="s">
        <v>34</v>
      </c>
      <c r="L442" t="s">
        <v>42</v>
      </c>
      <c r="M442" s="8">
        <v>340</v>
      </c>
      <c r="N442" s="8">
        <v>396</v>
      </c>
      <c r="O442" s="8">
        <f t="shared" si="20"/>
        <v>14</v>
      </c>
      <c r="P442" s="8">
        <v>56</v>
      </c>
      <c r="Q442" t="s">
        <v>89</v>
      </c>
      <c r="R442" t="s">
        <v>22</v>
      </c>
    </row>
    <row r="443" spans="1:18" x14ac:dyDescent="0.45">
      <c r="A443" s="1">
        <v>441</v>
      </c>
      <c r="B443" t="s">
        <v>824</v>
      </c>
      <c r="C443" t="s">
        <v>1381</v>
      </c>
      <c r="D443" t="s">
        <v>1382</v>
      </c>
      <c r="E443" t="s">
        <v>1383</v>
      </c>
      <c r="F443" t="s">
        <v>18</v>
      </c>
      <c r="G443" t="str">
        <f t="shared" si="18"/>
        <v>October</v>
      </c>
      <c r="H443">
        <f t="shared" si="19"/>
        <v>10</v>
      </c>
      <c r="I443" s="2">
        <v>44839</v>
      </c>
      <c r="J443" s="8">
        <v>6</v>
      </c>
      <c r="K443" t="s">
        <v>41</v>
      </c>
      <c r="L443" t="s">
        <v>148</v>
      </c>
      <c r="M443" s="8">
        <v>1460</v>
      </c>
      <c r="N443" s="8">
        <v>1619</v>
      </c>
      <c r="O443" s="8">
        <f t="shared" si="20"/>
        <v>26.5</v>
      </c>
      <c r="P443" s="8">
        <v>159</v>
      </c>
      <c r="Q443" t="s">
        <v>21</v>
      </c>
      <c r="R443" t="s">
        <v>198</v>
      </c>
    </row>
    <row r="444" spans="1:18" x14ac:dyDescent="0.45">
      <c r="A444" s="1">
        <v>442</v>
      </c>
      <c r="B444" t="s">
        <v>828</v>
      </c>
      <c r="C444" t="s">
        <v>1384</v>
      </c>
      <c r="D444" t="s">
        <v>1385</v>
      </c>
      <c r="E444" t="s">
        <v>1386</v>
      </c>
      <c r="F444" t="s">
        <v>88</v>
      </c>
      <c r="G444" t="str">
        <f t="shared" si="18"/>
        <v>October</v>
      </c>
      <c r="H444">
        <f t="shared" si="19"/>
        <v>10</v>
      </c>
      <c r="I444" s="2">
        <v>44839</v>
      </c>
      <c r="J444" s="8">
        <v>14</v>
      </c>
      <c r="K444" t="s">
        <v>19</v>
      </c>
      <c r="L444" t="s">
        <v>67</v>
      </c>
      <c r="M444" s="8">
        <v>1170</v>
      </c>
      <c r="N444" s="8">
        <v>1425</v>
      </c>
      <c r="O444" s="8">
        <f t="shared" si="20"/>
        <v>18.214285714285715</v>
      </c>
      <c r="P444" s="8">
        <v>255</v>
      </c>
      <c r="Q444" t="s">
        <v>28</v>
      </c>
      <c r="R444" t="s">
        <v>22</v>
      </c>
    </row>
    <row r="445" spans="1:18" x14ac:dyDescent="0.45">
      <c r="A445" s="1">
        <v>443</v>
      </c>
      <c r="B445" t="s">
        <v>831</v>
      </c>
      <c r="C445" t="s">
        <v>1387</v>
      </c>
      <c r="D445" t="s">
        <v>1388</v>
      </c>
      <c r="E445" t="s">
        <v>1389</v>
      </c>
      <c r="F445" t="s">
        <v>27</v>
      </c>
      <c r="G445" t="str">
        <f t="shared" si="18"/>
        <v>October</v>
      </c>
      <c r="H445">
        <f t="shared" si="19"/>
        <v>10</v>
      </c>
      <c r="I445" s="2">
        <v>44849</v>
      </c>
      <c r="J445" s="8">
        <v>13</v>
      </c>
      <c r="K445" t="s">
        <v>34</v>
      </c>
      <c r="L445" t="s">
        <v>54</v>
      </c>
      <c r="M445" s="8">
        <v>870</v>
      </c>
      <c r="N445" s="8">
        <v>1042</v>
      </c>
      <c r="O445" s="8">
        <f t="shared" si="20"/>
        <v>13.23076923076923</v>
      </c>
      <c r="P445" s="8">
        <v>172</v>
      </c>
      <c r="Q445" t="s">
        <v>89</v>
      </c>
      <c r="R445" t="s">
        <v>22</v>
      </c>
    </row>
    <row r="446" spans="1:18" x14ac:dyDescent="0.45">
      <c r="A446" s="1">
        <v>444</v>
      </c>
      <c r="B446" t="s">
        <v>835</v>
      </c>
      <c r="C446" t="s">
        <v>1390</v>
      </c>
      <c r="D446" t="s">
        <v>1094</v>
      </c>
      <c r="E446" t="s">
        <v>1391</v>
      </c>
      <c r="F446" t="s">
        <v>111</v>
      </c>
      <c r="G446" t="str">
        <f t="shared" si="18"/>
        <v>October</v>
      </c>
      <c r="H446">
        <f t="shared" si="19"/>
        <v>10</v>
      </c>
      <c r="I446" s="2">
        <v>44852</v>
      </c>
      <c r="J446" s="8">
        <v>20</v>
      </c>
      <c r="K446" t="s">
        <v>102</v>
      </c>
      <c r="L446" t="s">
        <v>148</v>
      </c>
      <c r="M446" s="8">
        <v>530</v>
      </c>
      <c r="N446" s="8">
        <v>588</v>
      </c>
      <c r="O446" s="8">
        <f t="shared" si="20"/>
        <v>2.9</v>
      </c>
      <c r="P446" s="8">
        <v>58</v>
      </c>
      <c r="Q446" t="s">
        <v>89</v>
      </c>
      <c r="R446" t="s">
        <v>22</v>
      </c>
    </row>
    <row r="447" spans="1:18" x14ac:dyDescent="0.45">
      <c r="A447" s="1">
        <v>445</v>
      </c>
      <c r="B447" t="s">
        <v>839</v>
      </c>
      <c r="C447" t="s">
        <v>964</v>
      </c>
      <c r="D447" t="s">
        <v>1392</v>
      </c>
      <c r="E447" t="s">
        <v>1393</v>
      </c>
      <c r="F447" t="s">
        <v>18</v>
      </c>
      <c r="G447" t="str">
        <f t="shared" si="18"/>
        <v>October</v>
      </c>
      <c r="H447">
        <f t="shared" si="19"/>
        <v>10</v>
      </c>
      <c r="I447" s="2">
        <v>44859</v>
      </c>
      <c r="J447" s="8">
        <v>11</v>
      </c>
      <c r="K447" t="s">
        <v>34</v>
      </c>
      <c r="L447" t="s">
        <v>42</v>
      </c>
      <c r="M447" s="8">
        <v>250</v>
      </c>
      <c r="N447" s="8">
        <v>293</v>
      </c>
      <c r="O447" s="8">
        <f t="shared" si="20"/>
        <v>3.9090909090909092</v>
      </c>
      <c r="P447" s="8">
        <v>43</v>
      </c>
      <c r="Q447" t="s">
        <v>49</v>
      </c>
      <c r="R447" t="s">
        <v>22</v>
      </c>
    </row>
    <row r="448" spans="1:18" x14ac:dyDescent="0.45">
      <c r="A448" s="1">
        <v>446</v>
      </c>
      <c r="B448" t="s">
        <v>843</v>
      </c>
      <c r="C448" t="s">
        <v>1394</v>
      </c>
      <c r="D448" t="s">
        <v>359</v>
      </c>
      <c r="E448" t="s">
        <v>1395</v>
      </c>
      <c r="F448" t="s">
        <v>120</v>
      </c>
      <c r="G448" t="str">
        <f t="shared" si="18"/>
        <v>October</v>
      </c>
      <c r="H448">
        <f t="shared" si="19"/>
        <v>10</v>
      </c>
      <c r="I448" s="2">
        <v>44855</v>
      </c>
      <c r="J448" s="8">
        <v>10</v>
      </c>
      <c r="K448" t="s">
        <v>41</v>
      </c>
      <c r="L448" t="s">
        <v>67</v>
      </c>
      <c r="M448" s="8">
        <v>1065</v>
      </c>
      <c r="N448" s="8">
        <v>1302</v>
      </c>
      <c r="O448" s="8">
        <f t="shared" si="20"/>
        <v>23.7</v>
      </c>
      <c r="P448" s="8">
        <v>237</v>
      </c>
      <c r="Q448" t="s">
        <v>36</v>
      </c>
      <c r="R448" t="s">
        <v>226</v>
      </c>
    </row>
    <row r="449" spans="1:18" x14ac:dyDescent="0.45">
      <c r="A449" s="1">
        <v>447</v>
      </c>
      <c r="B449" t="s">
        <v>847</v>
      </c>
      <c r="C449" t="s">
        <v>304</v>
      </c>
      <c r="D449" t="s">
        <v>1396</v>
      </c>
      <c r="E449" t="s">
        <v>1397</v>
      </c>
      <c r="F449" t="s">
        <v>18</v>
      </c>
      <c r="G449" t="str">
        <f t="shared" si="18"/>
        <v>October</v>
      </c>
      <c r="H449">
        <f t="shared" si="19"/>
        <v>10</v>
      </c>
      <c r="I449" s="2">
        <v>44865</v>
      </c>
      <c r="J449" s="8">
        <v>10</v>
      </c>
      <c r="K449" t="s">
        <v>19</v>
      </c>
      <c r="L449" t="s">
        <v>67</v>
      </c>
      <c r="M449" s="8">
        <v>1370</v>
      </c>
      <c r="N449" s="8">
        <v>1619</v>
      </c>
      <c r="O449" s="8">
        <f t="shared" si="20"/>
        <v>24.9</v>
      </c>
      <c r="P449" s="8">
        <v>249</v>
      </c>
      <c r="Q449" t="s">
        <v>28</v>
      </c>
      <c r="R449" t="s">
        <v>22</v>
      </c>
    </row>
    <row r="450" spans="1:18" x14ac:dyDescent="0.45">
      <c r="A450" s="1">
        <v>448</v>
      </c>
      <c r="B450" t="s">
        <v>851</v>
      </c>
      <c r="C450" t="s">
        <v>1398</v>
      </c>
      <c r="D450" t="s">
        <v>1399</v>
      </c>
      <c r="E450" t="s">
        <v>1400</v>
      </c>
      <c r="F450" t="s">
        <v>33</v>
      </c>
      <c r="G450" t="str">
        <f t="shared" si="18"/>
        <v>October</v>
      </c>
      <c r="H450">
        <f t="shared" si="19"/>
        <v>10</v>
      </c>
      <c r="I450" s="2">
        <v>44845</v>
      </c>
      <c r="J450" s="8">
        <v>6</v>
      </c>
      <c r="K450" t="s">
        <v>41</v>
      </c>
      <c r="L450" t="s">
        <v>35</v>
      </c>
      <c r="M450" s="8">
        <v>1215</v>
      </c>
      <c r="N450" s="8">
        <v>1487</v>
      </c>
      <c r="O450" s="8">
        <f t="shared" si="20"/>
        <v>45.333333333333336</v>
      </c>
      <c r="P450" s="8">
        <v>272</v>
      </c>
      <c r="Q450" t="s">
        <v>36</v>
      </c>
      <c r="R450" t="s">
        <v>226</v>
      </c>
    </row>
    <row r="451" spans="1:18" x14ac:dyDescent="0.45">
      <c r="A451" s="1">
        <v>449</v>
      </c>
      <c r="B451" t="s">
        <v>854</v>
      </c>
      <c r="C451" t="s">
        <v>192</v>
      </c>
      <c r="D451" t="s">
        <v>1401</v>
      </c>
      <c r="E451" t="s">
        <v>1402</v>
      </c>
      <c r="F451" t="s">
        <v>27</v>
      </c>
      <c r="G451" t="str">
        <f t="shared" ref="G451:G514" si="21">TEXT(H451*28,"mmmm")</f>
        <v>October</v>
      </c>
      <c r="H451">
        <f t="shared" ref="H451:H514" si="22">MONTH(I451)</f>
        <v>10</v>
      </c>
      <c r="I451" s="2">
        <v>44838</v>
      </c>
      <c r="J451" s="8">
        <v>1</v>
      </c>
      <c r="K451" t="s">
        <v>19</v>
      </c>
      <c r="L451" t="s">
        <v>35</v>
      </c>
      <c r="M451" s="8">
        <v>145</v>
      </c>
      <c r="N451" s="8">
        <v>185</v>
      </c>
      <c r="O451" s="8">
        <f t="shared" ref="O451:O514" si="23">P451/J451</f>
        <v>40</v>
      </c>
      <c r="P451" s="8">
        <v>40</v>
      </c>
      <c r="Q451" t="s">
        <v>89</v>
      </c>
      <c r="R451" t="s">
        <v>22</v>
      </c>
    </row>
    <row r="452" spans="1:18" x14ac:dyDescent="0.45">
      <c r="A452" s="1">
        <v>450</v>
      </c>
      <c r="B452" t="s">
        <v>857</v>
      </c>
      <c r="C452" t="s">
        <v>1403</v>
      </c>
      <c r="D452" t="s">
        <v>1404</v>
      </c>
      <c r="E452" t="s">
        <v>1405</v>
      </c>
      <c r="F452" t="s">
        <v>48</v>
      </c>
      <c r="G452" t="str">
        <f t="shared" si="21"/>
        <v>October</v>
      </c>
      <c r="H452">
        <f t="shared" si="22"/>
        <v>10</v>
      </c>
      <c r="I452" s="2">
        <v>44856</v>
      </c>
      <c r="J452" s="8">
        <v>16</v>
      </c>
      <c r="K452" t="s">
        <v>34</v>
      </c>
      <c r="L452" t="s">
        <v>42</v>
      </c>
      <c r="M452" s="8">
        <v>1455</v>
      </c>
      <c r="N452" s="8">
        <v>1750</v>
      </c>
      <c r="O452" s="8">
        <f t="shared" si="23"/>
        <v>18.4375</v>
      </c>
      <c r="P452" s="8">
        <v>295</v>
      </c>
      <c r="Q452" t="s">
        <v>36</v>
      </c>
      <c r="R452" t="s">
        <v>22</v>
      </c>
    </row>
    <row r="453" spans="1:18" x14ac:dyDescent="0.45">
      <c r="A453" s="1">
        <v>451</v>
      </c>
      <c r="B453" t="s">
        <v>861</v>
      </c>
      <c r="C453" t="s">
        <v>1406</v>
      </c>
      <c r="D453" t="s">
        <v>1162</v>
      </c>
      <c r="E453" t="s">
        <v>1407</v>
      </c>
      <c r="F453" t="s">
        <v>18</v>
      </c>
      <c r="G453" t="str">
        <f t="shared" si="21"/>
        <v>October</v>
      </c>
      <c r="H453">
        <f t="shared" si="22"/>
        <v>10</v>
      </c>
      <c r="I453" s="2">
        <v>44841</v>
      </c>
      <c r="J453" s="8">
        <v>13</v>
      </c>
      <c r="K453" t="s">
        <v>19</v>
      </c>
      <c r="L453" t="s">
        <v>35</v>
      </c>
      <c r="M453" s="8">
        <v>1210</v>
      </c>
      <c r="N453" s="8">
        <v>1441</v>
      </c>
      <c r="O453" s="8">
        <f t="shared" si="23"/>
        <v>17.76923076923077</v>
      </c>
      <c r="P453" s="8">
        <v>231</v>
      </c>
      <c r="Q453" t="s">
        <v>21</v>
      </c>
      <c r="R453" t="s">
        <v>22</v>
      </c>
    </row>
    <row r="454" spans="1:18" x14ac:dyDescent="0.45">
      <c r="A454" s="1">
        <v>452</v>
      </c>
      <c r="B454" t="s">
        <v>865</v>
      </c>
      <c r="C454" t="s">
        <v>1408</v>
      </c>
      <c r="D454" t="s">
        <v>321</v>
      </c>
      <c r="E454" t="s">
        <v>1409</v>
      </c>
      <c r="F454" t="s">
        <v>18</v>
      </c>
      <c r="G454" t="str">
        <f t="shared" si="21"/>
        <v>October</v>
      </c>
      <c r="H454">
        <f t="shared" si="22"/>
        <v>10</v>
      </c>
      <c r="I454" s="2">
        <v>44837</v>
      </c>
      <c r="J454" s="8">
        <v>13</v>
      </c>
      <c r="K454" t="s">
        <v>19</v>
      </c>
      <c r="L454" t="s">
        <v>42</v>
      </c>
      <c r="M454" s="8">
        <v>695</v>
      </c>
      <c r="N454" s="8">
        <v>810</v>
      </c>
      <c r="O454" s="8">
        <f t="shared" si="23"/>
        <v>8.8461538461538467</v>
      </c>
      <c r="P454" s="8">
        <v>115</v>
      </c>
      <c r="Q454" t="s">
        <v>36</v>
      </c>
      <c r="R454" t="s">
        <v>22</v>
      </c>
    </row>
    <row r="455" spans="1:18" x14ac:dyDescent="0.45">
      <c r="A455" s="1">
        <v>453</v>
      </c>
      <c r="B455" t="s">
        <v>869</v>
      </c>
      <c r="C455" t="s">
        <v>382</v>
      </c>
      <c r="D455" t="s">
        <v>1410</v>
      </c>
      <c r="E455" t="s">
        <v>1411</v>
      </c>
      <c r="F455" t="s">
        <v>88</v>
      </c>
      <c r="G455" t="str">
        <f t="shared" si="21"/>
        <v>October</v>
      </c>
      <c r="H455">
        <f t="shared" si="22"/>
        <v>10</v>
      </c>
      <c r="I455" s="2">
        <v>44848</v>
      </c>
      <c r="J455" s="8">
        <v>18</v>
      </c>
      <c r="K455" t="s">
        <v>102</v>
      </c>
      <c r="L455" t="s">
        <v>42</v>
      </c>
      <c r="M455" s="8">
        <v>155</v>
      </c>
      <c r="N455" s="8">
        <v>173</v>
      </c>
      <c r="O455" s="8">
        <f t="shared" si="23"/>
        <v>1</v>
      </c>
      <c r="P455" s="8">
        <v>18</v>
      </c>
      <c r="Q455" t="s">
        <v>21</v>
      </c>
      <c r="R455" t="s">
        <v>22</v>
      </c>
    </row>
    <row r="456" spans="1:18" x14ac:dyDescent="0.45">
      <c r="A456" s="1">
        <v>454</v>
      </c>
      <c r="B456" t="s">
        <v>872</v>
      </c>
      <c r="C456" t="s">
        <v>1412</v>
      </c>
      <c r="D456" t="s">
        <v>1034</v>
      </c>
      <c r="E456" t="s">
        <v>1413</v>
      </c>
      <c r="F456" t="s">
        <v>48</v>
      </c>
      <c r="G456" t="str">
        <f t="shared" si="21"/>
        <v>October</v>
      </c>
      <c r="H456">
        <f t="shared" si="22"/>
        <v>10</v>
      </c>
      <c r="I456" s="2">
        <v>44849</v>
      </c>
      <c r="J456" s="8">
        <v>19</v>
      </c>
      <c r="K456" t="s">
        <v>34</v>
      </c>
      <c r="L456" t="s">
        <v>20</v>
      </c>
      <c r="M456" s="8">
        <v>95</v>
      </c>
      <c r="N456" s="8">
        <v>109</v>
      </c>
      <c r="O456" s="8">
        <f t="shared" si="23"/>
        <v>0.73684210526315785</v>
      </c>
      <c r="P456" s="8">
        <v>14</v>
      </c>
      <c r="Q456" t="s">
        <v>49</v>
      </c>
      <c r="R456" t="s">
        <v>22</v>
      </c>
    </row>
    <row r="457" spans="1:18" x14ac:dyDescent="0.45">
      <c r="A457" s="1">
        <v>455</v>
      </c>
      <c r="B457" t="s">
        <v>875</v>
      </c>
      <c r="C457" t="s">
        <v>1414</v>
      </c>
      <c r="D457" t="s">
        <v>798</v>
      </c>
      <c r="E457" t="s">
        <v>1415</v>
      </c>
      <c r="F457" t="s">
        <v>48</v>
      </c>
      <c r="G457" t="str">
        <f t="shared" si="21"/>
        <v>October</v>
      </c>
      <c r="H457">
        <f t="shared" si="22"/>
        <v>10</v>
      </c>
      <c r="I457" s="2">
        <v>44837</v>
      </c>
      <c r="J457" s="8">
        <v>19</v>
      </c>
      <c r="K457" t="s">
        <v>34</v>
      </c>
      <c r="L457" t="s">
        <v>20</v>
      </c>
      <c r="M457" s="8">
        <v>15</v>
      </c>
      <c r="N457" s="8">
        <v>17</v>
      </c>
      <c r="O457" s="8">
        <f t="shared" si="23"/>
        <v>0.10526315789473684</v>
      </c>
      <c r="P457" s="8">
        <v>2</v>
      </c>
      <c r="Q457" t="s">
        <v>36</v>
      </c>
      <c r="R457" t="s">
        <v>22</v>
      </c>
    </row>
    <row r="458" spans="1:18" x14ac:dyDescent="0.45">
      <c r="A458" s="1">
        <v>456</v>
      </c>
      <c r="B458" t="s">
        <v>879</v>
      </c>
      <c r="C458" t="s">
        <v>1416</v>
      </c>
      <c r="D458" t="s">
        <v>1417</v>
      </c>
      <c r="E458" t="s">
        <v>1418</v>
      </c>
      <c r="F458" t="s">
        <v>27</v>
      </c>
      <c r="G458" t="str">
        <f t="shared" si="21"/>
        <v>October</v>
      </c>
      <c r="H458">
        <f t="shared" si="22"/>
        <v>10</v>
      </c>
      <c r="I458" s="2">
        <v>44839</v>
      </c>
      <c r="J458" s="8">
        <v>8</v>
      </c>
      <c r="K458" t="s">
        <v>34</v>
      </c>
      <c r="L458" t="s">
        <v>35</v>
      </c>
      <c r="M458" s="8">
        <v>1360</v>
      </c>
      <c r="N458" s="8">
        <v>1633</v>
      </c>
      <c r="O458" s="8">
        <f t="shared" si="23"/>
        <v>34.125</v>
      </c>
      <c r="P458" s="8">
        <v>273</v>
      </c>
      <c r="Q458" t="s">
        <v>28</v>
      </c>
      <c r="R458" t="s">
        <v>22</v>
      </c>
    </row>
    <row r="459" spans="1:18" x14ac:dyDescent="0.45">
      <c r="A459" s="1">
        <v>457</v>
      </c>
      <c r="B459" t="s">
        <v>882</v>
      </c>
      <c r="C459" t="s">
        <v>1419</v>
      </c>
      <c r="D459" t="s">
        <v>1420</v>
      </c>
      <c r="E459" t="s">
        <v>1421</v>
      </c>
      <c r="F459" t="s">
        <v>33</v>
      </c>
      <c r="G459" t="str">
        <f t="shared" si="21"/>
        <v>October</v>
      </c>
      <c r="H459">
        <f t="shared" si="22"/>
        <v>10</v>
      </c>
      <c r="I459" s="2">
        <v>44858</v>
      </c>
      <c r="J459" s="8">
        <v>18</v>
      </c>
      <c r="K459" t="s">
        <v>19</v>
      </c>
      <c r="L459" t="s">
        <v>20</v>
      </c>
      <c r="M459" s="8">
        <v>990</v>
      </c>
      <c r="N459" s="8">
        <v>1279</v>
      </c>
      <c r="O459" s="8">
        <f t="shared" si="23"/>
        <v>16.055555555555557</v>
      </c>
      <c r="P459" s="8">
        <v>289</v>
      </c>
      <c r="Q459" t="s">
        <v>49</v>
      </c>
      <c r="R459" t="s">
        <v>22</v>
      </c>
    </row>
    <row r="460" spans="1:18" x14ac:dyDescent="0.45">
      <c r="A460" s="1">
        <v>458</v>
      </c>
      <c r="B460" t="s">
        <v>885</v>
      </c>
      <c r="C460" t="s">
        <v>1422</v>
      </c>
      <c r="D460" t="s">
        <v>1423</v>
      </c>
      <c r="E460" t="s">
        <v>1424</v>
      </c>
      <c r="F460" t="s">
        <v>33</v>
      </c>
      <c r="G460" t="str">
        <f t="shared" si="21"/>
        <v>October</v>
      </c>
      <c r="H460">
        <f t="shared" si="22"/>
        <v>10</v>
      </c>
      <c r="I460" s="2">
        <v>44835</v>
      </c>
      <c r="J460" s="8">
        <v>16</v>
      </c>
      <c r="K460" t="s">
        <v>34</v>
      </c>
      <c r="L460" t="s">
        <v>67</v>
      </c>
      <c r="M460" s="8">
        <v>85</v>
      </c>
      <c r="N460" s="8">
        <v>98</v>
      </c>
      <c r="O460" s="8">
        <f t="shared" si="23"/>
        <v>0.8125</v>
      </c>
      <c r="P460" s="8">
        <v>13</v>
      </c>
      <c r="Q460" t="s">
        <v>36</v>
      </c>
      <c r="R460" t="s">
        <v>22</v>
      </c>
    </row>
    <row r="461" spans="1:18" x14ac:dyDescent="0.45">
      <c r="A461" s="1">
        <v>459</v>
      </c>
      <c r="B461" t="s">
        <v>889</v>
      </c>
      <c r="C461" t="s">
        <v>1425</v>
      </c>
      <c r="D461" t="s">
        <v>1426</v>
      </c>
      <c r="E461" t="s">
        <v>1427</v>
      </c>
      <c r="F461" t="s">
        <v>120</v>
      </c>
      <c r="G461" t="str">
        <f t="shared" si="21"/>
        <v>October</v>
      </c>
      <c r="H461">
        <f t="shared" si="22"/>
        <v>10</v>
      </c>
      <c r="I461" s="2">
        <v>44841</v>
      </c>
      <c r="J461" s="8">
        <v>7</v>
      </c>
      <c r="K461" t="s">
        <v>19</v>
      </c>
      <c r="L461" t="s">
        <v>42</v>
      </c>
      <c r="M461" s="8">
        <v>1335</v>
      </c>
      <c r="N461" s="8">
        <v>1520</v>
      </c>
      <c r="O461" s="8">
        <f t="shared" si="23"/>
        <v>26.428571428571427</v>
      </c>
      <c r="P461" s="8">
        <v>185</v>
      </c>
      <c r="Q461" t="s">
        <v>21</v>
      </c>
      <c r="R461" t="s">
        <v>22</v>
      </c>
    </row>
    <row r="462" spans="1:18" x14ac:dyDescent="0.45">
      <c r="A462" s="1">
        <v>460</v>
      </c>
      <c r="B462" t="s">
        <v>893</v>
      </c>
      <c r="C462" t="s">
        <v>1428</v>
      </c>
      <c r="D462" t="s">
        <v>405</v>
      </c>
      <c r="E462" t="s">
        <v>1429</v>
      </c>
      <c r="F462" t="s">
        <v>88</v>
      </c>
      <c r="G462" t="str">
        <f t="shared" si="21"/>
        <v>October</v>
      </c>
      <c r="H462">
        <f t="shared" si="22"/>
        <v>10</v>
      </c>
      <c r="I462" s="2">
        <v>44861</v>
      </c>
      <c r="J462" s="8">
        <v>2</v>
      </c>
      <c r="K462" t="s">
        <v>19</v>
      </c>
      <c r="L462" t="s">
        <v>54</v>
      </c>
      <c r="M462" s="8">
        <v>1465</v>
      </c>
      <c r="N462" s="8">
        <v>1686</v>
      </c>
      <c r="O462" s="8">
        <f t="shared" si="23"/>
        <v>110.5</v>
      </c>
      <c r="P462" s="8">
        <v>221</v>
      </c>
      <c r="Q462" t="s">
        <v>89</v>
      </c>
      <c r="R462" t="s">
        <v>22</v>
      </c>
    </row>
    <row r="463" spans="1:18" x14ac:dyDescent="0.45">
      <c r="A463" s="1">
        <v>461</v>
      </c>
      <c r="B463" t="s">
        <v>897</v>
      </c>
      <c r="C463" t="s">
        <v>1363</v>
      </c>
      <c r="D463" t="s">
        <v>909</v>
      </c>
      <c r="E463" t="s">
        <v>1430</v>
      </c>
      <c r="F463" t="s">
        <v>111</v>
      </c>
      <c r="G463" t="str">
        <f t="shared" si="21"/>
        <v>October</v>
      </c>
      <c r="H463">
        <f t="shared" si="22"/>
        <v>10</v>
      </c>
      <c r="I463" s="2">
        <v>44846</v>
      </c>
      <c r="J463" s="8">
        <v>2</v>
      </c>
      <c r="K463" t="s">
        <v>19</v>
      </c>
      <c r="L463" t="s">
        <v>67</v>
      </c>
      <c r="M463" s="8">
        <v>1310</v>
      </c>
      <c r="N463" s="8">
        <v>1532</v>
      </c>
      <c r="O463" s="8">
        <f t="shared" si="23"/>
        <v>111</v>
      </c>
      <c r="P463" s="8">
        <v>222</v>
      </c>
      <c r="Q463" t="s">
        <v>36</v>
      </c>
      <c r="R463" t="s">
        <v>22</v>
      </c>
    </row>
    <row r="464" spans="1:18" x14ac:dyDescent="0.45">
      <c r="A464" s="1">
        <v>462</v>
      </c>
      <c r="B464" t="s">
        <v>901</v>
      </c>
      <c r="C464" t="s">
        <v>991</v>
      </c>
      <c r="D464" t="s">
        <v>1431</v>
      </c>
      <c r="E464" t="s">
        <v>1432</v>
      </c>
      <c r="F464" t="s">
        <v>33</v>
      </c>
      <c r="G464" t="str">
        <f t="shared" si="21"/>
        <v>October</v>
      </c>
      <c r="H464">
        <f t="shared" si="22"/>
        <v>10</v>
      </c>
      <c r="I464" s="2">
        <v>44864</v>
      </c>
      <c r="J464" s="8">
        <v>3</v>
      </c>
      <c r="K464" t="s">
        <v>19</v>
      </c>
      <c r="L464" t="s">
        <v>148</v>
      </c>
      <c r="M464" s="8">
        <v>210</v>
      </c>
      <c r="N464" s="8">
        <v>235</v>
      </c>
      <c r="O464" s="8">
        <f t="shared" si="23"/>
        <v>8.3333333333333339</v>
      </c>
      <c r="P464" s="8">
        <v>25</v>
      </c>
      <c r="Q464" t="s">
        <v>49</v>
      </c>
      <c r="R464" t="s">
        <v>22</v>
      </c>
    </row>
    <row r="465" spans="1:18" x14ac:dyDescent="0.45">
      <c r="A465" s="1">
        <v>463</v>
      </c>
      <c r="B465" t="s">
        <v>904</v>
      </c>
      <c r="C465" t="s">
        <v>1433</v>
      </c>
      <c r="D465" t="s">
        <v>1434</v>
      </c>
      <c r="E465" t="s">
        <v>1435</v>
      </c>
      <c r="F465" t="s">
        <v>27</v>
      </c>
      <c r="G465" t="str">
        <f t="shared" si="21"/>
        <v>October</v>
      </c>
      <c r="H465">
        <f t="shared" si="22"/>
        <v>10</v>
      </c>
      <c r="I465" s="2">
        <v>44859</v>
      </c>
      <c r="J465" s="8">
        <v>16</v>
      </c>
      <c r="K465" t="s">
        <v>102</v>
      </c>
      <c r="L465" t="s">
        <v>148</v>
      </c>
      <c r="M465" s="8">
        <v>300</v>
      </c>
      <c r="N465" s="8">
        <v>339</v>
      </c>
      <c r="O465" s="8">
        <f t="shared" si="23"/>
        <v>2.4375</v>
      </c>
      <c r="P465" s="8">
        <v>39</v>
      </c>
      <c r="Q465" t="s">
        <v>36</v>
      </c>
      <c r="R465" t="s">
        <v>22</v>
      </c>
    </row>
    <row r="466" spans="1:18" x14ac:dyDescent="0.45">
      <c r="A466" s="1">
        <v>464</v>
      </c>
      <c r="B466" t="s">
        <v>907</v>
      </c>
      <c r="C466" t="s">
        <v>1384</v>
      </c>
      <c r="D466" t="s">
        <v>1436</v>
      </c>
      <c r="E466" t="s">
        <v>1437</v>
      </c>
      <c r="F466" t="s">
        <v>48</v>
      </c>
      <c r="G466" t="str">
        <f t="shared" si="21"/>
        <v>October</v>
      </c>
      <c r="H466">
        <f t="shared" si="22"/>
        <v>10</v>
      </c>
      <c r="I466" s="2">
        <v>44852</v>
      </c>
      <c r="J466" s="8">
        <v>2</v>
      </c>
      <c r="K466" t="s">
        <v>102</v>
      </c>
      <c r="L466" t="s">
        <v>35</v>
      </c>
      <c r="M466" s="8">
        <v>505</v>
      </c>
      <c r="N466" s="8">
        <v>638</v>
      </c>
      <c r="O466" s="8">
        <f t="shared" si="23"/>
        <v>66.5</v>
      </c>
      <c r="P466" s="8">
        <v>133</v>
      </c>
      <c r="Q466" t="s">
        <v>89</v>
      </c>
      <c r="R466" t="s">
        <v>22</v>
      </c>
    </row>
    <row r="467" spans="1:18" x14ac:dyDescent="0.45">
      <c r="A467" s="1">
        <v>465</v>
      </c>
      <c r="B467" t="s">
        <v>910</v>
      </c>
      <c r="C467" t="s">
        <v>1438</v>
      </c>
      <c r="D467" t="s">
        <v>1439</v>
      </c>
      <c r="E467" t="s">
        <v>1440</v>
      </c>
      <c r="F467" t="s">
        <v>48</v>
      </c>
      <c r="G467" t="str">
        <f t="shared" si="21"/>
        <v>October</v>
      </c>
      <c r="H467">
        <f t="shared" si="22"/>
        <v>10</v>
      </c>
      <c r="I467" s="2">
        <v>44836</v>
      </c>
      <c r="J467" s="8">
        <v>11</v>
      </c>
      <c r="K467" t="s">
        <v>41</v>
      </c>
      <c r="L467" t="s">
        <v>20</v>
      </c>
      <c r="M467" s="8">
        <v>825</v>
      </c>
      <c r="N467" s="8">
        <v>936</v>
      </c>
      <c r="O467" s="8">
        <f t="shared" si="23"/>
        <v>10.090909090909092</v>
      </c>
      <c r="P467" s="8">
        <v>111</v>
      </c>
      <c r="Q467" t="s">
        <v>89</v>
      </c>
      <c r="R467" t="s">
        <v>226</v>
      </c>
    </row>
    <row r="468" spans="1:18" x14ac:dyDescent="0.45">
      <c r="A468" s="1">
        <v>466</v>
      </c>
      <c r="B468" t="s">
        <v>913</v>
      </c>
      <c r="C468" t="s">
        <v>1441</v>
      </c>
      <c r="D468" t="s">
        <v>1442</v>
      </c>
      <c r="E468" t="s">
        <v>1443</v>
      </c>
      <c r="F468" t="s">
        <v>33</v>
      </c>
      <c r="G468" t="str">
        <f t="shared" si="21"/>
        <v>October</v>
      </c>
      <c r="H468">
        <f t="shared" si="22"/>
        <v>10</v>
      </c>
      <c r="I468" s="2">
        <v>44843</v>
      </c>
      <c r="J468" s="8">
        <v>4</v>
      </c>
      <c r="K468" t="s">
        <v>19</v>
      </c>
      <c r="L468" t="s">
        <v>148</v>
      </c>
      <c r="M468" s="8">
        <v>100</v>
      </c>
      <c r="N468" s="8">
        <v>126</v>
      </c>
      <c r="O468" s="8">
        <f t="shared" si="23"/>
        <v>6.5</v>
      </c>
      <c r="P468" s="8">
        <v>26</v>
      </c>
      <c r="Q468" t="s">
        <v>21</v>
      </c>
      <c r="R468" t="s">
        <v>22</v>
      </c>
    </row>
    <row r="469" spans="1:18" x14ac:dyDescent="0.45">
      <c r="A469" s="1">
        <v>467</v>
      </c>
      <c r="B469" t="s">
        <v>914</v>
      </c>
      <c r="C469" t="s">
        <v>1071</v>
      </c>
      <c r="D469" t="s">
        <v>602</v>
      </c>
      <c r="E469" t="s">
        <v>1444</v>
      </c>
      <c r="F469" t="s">
        <v>48</v>
      </c>
      <c r="G469" t="str">
        <f t="shared" si="21"/>
        <v>October</v>
      </c>
      <c r="H469">
        <f t="shared" si="22"/>
        <v>10</v>
      </c>
      <c r="I469" s="2">
        <v>44837</v>
      </c>
      <c r="J469" s="8">
        <v>7</v>
      </c>
      <c r="K469" t="s">
        <v>19</v>
      </c>
      <c r="L469" t="s">
        <v>20</v>
      </c>
      <c r="M469" s="8">
        <v>400</v>
      </c>
      <c r="N469" s="8">
        <v>468</v>
      </c>
      <c r="O469" s="8">
        <f t="shared" si="23"/>
        <v>9.7142857142857135</v>
      </c>
      <c r="P469" s="8">
        <v>68</v>
      </c>
      <c r="Q469" t="s">
        <v>28</v>
      </c>
      <c r="R469" t="s">
        <v>22</v>
      </c>
    </row>
    <row r="470" spans="1:18" x14ac:dyDescent="0.45">
      <c r="A470" s="1">
        <v>468</v>
      </c>
      <c r="B470" t="s">
        <v>916</v>
      </c>
      <c r="C470" t="s">
        <v>1445</v>
      </c>
      <c r="D470" t="s">
        <v>305</v>
      </c>
      <c r="E470" t="s">
        <v>1446</v>
      </c>
      <c r="F470" t="s">
        <v>48</v>
      </c>
      <c r="G470" t="str">
        <f t="shared" si="21"/>
        <v>October</v>
      </c>
      <c r="H470">
        <f t="shared" si="22"/>
        <v>10</v>
      </c>
      <c r="I470" s="2">
        <v>44845</v>
      </c>
      <c r="J470" s="8">
        <v>3</v>
      </c>
      <c r="K470" t="s">
        <v>19</v>
      </c>
      <c r="L470" t="s">
        <v>54</v>
      </c>
      <c r="M470" s="8">
        <v>1350</v>
      </c>
      <c r="N470" s="8">
        <v>1727</v>
      </c>
      <c r="O470" s="8">
        <f t="shared" si="23"/>
        <v>125.66666666666667</v>
      </c>
      <c r="P470" s="8">
        <v>377</v>
      </c>
      <c r="Q470" t="s">
        <v>21</v>
      </c>
      <c r="R470" t="s">
        <v>22</v>
      </c>
    </row>
    <row r="471" spans="1:18" x14ac:dyDescent="0.45">
      <c r="A471" s="1">
        <v>469</v>
      </c>
      <c r="B471" t="s">
        <v>919</v>
      </c>
      <c r="C471" t="s">
        <v>1447</v>
      </c>
      <c r="D471" t="s">
        <v>1448</v>
      </c>
      <c r="E471" t="s">
        <v>1449</v>
      </c>
      <c r="F471" t="s">
        <v>27</v>
      </c>
      <c r="G471" t="str">
        <f t="shared" si="21"/>
        <v>October</v>
      </c>
      <c r="H471">
        <f t="shared" si="22"/>
        <v>10</v>
      </c>
      <c r="I471" s="2">
        <v>44840</v>
      </c>
      <c r="J471" s="8">
        <v>8</v>
      </c>
      <c r="K471" t="s">
        <v>34</v>
      </c>
      <c r="L471" t="s">
        <v>35</v>
      </c>
      <c r="M471" s="8">
        <v>1215</v>
      </c>
      <c r="N471" s="8">
        <v>1347</v>
      </c>
      <c r="O471" s="8">
        <f t="shared" si="23"/>
        <v>16.5</v>
      </c>
      <c r="P471" s="8">
        <v>132</v>
      </c>
      <c r="Q471" t="s">
        <v>49</v>
      </c>
      <c r="R471" t="s">
        <v>22</v>
      </c>
    </row>
    <row r="472" spans="1:18" x14ac:dyDescent="0.45">
      <c r="A472" s="1">
        <v>470</v>
      </c>
      <c r="B472" t="s">
        <v>921</v>
      </c>
      <c r="C472" t="s">
        <v>1450</v>
      </c>
      <c r="D472" t="s">
        <v>1224</v>
      </c>
      <c r="E472" t="s">
        <v>1451</v>
      </c>
      <c r="F472" t="s">
        <v>33</v>
      </c>
      <c r="G472" t="str">
        <f t="shared" si="21"/>
        <v>October</v>
      </c>
      <c r="H472">
        <f t="shared" si="22"/>
        <v>10</v>
      </c>
      <c r="I472" s="2">
        <v>44860</v>
      </c>
      <c r="J472" s="8">
        <v>14</v>
      </c>
      <c r="K472" t="s">
        <v>41</v>
      </c>
      <c r="L472" t="s">
        <v>35</v>
      </c>
      <c r="M472" s="8">
        <v>955</v>
      </c>
      <c r="N472" s="8">
        <v>1240</v>
      </c>
      <c r="O472" s="8">
        <f t="shared" si="23"/>
        <v>20.357142857142858</v>
      </c>
      <c r="P472" s="8">
        <v>285</v>
      </c>
      <c r="Q472" t="s">
        <v>36</v>
      </c>
      <c r="R472" t="s">
        <v>311</v>
      </c>
    </row>
    <row r="473" spans="1:18" x14ac:dyDescent="0.45">
      <c r="A473" s="1">
        <v>471</v>
      </c>
      <c r="B473" t="s">
        <v>924</v>
      </c>
      <c r="C473" t="s">
        <v>1452</v>
      </c>
      <c r="D473" t="s">
        <v>1426</v>
      </c>
      <c r="E473" t="s">
        <v>1453</v>
      </c>
      <c r="F473" t="s">
        <v>48</v>
      </c>
      <c r="G473" t="str">
        <f t="shared" si="21"/>
        <v>October</v>
      </c>
      <c r="H473">
        <f t="shared" si="22"/>
        <v>10</v>
      </c>
      <c r="I473" s="2">
        <v>44858</v>
      </c>
      <c r="J473" s="8">
        <v>3</v>
      </c>
      <c r="K473" t="s">
        <v>41</v>
      </c>
      <c r="L473" t="s">
        <v>67</v>
      </c>
      <c r="M473" s="8">
        <v>605</v>
      </c>
      <c r="N473" s="8">
        <v>702</v>
      </c>
      <c r="O473" s="8">
        <f t="shared" si="23"/>
        <v>32.333333333333336</v>
      </c>
      <c r="P473" s="8">
        <v>97</v>
      </c>
      <c r="Q473" t="s">
        <v>28</v>
      </c>
      <c r="R473" t="s">
        <v>153</v>
      </c>
    </row>
    <row r="474" spans="1:18" x14ac:dyDescent="0.45">
      <c r="A474" s="1">
        <v>472</v>
      </c>
      <c r="B474" t="s">
        <v>927</v>
      </c>
      <c r="C474" t="s">
        <v>1454</v>
      </c>
      <c r="D474" t="s">
        <v>497</v>
      </c>
      <c r="E474" t="s">
        <v>1455</v>
      </c>
      <c r="F474" t="s">
        <v>111</v>
      </c>
      <c r="G474" t="str">
        <f t="shared" si="21"/>
        <v>October</v>
      </c>
      <c r="H474">
        <f t="shared" si="22"/>
        <v>10</v>
      </c>
      <c r="I474" s="2">
        <v>44850</v>
      </c>
      <c r="J474" s="8">
        <v>13</v>
      </c>
      <c r="K474" t="s">
        <v>34</v>
      </c>
      <c r="L474" t="s">
        <v>42</v>
      </c>
      <c r="M474" s="8">
        <v>210</v>
      </c>
      <c r="N474" s="8">
        <v>256</v>
      </c>
      <c r="O474" s="8">
        <f t="shared" si="23"/>
        <v>3.5384615384615383</v>
      </c>
      <c r="P474" s="8">
        <v>46</v>
      </c>
      <c r="Q474" t="s">
        <v>21</v>
      </c>
      <c r="R474" t="s">
        <v>22</v>
      </c>
    </row>
    <row r="475" spans="1:18" x14ac:dyDescent="0.45">
      <c r="A475" s="1">
        <v>473</v>
      </c>
      <c r="B475" t="s">
        <v>930</v>
      </c>
      <c r="C475" t="s">
        <v>1456</v>
      </c>
      <c r="D475" t="s">
        <v>1457</v>
      </c>
      <c r="E475" t="s">
        <v>1458</v>
      </c>
      <c r="F475" t="s">
        <v>33</v>
      </c>
      <c r="G475" t="str">
        <f t="shared" si="21"/>
        <v>October</v>
      </c>
      <c r="H475">
        <f t="shared" si="22"/>
        <v>10</v>
      </c>
      <c r="I475" s="2">
        <v>44848</v>
      </c>
      <c r="J475" s="8">
        <v>13</v>
      </c>
      <c r="K475" t="s">
        <v>19</v>
      </c>
      <c r="L475" t="s">
        <v>42</v>
      </c>
      <c r="M475" s="8">
        <v>265</v>
      </c>
      <c r="N475" s="8">
        <v>305</v>
      </c>
      <c r="O475" s="8">
        <f t="shared" si="23"/>
        <v>3.0769230769230771</v>
      </c>
      <c r="P475" s="8">
        <v>40</v>
      </c>
      <c r="Q475" t="s">
        <v>28</v>
      </c>
      <c r="R475" t="s">
        <v>22</v>
      </c>
    </row>
    <row r="476" spans="1:18" x14ac:dyDescent="0.45">
      <c r="A476" s="1">
        <v>474</v>
      </c>
      <c r="B476" t="s">
        <v>933</v>
      </c>
      <c r="C476" t="s">
        <v>1459</v>
      </c>
      <c r="D476" t="s">
        <v>1460</v>
      </c>
      <c r="E476" t="s">
        <v>1461</v>
      </c>
      <c r="F476" t="s">
        <v>18</v>
      </c>
      <c r="G476" t="str">
        <f t="shared" si="21"/>
        <v>October</v>
      </c>
      <c r="H476">
        <f t="shared" si="22"/>
        <v>10</v>
      </c>
      <c r="I476" s="2">
        <v>44857</v>
      </c>
      <c r="J476" s="8">
        <v>15</v>
      </c>
      <c r="K476" t="s">
        <v>19</v>
      </c>
      <c r="L476" t="s">
        <v>35</v>
      </c>
      <c r="M476" s="8">
        <v>535</v>
      </c>
      <c r="N476" s="8">
        <v>680</v>
      </c>
      <c r="O476" s="8">
        <f t="shared" si="23"/>
        <v>9.6666666666666661</v>
      </c>
      <c r="P476" s="8">
        <v>145</v>
      </c>
      <c r="Q476" t="s">
        <v>21</v>
      </c>
      <c r="R476" t="s">
        <v>22</v>
      </c>
    </row>
    <row r="477" spans="1:18" x14ac:dyDescent="0.45">
      <c r="A477" s="1">
        <v>475</v>
      </c>
      <c r="B477" t="s">
        <v>936</v>
      </c>
      <c r="C477" t="s">
        <v>1329</v>
      </c>
      <c r="D477" t="s">
        <v>436</v>
      </c>
      <c r="E477" t="s">
        <v>1462</v>
      </c>
      <c r="F477" t="s">
        <v>33</v>
      </c>
      <c r="G477" t="str">
        <f t="shared" si="21"/>
        <v>October</v>
      </c>
      <c r="H477">
        <f t="shared" si="22"/>
        <v>10</v>
      </c>
      <c r="I477" s="2">
        <v>44853</v>
      </c>
      <c r="J477" s="8">
        <v>20</v>
      </c>
      <c r="K477" t="s">
        <v>34</v>
      </c>
      <c r="L477" t="s">
        <v>20</v>
      </c>
      <c r="M477" s="8">
        <v>935</v>
      </c>
      <c r="N477" s="8">
        <v>1169</v>
      </c>
      <c r="O477" s="8">
        <f t="shared" si="23"/>
        <v>11.7</v>
      </c>
      <c r="P477" s="8">
        <v>234</v>
      </c>
      <c r="Q477" t="s">
        <v>21</v>
      </c>
      <c r="R477" t="s">
        <v>22</v>
      </c>
    </row>
    <row r="478" spans="1:18" x14ac:dyDescent="0.45">
      <c r="A478" s="1">
        <v>476</v>
      </c>
      <c r="B478" t="s">
        <v>939</v>
      </c>
      <c r="C478" t="s">
        <v>1463</v>
      </c>
      <c r="D478" t="s">
        <v>348</v>
      </c>
      <c r="E478" t="s">
        <v>1464</v>
      </c>
      <c r="F478" t="s">
        <v>18</v>
      </c>
      <c r="G478" t="str">
        <f t="shared" si="21"/>
        <v>October</v>
      </c>
      <c r="H478">
        <f t="shared" si="22"/>
        <v>10</v>
      </c>
      <c r="I478" s="2">
        <v>44863</v>
      </c>
      <c r="J478" s="8">
        <v>18</v>
      </c>
      <c r="K478" t="s">
        <v>19</v>
      </c>
      <c r="L478" t="s">
        <v>20</v>
      </c>
      <c r="M478" s="8">
        <v>930</v>
      </c>
      <c r="N478" s="8">
        <v>1142</v>
      </c>
      <c r="O478" s="8">
        <f t="shared" si="23"/>
        <v>11.777777777777779</v>
      </c>
      <c r="P478" s="8">
        <v>212</v>
      </c>
      <c r="Q478" t="s">
        <v>28</v>
      </c>
      <c r="R478" t="s">
        <v>22</v>
      </c>
    </row>
    <row r="479" spans="1:18" x14ac:dyDescent="0.45">
      <c r="A479" s="1">
        <v>477</v>
      </c>
      <c r="B479" t="s">
        <v>942</v>
      </c>
      <c r="C479" t="s">
        <v>804</v>
      </c>
      <c r="D479" t="s">
        <v>1399</v>
      </c>
      <c r="E479" t="s">
        <v>1465</v>
      </c>
      <c r="F479" t="s">
        <v>48</v>
      </c>
      <c r="G479" t="str">
        <f t="shared" si="21"/>
        <v>October</v>
      </c>
      <c r="H479">
        <f t="shared" si="22"/>
        <v>10</v>
      </c>
      <c r="I479" s="2">
        <v>44853</v>
      </c>
      <c r="J479" s="8">
        <v>17</v>
      </c>
      <c r="K479" t="s">
        <v>34</v>
      </c>
      <c r="L479" t="s">
        <v>42</v>
      </c>
      <c r="M479" s="8">
        <v>860</v>
      </c>
      <c r="N479" s="8">
        <v>947</v>
      </c>
      <c r="O479" s="8">
        <f t="shared" si="23"/>
        <v>5.117647058823529</v>
      </c>
      <c r="P479" s="8">
        <v>87</v>
      </c>
      <c r="Q479" t="s">
        <v>49</v>
      </c>
      <c r="R479" t="s">
        <v>22</v>
      </c>
    </row>
    <row r="480" spans="1:18" x14ac:dyDescent="0.45">
      <c r="A480" s="1">
        <v>478</v>
      </c>
      <c r="B480" t="s">
        <v>944</v>
      </c>
      <c r="C480" t="s">
        <v>1103</v>
      </c>
      <c r="D480" t="s">
        <v>1466</v>
      </c>
      <c r="E480" t="s">
        <v>1467</v>
      </c>
      <c r="F480" t="s">
        <v>27</v>
      </c>
      <c r="G480" t="str">
        <f t="shared" si="21"/>
        <v>October</v>
      </c>
      <c r="H480">
        <f t="shared" si="22"/>
        <v>10</v>
      </c>
      <c r="I480" s="2">
        <v>44854</v>
      </c>
      <c r="J480" s="8">
        <v>15</v>
      </c>
      <c r="K480" t="s">
        <v>102</v>
      </c>
      <c r="L480" t="s">
        <v>20</v>
      </c>
      <c r="M480" s="8">
        <v>1055</v>
      </c>
      <c r="N480" s="8">
        <v>1175</v>
      </c>
      <c r="O480" s="8">
        <f t="shared" si="23"/>
        <v>8</v>
      </c>
      <c r="P480" s="8">
        <v>120</v>
      </c>
      <c r="Q480" t="s">
        <v>36</v>
      </c>
      <c r="R480" t="s">
        <v>22</v>
      </c>
    </row>
    <row r="481" spans="1:18" x14ac:dyDescent="0.45">
      <c r="A481" s="1">
        <v>479</v>
      </c>
      <c r="B481" t="s">
        <v>946</v>
      </c>
      <c r="C481" t="s">
        <v>947</v>
      </c>
      <c r="D481" t="s">
        <v>1025</v>
      </c>
      <c r="E481" t="s">
        <v>1468</v>
      </c>
      <c r="F481" t="s">
        <v>48</v>
      </c>
      <c r="G481" t="str">
        <f t="shared" si="21"/>
        <v>October</v>
      </c>
      <c r="H481">
        <f t="shared" si="22"/>
        <v>10</v>
      </c>
      <c r="I481" s="2">
        <v>44848</v>
      </c>
      <c r="J481" s="8">
        <v>10</v>
      </c>
      <c r="K481" t="s">
        <v>34</v>
      </c>
      <c r="L481" t="s">
        <v>54</v>
      </c>
      <c r="M481" s="8">
        <v>60</v>
      </c>
      <c r="N481" s="8">
        <v>69</v>
      </c>
      <c r="O481" s="8">
        <f t="shared" si="23"/>
        <v>0.9</v>
      </c>
      <c r="P481" s="8">
        <v>9</v>
      </c>
      <c r="Q481" t="s">
        <v>21</v>
      </c>
      <c r="R481" t="s">
        <v>22</v>
      </c>
    </row>
    <row r="482" spans="1:18" x14ac:dyDescent="0.45">
      <c r="A482" s="1">
        <v>480</v>
      </c>
      <c r="B482" t="s">
        <v>949</v>
      </c>
      <c r="C482" t="s">
        <v>1469</v>
      </c>
      <c r="D482" t="s">
        <v>1470</v>
      </c>
      <c r="E482" t="s">
        <v>1471</v>
      </c>
      <c r="F482" t="s">
        <v>120</v>
      </c>
      <c r="G482" t="str">
        <f t="shared" si="21"/>
        <v>October</v>
      </c>
      <c r="H482">
        <f t="shared" si="22"/>
        <v>10</v>
      </c>
      <c r="I482" s="2">
        <v>44864</v>
      </c>
      <c r="J482" s="8">
        <v>13</v>
      </c>
      <c r="K482" t="s">
        <v>34</v>
      </c>
      <c r="L482" t="s">
        <v>67</v>
      </c>
      <c r="M482" s="8">
        <v>225</v>
      </c>
      <c r="N482" s="8">
        <v>276</v>
      </c>
      <c r="O482" s="8">
        <f t="shared" si="23"/>
        <v>3.9230769230769229</v>
      </c>
      <c r="P482" s="8">
        <v>51</v>
      </c>
      <c r="Q482" t="s">
        <v>21</v>
      </c>
      <c r="R482" t="s">
        <v>22</v>
      </c>
    </row>
    <row r="483" spans="1:18" x14ac:dyDescent="0.45">
      <c r="A483" s="1">
        <v>481</v>
      </c>
      <c r="B483" t="s">
        <v>951</v>
      </c>
      <c r="C483" t="s">
        <v>1472</v>
      </c>
      <c r="D483" t="s">
        <v>965</v>
      </c>
      <c r="E483" t="s">
        <v>1473</v>
      </c>
      <c r="F483" t="s">
        <v>48</v>
      </c>
      <c r="G483" t="str">
        <f t="shared" si="21"/>
        <v>October</v>
      </c>
      <c r="H483">
        <f t="shared" si="22"/>
        <v>10</v>
      </c>
      <c r="I483" s="2">
        <v>44863</v>
      </c>
      <c r="J483" s="8">
        <v>12</v>
      </c>
      <c r="K483" t="s">
        <v>34</v>
      </c>
      <c r="L483" t="s">
        <v>35</v>
      </c>
      <c r="M483" s="8">
        <v>300</v>
      </c>
      <c r="N483" s="8">
        <v>359</v>
      </c>
      <c r="O483" s="8">
        <f t="shared" si="23"/>
        <v>4.916666666666667</v>
      </c>
      <c r="P483" s="8">
        <v>59</v>
      </c>
      <c r="Q483" t="s">
        <v>21</v>
      </c>
      <c r="R483" t="s">
        <v>22</v>
      </c>
    </row>
    <row r="484" spans="1:18" x14ac:dyDescent="0.45">
      <c r="A484" s="1">
        <v>482</v>
      </c>
      <c r="B484" t="s">
        <v>954</v>
      </c>
      <c r="C484" t="s">
        <v>1474</v>
      </c>
      <c r="D484" t="s">
        <v>1475</v>
      </c>
      <c r="E484" t="s">
        <v>1476</v>
      </c>
      <c r="F484" t="s">
        <v>33</v>
      </c>
      <c r="G484" t="str">
        <f t="shared" si="21"/>
        <v>October</v>
      </c>
      <c r="H484">
        <f t="shared" si="22"/>
        <v>10</v>
      </c>
      <c r="I484" s="2">
        <v>44859</v>
      </c>
      <c r="J484" s="8">
        <v>8</v>
      </c>
      <c r="K484" t="s">
        <v>34</v>
      </c>
      <c r="L484" t="s">
        <v>35</v>
      </c>
      <c r="M484" s="8">
        <v>1320</v>
      </c>
      <c r="N484" s="8">
        <v>1571</v>
      </c>
      <c r="O484" s="8">
        <f t="shared" si="23"/>
        <v>31.375</v>
      </c>
      <c r="P484" s="8">
        <v>251</v>
      </c>
      <c r="Q484" t="s">
        <v>89</v>
      </c>
      <c r="R484" t="s">
        <v>22</v>
      </c>
    </row>
    <row r="485" spans="1:18" x14ac:dyDescent="0.45">
      <c r="A485" s="1">
        <v>483</v>
      </c>
      <c r="B485" t="s">
        <v>955</v>
      </c>
      <c r="C485" t="s">
        <v>899</v>
      </c>
      <c r="D485" t="s">
        <v>550</v>
      </c>
      <c r="E485" t="s">
        <v>1477</v>
      </c>
      <c r="F485" t="s">
        <v>33</v>
      </c>
      <c r="G485" t="str">
        <f t="shared" si="21"/>
        <v>October</v>
      </c>
      <c r="H485">
        <f t="shared" si="22"/>
        <v>10</v>
      </c>
      <c r="I485" s="2">
        <v>44850</v>
      </c>
      <c r="J485" s="8">
        <v>13</v>
      </c>
      <c r="K485" t="s">
        <v>34</v>
      </c>
      <c r="L485" t="s">
        <v>35</v>
      </c>
      <c r="M485" s="8">
        <v>1390</v>
      </c>
      <c r="N485" s="8">
        <v>1558</v>
      </c>
      <c r="O485" s="8">
        <f t="shared" si="23"/>
        <v>12.923076923076923</v>
      </c>
      <c r="P485" s="8">
        <v>168</v>
      </c>
      <c r="Q485" t="s">
        <v>49</v>
      </c>
      <c r="R485" t="s">
        <v>22</v>
      </c>
    </row>
    <row r="486" spans="1:18" x14ac:dyDescent="0.45">
      <c r="A486" s="1">
        <v>484</v>
      </c>
      <c r="B486" t="s">
        <v>958</v>
      </c>
      <c r="C486" t="s">
        <v>1478</v>
      </c>
      <c r="D486" t="s">
        <v>1277</v>
      </c>
      <c r="E486" t="s">
        <v>1479</v>
      </c>
      <c r="F486" t="s">
        <v>120</v>
      </c>
      <c r="G486" t="str">
        <f t="shared" si="21"/>
        <v>October</v>
      </c>
      <c r="H486">
        <f t="shared" si="22"/>
        <v>10</v>
      </c>
      <c r="I486" s="2">
        <v>44841</v>
      </c>
      <c r="J486" s="8">
        <v>1</v>
      </c>
      <c r="K486" t="s">
        <v>19</v>
      </c>
      <c r="L486" t="s">
        <v>67</v>
      </c>
      <c r="M486" s="8">
        <v>700</v>
      </c>
      <c r="N486" s="8">
        <v>849</v>
      </c>
      <c r="O486" s="8">
        <f t="shared" si="23"/>
        <v>149</v>
      </c>
      <c r="P486" s="8">
        <v>149</v>
      </c>
      <c r="Q486" t="s">
        <v>89</v>
      </c>
      <c r="R486" t="s">
        <v>22</v>
      </c>
    </row>
    <row r="487" spans="1:18" x14ac:dyDescent="0.45">
      <c r="A487" s="1">
        <v>485</v>
      </c>
      <c r="B487" t="s">
        <v>961</v>
      </c>
      <c r="C487" t="s">
        <v>1390</v>
      </c>
      <c r="D487" t="s">
        <v>568</v>
      </c>
      <c r="E487" t="s">
        <v>1480</v>
      </c>
      <c r="F487" t="s">
        <v>18</v>
      </c>
      <c r="G487" t="str">
        <f t="shared" si="21"/>
        <v>October</v>
      </c>
      <c r="H487">
        <f t="shared" si="22"/>
        <v>10</v>
      </c>
      <c r="I487" s="2">
        <v>44850</v>
      </c>
      <c r="J487" s="8">
        <v>18</v>
      </c>
      <c r="K487" t="s">
        <v>34</v>
      </c>
      <c r="L487" t="s">
        <v>42</v>
      </c>
      <c r="M487" s="8">
        <v>170</v>
      </c>
      <c r="N487" s="8">
        <v>210</v>
      </c>
      <c r="O487" s="8">
        <f t="shared" si="23"/>
        <v>2.2222222222222223</v>
      </c>
      <c r="P487" s="8">
        <v>40</v>
      </c>
      <c r="Q487" t="s">
        <v>49</v>
      </c>
      <c r="R487" t="s">
        <v>22</v>
      </c>
    </row>
    <row r="488" spans="1:18" x14ac:dyDescent="0.45">
      <c r="A488" s="1">
        <v>486</v>
      </c>
      <c r="B488" t="s">
        <v>963</v>
      </c>
      <c r="C488" t="s">
        <v>1481</v>
      </c>
      <c r="D488" t="s">
        <v>985</v>
      </c>
      <c r="E488" t="s">
        <v>1482</v>
      </c>
      <c r="F488" t="s">
        <v>18</v>
      </c>
      <c r="G488" t="str">
        <f t="shared" si="21"/>
        <v>October</v>
      </c>
      <c r="H488">
        <f t="shared" si="22"/>
        <v>10</v>
      </c>
      <c r="I488" s="2">
        <v>44846</v>
      </c>
      <c r="J488" s="8">
        <v>8</v>
      </c>
      <c r="K488" t="s">
        <v>102</v>
      </c>
      <c r="L488" t="s">
        <v>35</v>
      </c>
      <c r="M488" s="8">
        <v>405</v>
      </c>
      <c r="N488" s="8">
        <v>480</v>
      </c>
      <c r="O488" s="8">
        <f t="shared" si="23"/>
        <v>9.375</v>
      </c>
      <c r="P488" s="8">
        <v>75</v>
      </c>
      <c r="Q488" t="s">
        <v>28</v>
      </c>
      <c r="R488" t="s">
        <v>22</v>
      </c>
    </row>
    <row r="489" spans="1:18" x14ac:dyDescent="0.45">
      <c r="A489" s="1">
        <v>487</v>
      </c>
      <c r="B489" t="s">
        <v>966</v>
      </c>
      <c r="C489" t="s">
        <v>744</v>
      </c>
      <c r="D489" t="s">
        <v>1483</v>
      </c>
      <c r="E489" t="s">
        <v>1484</v>
      </c>
      <c r="F489" t="s">
        <v>33</v>
      </c>
      <c r="G489" t="str">
        <f t="shared" si="21"/>
        <v>October</v>
      </c>
      <c r="H489">
        <f t="shared" si="22"/>
        <v>10</v>
      </c>
      <c r="I489" s="2">
        <v>44860</v>
      </c>
      <c r="J489" s="8">
        <v>5</v>
      </c>
      <c r="K489" t="s">
        <v>34</v>
      </c>
      <c r="L489" t="s">
        <v>148</v>
      </c>
      <c r="M489" s="8">
        <v>70</v>
      </c>
      <c r="N489" s="8">
        <v>84</v>
      </c>
      <c r="O489" s="8">
        <f t="shared" si="23"/>
        <v>2.8</v>
      </c>
      <c r="P489" s="8">
        <v>14</v>
      </c>
      <c r="Q489" t="s">
        <v>28</v>
      </c>
      <c r="R489" t="s">
        <v>22</v>
      </c>
    </row>
    <row r="490" spans="1:18" x14ac:dyDescent="0.45">
      <c r="A490" s="1">
        <v>488</v>
      </c>
      <c r="B490" t="s">
        <v>969</v>
      </c>
      <c r="C490" t="s">
        <v>670</v>
      </c>
      <c r="D490" t="s">
        <v>640</v>
      </c>
      <c r="E490" t="s">
        <v>1485</v>
      </c>
      <c r="F490" t="s">
        <v>48</v>
      </c>
      <c r="G490" t="str">
        <f t="shared" si="21"/>
        <v>October</v>
      </c>
      <c r="H490">
        <f t="shared" si="22"/>
        <v>10</v>
      </c>
      <c r="I490" s="2">
        <v>44835</v>
      </c>
      <c r="J490" s="8">
        <v>9</v>
      </c>
      <c r="K490" t="s">
        <v>19</v>
      </c>
      <c r="L490" t="s">
        <v>42</v>
      </c>
      <c r="M490" s="8">
        <v>655</v>
      </c>
      <c r="N490" s="8">
        <v>801</v>
      </c>
      <c r="O490" s="8">
        <f t="shared" si="23"/>
        <v>16.222222222222221</v>
      </c>
      <c r="P490" s="8">
        <v>146</v>
      </c>
      <c r="Q490" t="s">
        <v>89</v>
      </c>
      <c r="R490" t="s">
        <v>22</v>
      </c>
    </row>
    <row r="491" spans="1:18" x14ac:dyDescent="0.45">
      <c r="A491" s="1">
        <v>489</v>
      </c>
      <c r="B491" t="s">
        <v>971</v>
      </c>
      <c r="C491" t="s">
        <v>1486</v>
      </c>
      <c r="D491" t="s">
        <v>82</v>
      </c>
      <c r="E491" t="s">
        <v>1487</v>
      </c>
      <c r="F491" t="s">
        <v>111</v>
      </c>
      <c r="G491" t="str">
        <f t="shared" si="21"/>
        <v>October</v>
      </c>
      <c r="H491">
        <f t="shared" si="22"/>
        <v>10</v>
      </c>
      <c r="I491" s="2">
        <v>44847</v>
      </c>
      <c r="J491" s="8">
        <v>9</v>
      </c>
      <c r="K491" t="s">
        <v>19</v>
      </c>
      <c r="L491" t="s">
        <v>35</v>
      </c>
      <c r="M491" s="8">
        <v>1085</v>
      </c>
      <c r="N491" s="8">
        <v>1311</v>
      </c>
      <c r="O491" s="8">
        <f t="shared" si="23"/>
        <v>25.111111111111111</v>
      </c>
      <c r="P491" s="8">
        <v>226</v>
      </c>
      <c r="Q491" t="s">
        <v>36</v>
      </c>
      <c r="R491" t="s">
        <v>22</v>
      </c>
    </row>
    <row r="492" spans="1:18" x14ac:dyDescent="0.45">
      <c r="A492" s="1">
        <v>490</v>
      </c>
      <c r="B492" t="s">
        <v>973</v>
      </c>
      <c r="C492" t="s">
        <v>1488</v>
      </c>
      <c r="D492" t="s">
        <v>1489</v>
      </c>
      <c r="E492" t="s">
        <v>1490</v>
      </c>
      <c r="F492" t="s">
        <v>33</v>
      </c>
      <c r="G492" t="str">
        <f t="shared" si="21"/>
        <v>October</v>
      </c>
      <c r="H492">
        <f t="shared" si="22"/>
        <v>10</v>
      </c>
      <c r="I492" s="2">
        <v>44859</v>
      </c>
      <c r="J492" s="8">
        <v>16</v>
      </c>
      <c r="K492" t="s">
        <v>19</v>
      </c>
      <c r="L492" t="s">
        <v>54</v>
      </c>
      <c r="M492" s="8">
        <v>710</v>
      </c>
      <c r="N492" s="8">
        <v>905</v>
      </c>
      <c r="O492" s="8">
        <f t="shared" si="23"/>
        <v>12.1875</v>
      </c>
      <c r="P492" s="8">
        <v>195</v>
      </c>
      <c r="Q492" t="s">
        <v>36</v>
      </c>
      <c r="R492" t="s">
        <v>22</v>
      </c>
    </row>
    <row r="493" spans="1:18" x14ac:dyDescent="0.45">
      <c r="A493" s="1">
        <v>491</v>
      </c>
      <c r="B493" t="s">
        <v>976</v>
      </c>
      <c r="C493" t="s">
        <v>666</v>
      </c>
      <c r="D493" t="s">
        <v>1491</v>
      </c>
      <c r="E493" t="s">
        <v>1492</v>
      </c>
      <c r="F493" t="s">
        <v>27</v>
      </c>
      <c r="G493" t="str">
        <f t="shared" si="21"/>
        <v>October</v>
      </c>
      <c r="H493">
        <f t="shared" si="22"/>
        <v>10</v>
      </c>
      <c r="I493" s="2">
        <v>44839</v>
      </c>
      <c r="J493" s="8">
        <v>18</v>
      </c>
      <c r="K493" t="s">
        <v>102</v>
      </c>
      <c r="L493" t="s">
        <v>148</v>
      </c>
      <c r="M493" s="8">
        <v>1460</v>
      </c>
      <c r="N493" s="8">
        <v>1664</v>
      </c>
      <c r="O493" s="8">
        <f t="shared" si="23"/>
        <v>11.333333333333334</v>
      </c>
      <c r="P493" s="8">
        <v>204</v>
      </c>
      <c r="Q493" t="s">
        <v>21</v>
      </c>
      <c r="R493" t="s">
        <v>22</v>
      </c>
    </row>
    <row r="494" spans="1:18" x14ac:dyDescent="0.45">
      <c r="A494" s="1">
        <v>492</v>
      </c>
      <c r="B494" t="s">
        <v>978</v>
      </c>
      <c r="C494" t="s">
        <v>560</v>
      </c>
      <c r="D494" t="s">
        <v>1493</v>
      </c>
      <c r="E494" t="s">
        <v>1494</v>
      </c>
      <c r="F494" t="s">
        <v>48</v>
      </c>
      <c r="G494" t="str">
        <f t="shared" si="21"/>
        <v>October</v>
      </c>
      <c r="H494">
        <f t="shared" si="22"/>
        <v>10</v>
      </c>
      <c r="I494" s="2">
        <v>44856</v>
      </c>
      <c r="J494" s="8">
        <v>15</v>
      </c>
      <c r="K494" t="s">
        <v>34</v>
      </c>
      <c r="L494" t="s">
        <v>67</v>
      </c>
      <c r="M494" s="8">
        <v>215</v>
      </c>
      <c r="N494" s="8">
        <v>265</v>
      </c>
      <c r="O494" s="8">
        <f t="shared" si="23"/>
        <v>3.3333333333333335</v>
      </c>
      <c r="P494" s="8">
        <v>50</v>
      </c>
      <c r="Q494" t="s">
        <v>89</v>
      </c>
      <c r="R494" t="s">
        <v>22</v>
      </c>
    </row>
    <row r="495" spans="1:18" x14ac:dyDescent="0.45">
      <c r="A495" s="1">
        <v>493</v>
      </c>
      <c r="B495" t="s">
        <v>980</v>
      </c>
      <c r="C495" t="s">
        <v>1495</v>
      </c>
      <c r="D495" t="s">
        <v>1496</v>
      </c>
      <c r="E495" t="s">
        <v>1497</v>
      </c>
      <c r="F495" t="s">
        <v>27</v>
      </c>
      <c r="G495" t="str">
        <f t="shared" si="21"/>
        <v>October</v>
      </c>
      <c r="H495">
        <f t="shared" si="22"/>
        <v>10</v>
      </c>
      <c r="I495" s="2">
        <v>44844</v>
      </c>
      <c r="J495" s="8">
        <v>18</v>
      </c>
      <c r="K495" t="s">
        <v>19</v>
      </c>
      <c r="L495" t="s">
        <v>35</v>
      </c>
      <c r="M495" s="8">
        <v>810</v>
      </c>
      <c r="N495" s="8">
        <v>992</v>
      </c>
      <c r="O495" s="8">
        <f t="shared" si="23"/>
        <v>10.111111111111111</v>
      </c>
      <c r="P495" s="8">
        <v>182</v>
      </c>
      <c r="Q495" t="s">
        <v>36</v>
      </c>
      <c r="R495" t="s">
        <v>22</v>
      </c>
    </row>
    <row r="496" spans="1:18" x14ac:dyDescent="0.45">
      <c r="A496" s="1">
        <v>494</v>
      </c>
      <c r="B496" t="s">
        <v>981</v>
      </c>
      <c r="C496" t="s">
        <v>1498</v>
      </c>
      <c r="D496" t="s">
        <v>1499</v>
      </c>
      <c r="E496" t="s">
        <v>1500</v>
      </c>
      <c r="F496" t="s">
        <v>120</v>
      </c>
      <c r="G496" t="str">
        <f t="shared" si="21"/>
        <v>October</v>
      </c>
      <c r="H496">
        <f t="shared" si="22"/>
        <v>10</v>
      </c>
      <c r="I496" s="2">
        <v>44859</v>
      </c>
      <c r="J496" s="8">
        <v>9</v>
      </c>
      <c r="K496" t="s">
        <v>34</v>
      </c>
      <c r="L496" t="s">
        <v>35</v>
      </c>
      <c r="M496" s="8">
        <v>1380</v>
      </c>
      <c r="N496" s="8">
        <v>1666</v>
      </c>
      <c r="O496" s="8">
        <f t="shared" si="23"/>
        <v>31.777777777777779</v>
      </c>
      <c r="P496" s="8">
        <v>286</v>
      </c>
      <c r="Q496" t="s">
        <v>21</v>
      </c>
      <c r="R496" t="s">
        <v>22</v>
      </c>
    </row>
    <row r="497" spans="1:18" x14ac:dyDescent="0.45">
      <c r="A497" s="1">
        <v>495</v>
      </c>
      <c r="B497" t="s">
        <v>984</v>
      </c>
      <c r="C497" t="s">
        <v>1501</v>
      </c>
      <c r="D497" t="s">
        <v>1502</v>
      </c>
      <c r="E497" t="s">
        <v>1503</v>
      </c>
      <c r="F497" t="s">
        <v>120</v>
      </c>
      <c r="G497" t="str">
        <f t="shared" si="21"/>
        <v>October</v>
      </c>
      <c r="H497">
        <f t="shared" si="22"/>
        <v>10</v>
      </c>
      <c r="I497" s="2">
        <v>44852</v>
      </c>
      <c r="J497" s="8">
        <v>5</v>
      </c>
      <c r="K497" t="s">
        <v>34</v>
      </c>
      <c r="L497" t="s">
        <v>35</v>
      </c>
      <c r="M497" s="8">
        <v>1160</v>
      </c>
      <c r="N497" s="8">
        <v>1473</v>
      </c>
      <c r="O497" s="8">
        <f t="shared" si="23"/>
        <v>62.6</v>
      </c>
      <c r="P497" s="8">
        <v>313</v>
      </c>
      <c r="Q497" t="s">
        <v>21</v>
      </c>
      <c r="R497" t="s">
        <v>22</v>
      </c>
    </row>
    <row r="498" spans="1:18" x14ac:dyDescent="0.45">
      <c r="A498" s="1">
        <v>496</v>
      </c>
      <c r="B498" t="s">
        <v>986</v>
      </c>
      <c r="C498" t="s">
        <v>837</v>
      </c>
      <c r="D498" t="s">
        <v>1392</v>
      </c>
      <c r="E498" t="s">
        <v>1504</v>
      </c>
      <c r="F498" t="s">
        <v>88</v>
      </c>
      <c r="G498" t="str">
        <f t="shared" si="21"/>
        <v>October</v>
      </c>
      <c r="H498">
        <f t="shared" si="22"/>
        <v>10</v>
      </c>
      <c r="I498" s="2">
        <v>44836</v>
      </c>
      <c r="J498" s="8">
        <v>8</v>
      </c>
      <c r="K498" t="s">
        <v>19</v>
      </c>
      <c r="L498" t="s">
        <v>67</v>
      </c>
      <c r="M498" s="8">
        <v>1220</v>
      </c>
      <c r="N498" s="8">
        <v>1537</v>
      </c>
      <c r="O498" s="8">
        <f t="shared" si="23"/>
        <v>39.625</v>
      </c>
      <c r="P498" s="8">
        <v>317</v>
      </c>
      <c r="Q498" t="s">
        <v>49</v>
      </c>
      <c r="R498" t="s">
        <v>22</v>
      </c>
    </row>
    <row r="499" spans="1:18" x14ac:dyDescent="0.45">
      <c r="A499" s="1">
        <v>497</v>
      </c>
      <c r="B499" t="s">
        <v>988</v>
      </c>
      <c r="C499" t="s">
        <v>416</v>
      </c>
      <c r="D499" t="s">
        <v>1505</v>
      </c>
      <c r="E499" t="s">
        <v>1506</v>
      </c>
      <c r="F499" t="s">
        <v>88</v>
      </c>
      <c r="G499" t="str">
        <f t="shared" si="21"/>
        <v>October</v>
      </c>
      <c r="H499">
        <f t="shared" si="22"/>
        <v>10</v>
      </c>
      <c r="I499" s="2">
        <v>44854</v>
      </c>
      <c r="J499" s="8">
        <v>4</v>
      </c>
      <c r="K499" t="s">
        <v>34</v>
      </c>
      <c r="L499" t="s">
        <v>54</v>
      </c>
      <c r="M499" s="8">
        <v>1380</v>
      </c>
      <c r="N499" s="8">
        <v>1654</v>
      </c>
      <c r="O499" s="8">
        <f t="shared" si="23"/>
        <v>68.5</v>
      </c>
      <c r="P499" s="8">
        <v>274</v>
      </c>
      <c r="Q499" t="s">
        <v>89</v>
      </c>
      <c r="R499" t="s">
        <v>22</v>
      </c>
    </row>
    <row r="500" spans="1:18" x14ac:dyDescent="0.45">
      <c r="A500" s="1">
        <v>498</v>
      </c>
      <c r="B500" t="s">
        <v>990</v>
      </c>
      <c r="C500" t="s">
        <v>1269</v>
      </c>
      <c r="D500" t="s">
        <v>1507</v>
      </c>
      <c r="E500" t="s">
        <v>1508</v>
      </c>
      <c r="F500" t="s">
        <v>111</v>
      </c>
      <c r="G500" t="str">
        <f t="shared" si="21"/>
        <v>October</v>
      </c>
      <c r="H500">
        <f t="shared" si="22"/>
        <v>10</v>
      </c>
      <c r="I500" s="2">
        <v>44861</v>
      </c>
      <c r="J500" s="8">
        <v>13</v>
      </c>
      <c r="K500" t="s">
        <v>19</v>
      </c>
      <c r="L500" t="s">
        <v>54</v>
      </c>
      <c r="M500" s="8">
        <v>155</v>
      </c>
      <c r="N500" s="8">
        <v>172</v>
      </c>
      <c r="O500" s="8">
        <f t="shared" si="23"/>
        <v>1.3076923076923077</v>
      </c>
      <c r="P500" s="8">
        <v>17</v>
      </c>
      <c r="Q500" t="s">
        <v>21</v>
      </c>
      <c r="R500" t="s">
        <v>22</v>
      </c>
    </row>
    <row r="501" spans="1:18" x14ac:dyDescent="0.45">
      <c r="A501" s="1">
        <v>499</v>
      </c>
      <c r="B501" t="s">
        <v>993</v>
      </c>
      <c r="C501" t="s">
        <v>709</v>
      </c>
      <c r="D501" t="s">
        <v>1509</v>
      </c>
      <c r="E501" t="s">
        <v>1510</v>
      </c>
      <c r="F501" t="s">
        <v>27</v>
      </c>
      <c r="G501" t="str">
        <f t="shared" si="21"/>
        <v>October</v>
      </c>
      <c r="H501">
        <f t="shared" si="22"/>
        <v>10</v>
      </c>
      <c r="I501" s="2">
        <v>44855</v>
      </c>
      <c r="J501" s="8">
        <v>4</v>
      </c>
      <c r="K501" t="s">
        <v>19</v>
      </c>
      <c r="L501" t="s">
        <v>42</v>
      </c>
      <c r="M501" s="8">
        <v>690</v>
      </c>
      <c r="N501" s="8">
        <v>869</v>
      </c>
      <c r="O501" s="8">
        <f t="shared" si="23"/>
        <v>44.75</v>
      </c>
      <c r="P501" s="8">
        <v>179</v>
      </c>
      <c r="Q501" t="s">
        <v>36</v>
      </c>
      <c r="R501" t="s">
        <v>22</v>
      </c>
    </row>
    <row r="502" spans="1:18" x14ac:dyDescent="0.45">
      <c r="A502" s="1">
        <v>500</v>
      </c>
      <c r="B502" t="s">
        <v>996</v>
      </c>
      <c r="C502" t="s">
        <v>1511</v>
      </c>
      <c r="D502" t="s">
        <v>85</v>
      </c>
      <c r="E502" t="s">
        <v>1512</v>
      </c>
      <c r="F502" t="s">
        <v>120</v>
      </c>
      <c r="G502" t="str">
        <f t="shared" si="21"/>
        <v>October</v>
      </c>
      <c r="H502">
        <f t="shared" si="22"/>
        <v>10</v>
      </c>
      <c r="I502" s="2">
        <v>44844</v>
      </c>
      <c r="J502" s="8">
        <v>8</v>
      </c>
      <c r="K502" t="s">
        <v>19</v>
      </c>
      <c r="L502" t="s">
        <v>20</v>
      </c>
      <c r="M502" s="8">
        <v>415</v>
      </c>
      <c r="N502" s="8">
        <v>461</v>
      </c>
      <c r="O502" s="8">
        <f t="shared" si="23"/>
        <v>5.75</v>
      </c>
      <c r="P502" s="8">
        <v>46</v>
      </c>
      <c r="Q502" t="s">
        <v>36</v>
      </c>
      <c r="R502" t="s">
        <v>22</v>
      </c>
    </row>
    <row r="503" spans="1:18" x14ac:dyDescent="0.45">
      <c r="A503" s="1">
        <v>501</v>
      </c>
      <c r="B503" t="s">
        <v>999</v>
      </c>
      <c r="C503" t="s">
        <v>1513</v>
      </c>
      <c r="D503" t="s">
        <v>1514</v>
      </c>
      <c r="E503" t="s">
        <v>1515</v>
      </c>
      <c r="F503" t="s">
        <v>27</v>
      </c>
      <c r="G503" t="str">
        <f t="shared" si="21"/>
        <v>October</v>
      </c>
      <c r="H503">
        <f t="shared" si="22"/>
        <v>10</v>
      </c>
      <c r="I503" s="2">
        <v>44850</v>
      </c>
      <c r="J503" s="8">
        <v>1</v>
      </c>
      <c r="K503" t="s">
        <v>34</v>
      </c>
      <c r="L503" t="s">
        <v>67</v>
      </c>
      <c r="M503" s="8">
        <v>910</v>
      </c>
      <c r="N503" s="8">
        <v>1115</v>
      </c>
      <c r="O503" s="8">
        <f t="shared" si="23"/>
        <v>205</v>
      </c>
      <c r="P503" s="8">
        <v>205</v>
      </c>
      <c r="Q503" t="s">
        <v>89</v>
      </c>
      <c r="R503" t="s">
        <v>22</v>
      </c>
    </row>
    <row r="504" spans="1:18" x14ac:dyDescent="0.45">
      <c r="A504" s="1">
        <v>502</v>
      </c>
      <c r="B504" t="s">
        <v>1002</v>
      </c>
      <c r="C504" t="s">
        <v>518</v>
      </c>
      <c r="D504" t="s">
        <v>780</v>
      </c>
      <c r="E504" t="s">
        <v>1516</v>
      </c>
      <c r="F504" t="s">
        <v>33</v>
      </c>
      <c r="G504" t="str">
        <f t="shared" si="21"/>
        <v>October</v>
      </c>
      <c r="H504">
        <f t="shared" si="22"/>
        <v>10</v>
      </c>
      <c r="I504" s="2">
        <v>44839</v>
      </c>
      <c r="J504" s="8">
        <v>1</v>
      </c>
      <c r="K504" t="s">
        <v>34</v>
      </c>
      <c r="L504" t="s">
        <v>148</v>
      </c>
      <c r="M504" s="8">
        <v>625</v>
      </c>
      <c r="N504" s="8">
        <v>751</v>
      </c>
      <c r="O504" s="8">
        <f t="shared" si="23"/>
        <v>126</v>
      </c>
      <c r="P504" s="8">
        <v>126</v>
      </c>
      <c r="Q504" t="s">
        <v>89</v>
      </c>
      <c r="R504" t="s">
        <v>22</v>
      </c>
    </row>
    <row r="505" spans="1:18" x14ac:dyDescent="0.45">
      <c r="A505" s="1">
        <v>503</v>
      </c>
      <c r="B505" t="s">
        <v>1004</v>
      </c>
      <c r="C505" t="s">
        <v>332</v>
      </c>
      <c r="D505" t="s">
        <v>1517</v>
      </c>
      <c r="E505" t="s">
        <v>1518</v>
      </c>
      <c r="F505" t="s">
        <v>33</v>
      </c>
      <c r="G505" t="str">
        <f t="shared" si="21"/>
        <v>October</v>
      </c>
      <c r="H505">
        <f t="shared" si="22"/>
        <v>10</v>
      </c>
      <c r="I505" s="2">
        <v>44850</v>
      </c>
      <c r="J505" s="8">
        <v>19</v>
      </c>
      <c r="K505" t="s">
        <v>34</v>
      </c>
      <c r="L505" t="s">
        <v>148</v>
      </c>
      <c r="M505" s="8">
        <v>800</v>
      </c>
      <c r="N505" s="8">
        <v>947</v>
      </c>
      <c r="O505" s="8">
        <f t="shared" si="23"/>
        <v>7.7368421052631575</v>
      </c>
      <c r="P505" s="8">
        <v>147</v>
      </c>
      <c r="Q505" t="s">
        <v>28</v>
      </c>
      <c r="R505" t="s">
        <v>22</v>
      </c>
    </row>
    <row r="506" spans="1:18" x14ac:dyDescent="0.45">
      <c r="A506" s="1">
        <v>504</v>
      </c>
      <c r="B506" t="s">
        <v>1007</v>
      </c>
      <c r="C506" t="s">
        <v>278</v>
      </c>
      <c r="D506" t="s">
        <v>1519</v>
      </c>
      <c r="E506" t="s">
        <v>1520</v>
      </c>
      <c r="F506" t="s">
        <v>33</v>
      </c>
      <c r="G506" t="str">
        <f t="shared" si="21"/>
        <v>October</v>
      </c>
      <c r="H506">
        <f t="shared" si="22"/>
        <v>10</v>
      </c>
      <c r="I506" s="2">
        <v>44841</v>
      </c>
      <c r="J506" s="8">
        <v>1</v>
      </c>
      <c r="K506" t="s">
        <v>19</v>
      </c>
      <c r="L506" t="s">
        <v>20</v>
      </c>
      <c r="M506" s="8">
        <v>75</v>
      </c>
      <c r="N506" s="8">
        <v>96</v>
      </c>
      <c r="O506" s="8">
        <f t="shared" si="23"/>
        <v>21</v>
      </c>
      <c r="P506" s="8">
        <v>21</v>
      </c>
      <c r="Q506" t="s">
        <v>36</v>
      </c>
      <c r="R506" t="s">
        <v>22</v>
      </c>
    </row>
    <row r="507" spans="1:18" x14ac:dyDescent="0.45">
      <c r="A507" s="1">
        <v>505</v>
      </c>
      <c r="B507" t="s">
        <v>1009</v>
      </c>
      <c r="C507" t="s">
        <v>1521</v>
      </c>
      <c r="D507" t="s">
        <v>900</v>
      </c>
      <c r="E507" t="s">
        <v>1522</v>
      </c>
      <c r="F507" t="s">
        <v>18</v>
      </c>
      <c r="G507" t="str">
        <f t="shared" si="21"/>
        <v>October</v>
      </c>
      <c r="H507">
        <f t="shared" si="22"/>
        <v>10</v>
      </c>
      <c r="I507" s="2">
        <v>44846</v>
      </c>
      <c r="J507" s="8">
        <v>16</v>
      </c>
      <c r="K507" t="s">
        <v>34</v>
      </c>
      <c r="L507" t="s">
        <v>54</v>
      </c>
      <c r="M507" s="8">
        <v>210</v>
      </c>
      <c r="N507" s="8">
        <v>244</v>
      </c>
      <c r="O507" s="8">
        <f t="shared" si="23"/>
        <v>2.125</v>
      </c>
      <c r="P507" s="8">
        <v>34</v>
      </c>
      <c r="Q507" t="s">
        <v>49</v>
      </c>
      <c r="R507" t="s">
        <v>22</v>
      </c>
    </row>
    <row r="508" spans="1:18" x14ac:dyDescent="0.45">
      <c r="A508" s="1">
        <v>506</v>
      </c>
      <c r="B508" t="s">
        <v>1011</v>
      </c>
      <c r="C508" t="s">
        <v>1523</v>
      </c>
      <c r="D508" t="s">
        <v>1298</v>
      </c>
      <c r="E508" t="s">
        <v>1524</v>
      </c>
      <c r="F508" t="s">
        <v>18</v>
      </c>
      <c r="G508" t="str">
        <f t="shared" si="21"/>
        <v>October</v>
      </c>
      <c r="H508">
        <f t="shared" si="22"/>
        <v>10</v>
      </c>
      <c r="I508" s="2">
        <v>44855</v>
      </c>
      <c r="J508" s="8">
        <v>15</v>
      </c>
      <c r="K508" t="s">
        <v>41</v>
      </c>
      <c r="L508" t="s">
        <v>148</v>
      </c>
      <c r="M508" s="8">
        <v>20</v>
      </c>
      <c r="N508" s="8">
        <v>24</v>
      </c>
      <c r="O508" s="8">
        <f t="shared" si="23"/>
        <v>0.26666666666666666</v>
      </c>
      <c r="P508" s="8">
        <v>4</v>
      </c>
      <c r="Q508" t="s">
        <v>49</v>
      </c>
      <c r="R508" t="s">
        <v>153</v>
      </c>
    </row>
    <row r="509" spans="1:18" x14ac:dyDescent="0.45">
      <c r="A509" s="1">
        <v>507</v>
      </c>
      <c r="B509" t="s">
        <v>1012</v>
      </c>
      <c r="C509" t="s">
        <v>1474</v>
      </c>
      <c r="D509" t="s">
        <v>1525</v>
      </c>
      <c r="E509" t="s">
        <v>1526</v>
      </c>
      <c r="F509" t="s">
        <v>33</v>
      </c>
      <c r="G509" t="str">
        <f t="shared" si="21"/>
        <v>October</v>
      </c>
      <c r="H509">
        <f t="shared" si="22"/>
        <v>10</v>
      </c>
      <c r="I509" s="2">
        <v>44862</v>
      </c>
      <c r="J509" s="8">
        <v>14</v>
      </c>
      <c r="K509" t="s">
        <v>34</v>
      </c>
      <c r="L509" t="s">
        <v>54</v>
      </c>
      <c r="M509" s="8">
        <v>230</v>
      </c>
      <c r="N509" s="8">
        <v>297</v>
      </c>
      <c r="O509" s="8">
        <f t="shared" si="23"/>
        <v>4.7857142857142856</v>
      </c>
      <c r="P509" s="8">
        <v>67</v>
      </c>
      <c r="Q509" t="s">
        <v>21</v>
      </c>
      <c r="R509" t="s">
        <v>22</v>
      </c>
    </row>
    <row r="510" spans="1:18" x14ac:dyDescent="0.45">
      <c r="A510" s="1">
        <v>508</v>
      </c>
      <c r="B510" t="s">
        <v>1014</v>
      </c>
      <c r="C510" t="s">
        <v>1340</v>
      </c>
      <c r="D510" t="s">
        <v>763</v>
      </c>
      <c r="E510" t="s">
        <v>1527</v>
      </c>
      <c r="F510" t="s">
        <v>48</v>
      </c>
      <c r="G510" t="str">
        <f t="shared" si="21"/>
        <v>October</v>
      </c>
      <c r="H510">
        <f t="shared" si="22"/>
        <v>10</v>
      </c>
      <c r="I510" s="2">
        <v>44865</v>
      </c>
      <c r="J510" s="8">
        <v>5</v>
      </c>
      <c r="K510" t="s">
        <v>19</v>
      </c>
      <c r="L510" t="s">
        <v>42</v>
      </c>
      <c r="M510" s="8">
        <v>745</v>
      </c>
      <c r="N510" s="8">
        <v>932</v>
      </c>
      <c r="O510" s="8">
        <f t="shared" si="23"/>
        <v>37.4</v>
      </c>
      <c r="P510" s="8">
        <v>187</v>
      </c>
      <c r="Q510" t="s">
        <v>36</v>
      </c>
      <c r="R510" t="s">
        <v>22</v>
      </c>
    </row>
    <row r="511" spans="1:18" x14ac:dyDescent="0.45">
      <c r="A511" s="1">
        <v>509</v>
      </c>
      <c r="B511" t="s">
        <v>1016</v>
      </c>
      <c r="C511" t="s">
        <v>127</v>
      </c>
      <c r="D511" t="s">
        <v>1528</v>
      </c>
      <c r="E511" t="s">
        <v>1529</v>
      </c>
      <c r="F511" t="s">
        <v>120</v>
      </c>
      <c r="G511" t="str">
        <f t="shared" si="21"/>
        <v>October</v>
      </c>
      <c r="H511">
        <f t="shared" si="22"/>
        <v>10</v>
      </c>
      <c r="I511" s="2">
        <v>44836</v>
      </c>
      <c r="J511" s="8">
        <v>17</v>
      </c>
      <c r="K511" t="s">
        <v>34</v>
      </c>
      <c r="L511" t="s">
        <v>35</v>
      </c>
      <c r="M511" s="8">
        <v>75</v>
      </c>
      <c r="N511" s="8">
        <v>88</v>
      </c>
      <c r="O511" s="8">
        <f t="shared" si="23"/>
        <v>0.76470588235294112</v>
      </c>
      <c r="P511" s="8">
        <v>13</v>
      </c>
      <c r="Q511" t="s">
        <v>21</v>
      </c>
      <c r="R511" t="s">
        <v>22</v>
      </c>
    </row>
    <row r="512" spans="1:18" x14ac:dyDescent="0.45">
      <c r="A512" s="1">
        <v>510</v>
      </c>
      <c r="B512" t="s">
        <v>1018</v>
      </c>
      <c r="C512" t="s">
        <v>332</v>
      </c>
      <c r="D512" t="s">
        <v>1530</v>
      </c>
      <c r="E512" t="s">
        <v>1531</v>
      </c>
      <c r="F512" t="s">
        <v>18</v>
      </c>
      <c r="G512" t="str">
        <f t="shared" si="21"/>
        <v>October</v>
      </c>
      <c r="H512">
        <f t="shared" si="22"/>
        <v>10</v>
      </c>
      <c r="I512" s="2">
        <v>44861</v>
      </c>
      <c r="J512" s="8">
        <v>4</v>
      </c>
      <c r="K512" t="s">
        <v>34</v>
      </c>
      <c r="L512" t="s">
        <v>67</v>
      </c>
      <c r="M512" s="8">
        <v>1410</v>
      </c>
      <c r="N512" s="8">
        <v>1690</v>
      </c>
      <c r="O512" s="8">
        <f t="shared" si="23"/>
        <v>70</v>
      </c>
      <c r="P512" s="8">
        <v>280</v>
      </c>
      <c r="Q512" t="s">
        <v>49</v>
      </c>
      <c r="R512" t="s">
        <v>22</v>
      </c>
    </row>
    <row r="513" spans="1:18" x14ac:dyDescent="0.45">
      <c r="A513" s="1">
        <v>511</v>
      </c>
      <c r="B513" t="s">
        <v>1021</v>
      </c>
      <c r="C513" t="s">
        <v>1532</v>
      </c>
      <c r="D513" t="s">
        <v>1533</v>
      </c>
      <c r="E513" t="s">
        <v>1534</v>
      </c>
      <c r="F513" t="s">
        <v>18</v>
      </c>
      <c r="G513" t="str">
        <f t="shared" si="21"/>
        <v>October</v>
      </c>
      <c r="H513">
        <f t="shared" si="22"/>
        <v>10</v>
      </c>
      <c r="I513" s="2">
        <v>44864</v>
      </c>
      <c r="J513" s="8">
        <v>6</v>
      </c>
      <c r="K513" t="s">
        <v>34</v>
      </c>
      <c r="L513" t="s">
        <v>20</v>
      </c>
      <c r="M513" s="8">
        <v>680</v>
      </c>
      <c r="N513" s="8">
        <v>814</v>
      </c>
      <c r="O513" s="8">
        <f t="shared" si="23"/>
        <v>22.333333333333332</v>
      </c>
      <c r="P513" s="8">
        <v>134</v>
      </c>
      <c r="Q513" t="s">
        <v>21</v>
      </c>
      <c r="R513" t="s">
        <v>22</v>
      </c>
    </row>
    <row r="514" spans="1:18" x14ac:dyDescent="0.45">
      <c r="A514" s="1">
        <v>512</v>
      </c>
      <c r="B514" t="s">
        <v>1023</v>
      </c>
      <c r="C514" t="s">
        <v>1535</v>
      </c>
      <c r="D514" t="s">
        <v>1536</v>
      </c>
      <c r="E514" t="s">
        <v>1537</v>
      </c>
      <c r="F514" t="s">
        <v>33</v>
      </c>
      <c r="G514" t="str">
        <f t="shared" si="21"/>
        <v>October</v>
      </c>
      <c r="H514">
        <f t="shared" si="22"/>
        <v>10</v>
      </c>
      <c r="I514" s="2">
        <v>44842</v>
      </c>
      <c r="J514" s="8">
        <v>7</v>
      </c>
      <c r="K514" t="s">
        <v>102</v>
      </c>
      <c r="L514" t="s">
        <v>20</v>
      </c>
      <c r="M514" s="8">
        <v>595</v>
      </c>
      <c r="N514" s="8">
        <v>678</v>
      </c>
      <c r="O514" s="8">
        <f t="shared" si="23"/>
        <v>11.857142857142858</v>
      </c>
      <c r="P514" s="8">
        <v>83</v>
      </c>
      <c r="Q514" t="s">
        <v>49</v>
      </c>
      <c r="R514" t="s">
        <v>22</v>
      </c>
    </row>
    <row r="515" spans="1:18" x14ac:dyDescent="0.45">
      <c r="A515" s="1">
        <v>513</v>
      </c>
      <c r="B515" t="s">
        <v>1026</v>
      </c>
      <c r="C515" t="s">
        <v>332</v>
      </c>
      <c r="D515" t="s">
        <v>1538</v>
      </c>
      <c r="E515" t="s">
        <v>1539</v>
      </c>
      <c r="F515" t="s">
        <v>33</v>
      </c>
      <c r="G515" t="str">
        <f t="shared" ref="G515:G578" si="24">TEXT(H515*28,"mmmm")</f>
        <v>October</v>
      </c>
      <c r="H515">
        <f t="shared" ref="H515:H578" si="25">MONTH(I515)</f>
        <v>10</v>
      </c>
      <c r="I515" s="2">
        <v>44850</v>
      </c>
      <c r="J515" s="8">
        <v>14</v>
      </c>
      <c r="K515" t="s">
        <v>19</v>
      </c>
      <c r="L515" t="s">
        <v>148</v>
      </c>
      <c r="M515" s="8">
        <v>1190</v>
      </c>
      <c r="N515" s="8">
        <v>1346</v>
      </c>
      <c r="O515" s="8">
        <f t="shared" ref="O515:O578" si="26">P515/J515</f>
        <v>11.142857142857142</v>
      </c>
      <c r="P515" s="8">
        <v>156</v>
      </c>
      <c r="Q515" t="s">
        <v>28</v>
      </c>
      <c r="R515" t="s">
        <v>22</v>
      </c>
    </row>
    <row r="516" spans="1:18" x14ac:dyDescent="0.45">
      <c r="A516" s="1">
        <v>514</v>
      </c>
      <c r="B516" t="s">
        <v>1029</v>
      </c>
      <c r="C516" t="s">
        <v>1540</v>
      </c>
      <c r="D516" t="s">
        <v>587</v>
      </c>
      <c r="E516" t="s">
        <v>1541</v>
      </c>
      <c r="F516" t="s">
        <v>18</v>
      </c>
      <c r="G516" t="str">
        <f t="shared" si="24"/>
        <v>October</v>
      </c>
      <c r="H516">
        <f t="shared" si="25"/>
        <v>10</v>
      </c>
      <c r="I516" s="2">
        <v>44864</v>
      </c>
      <c r="J516" s="8">
        <v>15</v>
      </c>
      <c r="K516" t="s">
        <v>34</v>
      </c>
      <c r="L516" t="s">
        <v>148</v>
      </c>
      <c r="M516" s="8">
        <v>50</v>
      </c>
      <c r="N516" s="8">
        <v>64</v>
      </c>
      <c r="O516" s="8">
        <f t="shared" si="26"/>
        <v>0.93333333333333335</v>
      </c>
      <c r="P516" s="8">
        <v>14</v>
      </c>
      <c r="Q516" t="s">
        <v>36</v>
      </c>
      <c r="R516" t="s">
        <v>22</v>
      </c>
    </row>
    <row r="517" spans="1:18" x14ac:dyDescent="0.45">
      <c r="A517" s="1">
        <v>515</v>
      </c>
      <c r="B517" t="s">
        <v>1031</v>
      </c>
      <c r="C517" t="s">
        <v>1049</v>
      </c>
      <c r="D517" t="s">
        <v>412</v>
      </c>
      <c r="E517" t="s">
        <v>1542</v>
      </c>
      <c r="F517" t="s">
        <v>18</v>
      </c>
      <c r="G517" t="str">
        <f t="shared" si="24"/>
        <v>October</v>
      </c>
      <c r="H517">
        <f t="shared" si="25"/>
        <v>10</v>
      </c>
      <c r="I517" s="2">
        <v>44838</v>
      </c>
      <c r="J517" s="8">
        <v>11</v>
      </c>
      <c r="K517" t="s">
        <v>34</v>
      </c>
      <c r="L517" t="s">
        <v>67</v>
      </c>
      <c r="M517" s="8">
        <v>835</v>
      </c>
      <c r="N517" s="8">
        <v>1055</v>
      </c>
      <c r="O517" s="8">
        <f t="shared" si="26"/>
        <v>20</v>
      </c>
      <c r="P517" s="8">
        <v>220</v>
      </c>
      <c r="Q517" t="s">
        <v>21</v>
      </c>
      <c r="R517" t="s">
        <v>22</v>
      </c>
    </row>
    <row r="518" spans="1:18" x14ac:dyDescent="0.45">
      <c r="A518" s="1">
        <v>516</v>
      </c>
      <c r="B518" t="s">
        <v>1033</v>
      </c>
      <c r="C518" t="s">
        <v>1543</v>
      </c>
      <c r="D518" t="s">
        <v>1193</v>
      </c>
      <c r="E518" t="s">
        <v>1544</v>
      </c>
      <c r="F518" t="s">
        <v>120</v>
      </c>
      <c r="G518" t="str">
        <f t="shared" si="24"/>
        <v>October</v>
      </c>
      <c r="H518">
        <f t="shared" si="25"/>
        <v>10</v>
      </c>
      <c r="I518" s="2">
        <v>44854</v>
      </c>
      <c r="J518" s="8">
        <v>15</v>
      </c>
      <c r="K518" t="s">
        <v>34</v>
      </c>
      <c r="L518" t="s">
        <v>148</v>
      </c>
      <c r="M518" s="8">
        <v>1480</v>
      </c>
      <c r="N518" s="8">
        <v>1682</v>
      </c>
      <c r="O518" s="8">
        <f t="shared" si="26"/>
        <v>13.466666666666667</v>
      </c>
      <c r="P518" s="8">
        <v>202</v>
      </c>
      <c r="Q518" t="s">
        <v>28</v>
      </c>
      <c r="R518" t="s">
        <v>22</v>
      </c>
    </row>
    <row r="519" spans="1:18" x14ac:dyDescent="0.45">
      <c r="A519" s="1">
        <v>517</v>
      </c>
      <c r="B519" t="s">
        <v>1035</v>
      </c>
      <c r="C519" t="s">
        <v>216</v>
      </c>
      <c r="D519" t="s">
        <v>1545</v>
      </c>
      <c r="E519" t="s">
        <v>1546</v>
      </c>
      <c r="F519" t="s">
        <v>48</v>
      </c>
      <c r="G519" t="str">
        <f t="shared" si="24"/>
        <v>October</v>
      </c>
      <c r="H519">
        <f t="shared" si="25"/>
        <v>10</v>
      </c>
      <c r="I519" s="2">
        <v>44843</v>
      </c>
      <c r="J519" s="8">
        <v>9</v>
      </c>
      <c r="K519" t="s">
        <v>19</v>
      </c>
      <c r="L519" t="s">
        <v>20</v>
      </c>
      <c r="M519" s="8">
        <v>105</v>
      </c>
      <c r="N519" s="8">
        <v>117</v>
      </c>
      <c r="O519" s="8">
        <f t="shared" si="26"/>
        <v>1.3333333333333333</v>
      </c>
      <c r="P519" s="8">
        <v>12</v>
      </c>
      <c r="Q519" t="s">
        <v>89</v>
      </c>
      <c r="R519" t="s">
        <v>22</v>
      </c>
    </row>
    <row r="520" spans="1:18" x14ac:dyDescent="0.45">
      <c r="A520" s="1">
        <v>518</v>
      </c>
      <c r="B520" t="s">
        <v>1038</v>
      </c>
      <c r="C520" t="s">
        <v>997</v>
      </c>
      <c r="D520" t="s">
        <v>741</v>
      </c>
      <c r="E520" t="s">
        <v>1547</v>
      </c>
      <c r="F520" t="s">
        <v>27</v>
      </c>
      <c r="G520" t="str">
        <f t="shared" si="24"/>
        <v>October</v>
      </c>
      <c r="H520">
        <f t="shared" si="25"/>
        <v>10</v>
      </c>
      <c r="I520" s="2">
        <v>44851</v>
      </c>
      <c r="J520" s="8">
        <v>1</v>
      </c>
      <c r="K520" t="s">
        <v>34</v>
      </c>
      <c r="L520" t="s">
        <v>20</v>
      </c>
      <c r="M520" s="8">
        <v>15</v>
      </c>
      <c r="N520" s="8">
        <v>18</v>
      </c>
      <c r="O520" s="8">
        <f t="shared" si="26"/>
        <v>3</v>
      </c>
      <c r="P520" s="8">
        <v>3</v>
      </c>
      <c r="Q520" t="s">
        <v>21</v>
      </c>
      <c r="R520" t="s">
        <v>22</v>
      </c>
    </row>
    <row r="521" spans="1:18" x14ac:dyDescent="0.45">
      <c r="A521" s="1">
        <v>519</v>
      </c>
      <c r="B521" t="s">
        <v>1040</v>
      </c>
      <c r="C521" t="s">
        <v>1363</v>
      </c>
      <c r="D521" t="s">
        <v>1548</v>
      </c>
      <c r="E521" t="s">
        <v>1549</v>
      </c>
      <c r="F521" t="s">
        <v>88</v>
      </c>
      <c r="G521" t="str">
        <f t="shared" si="24"/>
        <v>October</v>
      </c>
      <c r="H521">
        <f t="shared" si="25"/>
        <v>10</v>
      </c>
      <c r="I521" s="2">
        <v>44838</v>
      </c>
      <c r="J521" s="8">
        <v>19</v>
      </c>
      <c r="K521" t="s">
        <v>34</v>
      </c>
      <c r="L521" t="s">
        <v>54</v>
      </c>
      <c r="M521" s="8">
        <v>730</v>
      </c>
      <c r="N521" s="8">
        <v>938</v>
      </c>
      <c r="O521" s="8">
        <f t="shared" si="26"/>
        <v>10.947368421052632</v>
      </c>
      <c r="P521" s="8">
        <v>208</v>
      </c>
      <c r="Q521" t="s">
        <v>89</v>
      </c>
      <c r="R521" t="s">
        <v>22</v>
      </c>
    </row>
    <row r="522" spans="1:18" x14ac:dyDescent="0.45">
      <c r="A522" s="1">
        <v>520</v>
      </c>
      <c r="B522" t="s">
        <v>1042</v>
      </c>
      <c r="C522" t="s">
        <v>1550</v>
      </c>
      <c r="D522" t="s">
        <v>123</v>
      </c>
      <c r="E522" t="s">
        <v>1551</v>
      </c>
      <c r="F522" t="s">
        <v>111</v>
      </c>
      <c r="G522" t="str">
        <f t="shared" si="24"/>
        <v>October</v>
      </c>
      <c r="H522">
        <f t="shared" si="25"/>
        <v>10</v>
      </c>
      <c r="I522" s="2">
        <v>44856</v>
      </c>
      <c r="J522" s="8">
        <v>11</v>
      </c>
      <c r="K522" t="s">
        <v>19</v>
      </c>
      <c r="L522" t="s">
        <v>42</v>
      </c>
      <c r="M522" s="8">
        <v>320</v>
      </c>
      <c r="N522" s="8">
        <v>366</v>
      </c>
      <c r="O522" s="8">
        <f t="shared" si="26"/>
        <v>4.1818181818181817</v>
      </c>
      <c r="P522" s="8">
        <v>46</v>
      </c>
      <c r="Q522" t="s">
        <v>36</v>
      </c>
      <c r="R522" t="s">
        <v>22</v>
      </c>
    </row>
    <row r="523" spans="1:18" x14ac:dyDescent="0.45">
      <c r="A523" s="1">
        <v>521</v>
      </c>
      <c r="B523" t="s">
        <v>1044</v>
      </c>
      <c r="C523" t="s">
        <v>1094</v>
      </c>
      <c r="D523" t="s">
        <v>1552</v>
      </c>
      <c r="E523" t="s">
        <v>1553</v>
      </c>
      <c r="F523" t="s">
        <v>27</v>
      </c>
      <c r="G523" t="str">
        <f t="shared" si="24"/>
        <v>October</v>
      </c>
      <c r="H523">
        <f t="shared" si="25"/>
        <v>10</v>
      </c>
      <c r="I523" s="2">
        <v>44835</v>
      </c>
      <c r="J523" s="8">
        <v>14</v>
      </c>
      <c r="K523" t="s">
        <v>102</v>
      </c>
      <c r="L523" t="s">
        <v>54</v>
      </c>
      <c r="M523" s="8">
        <v>70</v>
      </c>
      <c r="N523" s="8">
        <v>82</v>
      </c>
      <c r="O523" s="8">
        <f t="shared" si="26"/>
        <v>0.8571428571428571</v>
      </c>
      <c r="P523" s="8">
        <v>12</v>
      </c>
      <c r="Q523" t="s">
        <v>36</v>
      </c>
      <c r="R523" t="s">
        <v>22</v>
      </c>
    </row>
    <row r="524" spans="1:18" x14ac:dyDescent="0.45">
      <c r="A524" s="1">
        <v>522</v>
      </c>
      <c r="B524" t="s">
        <v>1046</v>
      </c>
      <c r="C524" t="s">
        <v>504</v>
      </c>
      <c r="D524" t="s">
        <v>1554</v>
      </c>
      <c r="E524" t="s">
        <v>1555</v>
      </c>
      <c r="F524" t="s">
        <v>111</v>
      </c>
      <c r="G524" t="str">
        <f t="shared" si="24"/>
        <v>October</v>
      </c>
      <c r="H524">
        <f t="shared" si="25"/>
        <v>10</v>
      </c>
      <c r="I524" s="2">
        <v>44853</v>
      </c>
      <c r="J524" s="8">
        <v>15</v>
      </c>
      <c r="K524" t="s">
        <v>19</v>
      </c>
      <c r="L524" t="s">
        <v>67</v>
      </c>
      <c r="M524" s="8">
        <v>1070</v>
      </c>
      <c r="N524" s="8">
        <v>1361</v>
      </c>
      <c r="O524" s="8">
        <f t="shared" si="26"/>
        <v>19.399999999999999</v>
      </c>
      <c r="P524" s="8">
        <v>291</v>
      </c>
      <c r="Q524" t="s">
        <v>28</v>
      </c>
      <c r="R524" t="s">
        <v>22</v>
      </c>
    </row>
    <row r="525" spans="1:18" x14ac:dyDescent="0.45">
      <c r="A525" s="1">
        <v>523</v>
      </c>
      <c r="B525" t="s">
        <v>1048</v>
      </c>
      <c r="C525" t="s">
        <v>991</v>
      </c>
      <c r="D525" t="s">
        <v>1556</v>
      </c>
      <c r="E525" t="s">
        <v>1557</v>
      </c>
      <c r="F525" t="s">
        <v>27</v>
      </c>
      <c r="G525" t="str">
        <f t="shared" si="24"/>
        <v>October</v>
      </c>
      <c r="H525">
        <f t="shared" si="25"/>
        <v>10</v>
      </c>
      <c r="I525" s="2">
        <v>44850</v>
      </c>
      <c r="J525" s="8">
        <v>7</v>
      </c>
      <c r="K525" t="s">
        <v>34</v>
      </c>
      <c r="L525" t="s">
        <v>54</v>
      </c>
      <c r="M525" s="8">
        <v>25</v>
      </c>
      <c r="N525" s="8">
        <v>31</v>
      </c>
      <c r="O525" s="8">
        <f t="shared" si="26"/>
        <v>0.8571428571428571</v>
      </c>
      <c r="P525" s="8">
        <v>6</v>
      </c>
      <c r="Q525" t="s">
        <v>36</v>
      </c>
      <c r="R525" t="s">
        <v>22</v>
      </c>
    </row>
    <row r="526" spans="1:18" x14ac:dyDescent="0.45">
      <c r="A526" s="1">
        <v>524</v>
      </c>
      <c r="B526" t="s">
        <v>1050</v>
      </c>
      <c r="C526" t="s">
        <v>1558</v>
      </c>
      <c r="D526" t="s">
        <v>1448</v>
      </c>
      <c r="E526" t="s">
        <v>1559</v>
      </c>
      <c r="F526" t="s">
        <v>33</v>
      </c>
      <c r="G526" t="str">
        <f t="shared" si="24"/>
        <v>October</v>
      </c>
      <c r="H526">
        <f t="shared" si="25"/>
        <v>10</v>
      </c>
      <c r="I526" s="2">
        <v>44858</v>
      </c>
      <c r="J526" s="8">
        <v>18</v>
      </c>
      <c r="K526" t="s">
        <v>19</v>
      </c>
      <c r="L526" t="s">
        <v>20</v>
      </c>
      <c r="M526" s="8">
        <v>755</v>
      </c>
      <c r="N526" s="8">
        <v>841</v>
      </c>
      <c r="O526" s="8">
        <f t="shared" si="26"/>
        <v>4.7777777777777777</v>
      </c>
      <c r="P526" s="8">
        <v>86</v>
      </c>
      <c r="Q526" t="s">
        <v>89</v>
      </c>
      <c r="R526" t="s">
        <v>22</v>
      </c>
    </row>
    <row r="527" spans="1:18" x14ac:dyDescent="0.45">
      <c r="A527" s="1">
        <v>525</v>
      </c>
      <c r="B527" t="s">
        <v>1051</v>
      </c>
      <c r="C527" t="s">
        <v>1560</v>
      </c>
      <c r="D527" t="s">
        <v>1561</v>
      </c>
      <c r="E527" t="s">
        <v>1562</v>
      </c>
      <c r="F527" t="s">
        <v>27</v>
      </c>
      <c r="G527" t="str">
        <f t="shared" si="24"/>
        <v>October</v>
      </c>
      <c r="H527">
        <f t="shared" si="25"/>
        <v>10</v>
      </c>
      <c r="I527" s="2">
        <v>44836</v>
      </c>
      <c r="J527" s="8">
        <v>7</v>
      </c>
      <c r="K527" t="s">
        <v>19</v>
      </c>
      <c r="L527" t="s">
        <v>20</v>
      </c>
      <c r="M527" s="8">
        <v>630</v>
      </c>
      <c r="N527" s="8">
        <v>700</v>
      </c>
      <c r="O527" s="8">
        <f t="shared" si="26"/>
        <v>10</v>
      </c>
      <c r="P527" s="8">
        <v>70</v>
      </c>
      <c r="Q527" t="s">
        <v>21</v>
      </c>
      <c r="R527" t="s">
        <v>22</v>
      </c>
    </row>
    <row r="528" spans="1:18" x14ac:dyDescent="0.45">
      <c r="A528" s="1">
        <v>526</v>
      </c>
      <c r="B528" t="s">
        <v>1054</v>
      </c>
      <c r="C528" t="s">
        <v>1563</v>
      </c>
      <c r="D528" t="s">
        <v>28</v>
      </c>
      <c r="E528" t="s">
        <v>1564</v>
      </c>
      <c r="F528" t="s">
        <v>48</v>
      </c>
      <c r="G528" t="str">
        <f t="shared" si="24"/>
        <v>October</v>
      </c>
      <c r="H528">
        <f t="shared" si="25"/>
        <v>10</v>
      </c>
      <c r="I528" s="2">
        <v>44865</v>
      </c>
      <c r="J528" s="8">
        <v>2</v>
      </c>
      <c r="K528" t="s">
        <v>34</v>
      </c>
      <c r="L528" t="s">
        <v>148</v>
      </c>
      <c r="M528" s="8">
        <v>305</v>
      </c>
      <c r="N528" s="8">
        <v>367</v>
      </c>
      <c r="O528" s="8">
        <f t="shared" si="26"/>
        <v>31</v>
      </c>
      <c r="P528" s="8">
        <v>62</v>
      </c>
      <c r="Q528" t="s">
        <v>21</v>
      </c>
      <c r="R528" t="s">
        <v>22</v>
      </c>
    </row>
    <row r="529" spans="1:18" x14ac:dyDescent="0.45">
      <c r="A529" s="1">
        <v>527</v>
      </c>
      <c r="B529" t="s">
        <v>1055</v>
      </c>
      <c r="C529" t="s">
        <v>1565</v>
      </c>
      <c r="D529" t="s">
        <v>653</v>
      </c>
      <c r="E529" t="s">
        <v>1566</v>
      </c>
      <c r="F529" t="s">
        <v>48</v>
      </c>
      <c r="G529" t="str">
        <f t="shared" si="24"/>
        <v>October</v>
      </c>
      <c r="H529">
        <f t="shared" si="25"/>
        <v>10</v>
      </c>
      <c r="I529" s="2">
        <v>44850</v>
      </c>
      <c r="J529" s="8">
        <v>4</v>
      </c>
      <c r="K529" t="s">
        <v>102</v>
      </c>
      <c r="L529" t="s">
        <v>54</v>
      </c>
      <c r="M529" s="8">
        <v>1210</v>
      </c>
      <c r="N529" s="8">
        <v>1491</v>
      </c>
      <c r="O529" s="8">
        <f t="shared" si="26"/>
        <v>70.25</v>
      </c>
      <c r="P529" s="8">
        <v>281</v>
      </c>
      <c r="Q529" t="s">
        <v>28</v>
      </c>
      <c r="R529" t="s">
        <v>22</v>
      </c>
    </row>
    <row r="530" spans="1:18" x14ac:dyDescent="0.45">
      <c r="A530" s="1">
        <v>528</v>
      </c>
      <c r="B530" t="s">
        <v>1056</v>
      </c>
      <c r="C530" t="s">
        <v>567</v>
      </c>
      <c r="D530" t="s">
        <v>1381</v>
      </c>
      <c r="E530" t="s">
        <v>1567</v>
      </c>
      <c r="F530" t="s">
        <v>18</v>
      </c>
      <c r="G530" t="str">
        <f t="shared" si="24"/>
        <v>October</v>
      </c>
      <c r="H530">
        <f t="shared" si="25"/>
        <v>10</v>
      </c>
      <c r="I530" s="2">
        <v>44864</v>
      </c>
      <c r="J530" s="8">
        <v>3</v>
      </c>
      <c r="K530" t="s">
        <v>19</v>
      </c>
      <c r="L530" t="s">
        <v>148</v>
      </c>
      <c r="M530" s="8">
        <v>840</v>
      </c>
      <c r="N530" s="8">
        <v>1010</v>
      </c>
      <c r="O530" s="8">
        <f t="shared" si="26"/>
        <v>56.666666666666664</v>
      </c>
      <c r="P530" s="8">
        <v>170</v>
      </c>
      <c r="Q530" t="s">
        <v>49</v>
      </c>
      <c r="R530" t="s">
        <v>22</v>
      </c>
    </row>
    <row r="531" spans="1:18" x14ac:dyDescent="0.45">
      <c r="A531" s="1">
        <v>529</v>
      </c>
      <c r="B531" t="s">
        <v>1059</v>
      </c>
      <c r="C531" t="s">
        <v>285</v>
      </c>
      <c r="D531" t="s">
        <v>1568</v>
      </c>
      <c r="E531" t="s">
        <v>1569</v>
      </c>
      <c r="F531" t="s">
        <v>88</v>
      </c>
      <c r="G531" t="str">
        <f t="shared" si="24"/>
        <v>October</v>
      </c>
      <c r="H531">
        <f t="shared" si="25"/>
        <v>10</v>
      </c>
      <c r="I531" s="2">
        <v>44852</v>
      </c>
      <c r="J531" s="8">
        <v>19</v>
      </c>
      <c r="K531" t="s">
        <v>19</v>
      </c>
      <c r="L531" t="s">
        <v>148</v>
      </c>
      <c r="M531" s="8">
        <v>170</v>
      </c>
      <c r="N531" s="8">
        <v>216</v>
      </c>
      <c r="O531" s="8">
        <f t="shared" si="26"/>
        <v>2.4210526315789473</v>
      </c>
      <c r="P531" s="8">
        <v>46</v>
      </c>
      <c r="Q531" t="s">
        <v>36</v>
      </c>
      <c r="R531" t="s">
        <v>22</v>
      </c>
    </row>
    <row r="532" spans="1:18" x14ac:dyDescent="0.45">
      <c r="A532" s="1">
        <v>530</v>
      </c>
      <c r="B532" t="s">
        <v>1062</v>
      </c>
      <c r="C532" t="s">
        <v>1103</v>
      </c>
      <c r="D532" t="s">
        <v>1399</v>
      </c>
      <c r="E532" t="s">
        <v>1570</v>
      </c>
      <c r="F532" t="s">
        <v>88</v>
      </c>
      <c r="G532" t="str">
        <f t="shared" si="24"/>
        <v>October</v>
      </c>
      <c r="H532">
        <f t="shared" si="25"/>
        <v>10</v>
      </c>
      <c r="I532" s="2">
        <v>44856</v>
      </c>
      <c r="J532" s="8">
        <v>18</v>
      </c>
      <c r="K532" t="s">
        <v>19</v>
      </c>
      <c r="L532" t="s">
        <v>42</v>
      </c>
      <c r="M532" s="8">
        <v>490</v>
      </c>
      <c r="N532" s="8">
        <v>553</v>
      </c>
      <c r="O532" s="8">
        <f t="shared" si="26"/>
        <v>3.5</v>
      </c>
      <c r="P532" s="8">
        <v>63</v>
      </c>
      <c r="Q532" t="s">
        <v>89</v>
      </c>
      <c r="R532" t="s">
        <v>22</v>
      </c>
    </row>
    <row r="533" spans="1:18" x14ac:dyDescent="0.45">
      <c r="A533" s="1">
        <v>531</v>
      </c>
      <c r="B533" t="s">
        <v>1064</v>
      </c>
      <c r="C533" t="s">
        <v>1286</v>
      </c>
      <c r="D533" t="s">
        <v>1375</v>
      </c>
      <c r="E533" t="s">
        <v>1571</v>
      </c>
      <c r="F533" t="s">
        <v>33</v>
      </c>
      <c r="G533" t="str">
        <f t="shared" si="24"/>
        <v>October</v>
      </c>
      <c r="H533">
        <f t="shared" si="25"/>
        <v>10</v>
      </c>
      <c r="I533" s="2">
        <v>44855</v>
      </c>
      <c r="J533" s="8">
        <v>20</v>
      </c>
      <c r="K533" t="s">
        <v>41</v>
      </c>
      <c r="L533" t="s">
        <v>42</v>
      </c>
      <c r="M533" s="8">
        <v>1320</v>
      </c>
      <c r="N533" s="8">
        <v>1456</v>
      </c>
      <c r="O533" s="8">
        <f t="shared" si="26"/>
        <v>6.8</v>
      </c>
      <c r="P533" s="8">
        <v>136</v>
      </c>
      <c r="Q533" t="s">
        <v>89</v>
      </c>
      <c r="R533" t="s">
        <v>198</v>
      </c>
    </row>
    <row r="534" spans="1:18" x14ac:dyDescent="0.45">
      <c r="A534" s="1">
        <v>532</v>
      </c>
      <c r="B534" t="s">
        <v>1067</v>
      </c>
      <c r="C534" t="s">
        <v>1572</v>
      </c>
      <c r="D534" t="s">
        <v>352</v>
      </c>
      <c r="E534" t="s">
        <v>1573</v>
      </c>
      <c r="F534" t="s">
        <v>33</v>
      </c>
      <c r="G534" t="str">
        <f t="shared" si="24"/>
        <v>October</v>
      </c>
      <c r="H534">
        <f t="shared" si="25"/>
        <v>10</v>
      </c>
      <c r="I534" s="2">
        <v>44844</v>
      </c>
      <c r="J534" s="8">
        <v>10</v>
      </c>
      <c r="K534" t="s">
        <v>19</v>
      </c>
      <c r="L534" t="s">
        <v>20</v>
      </c>
      <c r="M534" s="8">
        <v>220</v>
      </c>
      <c r="N534" s="8">
        <v>250</v>
      </c>
      <c r="O534" s="8">
        <f t="shared" si="26"/>
        <v>3</v>
      </c>
      <c r="P534" s="8">
        <v>30</v>
      </c>
      <c r="Q534" t="s">
        <v>28</v>
      </c>
      <c r="R534" t="s">
        <v>22</v>
      </c>
    </row>
    <row r="535" spans="1:18" x14ac:dyDescent="0.45">
      <c r="A535" s="1">
        <v>533</v>
      </c>
      <c r="B535" t="s">
        <v>1070</v>
      </c>
      <c r="C535" t="s">
        <v>1574</v>
      </c>
      <c r="D535" t="s">
        <v>1575</v>
      </c>
      <c r="E535" t="s">
        <v>1576</v>
      </c>
      <c r="F535" t="s">
        <v>18</v>
      </c>
      <c r="G535" t="str">
        <f t="shared" si="24"/>
        <v>October</v>
      </c>
      <c r="H535">
        <f t="shared" si="25"/>
        <v>10</v>
      </c>
      <c r="I535" s="2">
        <v>44847</v>
      </c>
      <c r="J535" s="8">
        <v>19</v>
      </c>
      <c r="K535" t="s">
        <v>41</v>
      </c>
      <c r="L535" t="s">
        <v>67</v>
      </c>
      <c r="M535" s="8">
        <v>1230</v>
      </c>
      <c r="N535" s="8">
        <v>1552</v>
      </c>
      <c r="O535" s="8">
        <f t="shared" si="26"/>
        <v>16.94736842105263</v>
      </c>
      <c r="P535" s="8">
        <v>322</v>
      </c>
      <c r="Q535" t="s">
        <v>21</v>
      </c>
      <c r="R535" t="s">
        <v>43</v>
      </c>
    </row>
    <row r="536" spans="1:18" x14ac:dyDescent="0.45">
      <c r="A536" s="1">
        <v>534</v>
      </c>
      <c r="B536" t="s">
        <v>1072</v>
      </c>
      <c r="C536" t="s">
        <v>931</v>
      </c>
      <c r="D536" t="s">
        <v>1577</v>
      </c>
      <c r="E536" t="s">
        <v>1578</v>
      </c>
      <c r="F536" t="s">
        <v>88</v>
      </c>
      <c r="G536" t="str">
        <f t="shared" si="24"/>
        <v>October</v>
      </c>
      <c r="H536">
        <f t="shared" si="25"/>
        <v>10</v>
      </c>
      <c r="I536" s="2">
        <v>44846</v>
      </c>
      <c r="J536" s="8">
        <v>3</v>
      </c>
      <c r="K536" t="s">
        <v>102</v>
      </c>
      <c r="L536" t="s">
        <v>148</v>
      </c>
      <c r="M536" s="8">
        <v>160</v>
      </c>
      <c r="N536" s="8">
        <v>199</v>
      </c>
      <c r="O536" s="8">
        <f t="shared" si="26"/>
        <v>13</v>
      </c>
      <c r="P536" s="8">
        <v>39</v>
      </c>
      <c r="Q536" t="s">
        <v>28</v>
      </c>
      <c r="R536" t="s">
        <v>22</v>
      </c>
    </row>
    <row r="537" spans="1:18" x14ac:dyDescent="0.45">
      <c r="A537" s="1">
        <v>535</v>
      </c>
      <c r="B537" t="s">
        <v>1074</v>
      </c>
      <c r="C537" t="s">
        <v>432</v>
      </c>
      <c r="D537" t="s">
        <v>1470</v>
      </c>
      <c r="E537" t="s">
        <v>1579</v>
      </c>
      <c r="F537" t="s">
        <v>111</v>
      </c>
      <c r="G537" t="str">
        <f t="shared" si="24"/>
        <v>October</v>
      </c>
      <c r="H537">
        <f t="shared" si="25"/>
        <v>10</v>
      </c>
      <c r="I537" s="2">
        <v>44854</v>
      </c>
      <c r="J537" s="8">
        <v>2</v>
      </c>
      <c r="K537" t="s">
        <v>19</v>
      </c>
      <c r="L537" t="s">
        <v>148</v>
      </c>
      <c r="M537" s="8">
        <v>285</v>
      </c>
      <c r="N537" s="8">
        <v>365</v>
      </c>
      <c r="O537" s="8">
        <f t="shared" si="26"/>
        <v>40</v>
      </c>
      <c r="P537" s="8">
        <v>80</v>
      </c>
      <c r="Q537" t="s">
        <v>28</v>
      </c>
      <c r="R537" t="s">
        <v>22</v>
      </c>
    </row>
    <row r="538" spans="1:18" x14ac:dyDescent="0.45">
      <c r="A538" s="1">
        <v>536</v>
      </c>
      <c r="B538" t="s">
        <v>1075</v>
      </c>
      <c r="C538" t="s">
        <v>1580</v>
      </c>
      <c r="D538" t="s">
        <v>1581</v>
      </c>
      <c r="E538" t="s">
        <v>1582</v>
      </c>
      <c r="F538" t="s">
        <v>120</v>
      </c>
      <c r="G538" t="str">
        <f t="shared" si="24"/>
        <v>October</v>
      </c>
      <c r="H538">
        <f t="shared" si="25"/>
        <v>10</v>
      </c>
      <c r="I538" s="2">
        <v>44860</v>
      </c>
      <c r="J538" s="8">
        <v>2</v>
      </c>
      <c r="K538" t="s">
        <v>34</v>
      </c>
      <c r="L538" t="s">
        <v>20</v>
      </c>
      <c r="M538" s="8">
        <v>1135</v>
      </c>
      <c r="N538" s="8">
        <v>1459</v>
      </c>
      <c r="O538" s="8">
        <f t="shared" si="26"/>
        <v>162</v>
      </c>
      <c r="P538" s="8">
        <v>324</v>
      </c>
      <c r="Q538" t="s">
        <v>49</v>
      </c>
      <c r="R538" t="s">
        <v>22</v>
      </c>
    </row>
    <row r="539" spans="1:18" x14ac:dyDescent="0.45">
      <c r="A539" s="1">
        <v>537</v>
      </c>
      <c r="B539" t="s">
        <v>1077</v>
      </c>
      <c r="C539" t="s">
        <v>1583</v>
      </c>
      <c r="D539" t="s">
        <v>1584</v>
      </c>
      <c r="E539" t="s">
        <v>1585</v>
      </c>
      <c r="F539" t="s">
        <v>120</v>
      </c>
      <c r="G539" t="str">
        <f t="shared" si="24"/>
        <v>October</v>
      </c>
      <c r="H539">
        <f t="shared" si="25"/>
        <v>10</v>
      </c>
      <c r="I539" s="2">
        <v>44837</v>
      </c>
      <c r="J539" s="8">
        <v>16</v>
      </c>
      <c r="K539" t="s">
        <v>19</v>
      </c>
      <c r="L539" t="s">
        <v>67</v>
      </c>
      <c r="M539" s="8">
        <v>1035</v>
      </c>
      <c r="N539" s="8">
        <v>1291</v>
      </c>
      <c r="O539" s="8">
        <f t="shared" si="26"/>
        <v>16</v>
      </c>
      <c r="P539" s="8">
        <v>256</v>
      </c>
      <c r="Q539" t="s">
        <v>89</v>
      </c>
      <c r="R539" t="s">
        <v>22</v>
      </c>
    </row>
    <row r="540" spans="1:18" x14ac:dyDescent="0.45">
      <c r="A540" s="1">
        <v>538</v>
      </c>
      <c r="B540" t="s">
        <v>1080</v>
      </c>
      <c r="C540" t="s">
        <v>1000</v>
      </c>
      <c r="D540" t="s">
        <v>1586</v>
      </c>
      <c r="E540" t="s">
        <v>1587</v>
      </c>
      <c r="F540" t="s">
        <v>27</v>
      </c>
      <c r="G540" t="str">
        <f t="shared" si="24"/>
        <v>October</v>
      </c>
      <c r="H540">
        <f t="shared" si="25"/>
        <v>10</v>
      </c>
      <c r="I540" s="2">
        <v>44860</v>
      </c>
      <c r="J540" s="8">
        <v>2</v>
      </c>
      <c r="K540" t="s">
        <v>34</v>
      </c>
      <c r="L540" t="s">
        <v>54</v>
      </c>
      <c r="M540" s="8">
        <v>460</v>
      </c>
      <c r="N540" s="8">
        <v>587</v>
      </c>
      <c r="O540" s="8">
        <f t="shared" si="26"/>
        <v>63.5</v>
      </c>
      <c r="P540" s="8">
        <v>127</v>
      </c>
      <c r="Q540" t="s">
        <v>21</v>
      </c>
      <c r="R540" t="s">
        <v>22</v>
      </c>
    </row>
    <row r="541" spans="1:18" x14ac:dyDescent="0.45">
      <c r="A541" s="1">
        <v>539</v>
      </c>
      <c r="B541" t="s">
        <v>1083</v>
      </c>
      <c r="C541" t="s">
        <v>130</v>
      </c>
      <c r="D541" t="s">
        <v>192</v>
      </c>
      <c r="E541" t="s">
        <v>1588</v>
      </c>
      <c r="F541" t="s">
        <v>18</v>
      </c>
      <c r="G541" t="str">
        <f t="shared" si="24"/>
        <v>October</v>
      </c>
      <c r="H541">
        <f t="shared" si="25"/>
        <v>10</v>
      </c>
      <c r="I541" s="2">
        <v>44843</v>
      </c>
      <c r="J541" s="8">
        <v>7</v>
      </c>
      <c r="K541" t="s">
        <v>19</v>
      </c>
      <c r="L541" t="s">
        <v>54</v>
      </c>
      <c r="M541" s="8">
        <v>595</v>
      </c>
      <c r="N541" s="8">
        <v>725</v>
      </c>
      <c r="O541" s="8">
        <f t="shared" si="26"/>
        <v>18.571428571428573</v>
      </c>
      <c r="P541" s="8">
        <v>130</v>
      </c>
      <c r="Q541" t="s">
        <v>36</v>
      </c>
      <c r="R541" t="s">
        <v>22</v>
      </c>
    </row>
    <row r="542" spans="1:18" x14ac:dyDescent="0.45">
      <c r="A542" s="1">
        <v>540</v>
      </c>
      <c r="B542" t="s">
        <v>1084</v>
      </c>
      <c r="C542" t="s">
        <v>891</v>
      </c>
      <c r="D542" t="s">
        <v>1274</v>
      </c>
      <c r="E542" t="s">
        <v>1589</v>
      </c>
      <c r="F542" t="s">
        <v>33</v>
      </c>
      <c r="G542" t="str">
        <f t="shared" si="24"/>
        <v>October</v>
      </c>
      <c r="H542">
        <f t="shared" si="25"/>
        <v>10</v>
      </c>
      <c r="I542" s="2">
        <v>44853</v>
      </c>
      <c r="J542" s="8">
        <v>4</v>
      </c>
      <c r="K542" t="s">
        <v>19</v>
      </c>
      <c r="L542" t="s">
        <v>35</v>
      </c>
      <c r="M542" s="8">
        <v>825</v>
      </c>
      <c r="N542" s="8">
        <v>922</v>
      </c>
      <c r="O542" s="8">
        <f t="shared" si="26"/>
        <v>24.25</v>
      </c>
      <c r="P542" s="8">
        <v>97</v>
      </c>
      <c r="Q542" t="s">
        <v>89</v>
      </c>
      <c r="R542" t="s">
        <v>22</v>
      </c>
    </row>
    <row r="543" spans="1:18" x14ac:dyDescent="0.45">
      <c r="A543" s="1">
        <v>541</v>
      </c>
      <c r="B543" t="s">
        <v>1087</v>
      </c>
      <c r="C543" t="s">
        <v>1302</v>
      </c>
      <c r="D543" t="s">
        <v>1581</v>
      </c>
      <c r="E543" t="s">
        <v>1590</v>
      </c>
      <c r="F543" t="s">
        <v>48</v>
      </c>
      <c r="G543" t="str">
        <f t="shared" si="24"/>
        <v>October</v>
      </c>
      <c r="H543">
        <f t="shared" si="25"/>
        <v>10</v>
      </c>
      <c r="I543" s="2">
        <v>44856</v>
      </c>
      <c r="J543" s="8">
        <v>5</v>
      </c>
      <c r="K543" t="s">
        <v>34</v>
      </c>
      <c r="L543" t="s">
        <v>67</v>
      </c>
      <c r="M543" s="8">
        <v>480</v>
      </c>
      <c r="N543" s="8">
        <v>613</v>
      </c>
      <c r="O543" s="8">
        <f t="shared" si="26"/>
        <v>26.6</v>
      </c>
      <c r="P543" s="8">
        <v>133</v>
      </c>
      <c r="Q543" t="s">
        <v>49</v>
      </c>
      <c r="R543" t="s">
        <v>22</v>
      </c>
    </row>
    <row r="544" spans="1:18" x14ac:dyDescent="0.45">
      <c r="A544" s="1">
        <v>542</v>
      </c>
      <c r="B544" t="s">
        <v>1089</v>
      </c>
      <c r="C544" t="s">
        <v>1290</v>
      </c>
      <c r="D544" t="s">
        <v>1591</v>
      </c>
      <c r="E544" t="s">
        <v>1592</v>
      </c>
      <c r="F544" t="s">
        <v>88</v>
      </c>
      <c r="G544" t="str">
        <f t="shared" si="24"/>
        <v>October</v>
      </c>
      <c r="H544">
        <f t="shared" si="25"/>
        <v>10</v>
      </c>
      <c r="I544" s="2">
        <v>44848</v>
      </c>
      <c r="J544" s="8">
        <v>15</v>
      </c>
      <c r="K544" t="s">
        <v>34</v>
      </c>
      <c r="L544" t="s">
        <v>54</v>
      </c>
      <c r="M544" s="8">
        <v>650</v>
      </c>
      <c r="N544" s="8">
        <v>831</v>
      </c>
      <c r="O544" s="8">
        <f t="shared" si="26"/>
        <v>12.066666666666666</v>
      </c>
      <c r="P544" s="8">
        <v>181</v>
      </c>
      <c r="Q544" t="s">
        <v>28</v>
      </c>
      <c r="R544" t="s">
        <v>22</v>
      </c>
    </row>
    <row r="545" spans="1:18" x14ac:dyDescent="0.45">
      <c r="A545" s="1">
        <v>543</v>
      </c>
      <c r="B545" t="s">
        <v>1091</v>
      </c>
      <c r="C545" t="s">
        <v>1593</v>
      </c>
      <c r="D545" t="s">
        <v>1594</v>
      </c>
      <c r="E545" t="s">
        <v>1595</v>
      </c>
      <c r="F545" t="s">
        <v>27</v>
      </c>
      <c r="G545" t="str">
        <f t="shared" si="24"/>
        <v>October</v>
      </c>
      <c r="H545">
        <f t="shared" si="25"/>
        <v>10</v>
      </c>
      <c r="I545" s="2">
        <v>44856</v>
      </c>
      <c r="J545" s="8">
        <v>14</v>
      </c>
      <c r="K545" t="s">
        <v>102</v>
      </c>
      <c r="L545" t="s">
        <v>35</v>
      </c>
      <c r="M545" s="8">
        <v>1050</v>
      </c>
      <c r="N545" s="8">
        <v>1346</v>
      </c>
      <c r="O545" s="8">
        <f t="shared" si="26"/>
        <v>21.142857142857142</v>
      </c>
      <c r="P545" s="8">
        <v>296</v>
      </c>
      <c r="Q545" t="s">
        <v>49</v>
      </c>
      <c r="R545" t="s">
        <v>22</v>
      </c>
    </row>
    <row r="546" spans="1:18" x14ac:dyDescent="0.45">
      <c r="A546" s="1">
        <v>544</v>
      </c>
      <c r="B546" t="s">
        <v>1093</v>
      </c>
      <c r="C546" t="s">
        <v>1092</v>
      </c>
      <c r="D546" t="s">
        <v>756</v>
      </c>
      <c r="E546" t="s">
        <v>1596</v>
      </c>
      <c r="F546" t="s">
        <v>120</v>
      </c>
      <c r="G546" t="str">
        <f t="shared" si="24"/>
        <v>October</v>
      </c>
      <c r="H546">
        <f t="shared" si="25"/>
        <v>10</v>
      </c>
      <c r="I546" s="2">
        <v>44854</v>
      </c>
      <c r="J546" s="8">
        <v>5</v>
      </c>
      <c r="K546" t="s">
        <v>41</v>
      </c>
      <c r="L546" t="s">
        <v>20</v>
      </c>
      <c r="M546" s="8">
        <v>1015</v>
      </c>
      <c r="N546" s="8">
        <v>1249</v>
      </c>
      <c r="O546" s="8">
        <f t="shared" si="26"/>
        <v>46.8</v>
      </c>
      <c r="P546" s="8">
        <v>234</v>
      </c>
      <c r="Q546" t="s">
        <v>49</v>
      </c>
      <c r="R546" t="s">
        <v>153</v>
      </c>
    </row>
    <row r="547" spans="1:18" x14ac:dyDescent="0.45">
      <c r="A547" s="1">
        <v>545</v>
      </c>
      <c r="B547" t="s">
        <v>1095</v>
      </c>
      <c r="C547" t="s">
        <v>1597</v>
      </c>
      <c r="D547" t="s">
        <v>1598</v>
      </c>
      <c r="E547" t="s">
        <v>1599</v>
      </c>
      <c r="F547" t="s">
        <v>27</v>
      </c>
      <c r="G547" t="str">
        <f t="shared" si="24"/>
        <v>October</v>
      </c>
      <c r="H547">
        <f t="shared" si="25"/>
        <v>10</v>
      </c>
      <c r="I547" s="2">
        <v>44854</v>
      </c>
      <c r="J547" s="8">
        <v>13</v>
      </c>
      <c r="K547" t="s">
        <v>41</v>
      </c>
      <c r="L547" t="s">
        <v>54</v>
      </c>
      <c r="M547" s="8">
        <v>1060</v>
      </c>
      <c r="N547" s="8">
        <v>1370</v>
      </c>
      <c r="O547" s="8">
        <f t="shared" si="26"/>
        <v>23.846153846153847</v>
      </c>
      <c r="P547" s="8">
        <v>310</v>
      </c>
      <c r="Q547" t="s">
        <v>89</v>
      </c>
      <c r="R547" t="s">
        <v>43</v>
      </c>
    </row>
    <row r="548" spans="1:18" x14ac:dyDescent="0.45">
      <c r="A548" s="1">
        <v>546</v>
      </c>
      <c r="B548" t="s">
        <v>1098</v>
      </c>
      <c r="C548" t="s">
        <v>1600</v>
      </c>
      <c r="D548" t="s">
        <v>1601</v>
      </c>
      <c r="E548" t="s">
        <v>1602</v>
      </c>
      <c r="F548" t="s">
        <v>88</v>
      </c>
      <c r="G548" t="str">
        <f t="shared" si="24"/>
        <v>October</v>
      </c>
      <c r="H548">
        <f t="shared" si="25"/>
        <v>10</v>
      </c>
      <c r="I548" s="2">
        <v>44847</v>
      </c>
      <c r="J548" s="8">
        <v>15</v>
      </c>
      <c r="K548" t="s">
        <v>34</v>
      </c>
      <c r="L548" t="s">
        <v>35</v>
      </c>
      <c r="M548" s="8">
        <v>1340</v>
      </c>
      <c r="N548" s="8">
        <v>1474</v>
      </c>
      <c r="O548" s="8">
        <f t="shared" si="26"/>
        <v>8.9333333333333336</v>
      </c>
      <c r="P548" s="8">
        <v>134</v>
      </c>
      <c r="Q548" t="s">
        <v>21</v>
      </c>
      <c r="R548" t="s">
        <v>22</v>
      </c>
    </row>
    <row r="549" spans="1:18" x14ac:dyDescent="0.45">
      <c r="A549" s="1">
        <v>547</v>
      </c>
      <c r="B549" t="s">
        <v>1100</v>
      </c>
      <c r="C549" t="s">
        <v>1603</v>
      </c>
      <c r="D549" t="s">
        <v>1604</v>
      </c>
      <c r="E549" t="s">
        <v>1605</v>
      </c>
      <c r="F549" t="s">
        <v>18</v>
      </c>
      <c r="G549" t="str">
        <f t="shared" si="24"/>
        <v>October</v>
      </c>
      <c r="H549">
        <f t="shared" si="25"/>
        <v>10</v>
      </c>
      <c r="I549" s="2">
        <v>44853</v>
      </c>
      <c r="J549" s="8">
        <v>6</v>
      </c>
      <c r="K549" t="s">
        <v>19</v>
      </c>
      <c r="L549" t="s">
        <v>42</v>
      </c>
      <c r="M549" s="8">
        <v>695</v>
      </c>
      <c r="N549" s="8">
        <v>848</v>
      </c>
      <c r="O549" s="8">
        <f t="shared" si="26"/>
        <v>25.5</v>
      </c>
      <c r="P549" s="8">
        <v>153</v>
      </c>
      <c r="Q549" t="s">
        <v>49</v>
      </c>
      <c r="R549" t="s">
        <v>22</v>
      </c>
    </row>
    <row r="550" spans="1:18" x14ac:dyDescent="0.45">
      <c r="A550" s="1">
        <v>548</v>
      </c>
      <c r="B550" t="s">
        <v>1102</v>
      </c>
      <c r="C550" t="s">
        <v>681</v>
      </c>
      <c r="D550" t="s">
        <v>1606</v>
      </c>
      <c r="E550" t="s">
        <v>1607</v>
      </c>
      <c r="F550" t="s">
        <v>33</v>
      </c>
      <c r="G550" t="str">
        <f t="shared" si="24"/>
        <v>October</v>
      </c>
      <c r="H550">
        <f t="shared" si="25"/>
        <v>10</v>
      </c>
      <c r="I550" s="2">
        <v>44859</v>
      </c>
      <c r="J550" s="8">
        <v>13</v>
      </c>
      <c r="K550" t="s">
        <v>102</v>
      </c>
      <c r="L550" t="s">
        <v>148</v>
      </c>
      <c r="M550" s="8">
        <v>1245</v>
      </c>
      <c r="N550" s="8">
        <v>1522</v>
      </c>
      <c r="O550" s="8">
        <f t="shared" si="26"/>
        <v>21.307692307692307</v>
      </c>
      <c r="P550" s="8">
        <v>277</v>
      </c>
      <c r="Q550" t="s">
        <v>49</v>
      </c>
      <c r="R550" t="s">
        <v>22</v>
      </c>
    </row>
    <row r="551" spans="1:18" x14ac:dyDescent="0.45">
      <c r="A551" s="1">
        <v>549</v>
      </c>
      <c r="B551" t="s">
        <v>1105</v>
      </c>
      <c r="C551" t="s">
        <v>454</v>
      </c>
      <c r="D551" t="s">
        <v>530</v>
      </c>
      <c r="E551" t="s">
        <v>1608</v>
      </c>
      <c r="F551" t="s">
        <v>48</v>
      </c>
      <c r="G551" t="str">
        <f t="shared" si="24"/>
        <v>October</v>
      </c>
      <c r="H551">
        <f t="shared" si="25"/>
        <v>10</v>
      </c>
      <c r="I551" s="2">
        <v>44860</v>
      </c>
      <c r="J551" s="8">
        <v>12</v>
      </c>
      <c r="K551" t="s">
        <v>34</v>
      </c>
      <c r="L551" t="s">
        <v>67</v>
      </c>
      <c r="M551" s="8">
        <v>1225</v>
      </c>
      <c r="N551" s="8">
        <v>1399</v>
      </c>
      <c r="O551" s="8">
        <f t="shared" si="26"/>
        <v>14.5</v>
      </c>
      <c r="P551" s="8">
        <v>174</v>
      </c>
      <c r="Q551" t="s">
        <v>49</v>
      </c>
      <c r="R551" t="s">
        <v>22</v>
      </c>
    </row>
    <row r="552" spans="1:18" x14ac:dyDescent="0.45">
      <c r="A552" s="1">
        <v>550</v>
      </c>
      <c r="B552" t="s">
        <v>1108</v>
      </c>
      <c r="C552" t="s">
        <v>429</v>
      </c>
      <c r="D552" t="s">
        <v>1609</v>
      </c>
      <c r="E552" t="s">
        <v>1610</v>
      </c>
      <c r="F552" t="s">
        <v>33</v>
      </c>
      <c r="G552" t="str">
        <f t="shared" si="24"/>
        <v>October</v>
      </c>
      <c r="H552">
        <f t="shared" si="25"/>
        <v>10</v>
      </c>
      <c r="I552" s="2">
        <v>44850</v>
      </c>
      <c r="J552" s="8">
        <v>11</v>
      </c>
      <c r="K552" t="s">
        <v>41</v>
      </c>
      <c r="L552" t="s">
        <v>67</v>
      </c>
      <c r="M552" s="8">
        <v>145</v>
      </c>
      <c r="N552" s="8">
        <v>171</v>
      </c>
      <c r="O552" s="8">
        <f t="shared" si="26"/>
        <v>2.3636363636363638</v>
      </c>
      <c r="P552" s="8">
        <v>26</v>
      </c>
      <c r="Q552" t="s">
        <v>49</v>
      </c>
      <c r="R552" t="s">
        <v>43</v>
      </c>
    </row>
    <row r="553" spans="1:18" x14ac:dyDescent="0.45">
      <c r="A553" s="1">
        <v>551</v>
      </c>
      <c r="B553" t="s">
        <v>1111</v>
      </c>
      <c r="C553" t="s">
        <v>1611</v>
      </c>
      <c r="D553" t="s">
        <v>968</v>
      </c>
      <c r="E553" t="s">
        <v>1612</v>
      </c>
      <c r="F553" t="s">
        <v>48</v>
      </c>
      <c r="G553" t="str">
        <f t="shared" si="24"/>
        <v>October</v>
      </c>
      <c r="H553">
        <f t="shared" si="25"/>
        <v>10</v>
      </c>
      <c r="I553" s="2">
        <v>44840</v>
      </c>
      <c r="J553" s="8">
        <v>9</v>
      </c>
      <c r="K553" t="s">
        <v>34</v>
      </c>
      <c r="L553" t="s">
        <v>67</v>
      </c>
      <c r="M553" s="8">
        <v>870</v>
      </c>
      <c r="N553" s="8">
        <v>1018</v>
      </c>
      <c r="O553" s="8">
        <f t="shared" si="26"/>
        <v>16.444444444444443</v>
      </c>
      <c r="P553" s="8">
        <v>148</v>
      </c>
      <c r="Q553" t="s">
        <v>49</v>
      </c>
      <c r="R553" t="s">
        <v>22</v>
      </c>
    </row>
    <row r="554" spans="1:18" x14ac:dyDescent="0.45">
      <c r="A554" s="1">
        <v>552</v>
      </c>
      <c r="B554" t="s">
        <v>1112</v>
      </c>
      <c r="C554" t="s">
        <v>492</v>
      </c>
      <c r="D554" t="s">
        <v>859</v>
      </c>
      <c r="E554" t="s">
        <v>1613</v>
      </c>
      <c r="F554" t="s">
        <v>120</v>
      </c>
      <c r="G554" t="str">
        <f t="shared" si="24"/>
        <v>October</v>
      </c>
      <c r="H554">
        <f t="shared" si="25"/>
        <v>10</v>
      </c>
      <c r="I554" s="2">
        <v>44846</v>
      </c>
      <c r="J554" s="8">
        <v>19</v>
      </c>
      <c r="K554" t="s">
        <v>34</v>
      </c>
      <c r="L554" t="s">
        <v>148</v>
      </c>
      <c r="M554" s="8">
        <v>460</v>
      </c>
      <c r="N554" s="8">
        <v>582</v>
      </c>
      <c r="O554" s="8">
        <f t="shared" si="26"/>
        <v>6.4210526315789478</v>
      </c>
      <c r="P554" s="8">
        <v>122</v>
      </c>
      <c r="Q554" t="s">
        <v>49</v>
      </c>
      <c r="R554" t="s">
        <v>22</v>
      </c>
    </row>
    <row r="555" spans="1:18" x14ac:dyDescent="0.45">
      <c r="A555" s="1">
        <v>553</v>
      </c>
      <c r="B555" t="s">
        <v>1114</v>
      </c>
      <c r="C555" t="s">
        <v>1614</v>
      </c>
      <c r="D555" t="s">
        <v>1615</v>
      </c>
      <c r="E555" t="s">
        <v>1616</v>
      </c>
      <c r="F555" t="s">
        <v>27</v>
      </c>
      <c r="G555" t="str">
        <f t="shared" si="24"/>
        <v>October</v>
      </c>
      <c r="H555">
        <f t="shared" si="25"/>
        <v>10</v>
      </c>
      <c r="I555" s="2">
        <v>44852</v>
      </c>
      <c r="J555" s="8">
        <v>19</v>
      </c>
      <c r="K555" t="s">
        <v>19</v>
      </c>
      <c r="L555" t="s">
        <v>67</v>
      </c>
      <c r="M555" s="8">
        <v>910</v>
      </c>
      <c r="N555" s="8">
        <v>1048</v>
      </c>
      <c r="O555" s="8">
        <f t="shared" si="26"/>
        <v>7.2631578947368425</v>
      </c>
      <c r="P555" s="8">
        <v>138</v>
      </c>
      <c r="Q555" t="s">
        <v>36</v>
      </c>
      <c r="R555" t="s">
        <v>22</v>
      </c>
    </row>
    <row r="556" spans="1:18" x14ac:dyDescent="0.45">
      <c r="A556" s="1">
        <v>554</v>
      </c>
      <c r="B556" t="s">
        <v>1117</v>
      </c>
      <c r="C556" t="s">
        <v>947</v>
      </c>
      <c r="D556" t="s">
        <v>1617</v>
      </c>
      <c r="E556" t="s">
        <v>1618</v>
      </c>
      <c r="F556" t="s">
        <v>33</v>
      </c>
      <c r="G556" t="str">
        <f t="shared" si="24"/>
        <v>October</v>
      </c>
      <c r="H556">
        <f t="shared" si="25"/>
        <v>10</v>
      </c>
      <c r="I556" s="2">
        <v>44862</v>
      </c>
      <c r="J556" s="8">
        <v>6</v>
      </c>
      <c r="K556" t="s">
        <v>34</v>
      </c>
      <c r="L556" t="s">
        <v>148</v>
      </c>
      <c r="M556" s="8">
        <v>900</v>
      </c>
      <c r="N556" s="8">
        <v>1060</v>
      </c>
      <c r="O556" s="8">
        <f t="shared" si="26"/>
        <v>26.666666666666668</v>
      </c>
      <c r="P556" s="8">
        <v>160</v>
      </c>
      <c r="Q556" t="s">
        <v>28</v>
      </c>
      <c r="R556" t="s">
        <v>22</v>
      </c>
    </row>
    <row r="557" spans="1:18" x14ac:dyDescent="0.45">
      <c r="A557" s="1">
        <v>555</v>
      </c>
      <c r="B557" t="s">
        <v>1120</v>
      </c>
      <c r="C557" t="s">
        <v>1619</v>
      </c>
      <c r="D557" t="s">
        <v>1620</v>
      </c>
      <c r="E557" t="s">
        <v>1621</v>
      </c>
      <c r="F557" t="s">
        <v>111</v>
      </c>
      <c r="G557" t="str">
        <f t="shared" si="24"/>
        <v>October</v>
      </c>
      <c r="H557">
        <f t="shared" si="25"/>
        <v>10</v>
      </c>
      <c r="I557" s="2">
        <v>44859</v>
      </c>
      <c r="J557" s="8">
        <v>15</v>
      </c>
      <c r="K557" t="s">
        <v>34</v>
      </c>
      <c r="L557" t="s">
        <v>54</v>
      </c>
      <c r="M557" s="8">
        <v>325</v>
      </c>
      <c r="N557" s="8">
        <v>360</v>
      </c>
      <c r="O557" s="8">
        <f t="shared" si="26"/>
        <v>2.3333333333333335</v>
      </c>
      <c r="P557" s="8">
        <v>35</v>
      </c>
      <c r="Q557" t="s">
        <v>49</v>
      </c>
      <c r="R557" t="s">
        <v>22</v>
      </c>
    </row>
    <row r="558" spans="1:18" x14ac:dyDescent="0.45">
      <c r="A558" s="1">
        <v>556</v>
      </c>
      <c r="B558" t="s">
        <v>1123</v>
      </c>
      <c r="C558" t="s">
        <v>1622</v>
      </c>
      <c r="D558" t="s">
        <v>1623</v>
      </c>
      <c r="E558" t="s">
        <v>1624</v>
      </c>
      <c r="F558" t="s">
        <v>48</v>
      </c>
      <c r="G558" t="str">
        <f t="shared" si="24"/>
        <v>October</v>
      </c>
      <c r="H558">
        <f t="shared" si="25"/>
        <v>10</v>
      </c>
      <c r="I558" s="2">
        <v>44841</v>
      </c>
      <c r="J558" s="8">
        <v>1</v>
      </c>
      <c r="K558" t="s">
        <v>102</v>
      </c>
      <c r="L558" t="s">
        <v>42</v>
      </c>
      <c r="M558" s="8">
        <v>1240</v>
      </c>
      <c r="N558" s="8">
        <v>1509</v>
      </c>
      <c r="O558" s="8">
        <f t="shared" si="26"/>
        <v>269</v>
      </c>
      <c r="P558" s="8">
        <v>269</v>
      </c>
      <c r="Q558" t="s">
        <v>28</v>
      </c>
      <c r="R558" t="s">
        <v>22</v>
      </c>
    </row>
    <row r="559" spans="1:18" x14ac:dyDescent="0.45">
      <c r="A559" s="1">
        <v>557</v>
      </c>
      <c r="B559" t="s">
        <v>1125</v>
      </c>
      <c r="C559" t="s">
        <v>1236</v>
      </c>
      <c r="D559" t="s">
        <v>1625</v>
      </c>
      <c r="E559" t="s">
        <v>1626</v>
      </c>
      <c r="F559" t="s">
        <v>33</v>
      </c>
      <c r="G559" t="str">
        <f t="shared" si="24"/>
        <v>October</v>
      </c>
      <c r="H559">
        <f t="shared" si="25"/>
        <v>10</v>
      </c>
      <c r="I559" s="2">
        <v>44837</v>
      </c>
      <c r="J559" s="8">
        <v>10</v>
      </c>
      <c r="K559" t="s">
        <v>34</v>
      </c>
      <c r="L559" t="s">
        <v>67</v>
      </c>
      <c r="M559" s="8">
        <v>630</v>
      </c>
      <c r="N559" s="8">
        <v>739</v>
      </c>
      <c r="O559" s="8">
        <f t="shared" si="26"/>
        <v>10.9</v>
      </c>
      <c r="P559" s="8">
        <v>109</v>
      </c>
      <c r="Q559" t="s">
        <v>89</v>
      </c>
      <c r="R559" t="s">
        <v>22</v>
      </c>
    </row>
    <row r="560" spans="1:18" x14ac:dyDescent="0.45">
      <c r="A560" s="1">
        <v>558</v>
      </c>
      <c r="B560" t="s">
        <v>1128</v>
      </c>
      <c r="C560" t="s">
        <v>1627</v>
      </c>
      <c r="D560" t="s">
        <v>805</v>
      </c>
      <c r="E560" t="s">
        <v>1628</v>
      </c>
      <c r="F560" t="s">
        <v>48</v>
      </c>
      <c r="G560" t="str">
        <f t="shared" si="24"/>
        <v>October</v>
      </c>
      <c r="H560">
        <f t="shared" si="25"/>
        <v>10</v>
      </c>
      <c r="I560" s="2">
        <v>44848</v>
      </c>
      <c r="J560" s="8">
        <v>3</v>
      </c>
      <c r="K560" t="s">
        <v>19</v>
      </c>
      <c r="L560" t="s">
        <v>54</v>
      </c>
      <c r="M560" s="8">
        <v>115</v>
      </c>
      <c r="N560" s="8">
        <v>143</v>
      </c>
      <c r="O560" s="8">
        <f t="shared" si="26"/>
        <v>9.3333333333333339</v>
      </c>
      <c r="P560" s="8">
        <v>28</v>
      </c>
      <c r="Q560" t="s">
        <v>21</v>
      </c>
      <c r="R560" t="s">
        <v>22</v>
      </c>
    </row>
    <row r="561" spans="1:18" x14ac:dyDescent="0.45">
      <c r="A561" s="1">
        <v>559</v>
      </c>
      <c r="B561" t="s">
        <v>1130</v>
      </c>
      <c r="C561" t="s">
        <v>1629</v>
      </c>
      <c r="D561" t="s">
        <v>1630</v>
      </c>
      <c r="E561" t="s">
        <v>1631</v>
      </c>
      <c r="F561" t="s">
        <v>33</v>
      </c>
      <c r="G561" t="str">
        <f t="shared" si="24"/>
        <v>October</v>
      </c>
      <c r="H561">
        <f t="shared" si="25"/>
        <v>10</v>
      </c>
      <c r="I561" s="2">
        <v>44858</v>
      </c>
      <c r="J561" s="8">
        <v>14</v>
      </c>
      <c r="K561" t="s">
        <v>41</v>
      </c>
      <c r="L561" t="s">
        <v>35</v>
      </c>
      <c r="M561" s="8">
        <v>730</v>
      </c>
      <c r="N561" s="8">
        <v>839</v>
      </c>
      <c r="O561" s="8">
        <f t="shared" si="26"/>
        <v>7.7857142857142856</v>
      </c>
      <c r="P561" s="8">
        <v>109</v>
      </c>
      <c r="Q561" t="s">
        <v>89</v>
      </c>
      <c r="R561" t="s">
        <v>311</v>
      </c>
    </row>
    <row r="562" spans="1:18" x14ac:dyDescent="0.45">
      <c r="A562" s="1">
        <v>560</v>
      </c>
      <c r="B562" t="s">
        <v>1133</v>
      </c>
      <c r="C562" t="s">
        <v>1632</v>
      </c>
      <c r="D562" t="s">
        <v>400</v>
      </c>
      <c r="E562" t="s">
        <v>1633</v>
      </c>
      <c r="F562" t="s">
        <v>120</v>
      </c>
      <c r="G562" t="str">
        <f t="shared" si="24"/>
        <v>October</v>
      </c>
      <c r="H562">
        <f t="shared" si="25"/>
        <v>10</v>
      </c>
      <c r="I562" s="2">
        <v>44841</v>
      </c>
      <c r="J562" s="8">
        <v>7</v>
      </c>
      <c r="K562" t="s">
        <v>19</v>
      </c>
      <c r="L562" t="s">
        <v>42</v>
      </c>
      <c r="M562" s="8">
        <v>125</v>
      </c>
      <c r="N562" s="8">
        <v>161</v>
      </c>
      <c r="O562" s="8">
        <f t="shared" si="26"/>
        <v>5.1428571428571432</v>
      </c>
      <c r="P562" s="8">
        <v>36</v>
      </c>
      <c r="Q562" t="s">
        <v>21</v>
      </c>
      <c r="R562" t="s">
        <v>22</v>
      </c>
    </row>
    <row r="563" spans="1:18" x14ac:dyDescent="0.45">
      <c r="A563" s="1">
        <v>561</v>
      </c>
      <c r="B563" t="s">
        <v>1136</v>
      </c>
      <c r="C563" t="s">
        <v>1634</v>
      </c>
      <c r="D563" t="s">
        <v>881</v>
      </c>
      <c r="E563" t="s">
        <v>1635</v>
      </c>
      <c r="F563" t="s">
        <v>18</v>
      </c>
      <c r="G563" t="str">
        <f t="shared" si="24"/>
        <v>October</v>
      </c>
      <c r="H563">
        <f t="shared" si="25"/>
        <v>10</v>
      </c>
      <c r="I563" s="2">
        <v>44838</v>
      </c>
      <c r="J563" s="8">
        <v>14</v>
      </c>
      <c r="K563" t="s">
        <v>34</v>
      </c>
      <c r="L563" t="s">
        <v>148</v>
      </c>
      <c r="M563" s="8">
        <v>1325</v>
      </c>
      <c r="N563" s="8">
        <v>1692</v>
      </c>
      <c r="O563" s="8">
        <f t="shared" si="26"/>
        <v>26.214285714285715</v>
      </c>
      <c r="P563" s="8">
        <v>367</v>
      </c>
      <c r="Q563" t="s">
        <v>28</v>
      </c>
      <c r="R563" t="s">
        <v>22</v>
      </c>
    </row>
    <row r="564" spans="1:18" x14ac:dyDescent="0.45">
      <c r="A564" s="1">
        <v>562</v>
      </c>
      <c r="B564" t="s">
        <v>1138</v>
      </c>
      <c r="C564" t="s">
        <v>1636</v>
      </c>
      <c r="D564" t="s">
        <v>1637</v>
      </c>
      <c r="E564" t="s">
        <v>1638</v>
      </c>
      <c r="F564" t="s">
        <v>120</v>
      </c>
      <c r="G564" t="str">
        <f t="shared" si="24"/>
        <v>October</v>
      </c>
      <c r="H564">
        <f t="shared" si="25"/>
        <v>10</v>
      </c>
      <c r="I564" s="2">
        <v>44854</v>
      </c>
      <c r="J564" s="8">
        <v>7</v>
      </c>
      <c r="K564" t="s">
        <v>34</v>
      </c>
      <c r="L564" t="s">
        <v>54</v>
      </c>
      <c r="M564" s="8">
        <v>1055</v>
      </c>
      <c r="N564" s="8">
        <v>1285</v>
      </c>
      <c r="O564" s="8">
        <f t="shared" si="26"/>
        <v>32.857142857142854</v>
      </c>
      <c r="P564" s="8">
        <v>230</v>
      </c>
      <c r="Q564" t="s">
        <v>28</v>
      </c>
      <c r="R564" t="s">
        <v>22</v>
      </c>
    </row>
    <row r="565" spans="1:18" x14ac:dyDescent="0.45">
      <c r="A565" s="1">
        <v>563</v>
      </c>
      <c r="B565" t="s">
        <v>1140</v>
      </c>
      <c r="C565" t="s">
        <v>1316</v>
      </c>
      <c r="D565" t="s">
        <v>1639</v>
      </c>
      <c r="E565" t="s">
        <v>1640</v>
      </c>
      <c r="F565" t="s">
        <v>88</v>
      </c>
      <c r="G565" t="str">
        <f t="shared" si="24"/>
        <v>October</v>
      </c>
      <c r="H565">
        <f t="shared" si="25"/>
        <v>10</v>
      </c>
      <c r="I565" s="2">
        <v>44841</v>
      </c>
      <c r="J565" s="8">
        <v>2</v>
      </c>
      <c r="K565" t="s">
        <v>41</v>
      </c>
      <c r="L565" t="s">
        <v>42</v>
      </c>
      <c r="M565" s="8">
        <v>1285</v>
      </c>
      <c r="N565" s="8">
        <v>1589</v>
      </c>
      <c r="O565" s="8">
        <f t="shared" si="26"/>
        <v>152</v>
      </c>
      <c r="P565" s="8">
        <v>304</v>
      </c>
      <c r="Q565" t="s">
        <v>21</v>
      </c>
      <c r="R565" t="s">
        <v>226</v>
      </c>
    </row>
    <row r="566" spans="1:18" x14ac:dyDescent="0.45">
      <c r="A566" s="1">
        <v>564</v>
      </c>
      <c r="B566" t="s">
        <v>1143</v>
      </c>
      <c r="C566" t="s">
        <v>1641</v>
      </c>
      <c r="D566" t="s">
        <v>383</v>
      </c>
      <c r="E566" t="s">
        <v>1642</v>
      </c>
      <c r="F566" t="s">
        <v>27</v>
      </c>
      <c r="G566" t="str">
        <f t="shared" si="24"/>
        <v>October</v>
      </c>
      <c r="H566">
        <f t="shared" si="25"/>
        <v>10</v>
      </c>
      <c r="I566" s="2">
        <v>44863</v>
      </c>
      <c r="J566" s="8">
        <v>11</v>
      </c>
      <c r="K566" t="s">
        <v>19</v>
      </c>
      <c r="L566" t="s">
        <v>54</v>
      </c>
      <c r="M566" s="8">
        <v>650</v>
      </c>
      <c r="N566" s="8">
        <v>844</v>
      </c>
      <c r="O566" s="8">
        <f t="shared" si="26"/>
        <v>17.636363636363637</v>
      </c>
      <c r="P566" s="8">
        <v>194</v>
      </c>
      <c r="Q566" t="s">
        <v>36</v>
      </c>
      <c r="R566" t="s">
        <v>22</v>
      </c>
    </row>
    <row r="567" spans="1:18" x14ac:dyDescent="0.45">
      <c r="A567" s="1">
        <v>565</v>
      </c>
      <c r="B567" t="s">
        <v>1146</v>
      </c>
      <c r="C567" t="s">
        <v>224</v>
      </c>
      <c r="D567" t="s">
        <v>1643</v>
      </c>
      <c r="E567" t="s">
        <v>1644</v>
      </c>
      <c r="F567" t="s">
        <v>27</v>
      </c>
      <c r="G567" t="str">
        <f t="shared" si="24"/>
        <v>October</v>
      </c>
      <c r="H567">
        <f t="shared" si="25"/>
        <v>10</v>
      </c>
      <c r="I567" s="2">
        <v>44855</v>
      </c>
      <c r="J567" s="8">
        <v>8</v>
      </c>
      <c r="K567" t="s">
        <v>34</v>
      </c>
      <c r="L567" t="s">
        <v>67</v>
      </c>
      <c r="M567" s="8">
        <v>905</v>
      </c>
      <c r="N567" s="8">
        <v>1005</v>
      </c>
      <c r="O567" s="8">
        <f t="shared" si="26"/>
        <v>12.5</v>
      </c>
      <c r="P567" s="8">
        <v>100</v>
      </c>
      <c r="Q567" t="s">
        <v>49</v>
      </c>
      <c r="R567" t="s">
        <v>22</v>
      </c>
    </row>
    <row r="568" spans="1:18" x14ac:dyDescent="0.45">
      <c r="A568" s="1">
        <v>566</v>
      </c>
      <c r="B568" t="s">
        <v>1149</v>
      </c>
      <c r="C568" t="s">
        <v>320</v>
      </c>
      <c r="D568" t="s">
        <v>1086</v>
      </c>
      <c r="E568" t="s">
        <v>1645</v>
      </c>
      <c r="F568" t="s">
        <v>48</v>
      </c>
      <c r="G568" t="str">
        <f t="shared" si="24"/>
        <v>October</v>
      </c>
      <c r="H568">
        <f t="shared" si="25"/>
        <v>10</v>
      </c>
      <c r="I568" s="2">
        <v>44849</v>
      </c>
      <c r="J568" s="8">
        <v>10</v>
      </c>
      <c r="K568" t="s">
        <v>19</v>
      </c>
      <c r="L568" t="s">
        <v>42</v>
      </c>
      <c r="M568" s="8">
        <v>580</v>
      </c>
      <c r="N568" s="8">
        <v>652</v>
      </c>
      <c r="O568" s="8">
        <f t="shared" si="26"/>
        <v>7.2</v>
      </c>
      <c r="P568" s="8">
        <v>72</v>
      </c>
      <c r="Q568" t="s">
        <v>49</v>
      </c>
      <c r="R568" t="s">
        <v>22</v>
      </c>
    </row>
    <row r="569" spans="1:18" x14ac:dyDescent="0.45">
      <c r="A569" s="1">
        <v>567</v>
      </c>
      <c r="B569" t="s">
        <v>1151</v>
      </c>
      <c r="C569" t="s">
        <v>772</v>
      </c>
      <c r="D569" t="s">
        <v>245</v>
      </c>
      <c r="E569" t="s">
        <v>1646</v>
      </c>
      <c r="F569" t="s">
        <v>111</v>
      </c>
      <c r="G569" t="str">
        <f t="shared" si="24"/>
        <v>October</v>
      </c>
      <c r="H569">
        <f t="shared" si="25"/>
        <v>10</v>
      </c>
      <c r="I569" s="2">
        <v>44864</v>
      </c>
      <c r="J569" s="8">
        <v>7</v>
      </c>
      <c r="K569" t="s">
        <v>34</v>
      </c>
      <c r="L569" t="s">
        <v>148</v>
      </c>
      <c r="M569" s="8">
        <v>1405</v>
      </c>
      <c r="N569" s="8">
        <v>1628</v>
      </c>
      <c r="O569" s="8">
        <f t="shared" si="26"/>
        <v>31.857142857142858</v>
      </c>
      <c r="P569" s="8">
        <v>223</v>
      </c>
      <c r="Q569" t="s">
        <v>49</v>
      </c>
      <c r="R569" t="s">
        <v>22</v>
      </c>
    </row>
    <row r="570" spans="1:18" x14ac:dyDescent="0.45">
      <c r="A570" s="1">
        <v>568</v>
      </c>
      <c r="B570" t="s">
        <v>1154</v>
      </c>
      <c r="C570" t="s">
        <v>1647</v>
      </c>
      <c r="D570" t="s">
        <v>987</v>
      </c>
      <c r="E570" t="s">
        <v>1648</v>
      </c>
      <c r="F570" t="s">
        <v>33</v>
      </c>
      <c r="G570" t="str">
        <f t="shared" si="24"/>
        <v>October</v>
      </c>
      <c r="H570">
        <f t="shared" si="25"/>
        <v>10</v>
      </c>
      <c r="I570" s="2">
        <v>44848</v>
      </c>
      <c r="J570" s="8">
        <v>2</v>
      </c>
      <c r="K570" t="s">
        <v>19</v>
      </c>
      <c r="L570" t="s">
        <v>148</v>
      </c>
      <c r="M570" s="8">
        <v>1235</v>
      </c>
      <c r="N570" s="8">
        <v>1591</v>
      </c>
      <c r="O570" s="8">
        <f t="shared" si="26"/>
        <v>178</v>
      </c>
      <c r="P570" s="8">
        <v>356</v>
      </c>
      <c r="Q570" t="s">
        <v>49</v>
      </c>
      <c r="R570" t="s">
        <v>22</v>
      </c>
    </row>
    <row r="571" spans="1:18" x14ac:dyDescent="0.45">
      <c r="A571" s="1">
        <v>569</v>
      </c>
      <c r="B571" t="s">
        <v>1156</v>
      </c>
      <c r="C571" t="s">
        <v>1183</v>
      </c>
      <c r="D571" t="s">
        <v>900</v>
      </c>
      <c r="E571" t="s">
        <v>1649</v>
      </c>
      <c r="F571" t="s">
        <v>48</v>
      </c>
      <c r="G571" t="str">
        <f t="shared" si="24"/>
        <v>October</v>
      </c>
      <c r="H571">
        <f t="shared" si="25"/>
        <v>10</v>
      </c>
      <c r="I571" s="2">
        <v>44848</v>
      </c>
      <c r="J571" s="8">
        <v>8</v>
      </c>
      <c r="K571" t="s">
        <v>19</v>
      </c>
      <c r="L571" t="s">
        <v>67</v>
      </c>
      <c r="M571" s="8">
        <v>60</v>
      </c>
      <c r="N571" s="8">
        <v>67</v>
      </c>
      <c r="O571" s="8">
        <f t="shared" si="26"/>
        <v>0.875</v>
      </c>
      <c r="P571" s="8">
        <v>7</v>
      </c>
      <c r="Q571" t="s">
        <v>49</v>
      </c>
      <c r="R571" t="s">
        <v>22</v>
      </c>
    </row>
    <row r="572" spans="1:18" x14ac:dyDescent="0.45">
      <c r="A572" s="1">
        <v>570</v>
      </c>
      <c r="B572" t="s">
        <v>1158</v>
      </c>
      <c r="C572" t="s">
        <v>1650</v>
      </c>
      <c r="D572" t="s">
        <v>1651</v>
      </c>
      <c r="E572" t="s">
        <v>1652</v>
      </c>
      <c r="F572" t="s">
        <v>88</v>
      </c>
      <c r="G572" t="str">
        <f t="shared" si="24"/>
        <v>October</v>
      </c>
      <c r="H572">
        <f t="shared" si="25"/>
        <v>10</v>
      </c>
      <c r="I572" s="2">
        <v>44860</v>
      </c>
      <c r="J572" s="8">
        <v>18</v>
      </c>
      <c r="K572" t="s">
        <v>41</v>
      </c>
      <c r="L572" t="s">
        <v>42</v>
      </c>
      <c r="M572" s="8">
        <v>75</v>
      </c>
      <c r="N572" s="8">
        <v>93</v>
      </c>
      <c r="O572" s="8">
        <f t="shared" si="26"/>
        <v>1</v>
      </c>
      <c r="P572" s="8">
        <v>18</v>
      </c>
      <c r="Q572" t="s">
        <v>89</v>
      </c>
      <c r="R572" t="s">
        <v>43</v>
      </c>
    </row>
    <row r="573" spans="1:18" x14ac:dyDescent="0.45">
      <c r="A573" s="1">
        <v>571</v>
      </c>
      <c r="B573" t="s">
        <v>1160</v>
      </c>
      <c r="C573" t="s">
        <v>1603</v>
      </c>
      <c r="D573" t="s">
        <v>1653</v>
      </c>
      <c r="E573" t="s">
        <v>1654</v>
      </c>
      <c r="F573" t="s">
        <v>88</v>
      </c>
      <c r="G573" t="str">
        <f t="shared" si="24"/>
        <v>October</v>
      </c>
      <c r="H573">
        <f t="shared" si="25"/>
        <v>10</v>
      </c>
      <c r="I573" s="2">
        <v>44855</v>
      </c>
      <c r="J573" s="8">
        <v>17</v>
      </c>
      <c r="K573" t="s">
        <v>19</v>
      </c>
      <c r="L573" t="s">
        <v>20</v>
      </c>
      <c r="M573" s="8">
        <v>880</v>
      </c>
      <c r="N573" s="8">
        <v>1091</v>
      </c>
      <c r="O573" s="8">
        <f t="shared" si="26"/>
        <v>12.411764705882353</v>
      </c>
      <c r="P573" s="8">
        <v>211</v>
      </c>
      <c r="Q573" t="s">
        <v>89</v>
      </c>
      <c r="R573" t="s">
        <v>22</v>
      </c>
    </row>
    <row r="574" spans="1:18" x14ac:dyDescent="0.45">
      <c r="A574" s="1">
        <v>572</v>
      </c>
      <c r="B574" t="s">
        <v>1161</v>
      </c>
      <c r="C574" t="s">
        <v>1356</v>
      </c>
      <c r="D574" t="s">
        <v>168</v>
      </c>
      <c r="E574" t="s">
        <v>1655</v>
      </c>
      <c r="F574" t="s">
        <v>27</v>
      </c>
      <c r="G574" t="str">
        <f t="shared" si="24"/>
        <v>October</v>
      </c>
      <c r="H574">
        <f t="shared" si="25"/>
        <v>10</v>
      </c>
      <c r="I574" s="2">
        <v>44844</v>
      </c>
      <c r="J574" s="8">
        <v>8</v>
      </c>
      <c r="K574" t="s">
        <v>19</v>
      </c>
      <c r="L574" t="s">
        <v>42</v>
      </c>
      <c r="M574" s="8">
        <v>265</v>
      </c>
      <c r="N574" s="8">
        <v>301</v>
      </c>
      <c r="O574" s="8">
        <f t="shared" si="26"/>
        <v>4.5</v>
      </c>
      <c r="P574" s="8">
        <v>36</v>
      </c>
      <c r="Q574" t="s">
        <v>28</v>
      </c>
      <c r="R574" t="s">
        <v>22</v>
      </c>
    </row>
    <row r="575" spans="1:18" x14ac:dyDescent="0.45">
      <c r="A575" s="1">
        <v>573</v>
      </c>
      <c r="B575" t="s">
        <v>1163</v>
      </c>
      <c r="C575" t="s">
        <v>1656</v>
      </c>
      <c r="D575" t="s">
        <v>1657</v>
      </c>
      <c r="E575" t="s">
        <v>1658</v>
      </c>
      <c r="F575" t="s">
        <v>33</v>
      </c>
      <c r="G575" t="str">
        <f t="shared" si="24"/>
        <v>October</v>
      </c>
      <c r="H575">
        <f t="shared" si="25"/>
        <v>10</v>
      </c>
      <c r="I575" s="2">
        <v>44848</v>
      </c>
      <c r="J575" s="8">
        <v>6</v>
      </c>
      <c r="K575" t="s">
        <v>34</v>
      </c>
      <c r="L575" t="s">
        <v>54</v>
      </c>
      <c r="M575" s="8">
        <v>1480</v>
      </c>
      <c r="N575" s="8">
        <v>1647</v>
      </c>
      <c r="O575" s="8">
        <f t="shared" si="26"/>
        <v>27.833333333333332</v>
      </c>
      <c r="P575" s="8">
        <v>167</v>
      </c>
      <c r="Q575" t="s">
        <v>28</v>
      </c>
      <c r="R575" t="s">
        <v>22</v>
      </c>
    </row>
    <row r="576" spans="1:18" x14ac:dyDescent="0.45">
      <c r="A576" s="1">
        <v>574</v>
      </c>
      <c r="B576" t="s">
        <v>1165</v>
      </c>
      <c r="C576" t="s">
        <v>934</v>
      </c>
      <c r="D576" t="s">
        <v>1659</v>
      </c>
      <c r="E576" t="s">
        <v>1660</v>
      </c>
      <c r="F576" t="s">
        <v>48</v>
      </c>
      <c r="G576" t="str">
        <f t="shared" si="24"/>
        <v>October</v>
      </c>
      <c r="H576">
        <f t="shared" si="25"/>
        <v>10</v>
      </c>
      <c r="I576" s="2">
        <v>44860</v>
      </c>
      <c r="J576" s="8">
        <v>20</v>
      </c>
      <c r="K576" t="s">
        <v>19</v>
      </c>
      <c r="L576" t="s">
        <v>42</v>
      </c>
      <c r="M576" s="8">
        <v>960</v>
      </c>
      <c r="N576" s="8">
        <v>1215</v>
      </c>
      <c r="O576" s="8">
        <f t="shared" si="26"/>
        <v>12.75</v>
      </c>
      <c r="P576" s="8">
        <v>255</v>
      </c>
      <c r="Q576" t="s">
        <v>28</v>
      </c>
      <c r="R576" t="s">
        <v>22</v>
      </c>
    </row>
    <row r="577" spans="1:18" x14ac:dyDescent="0.45">
      <c r="A577" s="1">
        <v>575</v>
      </c>
      <c r="B577" t="s">
        <v>1168</v>
      </c>
      <c r="C577" t="s">
        <v>1661</v>
      </c>
      <c r="D577" t="s">
        <v>52</v>
      </c>
      <c r="E577" t="s">
        <v>1662</v>
      </c>
      <c r="F577" t="s">
        <v>18</v>
      </c>
      <c r="G577" t="str">
        <f t="shared" si="24"/>
        <v>October</v>
      </c>
      <c r="H577">
        <f t="shared" si="25"/>
        <v>10</v>
      </c>
      <c r="I577" s="2">
        <v>44838</v>
      </c>
      <c r="J577" s="8">
        <v>6</v>
      </c>
      <c r="K577" t="s">
        <v>19</v>
      </c>
      <c r="L577" t="s">
        <v>20</v>
      </c>
      <c r="M577" s="8">
        <v>1095</v>
      </c>
      <c r="N577" s="8">
        <v>1309</v>
      </c>
      <c r="O577" s="8">
        <f t="shared" si="26"/>
        <v>35.666666666666664</v>
      </c>
      <c r="P577" s="8">
        <v>214</v>
      </c>
      <c r="Q577" t="s">
        <v>28</v>
      </c>
      <c r="R577" t="s">
        <v>22</v>
      </c>
    </row>
    <row r="578" spans="1:18" x14ac:dyDescent="0.45">
      <c r="A578" s="1">
        <v>576</v>
      </c>
      <c r="B578" t="s">
        <v>1171</v>
      </c>
      <c r="C578" t="s">
        <v>454</v>
      </c>
      <c r="D578" t="s">
        <v>1609</v>
      </c>
      <c r="E578" t="s">
        <v>1663</v>
      </c>
      <c r="F578" t="s">
        <v>33</v>
      </c>
      <c r="G578" t="str">
        <f t="shared" si="24"/>
        <v>October</v>
      </c>
      <c r="H578">
        <f t="shared" si="25"/>
        <v>10</v>
      </c>
      <c r="I578" s="2">
        <v>44865</v>
      </c>
      <c r="J578" s="8">
        <v>19</v>
      </c>
      <c r="K578" t="s">
        <v>34</v>
      </c>
      <c r="L578" t="s">
        <v>35</v>
      </c>
      <c r="M578" s="8">
        <v>1335</v>
      </c>
      <c r="N578" s="8">
        <v>1653</v>
      </c>
      <c r="O578" s="8">
        <f t="shared" si="26"/>
        <v>16.736842105263158</v>
      </c>
      <c r="P578" s="8">
        <v>318</v>
      </c>
      <c r="Q578" t="s">
        <v>36</v>
      </c>
      <c r="R578" t="s">
        <v>22</v>
      </c>
    </row>
    <row r="579" spans="1:18" x14ac:dyDescent="0.45">
      <c r="A579" s="1">
        <v>577</v>
      </c>
      <c r="B579" t="s">
        <v>1173</v>
      </c>
      <c r="C579" t="s">
        <v>1372</v>
      </c>
      <c r="D579" t="s">
        <v>1664</v>
      </c>
      <c r="E579" t="s">
        <v>1665</v>
      </c>
      <c r="F579" t="s">
        <v>88</v>
      </c>
      <c r="G579" t="str">
        <f t="shared" ref="G579:G642" si="27">TEXT(H579*28,"mmmm")</f>
        <v>October</v>
      </c>
      <c r="H579">
        <f t="shared" ref="H579:H642" si="28">MONTH(I579)</f>
        <v>10</v>
      </c>
      <c r="I579" s="2">
        <v>44848</v>
      </c>
      <c r="J579" s="8">
        <v>1</v>
      </c>
      <c r="K579" t="s">
        <v>34</v>
      </c>
      <c r="L579" t="s">
        <v>54</v>
      </c>
      <c r="M579" s="8">
        <v>665</v>
      </c>
      <c r="N579" s="8">
        <v>840</v>
      </c>
      <c r="O579" s="8">
        <f t="shared" ref="O579:O642" si="29">P579/J579</f>
        <v>175</v>
      </c>
      <c r="P579" s="8">
        <v>175</v>
      </c>
      <c r="Q579" t="s">
        <v>21</v>
      </c>
      <c r="R579" t="s">
        <v>22</v>
      </c>
    </row>
    <row r="580" spans="1:18" x14ac:dyDescent="0.45">
      <c r="A580" s="1">
        <v>578</v>
      </c>
      <c r="B580" t="s">
        <v>1175</v>
      </c>
      <c r="C580" t="s">
        <v>1666</v>
      </c>
      <c r="D580" t="s">
        <v>184</v>
      </c>
      <c r="E580" t="s">
        <v>1667</v>
      </c>
      <c r="F580" t="s">
        <v>18</v>
      </c>
      <c r="G580" t="str">
        <f t="shared" si="27"/>
        <v>October</v>
      </c>
      <c r="H580">
        <f t="shared" si="28"/>
        <v>10</v>
      </c>
      <c r="I580" s="2">
        <v>44842</v>
      </c>
      <c r="J580" s="8">
        <v>1</v>
      </c>
      <c r="K580" t="s">
        <v>34</v>
      </c>
      <c r="L580" t="s">
        <v>20</v>
      </c>
      <c r="M580" s="8">
        <v>300</v>
      </c>
      <c r="N580" s="8">
        <v>338</v>
      </c>
      <c r="O580" s="8">
        <f t="shared" si="29"/>
        <v>38</v>
      </c>
      <c r="P580" s="8">
        <v>38</v>
      </c>
      <c r="Q580" t="s">
        <v>28</v>
      </c>
      <c r="R580" t="s">
        <v>22</v>
      </c>
    </row>
    <row r="581" spans="1:18" x14ac:dyDescent="0.45">
      <c r="A581" s="1">
        <v>579</v>
      </c>
      <c r="B581" t="s">
        <v>1177</v>
      </c>
      <c r="C581" t="s">
        <v>1166</v>
      </c>
      <c r="D581" t="s">
        <v>1668</v>
      </c>
      <c r="E581" t="s">
        <v>1669</v>
      </c>
      <c r="F581" t="s">
        <v>111</v>
      </c>
      <c r="G581" t="str">
        <f t="shared" si="27"/>
        <v>October</v>
      </c>
      <c r="H581">
        <f t="shared" si="28"/>
        <v>10</v>
      </c>
      <c r="I581" s="2">
        <v>44849</v>
      </c>
      <c r="J581" s="8">
        <v>20</v>
      </c>
      <c r="K581" t="s">
        <v>19</v>
      </c>
      <c r="L581" t="s">
        <v>148</v>
      </c>
      <c r="M581" s="8">
        <v>1315</v>
      </c>
      <c r="N581" s="8">
        <v>1651</v>
      </c>
      <c r="O581" s="8">
        <f t="shared" si="29"/>
        <v>16.8</v>
      </c>
      <c r="P581" s="8">
        <v>336</v>
      </c>
      <c r="Q581" t="s">
        <v>89</v>
      </c>
      <c r="R581" t="s">
        <v>22</v>
      </c>
    </row>
    <row r="582" spans="1:18" x14ac:dyDescent="0.45">
      <c r="A582" s="1">
        <v>580</v>
      </c>
      <c r="B582" t="s">
        <v>1179</v>
      </c>
      <c r="C582" t="s">
        <v>1670</v>
      </c>
      <c r="D582" t="s">
        <v>1671</v>
      </c>
      <c r="E582" t="s">
        <v>1672</v>
      </c>
      <c r="F582" t="s">
        <v>33</v>
      </c>
      <c r="G582" t="str">
        <f t="shared" si="27"/>
        <v>October</v>
      </c>
      <c r="H582">
        <f t="shared" si="28"/>
        <v>10</v>
      </c>
      <c r="I582" s="2">
        <v>44843</v>
      </c>
      <c r="J582" s="8">
        <v>9</v>
      </c>
      <c r="K582" t="s">
        <v>34</v>
      </c>
      <c r="L582" t="s">
        <v>67</v>
      </c>
      <c r="M582" s="8">
        <v>35</v>
      </c>
      <c r="N582" s="8">
        <v>38</v>
      </c>
      <c r="O582" s="8">
        <f t="shared" si="29"/>
        <v>0.33333333333333331</v>
      </c>
      <c r="P582" s="8">
        <v>3</v>
      </c>
      <c r="Q582" t="s">
        <v>28</v>
      </c>
      <c r="R582" t="s">
        <v>22</v>
      </c>
    </row>
    <row r="583" spans="1:18" x14ac:dyDescent="0.45">
      <c r="A583" s="1">
        <v>581</v>
      </c>
      <c r="B583" t="s">
        <v>1181</v>
      </c>
      <c r="C583" t="s">
        <v>45</v>
      </c>
      <c r="D583" t="s">
        <v>213</v>
      </c>
      <c r="E583" t="s">
        <v>1673</v>
      </c>
      <c r="F583" t="s">
        <v>48</v>
      </c>
      <c r="G583" t="str">
        <f t="shared" si="27"/>
        <v>October</v>
      </c>
      <c r="H583">
        <f t="shared" si="28"/>
        <v>10</v>
      </c>
      <c r="I583" s="2">
        <v>44845</v>
      </c>
      <c r="J583" s="8">
        <v>15</v>
      </c>
      <c r="K583" t="s">
        <v>19</v>
      </c>
      <c r="L583" t="s">
        <v>42</v>
      </c>
      <c r="M583" s="8">
        <v>85</v>
      </c>
      <c r="N583" s="8">
        <v>94</v>
      </c>
      <c r="O583" s="8">
        <f t="shared" si="29"/>
        <v>0.6</v>
      </c>
      <c r="P583" s="8">
        <v>9</v>
      </c>
      <c r="Q583" t="s">
        <v>36</v>
      </c>
      <c r="R583" t="s">
        <v>22</v>
      </c>
    </row>
    <row r="584" spans="1:18" x14ac:dyDescent="0.45">
      <c r="A584" s="1">
        <v>582</v>
      </c>
      <c r="B584" t="s">
        <v>1184</v>
      </c>
      <c r="C584" t="s">
        <v>1674</v>
      </c>
      <c r="D584" t="s">
        <v>1675</v>
      </c>
      <c r="E584" t="s">
        <v>1676</v>
      </c>
      <c r="F584" t="s">
        <v>18</v>
      </c>
      <c r="G584" t="str">
        <f t="shared" si="27"/>
        <v>October</v>
      </c>
      <c r="H584">
        <f t="shared" si="28"/>
        <v>10</v>
      </c>
      <c r="I584" s="2">
        <v>44854</v>
      </c>
      <c r="J584" s="8">
        <v>10</v>
      </c>
      <c r="K584" t="s">
        <v>19</v>
      </c>
      <c r="L584" t="s">
        <v>54</v>
      </c>
      <c r="M584" s="8">
        <v>15</v>
      </c>
      <c r="N584" s="8">
        <v>17</v>
      </c>
      <c r="O584" s="8">
        <f t="shared" si="29"/>
        <v>0.2</v>
      </c>
      <c r="P584" s="8">
        <v>2</v>
      </c>
      <c r="Q584" t="s">
        <v>89</v>
      </c>
      <c r="R584" t="s">
        <v>22</v>
      </c>
    </row>
    <row r="585" spans="1:18" x14ac:dyDescent="0.45">
      <c r="A585" s="1">
        <v>583</v>
      </c>
      <c r="B585" t="s">
        <v>1186</v>
      </c>
      <c r="C585" t="s">
        <v>1677</v>
      </c>
      <c r="D585" t="s">
        <v>1678</v>
      </c>
      <c r="E585" t="s">
        <v>1679</v>
      </c>
      <c r="F585" t="s">
        <v>18</v>
      </c>
      <c r="G585" t="str">
        <f t="shared" si="27"/>
        <v>October</v>
      </c>
      <c r="H585">
        <f t="shared" si="28"/>
        <v>10</v>
      </c>
      <c r="I585" s="2">
        <v>44840</v>
      </c>
      <c r="J585" s="8">
        <v>9</v>
      </c>
      <c r="K585" t="s">
        <v>19</v>
      </c>
      <c r="L585" t="s">
        <v>148</v>
      </c>
      <c r="M585" s="8">
        <v>330</v>
      </c>
      <c r="N585" s="8">
        <v>379</v>
      </c>
      <c r="O585" s="8">
        <f t="shared" si="29"/>
        <v>5.4444444444444446</v>
      </c>
      <c r="P585" s="8">
        <v>49</v>
      </c>
      <c r="Q585" t="s">
        <v>21</v>
      </c>
      <c r="R585" t="s">
        <v>22</v>
      </c>
    </row>
    <row r="586" spans="1:18" x14ac:dyDescent="0.45">
      <c r="A586" s="1">
        <v>584</v>
      </c>
      <c r="B586" t="s">
        <v>1188</v>
      </c>
      <c r="C586" t="s">
        <v>1680</v>
      </c>
      <c r="D586" t="s">
        <v>1681</v>
      </c>
      <c r="E586" t="s">
        <v>1682</v>
      </c>
      <c r="F586" t="s">
        <v>88</v>
      </c>
      <c r="G586" t="str">
        <f t="shared" si="27"/>
        <v>October</v>
      </c>
      <c r="H586">
        <f t="shared" si="28"/>
        <v>10</v>
      </c>
      <c r="I586" s="2">
        <v>44853</v>
      </c>
      <c r="J586" s="8">
        <v>15</v>
      </c>
      <c r="K586" t="s">
        <v>34</v>
      </c>
      <c r="L586" t="s">
        <v>42</v>
      </c>
      <c r="M586" s="8">
        <v>255</v>
      </c>
      <c r="N586" s="8">
        <v>294</v>
      </c>
      <c r="O586" s="8">
        <f t="shared" si="29"/>
        <v>2.6</v>
      </c>
      <c r="P586" s="8">
        <v>39</v>
      </c>
      <c r="Q586" t="s">
        <v>28</v>
      </c>
      <c r="R586" t="s">
        <v>22</v>
      </c>
    </row>
    <row r="587" spans="1:18" x14ac:dyDescent="0.45">
      <c r="A587" s="1">
        <v>585</v>
      </c>
      <c r="B587" t="s">
        <v>1189</v>
      </c>
      <c r="C587" t="s">
        <v>1683</v>
      </c>
      <c r="D587" t="s">
        <v>1351</v>
      </c>
      <c r="E587" t="s">
        <v>1684</v>
      </c>
      <c r="F587" t="s">
        <v>27</v>
      </c>
      <c r="G587" t="str">
        <f t="shared" si="27"/>
        <v>October</v>
      </c>
      <c r="H587">
        <f t="shared" si="28"/>
        <v>10</v>
      </c>
      <c r="I587" s="2">
        <v>44851</v>
      </c>
      <c r="J587" s="8">
        <v>18</v>
      </c>
      <c r="K587" t="s">
        <v>34</v>
      </c>
      <c r="L587" t="s">
        <v>20</v>
      </c>
      <c r="M587" s="8">
        <v>1020</v>
      </c>
      <c r="N587" s="8">
        <v>1157</v>
      </c>
      <c r="O587" s="8">
        <f t="shared" si="29"/>
        <v>7.6111111111111107</v>
      </c>
      <c r="P587" s="8">
        <v>137</v>
      </c>
      <c r="Q587" t="s">
        <v>21</v>
      </c>
      <c r="R587" t="s">
        <v>22</v>
      </c>
    </row>
    <row r="588" spans="1:18" x14ac:dyDescent="0.45">
      <c r="A588" s="1">
        <v>586</v>
      </c>
      <c r="B588" t="s">
        <v>1191</v>
      </c>
      <c r="C588" t="s">
        <v>1254</v>
      </c>
      <c r="D588" t="s">
        <v>25</v>
      </c>
      <c r="E588" t="s">
        <v>1685</v>
      </c>
      <c r="F588" t="s">
        <v>120</v>
      </c>
      <c r="G588" t="str">
        <f t="shared" si="27"/>
        <v>October</v>
      </c>
      <c r="H588">
        <f t="shared" si="28"/>
        <v>10</v>
      </c>
      <c r="I588" s="2">
        <v>44849</v>
      </c>
      <c r="J588" s="8">
        <v>20</v>
      </c>
      <c r="K588" t="s">
        <v>19</v>
      </c>
      <c r="L588" t="s">
        <v>148</v>
      </c>
      <c r="M588" s="8">
        <v>1240</v>
      </c>
      <c r="N588" s="8">
        <v>1566</v>
      </c>
      <c r="O588" s="8">
        <f t="shared" si="29"/>
        <v>16.3</v>
      </c>
      <c r="P588" s="8">
        <v>326</v>
      </c>
      <c r="Q588" t="s">
        <v>28</v>
      </c>
      <c r="R588" t="s">
        <v>22</v>
      </c>
    </row>
    <row r="589" spans="1:18" x14ac:dyDescent="0.45">
      <c r="A589" s="1">
        <v>587</v>
      </c>
      <c r="B589" t="s">
        <v>1194</v>
      </c>
      <c r="C589" t="s">
        <v>1686</v>
      </c>
      <c r="D589" t="s">
        <v>109</v>
      </c>
      <c r="E589" t="s">
        <v>1687</v>
      </c>
      <c r="F589" t="s">
        <v>88</v>
      </c>
      <c r="G589" t="str">
        <f t="shared" si="27"/>
        <v>October</v>
      </c>
      <c r="H589">
        <f t="shared" si="28"/>
        <v>10</v>
      </c>
      <c r="I589" s="2">
        <v>44836</v>
      </c>
      <c r="J589" s="8">
        <v>17</v>
      </c>
      <c r="K589" t="s">
        <v>34</v>
      </c>
      <c r="L589" t="s">
        <v>148</v>
      </c>
      <c r="M589" s="8">
        <v>1240</v>
      </c>
      <c r="N589" s="8">
        <v>1504</v>
      </c>
      <c r="O589" s="8">
        <f t="shared" si="29"/>
        <v>15.529411764705882</v>
      </c>
      <c r="P589" s="8">
        <v>264</v>
      </c>
      <c r="Q589" t="s">
        <v>21</v>
      </c>
      <c r="R589" t="s">
        <v>22</v>
      </c>
    </row>
    <row r="590" spans="1:18" x14ac:dyDescent="0.45">
      <c r="A590" s="1">
        <v>588</v>
      </c>
      <c r="B590" t="s">
        <v>1196</v>
      </c>
      <c r="C590" t="s">
        <v>224</v>
      </c>
      <c r="D590" t="s">
        <v>1538</v>
      </c>
      <c r="E590" t="s">
        <v>1688</v>
      </c>
      <c r="F590" t="s">
        <v>18</v>
      </c>
      <c r="G590" t="str">
        <f t="shared" si="27"/>
        <v>October</v>
      </c>
      <c r="H590">
        <f t="shared" si="28"/>
        <v>10</v>
      </c>
      <c r="I590" s="2">
        <v>44843</v>
      </c>
      <c r="J590" s="8">
        <v>5</v>
      </c>
      <c r="K590" t="s">
        <v>19</v>
      </c>
      <c r="L590" t="s">
        <v>20</v>
      </c>
      <c r="M590" s="8">
        <v>1205</v>
      </c>
      <c r="N590" s="8">
        <v>1541</v>
      </c>
      <c r="O590" s="8">
        <f t="shared" si="29"/>
        <v>67.2</v>
      </c>
      <c r="P590" s="8">
        <v>336</v>
      </c>
      <c r="Q590" t="s">
        <v>21</v>
      </c>
      <c r="R590" t="s">
        <v>22</v>
      </c>
    </row>
    <row r="591" spans="1:18" x14ac:dyDescent="0.45">
      <c r="A591" s="1">
        <v>589</v>
      </c>
      <c r="B591" t="s">
        <v>1198</v>
      </c>
      <c r="C591" t="s">
        <v>762</v>
      </c>
      <c r="D591" t="s">
        <v>1280</v>
      </c>
      <c r="E591" t="s">
        <v>1689</v>
      </c>
      <c r="F591" t="s">
        <v>88</v>
      </c>
      <c r="G591" t="str">
        <f t="shared" si="27"/>
        <v>October</v>
      </c>
      <c r="H591">
        <f t="shared" si="28"/>
        <v>10</v>
      </c>
      <c r="I591" s="2">
        <v>44844</v>
      </c>
      <c r="J591" s="8">
        <v>12</v>
      </c>
      <c r="K591" t="s">
        <v>34</v>
      </c>
      <c r="L591" t="s">
        <v>42</v>
      </c>
      <c r="M591" s="8">
        <v>840</v>
      </c>
      <c r="N591" s="8">
        <v>966</v>
      </c>
      <c r="O591" s="8">
        <f t="shared" si="29"/>
        <v>10.5</v>
      </c>
      <c r="P591" s="8">
        <v>126</v>
      </c>
      <c r="Q591" t="s">
        <v>28</v>
      </c>
      <c r="R591" t="s">
        <v>22</v>
      </c>
    </row>
    <row r="592" spans="1:18" x14ac:dyDescent="0.45">
      <c r="A592" s="1">
        <v>590</v>
      </c>
      <c r="B592" t="s">
        <v>1199</v>
      </c>
      <c r="C592" t="s">
        <v>1690</v>
      </c>
      <c r="D592" t="s">
        <v>1691</v>
      </c>
      <c r="E592" t="s">
        <v>1692</v>
      </c>
      <c r="F592" t="s">
        <v>111</v>
      </c>
      <c r="G592" t="str">
        <f t="shared" si="27"/>
        <v>October</v>
      </c>
      <c r="H592">
        <f t="shared" si="28"/>
        <v>10</v>
      </c>
      <c r="I592" s="2">
        <v>44858</v>
      </c>
      <c r="J592" s="8">
        <v>15</v>
      </c>
      <c r="K592" t="s">
        <v>19</v>
      </c>
      <c r="L592" t="s">
        <v>148</v>
      </c>
      <c r="M592" s="8">
        <v>550</v>
      </c>
      <c r="N592" s="8">
        <v>652</v>
      </c>
      <c r="O592" s="8">
        <f t="shared" si="29"/>
        <v>6.8</v>
      </c>
      <c r="P592" s="8">
        <v>102</v>
      </c>
      <c r="Q592" t="s">
        <v>89</v>
      </c>
      <c r="R592" t="s">
        <v>22</v>
      </c>
    </row>
    <row r="593" spans="1:18" x14ac:dyDescent="0.45">
      <c r="A593" s="1">
        <v>591</v>
      </c>
      <c r="B593" t="s">
        <v>1202</v>
      </c>
      <c r="C593" t="s">
        <v>1693</v>
      </c>
      <c r="D593" t="s">
        <v>1274</v>
      </c>
      <c r="E593" t="s">
        <v>1694</v>
      </c>
      <c r="F593" t="s">
        <v>111</v>
      </c>
      <c r="G593" t="str">
        <f t="shared" si="27"/>
        <v>October</v>
      </c>
      <c r="H593">
        <f t="shared" si="28"/>
        <v>10</v>
      </c>
      <c r="I593" s="2">
        <v>44844</v>
      </c>
      <c r="J593" s="8">
        <v>11</v>
      </c>
      <c r="K593" t="s">
        <v>19</v>
      </c>
      <c r="L593" t="s">
        <v>54</v>
      </c>
      <c r="M593" s="8">
        <v>225</v>
      </c>
      <c r="N593" s="8">
        <v>274</v>
      </c>
      <c r="O593" s="8">
        <f t="shared" si="29"/>
        <v>4.4545454545454541</v>
      </c>
      <c r="P593" s="8">
        <v>49</v>
      </c>
      <c r="Q593" t="s">
        <v>36</v>
      </c>
      <c r="R593" t="s">
        <v>22</v>
      </c>
    </row>
    <row r="594" spans="1:18" x14ac:dyDescent="0.45">
      <c r="A594" s="1">
        <v>592</v>
      </c>
      <c r="B594" t="s">
        <v>1204</v>
      </c>
      <c r="C594" t="s">
        <v>1231</v>
      </c>
      <c r="D594" t="s">
        <v>1695</v>
      </c>
      <c r="E594" t="s">
        <v>1696</v>
      </c>
      <c r="F594" t="s">
        <v>48</v>
      </c>
      <c r="G594" t="str">
        <f t="shared" si="27"/>
        <v>October</v>
      </c>
      <c r="H594">
        <f t="shared" si="28"/>
        <v>10</v>
      </c>
      <c r="I594" s="2">
        <v>44840</v>
      </c>
      <c r="J594" s="8">
        <v>18</v>
      </c>
      <c r="K594" t="s">
        <v>34</v>
      </c>
      <c r="L594" t="s">
        <v>20</v>
      </c>
      <c r="M594" s="8">
        <v>1500</v>
      </c>
      <c r="N594" s="8">
        <v>1716</v>
      </c>
      <c r="O594" s="8">
        <f t="shared" si="29"/>
        <v>12</v>
      </c>
      <c r="P594" s="8">
        <v>216</v>
      </c>
      <c r="Q594" t="s">
        <v>21</v>
      </c>
      <c r="R594" t="s">
        <v>22</v>
      </c>
    </row>
    <row r="595" spans="1:18" x14ac:dyDescent="0.45">
      <c r="A595" s="1">
        <v>593</v>
      </c>
      <c r="B595" t="s">
        <v>1206</v>
      </c>
      <c r="C595" t="s">
        <v>1697</v>
      </c>
      <c r="D595" t="s">
        <v>1698</v>
      </c>
      <c r="E595" t="s">
        <v>1699</v>
      </c>
      <c r="F595" t="s">
        <v>111</v>
      </c>
      <c r="G595" t="str">
        <f t="shared" si="27"/>
        <v>October</v>
      </c>
      <c r="H595">
        <f t="shared" si="28"/>
        <v>10</v>
      </c>
      <c r="I595" s="2">
        <v>44849</v>
      </c>
      <c r="J595" s="8">
        <v>6</v>
      </c>
      <c r="K595" t="s">
        <v>34</v>
      </c>
      <c r="L595" t="s">
        <v>54</v>
      </c>
      <c r="M595" s="8">
        <v>1265</v>
      </c>
      <c r="N595" s="8">
        <v>1529</v>
      </c>
      <c r="O595" s="8">
        <f t="shared" si="29"/>
        <v>44</v>
      </c>
      <c r="P595" s="8">
        <v>264</v>
      </c>
      <c r="Q595" t="s">
        <v>28</v>
      </c>
      <c r="R595" t="s">
        <v>22</v>
      </c>
    </row>
    <row r="596" spans="1:18" x14ac:dyDescent="0.45">
      <c r="A596" s="1">
        <v>594</v>
      </c>
      <c r="B596" t="s">
        <v>1209</v>
      </c>
      <c r="C596" t="s">
        <v>1700</v>
      </c>
      <c r="D596" t="s">
        <v>1701</v>
      </c>
      <c r="E596" t="s">
        <v>1702</v>
      </c>
      <c r="F596" t="s">
        <v>33</v>
      </c>
      <c r="G596" t="str">
        <f t="shared" si="27"/>
        <v>October</v>
      </c>
      <c r="H596">
        <f t="shared" si="28"/>
        <v>10</v>
      </c>
      <c r="I596" s="2">
        <v>44845</v>
      </c>
      <c r="J596" s="8">
        <v>7</v>
      </c>
      <c r="K596" t="s">
        <v>19</v>
      </c>
      <c r="L596" t="s">
        <v>42</v>
      </c>
      <c r="M596" s="8">
        <v>100</v>
      </c>
      <c r="N596" s="8">
        <v>115</v>
      </c>
      <c r="O596" s="8">
        <f t="shared" si="29"/>
        <v>2.1428571428571428</v>
      </c>
      <c r="P596" s="8">
        <v>15</v>
      </c>
      <c r="Q596" t="s">
        <v>28</v>
      </c>
      <c r="R596" t="s">
        <v>22</v>
      </c>
    </row>
    <row r="597" spans="1:18" x14ac:dyDescent="0.45">
      <c r="A597" s="1">
        <v>595</v>
      </c>
      <c r="B597" t="s">
        <v>1210</v>
      </c>
      <c r="C597" t="s">
        <v>1703</v>
      </c>
      <c r="D597" t="s">
        <v>1704</v>
      </c>
      <c r="E597" t="s">
        <v>1705</v>
      </c>
      <c r="F597" t="s">
        <v>111</v>
      </c>
      <c r="G597" t="str">
        <f t="shared" si="27"/>
        <v>October</v>
      </c>
      <c r="H597">
        <f t="shared" si="28"/>
        <v>10</v>
      </c>
      <c r="I597" s="2">
        <v>44851</v>
      </c>
      <c r="J597" s="8">
        <v>11</v>
      </c>
      <c r="K597" t="s">
        <v>19</v>
      </c>
      <c r="L597" t="s">
        <v>42</v>
      </c>
      <c r="M597" s="8">
        <v>1280</v>
      </c>
      <c r="N597" s="8">
        <v>1592</v>
      </c>
      <c r="O597" s="8">
        <f t="shared" si="29"/>
        <v>28.363636363636363</v>
      </c>
      <c r="P597" s="8">
        <v>312</v>
      </c>
      <c r="Q597" t="s">
        <v>21</v>
      </c>
      <c r="R597" t="s">
        <v>22</v>
      </c>
    </row>
    <row r="598" spans="1:18" x14ac:dyDescent="0.45">
      <c r="A598" s="1">
        <v>596</v>
      </c>
      <c r="B598" t="s">
        <v>1212</v>
      </c>
      <c r="C598" t="s">
        <v>1670</v>
      </c>
      <c r="D598" t="s">
        <v>245</v>
      </c>
      <c r="E598" t="s">
        <v>1706</v>
      </c>
      <c r="F598" t="s">
        <v>33</v>
      </c>
      <c r="G598" t="str">
        <f t="shared" si="27"/>
        <v>October</v>
      </c>
      <c r="H598">
        <f t="shared" si="28"/>
        <v>10</v>
      </c>
      <c r="I598" s="2">
        <v>44843</v>
      </c>
      <c r="J598" s="8">
        <v>1</v>
      </c>
      <c r="K598" t="s">
        <v>102</v>
      </c>
      <c r="L598" t="s">
        <v>20</v>
      </c>
      <c r="M598" s="8">
        <v>1185</v>
      </c>
      <c r="N598" s="8">
        <v>1489</v>
      </c>
      <c r="O598" s="8">
        <f t="shared" si="29"/>
        <v>304</v>
      </c>
      <c r="P598" s="8">
        <v>304</v>
      </c>
      <c r="Q598" t="s">
        <v>89</v>
      </c>
      <c r="R598" t="s">
        <v>22</v>
      </c>
    </row>
    <row r="599" spans="1:18" x14ac:dyDescent="0.45">
      <c r="A599" s="1">
        <v>597</v>
      </c>
      <c r="B599" t="s">
        <v>1214</v>
      </c>
      <c r="C599" t="s">
        <v>1707</v>
      </c>
      <c r="D599" t="s">
        <v>640</v>
      </c>
      <c r="E599" t="s">
        <v>1708</v>
      </c>
      <c r="F599" t="s">
        <v>33</v>
      </c>
      <c r="G599" t="str">
        <f t="shared" si="27"/>
        <v>October</v>
      </c>
      <c r="H599">
        <f t="shared" si="28"/>
        <v>10</v>
      </c>
      <c r="I599" s="2">
        <v>44855</v>
      </c>
      <c r="J599" s="8">
        <v>9</v>
      </c>
      <c r="K599" t="s">
        <v>41</v>
      </c>
      <c r="L599" t="s">
        <v>42</v>
      </c>
      <c r="M599" s="8">
        <v>830</v>
      </c>
      <c r="N599" s="8">
        <v>967</v>
      </c>
      <c r="O599" s="8">
        <f t="shared" si="29"/>
        <v>15.222222222222221</v>
      </c>
      <c r="P599" s="8">
        <v>137</v>
      </c>
      <c r="Q599" t="s">
        <v>21</v>
      </c>
      <c r="R599" t="s">
        <v>198</v>
      </c>
    </row>
    <row r="600" spans="1:18" x14ac:dyDescent="0.45">
      <c r="A600" s="1">
        <v>598</v>
      </c>
      <c r="B600" t="s">
        <v>1216</v>
      </c>
      <c r="C600" t="s">
        <v>1709</v>
      </c>
      <c r="D600" t="s">
        <v>285</v>
      </c>
      <c r="E600" t="s">
        <v>1710</v>
      </c>
      <c r="F600" t="s">
        <v>18</v>
      </c>
      <c r="G600" t="str">
        <f t="shared" si="27"/>
        <v>October</v>
      </c>
      <c r="H600">
        <f t="shared" si="28"/>
        <v>10</v>
      </c>
      <c r="I600" s="2">
        <v>44838</v>
      </c>
      <c r="J600" s="8">
        <v>5</v>
      </c>
      <c r="K600" t="s">
        <v>34</v>
      </c>
      <c r="L600" t="s">
        <v>20</v>
      </c>
      <c r="M600" s="8">
        <v>795</v>
      </c>
      <c r="N600" s="8">
        <v>1024</v>
      </c>
      <c r="O600" s="8">
        <f t="shared" si="29"/>
        <v>45.8</v>
      </c>
      <c r="P600" s="8">
        <v>229</v>
      </c>
      <c r="Q600" t="s">
        <v>21</v>
      </c>
      <c r="R600" t="s">
        <v>22</v>
      </c>
    </row>
    <row r="601" spans="1:18" x14ac:dyDescent="0.45">
      <c r="A601" s="1">
        <v>599</v>
      </c>
      <c r="B601" t="s">
        <v>1217</v>
      </c>
      <c r="C601" t="s">
        <v>1711</v>
      </c>
      <c r="D601" t="s">
        <v>1712</v>
      </c>
      <c r="E601" t="s">
        <v>1713</v>
      </c>
      <c r="F601" t="s">
        <v>48</v>
      </c>
      <c r="G601" t="str">
        <f t="shared" si="27"/>
        <v>October</v>
      </c>
      <c r="H601">
        <f t="shared" si="28"/>
        <v>10</v>
      </c>
      <c r="I601" s="2">
        <v>44858</v>
      </c>
      <c r="J601" s="8">
        <v>6</v>
      </c>
      <c r="K601" t="s">
        <v>34</v>
      </c>
      <c r="L601" t="s">
        <v>54</v>
      </c>
      <c r="M601" s="8">
        <v>1135</v>
      </c>
      <c r="N601" s="8">
        <v>1350</v>
      </c>
      <c r="O601" s="8">
        <f t="shared" si="29"/>
        <v>35.833333333333336</v>
      </c>
      <c r="P601" s="8">
        <v>215</v>
      </c>
      <c r="Q601" t="s">
        <v>21</v>
      </c>
      <c r="R601" t="s">
        <v>22</v>
      </c>
    </row>
    <row r="602" spans="1:18" x14ac:dyDescent="0.45">
      <c r="A602" s="1">
        <v>600</v>
      </c>
      <c r="B602" t="s">
        <v>1220</v>
      </c>
      <c r="C602" t="s">
        <v>1714</v>
      </c>
      <c r="D602" t="s">
        <v>1715</v>
      </c>
      <c r="E602" t="s">
        <v>1716</v>
      </c>
      <c r="F602" t="s">
        <v>120</v>
      </c>
      <c r="G602" t="str">
        <f t="shared" si="27"/>
        <v>October</v>
      </c>
      <c r="H602">
        <f t="shared" si="28"/>
        <v>10</v>
      </c>
      <c r="I602" s="2">
        <v>44854</v>
      </c>
      <c r="J602" s="8">
        <v>8</v>
      </c>
      <c r="K602" t="s">
        <v>19</v>
      </c>
      <c r="L602" t="s">
        <v>20</v>
      </c>
      <c r="M602" s="8">
        <v>465</v>
      </c>
      <c r="N602" s="8">
        <v>516</v>
      </c>
      <c r="O602" s="8">
        <f t="shared" si="29"/>
        <v>6.375</v>
      </c>
      <c r="P602" s="8">
        <v>51</v>
      </c>
      <c r="Q602" t="s">
        <v>89</v>
      </c>
      <c r="R602" t="s">
        <v>22</v>
      </c>
    </row>
    <row r="603" spans="1:18" x14ac:dyDescent="0.45">
      <c r="A603" s="1">
        <v>601</v>
      </c>
      <c r="B603" t="s">
        <v>1222</v>
      </c>
      <c r="C603" t="s">
        <v>1717</v>
      </c>
      <c r="D603" t="s">
        <v>363</v>
      </c>
      <c r="E603" t="s">
        <v>1718</v>
      </c>
      <c r="F603" t="s">
        <v>33</v>
      </c>
      <c r="G603" t="str">
        <f t="shared" si="27"/>
        <v>October</v>
      </c>
      <c r="H603">
        <f t="shared" si="28"/>
        <v>10</v>
      </c>
      <c r="I603" s="2">
        <v>44838</v>
      </c>
      <c r="J603" s="8">
        <v>3</v>
      </c>
      <c r="K603" t="s">
        <v>34</v>
      </c>
      <c r="L603" t="s">
        <v>67</v>
      </c>
      <c r="M603" s="8">
        <v>1245</v>
      </c>
      <c r="N603" s="8">
        <v>1597</v>
      </c>
      <c r="O603" s="8">
        <f t="shared" si="29"/>
        <v>117.33333333333333</v>
      </c>
      <c r="P603" s="8">
        <v>352</v>
      </c>
      <c r="Q603" t="s">
        <v>49</v>
      </c>
      <c r="R603" t="s">
        <v>22</v>
      </c>
    </row>
    <row r="604" spans="1:18" x14ac:dyDescent="0.45">
      <c r="A604" s="1">
        <v>602</v>
      </c>
      <c r="B604" t="s">
        <v>1225</v>
      </c>
      <c r="C604" t="s">
        <v>1719</v>
      </c>
      <c r="D604" t="s">
        <v>1720</v>
      </c>
      <c r="E604" t="s">
        <v>1721</v>
      </c>
      <c r="F604" t="s">
        <v>120</v>
      </c>
      <c r="G604" t="str">
        <f t="shared" si="27"/>
        <v>October</v>
      </c>
      <c r="H604">
        <f t="shared" si="28"/>
        <v>10</v>
      </c>
      <c r="I604" s="2">
        <v>44850</v>
      </c>
      <c r="J604" s="8">
        <v>16</v>
      </c>
      <c r="K604" t="s">
        <v>102</v>
      </c>
      <c r="L604" t="s">
        <v>54</v>
      </c>
      <c r="M604" s="8">
        <v>1045</v>
      </c>
      <c r="N604" s="8">
        <v>1203</v>
      </c>
      <c r="O604" s="8">
        <f t="shared" si="29"/>
        <v>9.875</v>
      </c>
      <c r="P604" s="8">
        <v>158</v>
      </c>
      <c r="Q604" t="s">
        <v>89</v>
      </c>
      <c r="R604" t="s">
        <v>22</v>
      </c>
    </row>
    <row r="605" spans="1:18" x14ac:dyDescent="0.45">
      <c r="A605" s="1">
        <v>603</v>
      </c>
      <c r="B605" t="s">
        <v>1227</v>
      </c>
      <c r="C605" t="s">
        <v>1454</v>
      </c>
      <c r="D605" t="s">
        <v>983</v>
      </c>
      <c r="E605" t="s">
        <v>1722</v>
      </c>
      <c r="F605" t="s">
        <v>111</v>
      </c>
      <c r="G605" t="str">
        <f t="shared" si="27"/>
        <v>October</v>
      </c>
      <c r="H605">
        <f t="shared" si="28"/>
        <v>10</v>
      </c>
      <c r="I605" s="2">
        <v>44852</v>
      </c>
      <c r="J605" s="8">
        <v>2</v>
      </c>
      <c r="K605" t="s">
        <v>19</v>
      </c>
      <c r="L605" t="s">
        <v>148</v>
      </c>
      <c r="M605" s="8">
        <v>570</v>
      </c>
      <c r="N605" s="8">
        <v>679</v>
      </c>
      <c r="O605" s="8">
        <f t="shared" si="29"/>
        <v>54.5</v>
      </c>
      <c r="P605" s="8">
        <v>109</v>
      </c>
      <c r="Q605" t="s">
        <v>49</v>
      </c>
      <c r="R605" t="s">
        <v>22</v>
      </c>
    </row>
    <row r="606" spans="1:18" x14ac:dyDescent="0.45">
      <c r="A606" s="1">
        <v>604</v>
      </c>
      <c r="B606" t="s">
        <v>1230</v>
      </c>
      <c r="C606" t="s">
        <v>1723</v>
      </c>
      <c r="D606" t="s">
        <v>1436</v>
      </c>
      <c r="E606" t="s">
        <v>1724</v>
      </c>
      <c r="F606" t="s">
        <v>120</v>
      </c>
      <c r="G606" t="str">
        <f t="shared" si="27"/>
        <v>October</v>
      </c>
      <c r="H606">
        <f t="shared" si="28"/>
        <v>10</v>
      </c>
      <c r="I606" s="2">
        <v>44835</v>
      </c>
      <c r="J606" s="8">
        <v>19</v>
      </c>
      <c r="K606" t="s">
        <v>34</v>
      </c>
      <c r="L606" t="s">
        <v>20</v>
      </c>
      <c r="M606" s="8">
        <v>490</v>
      </c>
      <c r="N606" s="8">
        <v>564</v>
      </c>
      <c r="O606" s="8">
        <f t="shared" si="29"/>
        <v>3.8947368421052633</v>
      </c>
      <c r="P606" s="8">
        <v>74</v>
      </c>
      <c r="Q606" t="s">
        <v>89</v>
      </c>
      <c r="R606" t="s">
        <v>22</v>
      </c>
    </row>
    <row r="607" spans="1:18" x14ac:dyDescent="0.45">
      <c r="A607" s="1">
        <v>605</v>
      </c>
      <c r="B607" t="s">
        <v>1232</v>
      </c>
      <c r="C607" t="s">
        <v>1725</v>
      </c>
      <c r="D607" t="s">
        <v>620</v>
      </c>
      <c r="E607" t="s">
        <v>1726</v>
      </c>
      <c r="F607" t="s">
        <v>88</v>
      </c>
      <c r="G607" t="str">
        <f t="shared" si="27"/>
        <v>October</v>
      </c>
      <c r="H607">
        <f t="shared" si="28"/>
        <v>10</v>
      </c>
      <c r="I607" s="2">
        <v>44836</v>
      </c>
      <c r="J607" s="8">
        <v>4</v>
      </c>
      <c r="K607" t="s">
        <v>19</v>
      </c>
      <c r="L607" t="s">
        <v>148</v>
      </c>
      <c r="M607" s="8">
        <v>170</v>
      </c>
      <c r="N607" s="8">
        <v>196</v>
      </c>
      <c r="O607" s="8">
        <f t="shared" si="29"/>
        <v>6.5</v>
      </c>
      <c r="P607" s="8">
        <v>26</v>
      </c>
      <c r="Q607" t="s">
        <v>21</v>
      </c>
      <c r="R607" t="s">
        <v>22</v>
      </c>
    </row>
    <row r="608" spans="1:18" x14ac:dyDescent="0.45">
      <c r="A608" s="1">
        <v>606</v>
      </c>
      <c r="B608" t="s">
        <v>1234</v>
      </c>
      <c r="C608" t="s">
        <v>1065</v>
      </c>
      <c r="D608" t="s">
        <v>1396</v>
      </c>
      <c r="E608" t="s">
        <v>1727</v>
      </c>
      <c r="F608" t="s">
        <v>33</v>
      </c>
      <c r="G608" t="str">
        <f t="shared" si="27"/>
        <v>October</v>
      </c>
      <c r="H608">
        <f t="shared" si="28"/>
        <v>10</v>
      </c>
      <c r="I608" s="2">
        <v>44865</v>
      </c>
      <c r="J608" s="8">
        <v>8</v>
      </c>
      <c r="K608" t="s">
        <v>34</v>
      </c>
      <c r="L608" t="s">
        <v>20</v>
      </c>
      <c r="M608" s="8">
        <v>155</v>
      </c>
      <c r="N608" s="8">
        <v>182</v>
      </c>
      <c r="O608" s="8">
        <f t="shared" si="29"/>
        <v>3.375</v>
      </c>
      <c r="P608" s="8">
        <v>27</v>
      </c>
      <c r="Q608" t="s">
        <v>36</v>
      </c>
      <c r="R608" t="s">
        <v>22</v>
      </c>
    </row>
    <row r="609" spans="1:18" x14ac:dyDescent="0.45">
      <c r="A609" s="1">
        <v>607</v>
      </c>
      <c r="B609" t="s">
        <v>1235</v>
      </c>
      <c r="C609" t="s">
        <v>1728</v>
      </c>
      <c r="D609" t="s">
        <v>699</v>
      </c>
      <c r="E609" t="s">
        <v>1729</v>
      </c>
      <c r="F609" t="s">
        <v>27</v>
      </c>
      <c r="G609" t="str">
        <f t="shared" si="27"/>
        <v>October</v>
      </c>
      <c r="H609">
        <f t="shared" si="28"/>
        <v>10</v>
      </c>
      <c r="I609" s="2">
        <v>44852</v>
      </c>
      <c r="J609" s="8">
        <v>20</v>
      </c>
      <c r="K609" t="s">
        <v>34</v>
      </c>
      <c r="L609" t="s">
        <v>67</v>
      </c>
      <c r="M609" s="8">
        <v>1140</v>
      </c>
      <c r="N609" s="8">
        <v>1454</v>
      </c>
      <c r="O609" s="8">
        <f t="shared" si="29"/>
        <v>15.7</v>
      </c>
      <c r="P609" s="8">
        <v>314</v>
      </c>
      <c r="Q609" t="s">
        <v>89</v>
      </c>
      <c r="R609" t="s">
        <v>22</v>
      </c>
    </row>
    <row r="610" spans="1:18" x14ac:dyDescent="0.45">
      <c r="A610" s="1">
        <v>608</v>
      </c>
      <c r="B610" t="s">
        <v>1238</v>
      </c>
      <c r="C610" t="s">
        <v>1261</v>
      </c>
      <c r="D610" t="s">
        <v>1364</v>
      </c>
      <c r="E610" t="s">
        <v>1730</v>
      </c>
      <c r="F610" t="s">
        <v>88</v>
      </c>
      <c r="G610" t="str">
        <f t="shared" si="27"/>
        <v>October</v>
      </c>
      <c r="H610">
        <f t="shared" si="28"/>
        <v>10</v>
      </c>
      <c r="I610" s="2">
        <v>44845</v>
      </c>
      <c r="J610" s="8">
        <v>17</v>
      </c>
      <c r="K610" t="s">
        <v>34</v>
      </c>
      <c r="L610" t="s">
        <v>42</v>
      </c>
      <c r="M610" s="8">
        <v>190</v>
      </c>
      <c r="N610" s="8">
        <v>218</v>
      </c>
      <c r="O610" s="8">
        <f t="shared" si="29"/>
        <v>1.6470588235294117</v>
      </c>
      <c r="P610" s="8">
        <v>28</v>
      </c>
      <c r="Q610" t="s">
        <v>36</v>
      </c>
      <c r="R610" t="s">
        <v>22</v>
      </c>
    </row>
    <row r="611" spans="1:18" x14ac:dyDescent="0.45">
      <c r="A611" s="1">
        <v>609</v>
      </c>
      <c r="B611" t="s">
        <v>1240</v>
      </c>
      <c r="C611" t="s">
        <v>1068</v>
      </c>
      <c r="D611" t="s">
        <v>1731</v>
      </c>
      <c r="E611" t="s">
        <v>1732</v>
      </c>
      <c r="F611" t="s">
        <v>33</v>
      </c>
      <c r="G611" t="str">
        <f t="shared" si="27"/>
        <v>October</v>
      </c>
      <c r="H611">
        <f t="shared" si="28"/>
        <v>10</v>
      </c>
      <c r="I611" s="2">
        <v>44849</v>
      </c>
      <c r="J611" s="8">
        <v>6</v>
      </c>
      <c r="K611" t="s">
        <v>34</v>
      </c>
      <c r="L611" t="s">
        <v>148</v>
      </c>
      <c r="M611" s="8">
        <v>905</v>
      </c>
      <c r="N611" s="8">
        <v>1051</v>
      </c>
      <c r="O611" s="8">
        <f t="shared" si="29"/>
        <v>24.333333333333332</v>
      </c>
      <c r="P611" s="8">
        <v>146</v>
      </c>
      <c r="Q611" t="s">
        <v>36</v>
      </c>
      <c r="R611" t="s">
        <v>22</v>
      </c>
    </row>
    <row r="612" spans="1:18" x14ac:dyDescent="0.45">
      <c r="A612" s="1">
        <v>610</v>
      </c>
      <c r="B612" t="s">
        <v>1242</v>
      </c>
      <c r="C612" t="s">
        <v>1733</v>
      </c>
      <c r="D612" t="s">
        <v>168</v>
      </c>
      <c r="E612" t="s">
        <v>1734</v>
      </c>
      <c r="F612" t="s">
        <v>120</v>
      </c>
      <c r="G612" t="str">
        <f t="shared" si="27"/>
        <v>October</v>
      </c>
      <c r="H612">
        <f t="shared" si="28"/>
        <v>10</v>
      </c>
      <c r="I612" s="2">
        <v>44840</v>
      </c>
      <c r="J612" s="8">
        <v>3</v>
      </c>
      <c r="K612" t="s">
        <v>102</v>
      </c>
      <c r="L612" t="s">
        <v>20</v>
      </c>
      <c r="M612" s="8">
        <v>575</v>
      </c>
      <c r="N612" s="8">
        <v>720</v>
      </c>
      <c r="O612" s="8">
        <f t="shared" si="29"/>
        <v>48.333333333333336</v>
      </c>
      <c r="P612" s="8">
        <v>145</v>
      </c>
      <c r="Q612" t="s">
        <v>36</v>
      </c>
      <c r="R612" t="s">
        <v>22</v>
      </c>
    </row>
    <row r="613" spans="1:18" x14ac:dyDescent="0.45">
      <c r="A613" s="1">
        <v>611</v>
      </c>
      <c r="B613" t="s">
        <v>1245</v>
      </c>
      <c r="C613" t="s">
        <v>1735</v>
      </c>
      <c r="D613" t="s">
        <v>1615</v>
      </c>
      <c r="E613" t="s">
        <v>1736</v>
      </c>
      <c r="F613" t="s">
        <v>88</v>
      </c>
      <c r="G613" t="str">
        <f t="shared" si="27"/>
        <v>October</v>
      </c>
      <c r="H613">
        <f t="shared" si="28"/>
        <v>10</v>
      </c>
      <c r="I613" s="2">
        <v>44851</v>
      </c>
      <c r="J613" s="8">
        <v>1</v>
      </c>
      <c r="K613" t="s">
        <v>102</v>
      </c>
      <c r="L613" t="s">
        <v>35</v>
      </c>
      <c r="M613" s="8">
        <v>355</v>
      </c>
      <c r="N613" s="8">
        <v>408</v>
      </c>
      <c r="O613" s="8">
        <f t="shared" si="29"/>
        <v>53</v>
      </c>
      <c r="P613" s="8">
        <v>53</v>
      </c>
      <c r="Q613" t="s">
        <v>89</v>
      </c>
      <c r="R613" t="s">
        <v>22</v>
      </c>
    </row>
    <row r="614" spans="1:18" x14ac:dyDescent="0.45">
      <c r="A614" s="1">
        <v>612</v>
      </c>
      <c r="B614" t="s">
        <v>1246</v>
      </c>
      <c r="C614" t="s">
        <v>1737</v>
      </c>
      <c r="D614" t="s">
        <v>1738</v>
      </c>
      <c r="E614" t="s">
        <v>1739</v>
      </c>
      <c r="F614" t="s">
        <v>33</v>
      </c>
      <c r="G614" t="str">
        <f t="shared" si="27"/>
        <v>October</v>
      </c>
      <c r="H614">
        <f t="shared" si="28"/>
        <v>10</v>
      </c>
      <c r="I614" s="2">
        <v>44842</v>
      </c>
      <c r="J614" s="8">
        <v>13</v>
      </c>
      <c r="K614" t="s">
        <v>34</v>
      </c>
      <c r="L614" t="s">
        <v>20</v>
      </c>
      <c r="M614" s="8">
        <v>350</v>
      </c>
      <c r="N614" s="8">
        <v>401</v>
      </c>
      <c r="O614" s="8">
        <f t="shared" si="29"/>
        <v>3.9230769230769229</v>
      </c>
      <c r="P614" s="8">
        <v>51</v>
      </c>
      <c r="Q614" t="s">
        <v>49</v>
      </c>
      <c r="R614" t="s">
        <v>22</v>
      </c>
    </row>
    <row r="615" spans="1:18" x14ac:dyDescent="0.45">
      <c r="A615" s="1">
        <v>613</v>
      </c>
      <c r="B615" t="s">
        <v>1248</v>
      </c>
      <c r="C615" t="s">
        <v>575</v>
      </c>
      <c r="D615" t="s">
        <v>451</v>
      </c>
      <c r="E615" t="s">
        <v>1740</v>
      </c>
      <c r="F615" t="s">
        <v>111</v>
      </c>
      <c r="G615" t="str">
        <f t="shared" si="27"/>
        <v>October</v>
      </c>
      <c r="H615">
        <f t="shared" si="28"/>
        <v>10</v>
      </c>
      <c r="I615" s="2">
        <v>44843</v>
      </c>
      <c r="J615" s="8">
        <v>17</v>
      </c>
      <c r="K615" t="s">
        <v>19</v>
      </c>
      <c r="L615" t="s">
        <v>42</v>
      </c>
      <c r="M615" s="8">
        <v>890</v>
      </c>
      <c r="N615" s="8">
        <v>1035</v>
      </c>
      <c r="O615" s="8">
        <f t="shared" si="29"/>
        <v>8.5294117647058822</v>
      </c>
      <c r="P615" s="8">
        <v>145</v>
      </c>
      <c r="Q615" t="s">
        <v>21</v>
      </c>
      <c r="R615" t="s">
        <v>22</v>
      </c>
    </row>
    <row r="616" spans="1:18" x14ac:dyDescent="0.45">
      <c r="A616" s="1">
        <v>614</v>
      </c>
      <c r="B616" t="s">
        <v>1251</v>
      </c>
      <c r="C616" t="s">
        <v>1741</v>
      </c>
      <c r="D616" t="s">
        <v>92</v>
      </c>
      <c r="E616" t="s">
        <v>1742</v>
      </c>
      <c r="F616" t="s">
        <v>18</v>
      </c>
      <c r="G616" t="str">
        <f t="shared" si="27"/>
        <v>October</v>
      </c>
      <c r="H616">
        <f t="shared" si="28"/>
        <v>10</v>
      </c>
      <c r="I616" s="2">
        <v>44847</v>
      </c>
      <c r="J616" s="8">
        <v>15</v>
      </c>
      <c r="K616" t="s">
        <v>19</v>
      </c>
      <c r="L616" t="s">
        <v>67</v>
      </c>
      <c r="M616" s="8">
        <v>445</v>
      </c>
      <c r="N616" s="8">
        <v>571</v>
      </c>
      <c r="O616" s="8">
        <f t="shared" si="29"/>
        <v>8.4</v>
      </c>
      <c r="P616" s="8">
        <v>126</v>
      </c>
      <c r="Q616" t="s">
        <v>36</v>
      </c>
      <c r="R616" t="s">
        <v>22</v>
      </c>
    </row>
    <row r="617" spans="1:18" x14ac:dyDescent="0.45">
      <c r="A617" s="1">
        <v>615</v>
      </c>
      <c r="B617" t="s">
        <v>1253</v>
      </c>
      <c r="C617" t="s">
        <v>159</v>
      </c>
      <c r="D617" t="s">
        <v>1743</v>
      </c>
      <c r="E617" t="s">
        <v>1744</v>
      </c>
      <c r="F617" t="s">
        <v>48</v>
      </c>
      <c r="G617" t="str">
        <f t="shared" si="27"/>
        <v>October</v>
      </c>
      <c r="H617">
        <f t="shared" si="28"/>
        <v>10</v>
      </c>
      <c r="I617" s="2">
        <v>44853</v>
      </c>
      <c r="J617" s="8">
        <v>17</v>
      </c>
      <c r="K617" t="s">
        <v>19</v>
      </c>
      <c r="L617" t="s">
        <v>148</v>
      </c>
      <c r="M617" s="8">
        <v>910</v>
      </c>
      <c r="N617" s="8">
        <v>1058</v>
      </c>
      <c r="O617" s="8">
        <f t="shared" si="29"/>
        <v>8.7058823529411757</v>
      </c>
      <c r="P617" s="8">
        <v>148</v>
      </c>
      <c r="Q617" t="s">
        <v>28</v>
      </c>
      <c r="R617" t="s">
        <v>22</v>
      </c>
    </row>
    <row r="618" spans="1:18" x14ac:dyDescent="0.45">
      <c r="A618" s="1">
        <v>616</v>
      </c>
      <c r="B618" t="s">
        <v>1256</v>
      </c>
      <c r="C618" t="s">
        <v>1745</v>
      </c>
      <c r="D618" t="s">
        <v>995</v>
      </c>
      <c r="E618" t="s">
        <v>1746</v>
      </c>
      <c r="F618" t="s">
        <v>48</v>
      </c>
      <c r="G618" t="str">
        <f t="shared" si="27"/>
        <v>October</v>
      </c>
      <c r="H618">
        <f t="shared" si="28"/>
        <v>10</v>
      </c>
      <c r="I618" s="2">
        <v>44836</v>
      </c>
      <c r="J618" s="8">
        <v>9</v>
      </c>
      <c r="K618" t="s">
        <v>19</v>
      </c>
      <c r="L618" t="s">
        <v>54</v>
      </c>
      <c r="M618" s="8">
        <v>950</v>
      </c>
      <c r="N618" s="8">
        <v>1202</v>
      </c>
      <c r="O618" s="8">
        <f t="shared" si="29"/>
        <v>28</v>
      </c>
      <c r="P618" s="8">
        <v>252</v>
      </c>
      <c r="Q618" t="s">
        <v>49</v>
      </c>
      <c r="R618" t="s">
        <v>22</v>
      </c>
    </row>
    <row r="619" spans="1:18" x14ac:dyDescent="0.45">
      <c r="A619" s="1">
        <v>617</v>
      </c>
      <c r="B619" t="s">
        <v>1258</v>
      </c>
      <c r="C619" t="s">
        <v>906</v>
      </c>
      <c r="D619" t="s">
        <v>1556</v>
      </c>
      <c r="E619" t="s">
        <v>1747</v>
      </c>
      <c r="F619" t="s">
        <v>18</v>
      </c>
      <c r="G619" t="str">
        <f t="shared" si="27"/>
        <v>October</v>
      </c>
      <c r="H619">
        <f t="shared" si="28"/>
        <v>10</v>
      </c>
      <c r="I619" s="2">
        <v>44837</v>
      </c>
      <c r="J619" s="8">
        <v>6</v>
      </c>
      <c r="K619" t="s">
        <v>34</v>
      </c>
      <c r="L619" t="s">
        <v>20</v>
      </c>
      <c r="M619" s="8">
        <v>1295</v>
      </c>
      <c r="N619" s="8">
        <v>1664</v>
      </c>
      <c r="O619" s="8">
        <f t="shared" si="29"/>
        <v>61.5</v>
      </c>
      <c r="P619" s="8">
        <v>369</v>
      </c>
      <c r="Q619" t="s">
        <v>36</v>
      </c>
      <c r="R619" t="s">
        <v>22</v>
      </c>
    </row>
    <row r="620" spans="1:18" x14ac:dyDescent="0.45">
      <c r="A620" s="1">
        <v>618</v>
      </c>
      <c r="B620" t="s">
        <v>1260</v>
      </c>
      <c r="C620" t="s">
        <v>1379</v>
      </c>
      <c r="D620" t="s">
        <v>884</v>
      </c>
      <c r="E620" t="s">
        <v>1748</v>
      </c>
      <c r="F620" t="s">
        <v>27</v>
      </c>
      <c r="G620" t="str">
        <f t="shared" si="27"/>
        <v>October</v>
      </c>
      <c r="H620">
        <f t="shared" si="28"/>
        <v>10</v>
      </c>
      <c r="I620" s="2">
        <v>44865</v>
      </c>
      <c r="J620" s="8">
        <v>19</v>
      </c>
      <c r="K620" t="s">
        <v>19</v>
      </c>
      <c r="L620" t="s">
        <v>42</v>
      </c>
      <c r="M620" s="8">
        <v>1215</v>
      </c>
      <c r="N620" s="8">
        <v>1338</v>
      </c>
      <c r="O620" s="8">
        <f t="shared" si="29"/>
        <v>6.4736842105263159</v>
      </c>
      <c r="P620" s="8">
        <v>123</v>
      </c>
      <c r="Q620" t="s">
        <v>89</v>
      </c>
      <c r="R620" t="s">
        <v>22</v>
      </c>
    </row>
    <row r="621" spans="1:18" x14ac:dyDescent="0.45">
      <c r="A621" s="1">
        <v>619</v>
      </c>
      <c r="B621" t="s">
        <v>1262</v>
      </c>
      <c r="C621" t="s">
        <v>1261</v>
      </c>
      <c r="D621" t="s">
        <v>1749</v>
      </c>
      <c r="E621" t="s">
        <v>1750</v>
      </c>
      <c r="F621" t="s">
        <v>48</v>
      </c>
      <c r="G621" t="str">
        <f t="shared" si="27"/>
        <v>October</v>
      </c>
      <c r="H621">
        <f t="shared" si="28"/>
        <v>10</v>
      </c>
      <c r="I621" s="2">
        <v>44857</v>
      </c>
      <c r="J621" s="8">
        <v>18</v>
      </c>
      <c r="K621" t="s">
        <v>41</v>
      </c>
      <c r="L621" t="s">
        <v>20</v>
      </c>
      <c r="M621" s="8">
        <v>620</v>
      </c>
      <c r="N621" s="8">
        <v>798</v>
      </c>
      <c r="O621" s="8">
        <f t="shared" si="29"/>
        <v>9.8888888888888893</v>
      </c>
      <c r="P621" s="8">
        <v>178</v>
      </c>
      <c r="Q621" t="s">
        <v>28</v>
      </c>
      <c r="R621" t="s">
        <v>153</v>
      </c>
    </row>
    <row r="622" spans="1:18" x14ac:dyDescent="0.45">
      <c r="A622" s="1">
        <v>620</v>
      </c>
      <c r="B622" t="s">
        <v>1265</v>
      </c>
      <c r="C622" t="s">
        <v>1488</v>
      </c>
      <c r="D622" t="s">
        <v>282</v>
      </c>
      <c r="E622" t="s">
        <v>1751</v>
      </c>
      <c r="F622" t="s">
        <v>48</v>
      </c>
      <c r="G622" t="str">
        <f t="shared" si="27"/>
        <v>October</v>
      </c>
      <c r="H622">
        <f t="shared" si="28"/>
        <v>10</v>
      </c>
      <c r="I622" s="2">
        <v>44844</v>
      </c>
      <c r="J622" s="8">
        <v>18</v>
      </c>
      <c r="K622" t="s">
        <v>41</v>
      </c>
      <c r="L622" t="s">
        <v>42</v>
      </c>
      <c r="M622" s="8">
        <v>1485</v>
      </c>
      <c r="N622" s="8">
        <v>1908</v>
      </c>
      <c r="O622" s="8">
        <f t="shared" si="29"/>
        <v>23.5</v>
      </c>
      <c r="P622" s="8">
        <v>423</v>
      </c>
      <c r="Q622" t="s">
        <v>28</v>
      </c>
      <c r="R622" t="s">
        <v>198</v>
      </c>
    </row>
    <row r="623" spans="1:18" x14ac:dyDescent="0.45">
      <c r="A623" s="1">
        <v>621</v>
      </c>
      <c r="B623" t="s">
        <v>1267</v>
      </c>
      <c r="C623" t="s">
        <v>845</v>
      </c>
      <c r="D623" t="s">
        <v>1752</v>
      </c>
      <c r="E623" t="s">
        <v>1753</v>
      </c>
      <c r="F623" t="s">
        <v>48</v>
      </c>
      <c r="G623" t="str">
        <f t="shared" si="27"/>
        <v>October</v>
      </c>
      <c r="H623">
        <f t="shared" si="28"/>
        <v>10</v>
      </c>
      <c r="I623" s="2">
        <v>44848</v>
      </c>
      <c r="J623" s="8">
        <v>14</v>
      </c>
      <c r="K623" t="s">
        <v>34</v>
      </c>
      <c r="L623" t="s">
        <v>35</v>
      </c>
      <c r="M623" s="8">
        <v>590</v>
      </c>
      <c r="N623" s="8">
        <v>672</v>
      </c>
      <c r="O623" s="8">
        <f t="shared" si="29"/>
        <v>5.8571428571428568</v>
      </c>
      <c r="P623" s="8">
        <v>82</v>
      </c>
      <c r="Q623" t="s">
        <v>21</v>
      </c>
      <c r="R623" t="s">
        <v>22</v>
      </c>
    </row>
    <row r="624" spans="1:18" x14ac:dyDescent="0.45">
      <c r="A624" s="1">
        <v>622</v>
      </c>
      <c r="B624" t="s">
        <v>1268</v>
      </c>
      <c r="C624" t="s">
        <v>1754</v>
      </c>
      <c r="D624" t="s">
        <v>1755</v>
      </c>
      <c r="E624" t="s">
        <v>1756</v>
      </c>
      <c r="F624" t="s">
        <v>27</v>
      </c>
      <c r="G624" t="str">
        <f t="shared" si="27"/>
        <v>October</v>
      </c>
      <c r="H624">
        <f t="shared" si="28"/>
        <v>10</v>
      </c>
      <c r="I624" s="2">
        <v>44855</v>
      </c>
      <c r="J624" s="8">
        <v>11</v>
      </c>
      <c r="K624" t="s">
        <v>102</v>
      </c>
      <c r="L624" t="s">
        <v>20</v>
      </c>
      <c r="M624" s="8">
        <v>225</v>
      </c>
      <c r="N624" s="8">
        <v>286</v>
      </c>
      <c r="O624" s="8">
        <f t="shared" si="29"/>
        <v>5.5454545454545459</v>
      </c>
      <c r="P624" s="8">
        <v>61</v>
      </c>
      <c r="Q624" t="s">
        <v>28</v>
      </c>
      <c r="R624" t="s">
        <v>22</v>
      </c>
    </row>
    <row r="625" spans="1:18" x14ac:dyDescent="0.45">
      <c r="A625" s="1">
        <v>623</v>
      </c>
      <c r="B625" t="s">
        <v>1271</v>
      </c>
      <c r="C625" t="s">
        <v>1757</v>
      </c>
      <c r="D625" t="s">
        <v>1758</v>
      </c>
      <c r="E625" t="s">
        <v>1759</v>
      </c>
      <c r="F625" t="s">
        <v>27</v>
      </c>
      <c r="G625" t="str">
        <f t="shared" si="27"/>
        <v>October</v>
      </c>
      <c r="H625">
        <f t="shared" si="28"/>
        <v>10</v>
      </c>
      <c r="I625" s="2">
        <v>44844</v>
      </c>
      <c r="J625" s="8">
        <v>8</v>
      </c>
      <c r="K625" t="s">
        <v>102</v>
      </c>
      <c r="L625" t="s">
        <v>148</v>
      </c>
      <c r="M625" s="8">
        <v>485</v>
      </c>
      <c r="N625" s="8">
        <v>618</v>
      </c>
      <c r="O625" s="8">
        <f t="shared" si="29"/>
        <v>16.625</v>
      </c>
      <c r="P625" s="8">
        <v>133</v>
      </c>
      <c r="Q625" t="s">
        <v>49</v>
      </c>
      <c r="R625" t="s">
        <v>22</v>
      </c>
    </row>
    <row r="626" spans="1:18" x14ac:dyDescent="0.45">
      <c r="A626" s="1">
        <v>624</v>
      </c>
      <c r="B626" t="s">
        <v>1272</v>
      </c>
      <c r="C626" t="s">
        <v>1760</v>
      </c>
      <c r="D626" t="s">
        <v>1353</v>
      </c>
      <c r="E626" t="s">
        <v>1761</v>
      </c>
      <c r="F626" t="s">
        <v>27</v>
      </c>
      <c r="G626" t="str">
        <f t="shared" si="27"/>
        <v>October</v>
      </c>
      <c r="H626">
        <f t="shared" si="28"/>
        <v>10</v>
      </c>
      <c r="I626" s="2">
        <v>44842</v>
      </c>
      <c r="J626" s="8">
        <v>11</v>
      </c>
      <c r="K626" t="s">
        <v>19</v>
      </c>
      <c r="L626" t="s">
        <v>54</v>
      </c>
      <c r="M626" s="8">
        <v>1395</v>
      </c>
      <c r="N626" s="8">
        <v>1632</v>
      </c>
      <c r="O626" s="8">
        <f t="shared" si="29"/>
        <v>21.545454545454547</v>
      </c>
      <c r="P626" s="8">
        <v>237</v>
      </c>
      <c r="Q626" t="s">
        <v>21</v>
      </c>
      <c r="R626" t="s">
        <v>22</v>
      </c>
    </row>
    <row r="627" spans="1:18" x14ac:dyDescent="0.45">
      <c r="A627" s="1">
        <v>625</v>
      </c>
      <c r="B627" t="s">
        <v>1275</v>
      </c>
      <c r="C627" t="s">
        <v>1762</v>
      </c>
      <c r="D627" t="s">
        <v>1763</v>
      </c>
      <c r="E627" t="s">
        <v>1764</v>
      </c>
      <c r="F627" t="s">
        <v>111</v>
      </c>
      <c r="G627" t="str">
        <f t="shared" si="27"/>
        <v>October</v>
      </c>
      <c r="H627">
        <f t="shared" si="28"/>
        <v>10</v>
      </c>
      <c r="I627" s="2">
        <v>44858</v>
      </c>
      <c r="J627" s="8">
        <v>15</v>
      </c>
      <c r="K627" t="s">
        <v>41</v>
      </c>
      <c r="L627" t="s">
        <v>148</v>
      </c>
      <c r="M627" s="8">
        <v>580</v>
      </c>
      <c r="N627" s="8">
        <v>664</v>
      </c>
      <c r="O627" s="8">
        <f t="shared" si="29"/>
        <v>5.6</v>
      </c>
      <c r="P627" s="8">
        <v>84</v>
      </c>
      <c r="Q627" t="s">
        <v>21</v>
      </c>
      <c r="R627" t="s">
        <v>43</v>
      </c>
    </row>
    <row r="628" spans="1:18" x14ac:dyDescent="0.45">
      <c r="A628" s="1">
        <v>626</v>
      </c>
      <c r="B628" t="s">
        <v>1278</v>
      </c>
      <c r="C628" t="s">
        <v>1765</v>
      </c>
      <c r="D628" t="s">
        <v>1766</v>
      </c>
      <c r="E628" t="s">
        <v>1767</v>
      </c>
      <c r="F628" t="s">
        <v>120</v>
      </c>
      <c r="G628" t="str">
        <f t="shared" si="27"/>
        <v>October</v>
      </c>
      <c r="H628">
        <f t="shared" si="28"/>
        <v>10</v>
      </c>
      <c r="I628" s="2">
        <v>44844</v>
      </c>
      <c r="J628" s="8">
        <v>15</v>
      </c>
      <c r="K628" t="s">
        <v>34</v>
      </c>
      <c r="L628" t="s">
        <v>67</v>
      </c>
      <c r="M628" s="8">
        <v>1145</v>
      </c>
      <c r="N628" s="8">
        <v>1429</v>
      </c>
      <c r="O628" s="8">
        <f t="shared" si="29"/>
        <v>18.933333333333334</v>
      </c>
      <c r="P628" s="8">
        <v>284</v>
      </c>
      <c r="Q628" t="s">
        <v>21</v>
      </c>
      <c r="R628" t="s">
        <v>22</v>
      </c>
    </row>
    <row r="629" spans="1:18" x14ac:dyDescent="0.45">
      <c r="A629" s="1">
        <v>627</v>
      </c>
      <c r="B629" t="s">
        <v>1281</v>
      </c>
      <c r="C629" t="s">
        <v>1735</v>
      </c>
      <c r="D629" t="s">
        <v>1659</v>
      </c>
      <c r="E629" t="s">
        <v>1768</v>
      </c>
      <c r="F629" t="s">
        <v>18</v>
      </c>
      <c r="G629" t="str">
        <f t="shared" si="27"/>
        <v>October</v>
      </c>
      <c r="H629">
        <f t="shared" si="28"/>
        <v>10</v>
      </c>
      <c r="I629" s="2">
        <v>44859</v>
      </c>
      <c r="J629" s="8">
        <v>12</v>
      </c>
      <c r="K629" t="s">
        <v>34</v>
      </c>
      <c r="L629" t="s">
        <v>35</v>
      </c>
      <c r="M629" s="8">
        <v>205</v>
      </c>
      <c r="N629" s="8">
        <v>229</v>
      </c>
      <c r="O629" s="8">
        <f t="shared" si="29"/>
        <v>2</v>
      </c>
      <c r="P629" s="8">
        <v>24</v>
      </c>
      <c r="Q629" t="s">
        <v>36</v>
      </c>
      <c r="R629" t="s">
        <v>22</v>
      </c>
    </row>
    <row r="630" spans="1:18" x14ac:dyDescent="0.45">
      <c r="A630" s="1">
        <v>628</v>
      </c>
      <c r="B630" t="s">
        <v>1282</v>
      </c>
      <c r="C630" t="s">
        <v>1769</v>
      </c>
      <c r="D630" t="s">
        <v>1770</v>
      </c>
      <c r="E630" t="s">
        <v>1771</v>
      </c>
      <c r="F630" t="s">
        <v>27</v>
      </c>
      <c r="G630" t="str">
        <f t="shared" si="27"/>
        <v>October</v>
      </c>
      <c r="H630">
        <f t="shared" si="28"/>
        <v>10</v>
      </c>
      <c r="I630" s="2">
        <v>44855</v>
      </c>
      <c r="J630" s="8">
        <v>13</v>
      </c>
      <c r="K630" t="s">
        <v>34</v>
      </c>
      <c r="L630" t="s">
        <v>54</v>
      </c>
      <c r="M630" s="8">
        <v>290</v>
      </c>
      <c r="N630" s="8">
        <v>375</v>
      </c>
      <c r="O630" s="8">
        <f t="shared" si="29"/>
        <v>6.5384615384615383</v>
      </c>
      <c r="P630" s="8">
        <v>85</v>
      </c>
      <c r="Q630" t="s">
        <v>28</v>
      </c>
      <c r="R630" t="s">
        <v>22</v>
      </c>
    </row>
    <row r="631" spans="1:18" x14ac:dyDescent="0.45">
      <c r="A631" s="1">
        <v>629</v>
      </c>
      <c r="B631" t="s">
        <v>1284</v>
      </c>
      <c r="C631" t="s">
        <v>1772</v>
      </c>
      <c r="D631" t="s">
        <v>1623</v>
      </c>
      <c r="E631" t="s">
        <v>1773</v>
      </c>
      <c r="F631" t="s">
        <v>111</v>
      </c>
      <c r="G631" t="str">
        <f t="shared" si="27"/>
        <v>October</v>
      </c>
      <c r="H631">
        <f t="shared" si="28"/>
        <v>10</v>
      </c>
      <c r="I631" s="2">
        <v>44856</v>
      </c>
      <c r="J631" s="8">
        <v>9</v>
      </c>
      <c r="K631" t="s">
        <v>19</v>
      </c>
      <c r="L631" t="s">
        <v>20</v>
      </c>
      <c r="M631" s="8">
        <v>560</v>
      </c>
      <c r="N631" s="8">
        <v>683</v>
      </c>
      <c r="O631" s="8">
        <f t="shared" si="29"/>
        <v>13.666666666666666</v>
      </c>
      <c r="P631" s="8">
        <v>123</v>
      </c>
      <c r="Q631" t="s">
        <v>49</v>
      </c>
      <c r="R631" t="s">
        <v>22</v>
      </c>
    </row>
    <row r="632" spans="1:18" x14ac:dyDescent="0.45">
      <c r="A632" s="1">
        <v>630</v>
      </c>
      <c r="B632" t="s">
        <v>1285</v>
      </c>
      <c r="C632" t="s">
        <v>1774</v>
      </c>
      <c r="D632" t="s">
        <v>1775</v>
      </c>
      <c r="E632" t="s">
        <v>1776</v>
      </c>
      <c r="F632" t="s">
        <v>27</v>
      </c>
      <c r="G632" t="str">
        <f t="shared" si="27"/>
        <v>October</v>
      </c>
      <c r="H632">
        <f t="shared" si="28"/>
        <v>10</v>
      </c>
      <c r="I632" s="2">
        <v>44861</v>
      </c>
      <c r="J632" s="8">
        <v>13</v>
      </c>
      <c r="K632" t="s">
        <v>34</v>
      </c>
      <c r="L632" t="s">
        <v>42</v>
      </c>
      <c r="M632" s="8">
        <v>1055</v>
      </c>
      <c r="N632" s="8">
        <v>1230</v>
      </c>
      <c r="O632" s="8">
        <f t="shared" si="29"/>
        <v>13.461538461538462</v>
      </c>
      <c r="P632" s="8">
        <v>175</v>
      </c>
      <c r="Q632" t="s">
        <v>36</v>
      </c>
      <c r="R632" t="s">
        <v>22</v>
      </c>
    </row>
    <row r="633" spans="1:18" x14ac:dyDescent="0.45">
      <c r="A633" s="1">
        <v>631</v>
      </c>
      <c r="B633" t="s">
        <v>1287</v>
      </c>
      <c r="C633" t="s">
        <v>1777</v>
      </c>
      <c r="D633" t="s">
        <v>938</v>
      </c>
      <c r="E633" t="s">
        <v>1778</v>
      </c>
      <c r="F633" t="s">
        <v>27</v>
      </c>
      <c r="G633" t="str">
        <f t="shared" si="27"/>
        <v>October</v>
      </c>
      <c r="H633">
        <f t="shared" si="28"/>
        <v>10</v>
      </c>
      <c r="I633" s="2">
        <v>44863</v>
      </c>
      <c r="J633" s="8">
        <v>20</v>
      </c>
      <c r="K633" t="s">
        <v>19</v>
      </c>
      <c r="L633" t="s">
        <v>67</v>
      </c>
      <c r="M633" s="8">
        <v>180</v>
      </c>
      <c r="N633" s="8">
        <v>232</v>
      </c>
      <c r="O633" s="8">
        <f t="shared" si="29"/>
        <v>2.6</v>
      </c>
      <c r="P633" s="8">
        <v>52</v>
      </c>
      <c r="Q633" t="s">
        <v>28</v>
      </c>
      <c r="R633" t="s">
        <v>22</v>
      </c>
    </row>
    <row r="634" spans="1:18" x14ac:dyDescent="0.45">
      <c r="A634" s="1">
        <v>632</v>
      </c>
      <c r="B634" t="s">
        <v>1289</v>
      </c>
      <c r="C634" t="s">
        <v>1779</v>
      </c>
      <c r="D634" t="s">
        <v>998</v>
      </c>
      <c r="E634" t="s">
        <v>1780</v>
      </c>
      <c r="F634" t="s">
        <v>27</v>
      </c>
      <c r="G634" t="str">
        <f t="shared" si="27"/>
        <v>October</v>
      </c>
      <c r="H634">
        <f t="shared" si="28"/>
        <v>10</v>
      </c>
      <c r="I634" s="2">
        <v>44845</v>
      </c>
      <c r="J634" s="8">
        <v>1</v>
      </c>
      <c r="K634" t="s">
        <v>102</v>
      </c>
      <c r="L634" t="s">
        <v>20</v>
      </c>
      <c r="M634" s="8">
        <v>625</v>
      </c>
      <c r="N634" s="8">
        <v>795</v>
      </c>
      <c r="O634" s="8">
        <f t="shared" si="29"/>
        <v>170</v>
      </c>
      <c r="P634" s="8">
        <v>170</v>
      </c>
      <c r="Q634" t="s">
        <v>49</v>
      </c>
      <c r="R634" t="s">
        <v>22</v>
      </c>
    </row>
    <row r="635" spans="1:18" x14ac:dyDescent="0.45">
      <c r="A635" s="1">
        <v>633</v>
      </c>
      <c r="B635" t="s">
        <v>1292</v>
      </c>
      <c r="C635" t="s">
        <v>1781</v>
      </c>
      <c r="D635" t="s">
        <v>507</v>
      </c>
      <c r="E635" t="s">
        <v>1782</v>
      </c>
      <c r="F635" t="s">
        <v>120</v>
      </c>
      <c r="G635" t="str">
        <f t="shared" si="27"/>
        <v>October</v>
      </c>
      <c r="H635">
        <f t="shared" si="28"/>
        <v>10</v>
      </c>
      <c r="I635" s="2">
        <v>44857</v>
      </c>
      <c r="J635" s="8">
        <v>15</v>
      </c>
      <c r="K635" t="s">
        <v>19</v>
      </c>
      <c r="L635" t="s">
        <v>148</v>
      </c>
      <c r="M635" s="8">
        <v>685</v>
      </c>
      <c r="N635" s="8">
        <v>813</v>
      </c>
      <c r="O635" s="8">
        <f t="shared" si="29"/>
        <v>8.5333333333333332</v>
      </c>
      <c r="P635" s="8">
        <v>128</v>
      </c>
      <c r="Q635" t="s">
        <v>49</v>
      </c>
      <c r="R635" t="s">
        <v>22</v>
      </c>
    </row>
    <row r="636" spans="1:18" x14ac:dyDescent="0.45">
      <c r="A636" s="1">
        <v>634</v>
      </c>
      <c r="B636" t="s">
        <v>1294</v>
      </c>
      <c r="C636" t="s">
        <v>1419</v>
      </c>
      <c r="D636" t="s">
        <v>1208</v>
      </c>
      <c r="E636" t="s">
        <v>1783</v>
      </c>
      <c r="F636" t="s">
        <v>18</v>
      </c>
      <c r="G636" t="str">
        <f t="shared" si="27"/>
        <v>October</v>
      </c>
      <c r="H636">
        <f t="shared" si="28"/>
        <v>10</v>
      </c>
      <c r="I636" s="2">
        <v>44845</v>
      </c>
      <c r="J636" s="8">
        <v>12</v>
      </c>
      <c r="K636" t="s">
        <v>19</v>
      </c>
      <c r="L636" t="s">
        <v>148</v>
      </c>
      <c r="M636" s="8">
        <v>1025</v>
      </c>
      <c r="N636" s="8">
        <v>1257</v>
      </c>
      <c r="O636" s="8">
        <f t="shared" si="29"/>
        <v>19.333333333333332</v>
      </c>
      <c r="P636" s="8">
        <v>232</v>
      </c>
      <c r="Q636" t="s">
        <v>49</v>
      </c>
      <c r="R636" t="s">
        <v>22</v>
      </c>
    </row>
    <row r="637" spans="1:18" x14ac:dyDescent="0.45">
      <c r="A637" s="1">
        <v>635</v>
      </c>
      <c r="B637" t="s">
        <v>1296</v>
      </c>
      <c r="C637" t="s">
        <v>1784</v>
      </c>
      <c r="D637" t="s">
        <v>1785</v>
      </c>
      <c r="E637" t="s">
        <v>1786</v>
      </c>
      <c r="F637" t="s">
        <v>48</v>
      </c>
      <c r="G637" t="str">
        <f t="shared" si="27"/>
        <v>October</v>
      </c>
      <c r="H637">
        <f t="shared" si="28"/>
        <v>10</v>
      </c>
      <c r="I637" s="2">
        <v>44836</v>
      </c>
      <c r="J637" s="8">
        <v>11</v>
      </c>
      <c r="K637" t="s">
        <v>34</v>
      </c>
      <c r="L637" t="s">
        <v>35</v>
      </c>
      <c r="M637" s="8">
        <v>640</v>
      </c>
      <c r="N637" s="8">
        <v>748</v>
      </c>
      <c r="O637" s="8">
        <f t="shared" si="29"/>
        <v>9.8181818181818183</v>
      </c>
      <c r="P637" s="8">
        <v>108</v>
      </c>
      <c r="Q637" t="s">
        <v>21</v>
      </c>
      <c r="R637" t="s">
        <v>22</v>
      </c>
    </row>
    <row r="638" spans="1:18" x14ac:dyDescent="0.45">
      <c r="A638" s="1">
        <v>636</v>
      </c>
      <c r="B638" t="s">
        <v>1299</v>
      </c>
      <c r="C638" t="s">
        <v>1787</v>
      </c>
      <c r="D638" t="s">
        <v>135</v>
      </c>
      <c r="E638" t="s">
        <v>1788</v>
      </c>
      <c r="F638" t="s">
        <v>33</v>
      </c>
      <c r="G638" t="str">
        <f t="shared" si="27"/>
        <v>October</v>
      </c>
      <c r="H638">
        <f t="shared" si="28"/>
        <v>10</v>
      </c>
      <c r="I638" s="2">
        <v>44845</v>
      </c>
      <c r="J638" s="8">
        <v>3</v>
      </c>
      <c r="K638" t="s">
        <v>19</v>
      </c>
      <c r="L638" t="s">
        <v>54</v>
      </c>
      <c r="M638" s="8">
        <v>765</v>
      </c>
      <c r="N638" s="8">
        <v>858</v>
      </c>
      <c r="O638" s="8">
        <f t="shared" si="29"/>
        <v>31</v>
      </c>
      <c r="P638" s="8">
        <v>93</v>
      </c>
      <c r="Q638" t="s">
        <v>89</v>
      </c>
      <c r="R638" t="s">
        <v>22</v>
      </c>
    </row>
    <row r="639" spans="1:18" x14ac:dyDescent="0.45">
      <c r="A639" s="1">
        <v>637</v>
      </c>
      <c r="B639" t="s">
        <v>1301</v>
      </c>
      <c r="C639" t="s">
        <v>1789</v>
      </c>
      <c r="D639" t="s">
        <v>1790</v>
      </c>
      <c r="E639" t="s">
        <v>1791</v>
      </c>
      <c r="F639" t="s">
        <v>33</v>
      </c>
      <c r="G639" t="str">
        <f t="shared" si="27"/>
        <v>October</v>
      </c>
      <c r="H639">
        <f t="shared" si="28"/>
        <v>10</v>
      </c>
      <c r="I639" s="2">
        <v>44862</v>
      </c>
      <c r="J639" s="8">
        <v>2</v>
      </c>
      <c r="K639" t="s">
        <v>19</v>
      </c>
      <c r="L639" t="s">
        <v>148</v>
      </c>
      <c r="M639" s="8">
        <v>1255</v>
      </c>
      <c r="N639" s="8">
        <v>1437</v>
      </c>
      <c r="O639" s="8">
        <f t="shared" si="29"/>
        <v>91</v>
      </c>
      <c r="P639" s="8">
        <v>182</v>
      </c>
      <c r="Q639" t="s">
        <v>89</v>
      </c>
      <c r="R639" t="s">
        <v>22</v>
      </c>
    </row>
    <row r="640" spans="1:18" x14ac:dyDescent="0.45">
      <c r="A640" s="1">
        <v>638</v>
      </c>
      <c r="B640" t="s">
        <v>1303</v>
      </c>
      <c r="C640" t="s">
        <v>285</v>
      </c>
      <c r="D640" t="s">
        <v>1792</v>
      </c>
      <c r="E640" t="s">
        <v>1793</v>
      </c>
      <c r="F640" t="s">
        <v>48</v>
      </c>
      <c r="G640" t="str">
        <f t="shared" si="27"/>
        <v>October</v>
      </c>
      <c r="H640">
        <f t="shared" si="28"/>
        <v>10</v>
      </c>
      <c r="I640" s="2">
        <v>44860</v>
      </c>
      <c r="J640" s="8">
        <v>20</v>
      </c>
      <c r="K640" t="s">
        <v>19</v>
      </c>
      <c r="L640" t="s">
        <v>20</v>
      </c>
      <c r="M640" s="8">
        <v>415</v>
      </c>
      <c r="N640" s="8">
        <v>489</v>
      </c>
      <c r="O640" s="8">
        <f t="shared" si="29"/>
        <v>3.7</v>
      </c>
      <c r="P640" s="8">
        <v>74</v>
      </c>
      <c r="Q640" t="s">
        <v>28</v>
      </c>
      <c r="R640" t="s">
        <v>22</v>
      </c>
    </row>
    <row r="641" spans="1:18" x14ac:dyDescent="0.45">
      <c r="A641" s="1">
        <v>639</v>
      </c>
      <c r="B641" t="s">
        <v>1306</v>
      </c>
      <c r="C641" t="s">
        <v>1794</v>
      </c>
      <c r="D641" t="s">
        <v>1795</v>
      </c>
      <c r="E641" t="s">
        <v>1796</v>
      </c>
      <c r="F641" t="s">
        <v>33</v>
      </c>
      <c r="G641" t="str">
        <f t="shared" si="27"/>
        <v>October</v>
      </c>
      <c r="H641">
        <f t="shared" si="28"/>
        <v>10</v>
      </c>
      <c r="I641" s="2">
        <v>44848</v>
      </c>
      <c r="J641" s="8">
        <v>4</v>
      </c>
      <c r="K641" t="s">
        <v>34</v>
      </c>
      <c r="L641" t="s">
        <v>67</v>
      </c>
      <c r="M641" s="8">
        <v>350</v>
      </c>
      <c r="N641" s="8">
        <v>400</v>
      </c>
      <c r="O641" s="8">
        <f t="shared" si="29"/>
        <v>12.5</v>
      </c>
      <c r="P641" s="8">
        <v>50</v>
      </c>
      <c r="Q641" t="s">
        <v>28</v>
      </c>
      <c r="R641" t="s">
        <v>22</v>
      </c>
    </row>
    <row r="642" spans="1:18" x14ac:dyDescent="0.45">
      <c r="A642" s="1">
        <v>640</v>
      </c>
      <c r="B642" t="s">
        <v>1309</v>
      </c>
      <c r="C642" t="s">
        <v>432</v>
      </c>
      <c r="D642" t="s">
        <v>390</v>
      </c>
      <c r="E642" t="s">
        <v>1797</v>
      </c>
      <c r="F642" t="s">
        <v>48</v>
      </c>
      <c r="G642" t="str">
        <f t="shared" si="27"/>
        <v>October</v>
      </c>
      <c r="H642">
        <f t="shared" si="28"/>
        <v>10</v>
      </c>
      <c r="I642" s="2">
        <v>44850</v>
      </c>
      <c r="J642" s="8">
        <v>7</v>
      </c>
      <c r="K642" t="s">
        <v>34</v>
      </c>
      <c r="L642" t="s">
        <v>67</v>
      </c>
      <c r="M642" s="8">
        <v>1405</v>
      </c>
      <c r="N642" s="8">
        <v>1784</v>
      </c>
      <c r="O642" s="8">
        <f t="shared" si="29"/>
        <v>54.142857142857146</v>
      </c>
      <c r="P642" s="8">
        <v>379</v>
      </c>
      <c r="Q642" t="s">
        <v>89</v>
      </c>
      <c r="R642" t="s">
        <v>22</v>
      </c>
    </row>
    <row r="643" spans="1:18" x14ac:dyDescent="0.45">
      <c r="A643" s="1">
        <v>641</v>
      </c>
      <c r="B643" t="s">
        <v>1312</v>
      </c>
      <c r="C643" t="s">
        <v>705</v>
      </c>
      <c r="D643" t="s">
        <v>943</v>
      </c>
      <c r="E643" t="s">
        <v>1798</v>
      </c>
      <c r="F643" t="s">
        <v>111</v>
      </c>
      <c r="G643" t="str">
        <f t="shared" ref="G643:G706" si="30">TEXT(H643*28,"mmmm")</f>
        <v>October</v>
      </c>
      <c r="H643">
        <f t="shared" ref="H643:H706" si="31">MONTH(I643)</f>
        <v>10</v>
      </c>
      <c r="I643" s="2">
        <v>44837</v>
      </c>
      <c r="J643" s="8">
        <v>12</v>
      </c>
      <c r="K643" t="s">
        <v>19</v>
      </c>
      <c r="L643" t="s">
        <v>20</v>
      </c>
      <c r="M643" s="8">
        <v>875</v>
      </c>
      <c r="N643" s="8">
        <v>1127</v>
      </c>
      <c r="O643" s="8">
        <f t="shared" ref="O643:O706" si="32">P643/J643</f>
        <v>21</v>
      </c>
      <c r="P643" s="8">
        <v>252</v>
      </c>
      <c r="Q643" t="s">
        <v>21</v>
      </c>
      <c r="R643" t="s">
        <v>22</v>
      </c>
    </row>
    <row r="644" spans="1:18" x14ac:dyDescent="0.45">
      <c r="A644" s="1">
        <v>642</v>
      </c>
      <c r="B644" t="s">
        <v>1314</v>
      </c>
      <c r="C644" t="s">
        <v>1799</v>
      </c>
      <c r="D644" t="s">
        <v>823</v>
      </c>
      <c r="E644" t="s">
        <v>1800</v>
      </c>
      <c r="F644" t="s">
        <v>88</v>
      </c>
      <c r="G644" t="str">
        <f t="shared" si="30"/>
        <v>October</v>
      </c>
      <c r="H644">
        <f t="shared" si="31"/>
        <v>10</v>
      </c>
      <c r="I644" s="2">
        <v>44840</v>
      </c>
      <c r="J644" s="8">
        <v>2</v>
      </c>
      <c r="K644" t="s">
        <v>102</v>
      </c>
      <c r="L644" t="s">
        <v>35</v>
      </c>
      <c r="M644" s="8">
        <v>620</v>
      </c>
      <c r="N644" s="8">
        <v>758</v>
      </c>
      <c r="O644" s="8">
        <f t="shared" si="32"/>
        <v>69</v>
      </c>
      <c r="P644" s="8">
        <v>138</v>
      </c>
      <c r="Q644" t="s">
        <v>28</v>
      </c>
      <c r="R644" t="s">
        <v>22</v>
      </c>
    </row>
    <row r="645" spans="1:18" x14ac:dyDescent="0.45">
      <c r="A645" s="1">
        <v>643</v>
      </c>
      <c r="B645" t="s">
        <v>1315</v>
      </c>
      <c r="C645" t="s">
        <v>960</v>
      </c>
      <c r="D645" t="s">
        <v>725</v>
      </c>
      <c r="E645" t="s">
        <v>1801</v>
      </c>
      <c r="F645" t="s">
        <v>48</v>
      </c>
      <c r="G645" t="str">
        <f t="shared" si="30"/>
        <v>October</v>
      </c>
      <c r="H645">
        <f t="shared" si="31"/>
        <v>10</v>
      </c>
      <c r="I645" s="2">
        <v>44858</v>
      </c>
      <c r="J645" s="8">
        <v>7</v>
      </c>
      <c r="K645" t="s">
        <v>34</v>
      </c>
      <c r="L645" t="s">
        <v>42</v>
      </c>
      <c r="M645" s="8">
        <v>590</v>
      </c>
      <c r="N645" s="8">
        <v>713</v>
      </c>
      <c r="O645" s="8">
        <f t="shared" si="32"/>
        <v>17.571428571428573</v>
      </c>
      <c r="P645" s="8">
        <v>123</v>
      </c>
      <c r="Q645" t="s">
        <v>36</v>
      </c>
      <c r="R645" t="s">
        <v>22</v>
      </c>
    </row>
    <row r="646" spans="1:18" x14ac:dyDescent="0.45">
      <c r="A646" s="1">
        <v>644</v>
      </c>
      <c r="B646" t="s">
        <v>1318</v>
      </c>
      <c r="C646" t="s">
        <v>1802</v>
      </c>
      <c r="D646" t="s">
        <v>1803</v>
      </c>
      <c r="E646" t="s">
        <v>1804</v>
      </c>
      <c r="F646" t="s">
        <v>27</v>
      </c>
      <c r="G646" t="str">
        <f t="shared" si="30"/>
        <v>October</v>
      </c>
      <c r="H646">
        <f t="shared" si="31"/>
        <v>10</v>
      </c>
      <c r="I646" s="2">
        <v>44862</v>
      </c>
      <c r="J646" s="8">
        <v>1</v>
      </c>
      <c r="K646" t="s">
        <v>102</v>
      </c>
      <c r="L646" t="s">
        <v>35</v>
      </c>
      <c r="M646" s="8">
        <v>205</v>
      </c>
      <c r="N646" s="8">
        <v>245</v>
      </c>
      <c r="O646" s="8">
        <f t="shared" si="32"/>
        <v>40</v>
      </c>
      <c r="P646" s="8">
        <v>40</v>
      </c>
      <c r="Q646" t="s">
        <v>36</v>
      </c>
      <c r="R646" t="s">
        <v>22</v>
      </c>
    </row>
    <row r="647" spans="1:18" x14ac:dyDescent="0.45">
      <c r="A647" s="1">
        <v>645</v>
      </c>
      <c r="B647" t="s">
        <v>1320</v>
      </c>
      <c r="C647" t="s">
        <v>797</v>
      </c>
      <c r="D647" t="s">
        <v>1805</v>
      </c>
      <c r="E647" t="s">
        <v>1806</v>
      </c>
      <c r="F647" t="s">
        <v>88</v>
      </c>
      <c r="G647" t="str">
        <f t="shared" si="30"/>
        <v>October</v>
      </c>
      <c r="H647">
        <f t="shared" si="31"/>
        <v>10</v>
      </c>
      <c r="I647" s="2">
        <v>44840</v>
      </c>
      <c r="J647" s="8">
        <v>17</v>
      </c>
      <c r="K647" t="s">
        <v>102</v>
      </c>
      <c r="L647" t="s">
        <v>42</v>
      </c>
      <c r="M647" s="8">
        <v>1025</v>
      </c>
      <c r="N647" s="8">
        <v>1170</v>
      </c>
      <c r="O647" s="8">
        <f t="shared" si="32"/>
        <v>8.5294117647058822</v>
      </c>
      <c r="P647" s="8">
        <v>145</v>
      </c>
      <c r="Q647" t="s">
        <v>21</v>
      </c>
      <c r="R647" t="s">
        <v>22</v>
      </c>
    </row>
    <row r="648" spans="1:18" x14ac:dyDescent="0.45">
      <c r="A648" s="1">
        <v>646</v>
      </c>
      <c r="B648" t="s">
        <v>1322</v>
      </c>
      <c r="C648" t="s">
        <v>1425</v>
      </c>
      <c r="D648" t="s">
        <v>1807</v>
      </c>
      <c r="E648" t="s">
        <v>1808</v>
      </c>
      <c r="F648" t="s">
        <v>27</v>
      </c>
      <c r="G648" t="str">
        <f t="shared" si="30"/>
        <v>October</v>
      </c>
      <c r="H648">
        <f t="shared" si="31"/>
        <v>10</v>
      </c>
      <c r="I648" s="2">
        <v>44846</v>
      </c>
      <c r="J648" s="8">
        <v>17</v>
      </c>
      <c r="K648" t="s">
        <v>41</v>
      </c>
      <c r="L648" t="s">
        <v>20</v>
      </c>
      <c r="M648" s="8">
        <v>535</v>
      </c>
      <c r="N648" s="8">
        <v>614</v>
      </c>
      <c r="O648" s="8">
        <f t="shared" si="32"/>
        <v>4.6470588235294121</v>
      </c>
      <c r="P648" s="8">
        <v>79</v>
      </c>
      <c r="Q648" t="s">
        <v>36</v>
      </c>
      <c r="R648" t="s">
        <v>43</v>
      </c>
    </row>
    <row r="649" spans="1:18" x14ac:dyDescent="0.45">
      <c r="A649" s="1">
        <v>647</v>
      </c>
      <c r="B649" t="s">
        <v>1325</v>
      </c>
      <c r="C649" t="s">
        <v>1809</v>
      </c>
      <c r="D649" t="s">
        <v>1392</v>
      </c>
      <c r="E649" t="s">
        <v>1810</v>
      </c>
      <c r="F649" t="s">
        <v>27</v>
      </c>
      <c r="G649" t="str">
        <f t="shared" si="30"/>
        <v>October</v>
      </c>
      <c r="H649">
        <f t="shared" si="31"/>
        <v>10</v>
      </c>
      <c r="I649" s="2">
        <v>44842</v>
      </c>
      <c r="J649" s="8">
        <v>13</v>
      </c>
      <c r="K649" t="s">
        <v>34</v>
      </c>
      <c r="L649" t="s">
        <v>35</v>
      </c>
      <c r="M649" s="8">
        <v>50</v>
      </c>
      <c r="N649" s="8">
        <v>60</v>
      </c>
      <c r="O649" s="8">
        <f t="shared" si="32"/>
        <v>0.76923076923076927</v>
      </c>
      <c r="P649" s="8">
        <v>10</v>
      </c>
      <c r="Q649" t="s">
        <v>49</v>
      </c>
      <c r="R649" t="s">
        <v>22</v>
      </c>
    </row>
    <row r="650" spans="1:18" x14ac:dyDescent="0.45">
      <c r="A650" s="1">
        <v>648</v>
      </c>
      <c r="B650" t="s">
        <v>1328</v>
      </c>
      <c r="C650" t="s">
        <v>594</v>
      </c>
      <c r="D650" t="s">
        <v>1148</v>
      </c>
      <c r="E650" t="s">
        <v>1811</v>
      </c>
      <c r="F650" t="s">
        <v>111</v>
      </c>
      <c r="G650" t="str">
        <f t="shared" si="30"/>
        <v>October</v>
      </c>
      <c r="H650">
        <f t="shared" si="31"/>
        <v>10</v>
      </c>
      <c r="I650" s="2">
        <v>44838</v>
      </c>
      <c r="J650" s="8">
        <v>9</v>
      </c>
      <c r="K650" t="s">
        <v>102</v>
      </c>
      <c r="L650" t="s">
        <v>148</v>
      </c>
      <c r="M650" s="8">
        <v>1475</v>
      </c>
      <c r="N650" s="8">
        <v>1667</v>
      </c>
      <c r="O650" s="8">
        <f t="shared" si="32"/>
        <v>21.333333333333332</v>
      </c>
      <c r="P650" s="8">
        <v>192</v>
      </c>
      <c r="Q650" t="s">
        <v>89</v>
      </c>
      <c r="R650" t="s">
        <v>22</v>
      </c>
    </row>
    <row r="651" spans="1:18" x14ac:dyDescent="0.45">
      <c r="A651" s="1">
        <v>649</v>
      </c>
      <c r="B651" t="s">
        <v>1331</v>
      </c>
      <c r="C651" t="s">
        <v>1812</v>
      </c>
      <c r="D651" t="s">
        <v>1813</v>
      </c>
      <c r="E651" t="s">
        <v>1814</v>
      </c>
      <c r="F651" t="s">
        <v>48</v>
      </c>
      <c r="G651" t="str">
        <f t="shared" si="30"/>
        <v>October</v>
      </c>
      <c r="H651">
        <f t="shared" si="31"/>
        <v>10</v>
      </c>
      <c r="I651" s="2">
        <v>44849</v>
      </c>
      <c r="J651" s="8">
        <v>14</v>
      </c>
      <c r="K651" t="s">
        <v>19</v>
      </c>
      <c r="L651" t="s">
        <v>42</v>
      </c>
      <c r="M651" s="8">
        <v>815</v>
      </c>
      <c r="N651" s="8">
        <v>918</v>
      </c>
      <c r="O651" s="8">
        <f t="shared" si="32"/>
        <v>7.3571428571428568</v>
      </c>
      <c r="P651" s="8">
        <v>103</v>
      </c>
      <c r="Q651" t="s">
        <v>21</v>
      </c>
      <c r="R651" t="s">
        <v>22</v>
      </c>
    </row>
    <row r="652" spans="1:18" x14ac:dyDescent="0.45">
      <c r="A652" s="1">
        <v>650</v>
      </c>
      <c r="B652" t="s">
        <v>1334</v>
      </c>
      <c r="C652" t="s">
        <v>1290</v>
      </c>
      <c r="D652" t="s">
        <v>1815</v>
      </c>
      <c r="E652" t="s">
        <v>1816</v>
      </c>
      <c r="F652" t="s">
        <v>33</v>
      </c>
      <c r="G652" t="str">
        <f t="shared" si="30"/>
        <v>October</v>
      </c>
      <c r="H652">
        <f t="shared" si="31"/>
        <v>10</v>
      </c>
      <c r="I652" s="2">
        <v>44840</v>
      </c>
      <c r="J652" s="8">
        <v>10</v>
      </c>
      <c r="K652" t="s">
        <v>19</v>
      </c>
      <c r="L652" t="s">
        <v>35</v>
      </c>
      <c r="M652" s="8">
        <v>955</v>
      </c>
      <c r="N652" s="8">
        <v>1219</v>
      </c>
      <c r="O652" s="8">
        <f t="shared" si="32"/>
        <v>26.4</v>
      </c>
      <c r="P652" s="8">
        <v>264</v>
      </c>
      <c r="Q652" t="s">
        <v>36</v>
      </c>
      <c r="R652" t="s">
        <v>22</v>
      </c>
    </row>
    <row r="653" spans="1:18" x14ac:dyDescent="0.45">
      <c r="A653" s="1">
        <v>651</v>
      </c>
      <c r="B653" t="s">
        <v>1335</v>
      </c>
      <c r="C653" t="s">
        <v>616</v>
      </c>
      <c r="D653" t="s">
        <v>1691</v>
      </c>
      <c r="E653" t="s">
        <v>1817</v>
      </c>
      <c r="F653" t="s">
        <v>27</v>
      </c>
      <c r="G653" t="str">
        <f t="shared" si="30"/>
        <v>October</v>
      </c>
      <c r="H653">
        <f t="shared" si="31"/>
        <v>10</v>
      </c>
      <c r="I653" s="2">
        <v>44862</v>
      </c>
      <c r="J653" s="8">
        <v>19</v>
      </c>
      <c r="K653" t="s">
        <v>19</v>
      </c>
      <c r="L653" t="s">
        <v>54</v>
      </c>
      <c r="M653" s="8">
        <v>1085</v>
      </c>
      <c r="N653" s="8">
        <v>1396</v>
      </c>
      <c r="O653" s="8">
        <f t="shared" si="32"/>
        <v>16.368421052631579</v>
      </c>
      <c r="P653" s="8">
        <v>311</v>
      </c>
      <c r="Q653" t="s">
        <v>28</v>
      </c>
      <c r="R653" t="s">
        <v>22</v>
      </c>
    </row>
    <row r="654" spans="1:18" x14ac:dyDescent="0.45">
      <c r="A654" s="1">
        <v>652</v>
      </c>
      <c r="B654" t="s">
        <v>1336</v>
      </c>
      <c r="C654" t="s">
        <v>583</v>
      </c>
      <c r="D654" t="s">
        <v>1818</v>
      </c>
      <c r="E654" t="s">
        <v>1819</v>
      </c>
      <c r="F654" t="s">
        <v>48</v>
      </c>
      <c r="G654" t="str">
        <f t="shared" si="30"/>
        <v>October</v>
      </c>
      <c r="H654">
        <f t="shared" si="31"/>
        <v>10</v>
      </c>
      <c r="I654" s="2">
        <v>44846</v>
      </c>
      <c r="J654" s="8">
        <v>14</v>
      </c>
      <c r="K654" t="s">
        <v>41</v>
      </c>
      <c r="L654" t="s">
        <v>42</v>
      </c>
      <c r="M654" s="8">
        <v>1390</v>
      </c>
      <c r="N654" s="8">
        <v>1591</v>
      </c>
      <c r="O654" s="8">
        <f t="shared" si="32"/>
        <v>14.357142857142858</v>
      </c>
      <c r="P654" s="8">
        <v>201</v>
      </c>
      <c r="Q654" t="s">
        <v>21</v>
      </c>
      <c r="R654" t="s">
        <v>226</v>
      </c>
    </row>
    <row r="655" spans="1:18" x14ac:dyDescent="0.45">
      <c r="A655" s="1">
        <v>653</v>
      </c>
      <c r="B655" t="s">
        <v>1339</v>
      </c>
      <c r="C655" t="s">
        <v>1714</v>
      </c>
      <c r="D655" t="s">
        <v>1820</v>
      </c>
      <c r="E655" t="s">
        <v>1821</v>
      </c>
      <c r="F655" t="s">
        <v>27</v>
      </c>
      <c r="G655" t="str">
        <f t="shared" si="30"/>
        <v>October</v>
      </c>
      <c r="H655">
        <f t="shared" si="31"/>
        <v>10</v>
      </c>
      <c r="I655" s="2">
        <v>44861</v>
      </c>
      <c r="J655" s="8">
        <v>20</v>
      </c>
      <c r="K655" t="s">
        <v>41</v>
      </c>
      <c r="L655" t="s">
        <v>54</v>
      </c>
      <c r="M655" s="8">
        <v>195</v>
      </c>
      <c r="N655" s="8">
        <v>228</v>
      </c>
      <c r="O655" s="8">
        <f t="shared" si="32"/>
        <v>1.65</v>
      </c>
      <c r="P655" s="8">
        <v>33</v>
      </c>
      <c r="Q655" t="s">
        <v>36</v>
      </c>
      <c r="R655" t="s">
        <v>311</v>
      </c>
    </row>
    <row r="656" spans="1:18" x14ac:dyDescent="0.45">
      <c r="A656" s="1">
        <v>654</v>
      </c>
      <c r="B656" t="s">
        <v>1341</v>
      </c>
      <c r="C656" t="s">
        <v>1822</v>
      </c>
      <c r="D656" t="s">
        <v>1823</v>
      </c>
      <c r="E656" t="s">
        <v>1824</v>
      </c>
      <c r="F656" t="s">
        <v>27</v>
      </c>
      <c r="G656" t="str">
        <f t="shared" si="30"/>
        <v>October</v>
      </c>
      <c r="H656">
        <f t="shared" si="31"/>
        <v>10</v>
      </c>
      <c r="I656" s="2">
        <v>44854</v>
      </c>
      <c r="J656" s="8">
        <v>16</v>
      </c>
      <c r="K656" t="s">
        <v>34</v>
      </c>
      <c r="L656" t="s">
        <v>148</v>
      </c>
      <c r="M656" s="8">
        <v>1425</v>
      </c>
      <c r="N656" s="8">
        <v>1663</v>
      </c>
      <c r="O656" s="8">
        <f t="shared" si="32"/>
        <v>14.875</v>
      </c>
      <c r="P656" s="8">
        <v>238</v>
      </c>
      <c r="Q656" t="s">
        <v>89</v>
      </c>
      <c r="R656" t="s">
        <v>22</v>
      </c>
    </row>
    <row r="657" spans="1:18" x14ac:dyDescent="0.45">
      <c r="A657" s="1">
        <v>655</v>
      </c>
      <c r="B657" t="s">
        <v>1342</v>
      </c>
      <c r="C657" t="s">
        <v>1825</v>
      </c>
      <c r="D657" t="s">
        <v>462</v>
      </c>
      <c r="E657" t="s">
        <v>1826</v>
      </c>
      <c r="F657" t="s">
        <v>27</v>
      </c>
      <c r="G657" t="str">
        <f t="shared" si="30"/>
        <v>October</v>
      </c>
      <c r="H657">
        <f t="shared" si="31"/>
        <v>10</v>
      </c>
      <c r="I657" s="2">
        <v>44846</v>
      </c>
      <c r="J657" s="8">
        <v>12</v>
      </c>
      <c r="K657" t="s">
        <v>34</v>
      </c>
      <c r="L657" t="s">
        <v>35</v>
      </c>
      <c r="M657" s="8">
        <v>1130</v>
      </c>
      <c r="N657" s="8">
        <v>1432</v>
      </c>
      <c r="O657" s="8">
        <f t="shared" si="32"/>
        <v>25.166666666666668</v>
      </c>
      <c r="P657" s="8">
        <v>302</v>
      </c>
      <c r="Q657" t="s">
        <v>36</v>
      </c>
      <c r="R657" t="s">
        <v>22</v>
      </c>
    </row>
    <row r="658" spans="1:18" x14ac:dyDescent="0.45">
      <c r="A658" s="1">
        <v>656</v>
      </c>
      <c r="B658" t="s">
        <v>1345</v>
      </c>
      <c r="C658" t="s">
        <v>1827</v>
      </c>
      <c r="D658" t="s">
        <v>1828</v>
      </c>
      <c r="E658" t="s">
        <v>1829</v>
      </c>
      <c r="F658" t="s">
        <v>120</v>
      </c>
      <c r="G658" t="str">
        <f t="shared" si="30"/>
        <v>October</v>
      </c>
      <c r="H658">
        <f t="shared" si="31"/>
        <v>10</v>
      </c>
      <c r="I658" s="2">
        <v>44857</v>
      </c>
      <c r="J658" s="8">
        <v>16</v>
      </c>
      <c r="K658" t="s">
        <v>19</v>
      </c>
      <c r="L658" t="s">
        <v>20</v>
      </c>
      <c r="M658" s="8">
        <v>200</v>
      </c>
      <c r="N658" s="8">
        <v>242</v>
      </c>
      <c r="O658" s="8">
        <f t="shared" si="32"/>
        <v>2.625</v>
      </c>
      <c r="P658" s="8">
        <v>42</v>
      </c>
      <c r="Q658" t="s">
        <v>49</v>
      </c>
      <c r="R658" t="s">
        <v>22</v>
      </c>
    </row>
    <row r="659" spans="1:18" x14ac:dyDescent="0.45">
      <c r="A659" s="1">
        <v>657</v>
      </c>
      <c r="B659" t="s">
        <v>1346</v>
      </c>
      <c r="C659" t="s">
        <v>95</v>
      </c>
      <c r="D659" t="s">
        <v>1830</v>
      </c>
      <c r="E659" t="s">
        <v>1831</v>
      </c>
      <c r="F659" t="s">
        <v>88</v>
      </c>
      <c r="G659" t="str">
        <f t="shared" si="30"/>
        <v>October</v>
      </c>
      <c r="H659">
        <f t="shared" si="31"/>
        <v>10</v>
      </c>
      <c r="I659" s="2">
        <v>44848</v>
      </c>
      <c r="J659" s="8">
        <v>12</v>
      </c>
      <c r="K659" t="s">
        <v>19</v>
      </c>
      <c r="L659" t="s">
        <v>148</v>
      </c>
      <c r="M659" s="8">
        <v>700</v>
      </c>
      <c r="N659" s="8">
        <v>825</v>
      </c>
      <c r="O659" s="8">
        <f t="shared" si="32"/>
        <v>10.416666666666666</v>
      </c>
      <c r="P659" s="8">
        <v>125</v>
      </c>
      <c r="Q659" t="s">
        <v>89</v>
      </c>
      <c r="R659" t="s">
        <v>22</v>
      </c>
    </row>
    <row r="660" spans="1:18" x14ac:dyDescent="0.45">
      <c r="A660" s="1">
        <v>658</v>
      </c>
      <c r="B660" t="s">
        <v>1349</v>
      </c>
      <c r="C660" t="s">
        <v>1832</v>
      </c>
      <c r="D660" t="s">
        <v>1396</v>
      </c>
      <c r="E660" t="s">
        <v>1833</v>
      </c>
      <c r="F660" t="s">
        <v>120</v>
      </c>
      <c r="G660" t="str">
        <f t="shared" si="30"/>
        <v>October</v>
      </c>
      <c r="H660">
        <f t="shared" si="31"/>
        <v>10</v>
      </c>
      <c r="I660" s="2">
        <v>44858</v>
      </c>
      <c r="J660" s="8">
        <v>14</v>
      </c>
      <c r="K660" t="s">
        <v>34</v>
      </c>
      <c r="L660" t="s">
        <v>54</v>
      </c>
      <c r="M660" s="8">
        <v>1470</v>
      </c>
      <c r="N660" s="8">
        <v>1716</v>
      </c>
      <c r="O660" s="8">
        <f t="shared" si="32"/>
        <v>17.571428571428573</v>
      </c>
      <c r="P660" s="8">
        <v>246</v>
      </c>
      <c r="Q660" t="s">
        <v>49</v>
      </c>
      <c r="R660" t="s">
        <v>22</v>
      </c>
    </row>
    <row r="661" spans="1:18" x14ac:dyDescent="0.45">
      <c r="A661" s="1">
        <v>659</v>
      </c>
      <c r="B661" t="s">
        <v>1352</v>
      </c>
      <c r="C661" t="s">
        <v>1834</v>
      </c>
      <c r="D661" t="s">
        <v>1835</v>
      </c>
      <c r="E661" t="s">
        <v>1836</v>
      </c>
      <c r="F661" t="s">
        <v>120</v>
      </c>
      <c r="G661" t="str">
        <f t="shared" si="30"/>
        <v>October</v>
      </c>
      <c r="H661">
        <f t="shared" si="31"/>
        <v>10</v>
      </c>
      <c r="I661" s="2">
        <v>44838</v>
      </c>
      <c r="J661" s="8">
        <v>3</v>
      </c>
      <c r="K661" t="s">
        <v>34</v>
      </c>
      <c r="L661" t="s">
        <v>67</v>
      </c>
      <c r="M661" s="8">
        <v>135</v>
      </c>
      <c r="N661" s="8">
        <v>155</v>
      </c>
      <c r="O661" s="8">
        <f t="shared" si="32"/>
        <v>6.666666666666667</v>
      </c>
      <c r="P661" s="8">
        <v>20</v>
      </c>
      <c r="Q661" t="s">
        <v>36</v>
      </c>
      <c r="R661" t="s">
        <v>22</v>
      </c>
    </row>
    <row r="662" spans="1:18" x14ac:dyDescent="0.45">
      <c r="A662" s="1">
        <v>660</v>
      </c>
      <c r="B662" t="s">
        <v>1354</v>
      </c>
      <c r="C662" t="s">
        <v>304</v>
      </c>
      <c r="D662" t="s">
        <v>975</v>
      </c>
      <c r="E662" t="s">
        <v>1837</v>
      </c>
      <c r="F662" t="s">
        <v>120</v>
      </c>
      <c r="G662" t="str">
        <f t="shared" si="30"/>
        <v>October</v>
      </c>
      <c r="H662">
        <f t="shared" si="31"/>
        <v>10</v>
      </c>
      <c r="I662" s="2">
        <v>44863</v>
      </c>
      <c r="J662" s="8">
        <v>12</v>
      </c>
      <c r="K662" t="s">
        <v>19</v>
      </c>
      <c r="L662" t="s">
        <v>67</v>
      </c>
      <c r="M662" s="8">
        <v>945</v>
      </c>
      <c r="N662" s="8">
        <v>1118</v>
      </c>
      <c r="O662" s="8">
        <f t="shared" si="32"/>
        <v>14.416666666666666</v>
      </c>
      <c r="P662" s="8">
        <v>173</v>
      </c>
      <c r="Q662" t="s">
        <v>28</v>
      </c>
      <c r="R662" t="s">
        <v>22</v>
      </c>
    </row>
    <row r="663" spans="1:18" x14ac:dyDescent="0.45">
      <c r="A663" s="1">
        <v>661</v>
      </c>
      <c r="B663" t="s">
        <v>1355</v>
      </c>
      <c r="C663" t="s">
        <v>1838</v>
      </c>
      <c r="D663" t="s">
        <v>241</v>
      </c>
      <c r="E663" t="s">
        <v>1839</v>
      </c>
      <c r="F663" t="s">
        <v>111</v>
      </c>
      <c r="G663" t="str">
        <f t="shared" si="30"/>
        <v>October</v>
      </c>
      <c r="H663">
        <f t="shared" si="31"/>
        <v>10</v>
      </c>
      <c r="I663" s="2">
        <v>44845</v>
      </c>
      <c r="J663" s="8">
        <v>6</v>
      </c>
      <c r="K663" t="s">
        <v>41</v>
      </c>
      <c r="L663" t="s">
        <v>42</v>
      </c>
      <c r="M663" s="8">
        <v>680</v>
      </c>
      <c r="N663" s="8">
        <v>798</v>
      </c>
      <c r="O663" s="8">
        <f t="shared" si="32"/>
        <v>19.666666666666668</v>
      </c>
      <c r="P663" s="8">
        <v>118</v>
      </c>
      <c r="Q663" t="s">
        <v>21</v>
      </c>
      <c r="R663" t="s">
        <v>311</v>
      </c>
    </row>
    <row r="664" spans="1:18" x14ac:dyDescent="0.45">
      <c r="A664" s="1">
        <v>662</v>
      </c>
      <c r="B664" t="s">
        <v>1357</v>
      </c>
      <c r="C664" t="s">
        <v>1840</v>
      </c>
      <c r="D664" t="s">
        <v>1841</v>
      </c>
      <c r="E664" t="s">
        <v>1842</v>
      </c>
      <c r="F664" t="s">
        <v>18</v>
      </c>
      <c r="G664" t="str">
        <f t="shared" si="30"/>
        <v>October</v>
      </c>
      <c r="H664">
        <f t="shared" si="31"/>
        <v>10</v>
      </c>
      <c r="I664" s="2">
        <v>44851</v>
      </c>
      <c r="J664" s="8">
        <v>11</v>
      </c>
      <c r="K664" t="s">
        <v>34</v>
      </c>
      <c r="L664" t="s">
        <v>67</v>
      </c>
      <c r="M664" s="8">
        <v>830</v>
      </c>
      <c r="N664" s="8">
        <v>935</v>
      </c>
      <c r="O664" s="8">
        <f t="shared" si="32"/>
        <v>9.545454545454545</v>
      </c>
      <c r="P664" s="8">
        <v>105</v>
      </c>
      <c r="Q664" t="s">
        <v>28</v>
      </c>
      <c r="R664" t="s">
        <v>22</v>
      </c>
    </row>
    <row r="665" spans="1:18" x14ac:dyDescent="0.45">
      <c r="A665" s="1">
        <v>663</v>
      </c>
      <c r="B665" t="s">
        <v>1359</v>
      </c>
      <c r="C665" t="s">
        <v>1843</v>
      </c>
      <c r="D665" t="s">
        <v>1844</v>
      </c>
      <c r="E665" t="s">
        <v>1845</v>
      </c>
      <c r="F665" t="s">
        <v>48</v>
      </c>
      <c r="G665" t="str">
        <f t="shared" si="30"/>
        <v>October</v>
      </c>
      <c r="H665">
        <f t="shared" si="31"/>
        <v>10</v>
      </c>
      <c r="I665" s="2">
        <v>44851</v>
      </c>
      <c r="J665" s="8">
        <v>8</v>
      </c>
      <c r="K665" t="s">
        <v>19</v>
      </c>
      <c r="L665" t="s">
        <v>148</v>
      </c>
      <c r="M665" s="8">
        <v>315</v>
      </c>
      <c r="N665" s="8">
        <v>404</v>
      </c>
      <c r="O665" s="8">
        <f t="shared" si="32"/>
        <v>11.125</v>
      </c>
      <c r="P665" s="8">
        <v>89</v>
      </c>
      <c r="Q665" t="s">
        <v>49</v>
      </c>
      <c r="R665" t="s">
        <v>22</v>
      </c>
    </row>
    <row r="666" spans="1:18" x14ac:dyDescent="0.45">
      <c r="A666" s="1">
        <v>664</v>
      </c>
      <c r="B666" t="s">
        <v>1362</v>
      </c>
      <c r="C666" t="s">
        <v>1003</v>
      </c>
      <c r="D666" t="s">
        <v>1623</v>
      </c>
      <c r="E666" t="s">
        <v>1846</v>
      </c>
      <c r="F666" t="s">
        <v>111</v>
      </c>
      <c r="G666" t="str">
        <f t="shared" si="30"/>
        <v>October</v>
      </c>
      <c r="H666">
        <f t="shared" si="31"/>
        <v>10</v>
      </c>
      <c r="I666" s="2">
        <v>44860</v>
      </c>
      <c r="J666" s="8">
        <v>11</v>
      </c>
      <c r="K666" t="s">
        <v>19</v>
      </c>
      <c r="L666" t="s">
        <v>148</v>
      </c>
      <c r="M666" s="8">
        <v>1235</v>
      </c>
      <c r="N666" s="8">
        <v>1528</v>
      </c>
      <c r="O666" s="8">
        <f t="shared" si="32"/>
        <v>26.636363636363637</v>
      </c>
      <c r="P666" s="8">
        <v>293</v>
      </c>
      <c r="Q666" t="s">
        <v>89</v>
      </c>
      <c r="R666" t="s">
        <v>22</v>
      </c>
    </row>
    <row r="667" spans="1:18" x14ac:dyDescent="0.45">
      <c r="A667" s="1">
        <v>665</v>
      </c>
      <c r="B667" t="s">
        <v>1365</v>
      </c>
      <c r="C667" t="s">
        <v>1847</v>
      </c>
      <c r="D667" t="s">
        <v>1848</v>
      </c>
      <c r="E667" t="s">
        <v>1849</v>
      </c>
      <c r="F667" t="s">
        <v>88</v>
      </c>
      <c r="G667" t="str">
        <f t="shared" si="30"/>
        <v>October</v>
      </c>
      <c r="H667">
        <f t="shared" si="31"/>
        <v>10</v>
      </c>
      <c r="I667" s="2">
        <v>44842</v>
      </c>
      <c r="J667" s="8">
        <v>14</v>
      </c>
      <c r="K667" t="s">
        <v>102</v>
      </c>
      <c r="L667" t="s">
        <v>42</v>
      </c>
      <c r="M667" s="8">
        <v>745</v>
      </c>
      <c r="N667" s="8">
        <v>857</v>
      </c>
      <c r="O667" s="8">
        <f t="shared" si="32"/>
        <v>8</v>
      </c>
      <c r="P667" s="8">
        <v>112</v>
      </c>
      <c r="Q667" t="s">
        <v>49</v>
      </c>
      <c r="R667" t="s">
        <v>22</v>
      </c>
    </row>
    <row r="668" spans="1:18" x14ac:dyDescent="0.45">
      <c r="A668" s="1">
        <v>666</v>
      </c>
      <c r="B668" t="s">
        <v>1368</v>
      </c>
      <c r="C668" t="s">
        <v>1830</v>
      </c>
      <c r="D668" t="s">
        <v>912</v>
      </c>
      <c r="E668" t="s">
        <v>1850</v>
      </c>
      <c r="F668" t="s">
        <v>18</v>
      </c>
      <c r="G668" t="str">
        <f t="shared" si="30"/>
        <v>October</v>
      </c>
      <c r="H668">
        <f t="shared" si="31"/>
        <v>10</v>
      </c>
      <c r="I668" s="2">
        <v>44849</v>
      </c>
      <c r="J668" s="8">
        <v>6</v>
      </c>
      <c r="K668" t="s">
        <v>19</v>
      </c>
      <c r="L668" t="s">
        <v>35</v>
      </c>
      <c r="M668" s="8">
        <v>20</v>
      </c>
      <c r="N668" s="8">
        <v>22</v>
      </c>
      <c r="O668" s="8">
        <f t="shared" si="32"/>
        <v>0.33333333333333331</v>
      </c>
      <c r="P668" s="8">
        <v>2</v>
      </c>
      <c r="Q668" t="s">
        <v>21</v>
      </c>
      <c r="R668" t="s">
        <v>22</v>
      </c>
    </row>
    <row r="669" spans="1:18" x14ac:dyDescent="0.45">
      <c r="A669" s="1">
        <v>667</v>
      </c>
      <c r="B669" t="s">
        <v>1370</v>
      </c>
      <c r="C669" t="s">
        <v>567</v>
      </c>
      <c r="D669" t="s">
        <v>1851</v>
      </c>
      <c r="E669" t="s">
        <v>1852</v>
      </c>
      <c r="F669" t="s">
        <v>27</v>
      </c>
      <c r="G669" t="str">
        <f t="shared" si="30"/>
        <v>October</v>
      </c>
      <c r="H669">
        <f t="shared" si="31"/>
        <v>10</v>
      </c>
      <c r="I669" s="2">
        <v>44854</v>
      </c>
      <c r="J669" s="8">
        <v>2</v>
      </c>
      <c r="K669" t="s">
        <v>41</v>
      </c>
      <c r="L669" t="s">
        <v>148</v>
      </c>
      <c r="M669" s="8">
        <v>50</v>
      </c>
      <c r="N669" s="8">
        <v>58</v>
      </c>
      <c r="O669" s="8">
        <f t="shared" si="32"/>
        <v>4</v>
      </c>
      <c r="P669" s="8">
        <v>8</v>
      </c>
      <c r="Q669" t="s">
        <v>36</v>
      </c>
      <c r="R669" t="s">
        <v>198</v>
      </c>
    </row>
    <row r="670" spans="1:18" x14ac:dyDescent="0.45">
      <c r="A670" s="1">
        <v>668</v>
      </c>
      <c r="B670" t="s">
        <v>1371</v>
      </c>
      <c r="C670" t="s">
        <v>1634</v>
      </c>
      <c r="D670" t="s">
        <v>1853</v>
      </c>
      <c r="E670" t="s">
        <v>1854</v>
      </c>
      <c r="F670" t="s">
        <v>48</v>
      </c>
      <c r="G670" t="str">
        <f t="shared" si="30"/>
        <v>October</v>
      </c>
      <c r="H670">
        <f t="shared" si="31"/>
        <v>10</v>
      </c>
      <c r="I670" s="2">
        <v>44860</v>
      </c>
      <c r="J670" s="8">
        <v>11</v>
      </c>
      <c r="K670" t="s">
        <v>19</v>
      </c>
      <c r="L670" t="s">
        <v>54</v>
      </c>
      <c r="M670" s="8">
        <v>695</v>
      </c>
      <c r="N670" s="8">
        <v>850</v>
      </c>
      <c r="O670" s="8">
        <f t="shared" si="32"/>
        <v>14.090909090909092</v>
      </c>
      <c r="P670" s="8">
        <v>155</v>
      </c>
      <c r="Q670" t="s">
        <v>21</v>
      </c>
      <c r="R670" t="s">
        <v>22</v>
      </c>
    </row>
    <row r="671" spans="1:18" x14ac:dyDescent="0.45">
      <c r="A671" s="1">
        <v>669</v>
      </c>
      <c r="B671" t="s">
        <v>1373</v>
      </c>
      <c r="C671" t="s">
        <v>332</v>
      </c>
      <c r="D671" t="s">
        <v>1855</v>
      </c>
      <c r="E671" t="s">
        <v>1856</v>
      </c>
      <c r="F671" t="s">
        <v>48</v>
      </c>
      <c r="G671" t="str">
        <f t="shared" si="30"/>
        <v>October</v>
      </c>
      <c r="H671">
        <f t="shared" si="31"/>
        <v>10</v>
      </c>
      <c r="I671" s="2">
        <v>44862</v>
      </c>
      <c r="J671" s="8">
        <v>6</v>
      </c>
      <c r="K671" t="s">
        <v>34</v>
      </c>
      <c r="L671" t="s">
        <v>148</v>
      </c>
      <c r="M671" s="8">
        <v>525</v>
      </c>
      <c r="N671" s="8">
        <v>681</v>
      </c>
      <c r="O671" s="8">
        <f t="shared" si="32"/>
        <v>26</v>
      </c>
      <c r="P671" s="8">
        <v>156</v>
      </c>
      <c r="Q671" t="s">
        <v>36</v>
      </c>
      <c r="R671" t="s">
        <v>22</v>
      </c>
    </row>
    <row r="672" spans="1:18" x14ac:dyDescent="0.45">
      <c r="A672" s="1">
        <v>670</v>
      </c>
      <c r="B672" t="s">
        <v>1376</v>
      </c>
      <c r="C672" t="s">
        <v>163</v>
      </c>
      <c r="D672" t="s">
        <v>850</v>
      </c>
      <c r="E672" t="s">
        <v>1857</v>
      </c>
      <c r="F672" t="s">
        <v>18</v>
      </c>
      <c r="G672" t="str">
        <f t="shared" si="30"/>
        <v>October</v>
      </c>
      <c r="H672">
        <f t="shared" si="31"/>
        <v>10</v>
      </c>
      <c r="I672" s="2">
        <v>44862</v>
      </c>
      <c r="J672" s="8">
        <v>8</v>
      </c>
      <c r="K672" t="s">
        <v>41</v>
      </c>
      <c r="L672" t="s">
        <v>148</v>
      </c>
      <c r="M672" s="8">
        <v>1340</v>
      </c>
      <c r="N672" s="8">
        <v>1502</v>
      </c>
      <c r="O672" s="8">
        <f t="shared" si="32"/>
        <v>20.25</v>
      </c>
      <c r="P672" s="8">
        <v>162</v>
      </c>
      <c r="Q672" t="s">
        <v>36</v>
      </c>
      <c r="R672" t="s">
        <v>198</v>
      </c>
    </row>
    <row r="673" spans="1:18" x14ac:dyDescent="0.45">
      <c r="A673" s="1">
        <v>671</v>
      </c>
      <c r="B673" t="s">
        <v>1378</v>
      </c>
      <c r="C673" t="s">
        <v>529</v>
      </c>
      <c r="D673" t="s">
        <v>1858</v>
      </c>
      <c r="E673" t="s">
        <v>1859</v>
      </c>
      <c r="F673" t="s">
        <v>88</v>
      </c>
      <c r="G673" t="str">
        <f t="shared" si="30"/>
        <v>October</v>
      </c>
      <c r="H673">
        <f t="shared" si="31"/>
        <v>10</v>
      </c>
      <c r="I673" s="2">
        <v>44838</v>
      </c>
      <c r="J673" s="8">
        <v>2</v>
      </c>
      <c r="K673" t="s">
        <v>19</v>
      </c>
      <c r="L673" t="s">
        <v>20</v>
      </c>
      <c r="M673" s="8">
        <v>930</v>
      </c>
      <c r="N673" s="8">
        <v>1149</v>
      </c>
      <c r="O673" s="8">
        <f t="shared" si="32"/>
        <v>109.5</v>
      </c>
      <c r="P673" s="8">
        <v>219</v>
      </c>
      <c r="Q673" t="s">
        <v>36</v>
      </c>
      <c r="R673" t="s">
        <v>22</v>
      </c>
    </row>
    <row r="674" spans="1:18" x14ac:dyDescent="0.45">
      <c r="A674" s="1">
        <v>672</v>
      </c>
      <c r="B674" t="s">
        <v>1380</v>
      </c>
      <c r="C674" t="s">
        <v>1622</v>
      </c>
      <c r="D674" t="s">
        <v>1860</v>
      </c>
      <c r="E674" t="s">
        <v>1861</v>
      </c>
      <c r="F674" t="s">
        <v>111</v>
      </c>
      <c r="G674" t="str">
        <f t="shared" si="30"/>
        <v>October</v>
      </c>
      <c r="H674">
        <f t="shared" si="31"/>
        <v>10</v>
      </c>
      <c r="I674" s="2">
        <v>44865</v>
      </c>
      <c r="J674" s="8">
        <v>4</v>
      </c>
      <c r="K674" t="s">
        <v>102</v>
      </c>
      <c r="L674" t="s">
        <v>35</v>
      </c>
      <c r="M674" s="8">
        <v>615</v>
      </c>
      <c r="N674" s="8">
        <v>774</v>
      </c>
      <c r="O674" s="8">
        <f t="shared" si="32"/>
        <v>39.75</v>
      </c>
      <c r="P674" s="8">
        <v>159</v>
      </c>
      <c r="Q674" t="s">
        <v>36</v>
      </c>
      <c r="R674" t="s">
        <v>22</v>
      </c>
    </row>
    <row r="675" spans="1:18" x14ac:dyDescent="0.45">
      <c r="A675" s="1">
        <v>673</v>
      </c>
      <c r="B675" t="s">
        <v>1383</v>
      </c>
      <c r="C675" t="s">
        <v>1469</v>
      </c>
      <c r="D675" t="s">
        <v>168</v>
      </c>
      <c r="E675" t="s">
        <v>1862</v>
      </c>
      <c r="F675" t="s">
        <v>111</v>
      </c>
      <c r="G675" t="str">
        <f t="shared" si="30"/>
        <v>October</v>
      </c>
      <c r="H675">
        <f t="shared" si="31"/>
        <v>10</v>
      </c>
      <c r="I675" s="2">
        <v>44862</v>
      </c>
      <c r="J675" s="8">
        <v>18</v>
      </c>
      <c r="K675" t="s">
        <v>19</v>
      </c>
      <c r="L675" t="s">
        <v>35</v>
      </c>
      <c r="M675" s="8">
        <v>1470</v>
      </c>
      <c r="N675" s="8">
        <v>1907</v>
      </c>
      <c r="O675" s="8">
        <f t="shared" si="32"/>
        <v>24.277777777777779</v>
      </c>
      <c r="P675" s="8">
        <v>437</v>
      </c>
      <c r="Q675" t="s">
        <v>36</v>
      </c>
      <c r="R675" t="s">
        <v>22</v>
      </c>
    </row>
    <row r="676" spans="1:18" x14ac:dyDescent="0.45">
      <c r="A676" s="1">
        <v>674</v>
      </c>
      <c r="B676" t="s">
        <v>1386</v>
      </c>
      <c r="C676" t="s">
        <v>1863</v>
      </c>
      <c r="D676" t="s">
        <v>1864</v>
      </c>
      <c r="E676" t="s">
        <v>1865</v>
      </c>
      <c r="F676" t="s">
        <v>120</v>
      </c>
      <c r="G676" t="str">
        <f t="shared" si="30"/>
        <v>October</v>
      </c>
      <c r="H676">
        <f t="shared" si="31"/>
        <v>10</v>
      </c>
      <c r="I676" s="2">
        <v>44848</v>
      </c>
      <c r="J676" s="8">
        <v>17</v>
      </c>
      <c r="K676" t="s">
        <v>102</v>
      </c>
      <c r="L676" t="s">
        <v>67</v>
      </c>
      <c r="M676" s="8">
        <v>1045</v>
      </c>
      <c r="N676" s="8">
        <v>1151</v>
      </c>
      <c r="O676" s="8">
        <f t="shared" si="32"/>
        <v>6.2352941176470589</v>
      </c>
      <c r="P676" s="8">
        <v>106</v>
      </c>
      <c r="Q676" t="s">
        <v>36</v>
      </c>
      <c r="R676" t="s">
        <v>22</v>
      </c>
    </row>
    <row r="677" spans="1:18" x14ac:dyDescent="0.45">
      <c r="A677" s="1">
        <v>675</v>
      </c>
      <c r="B677" t="s">
        <v>1389</v>
      </c>
      <c r="C677" t="s">
        <v>616</v>
      </c>
      <c r="D677" t="s">
        <v>1037</v>
      </c>
      <c r="E677" t="s">
        <v>1866</v>
      </c>
      <c r="F677" t="s">
        <v>18</v>
      </c>
      <c r="G677" t="str">
        <f t="shared" si="30"/>
        <v>October</v>
      </c>
      <c r="H677">
        <f t="shared" si="31"/>
        <v>10</v>
      </c>
      <c r="I677" s="2">
        <v>44839</v>
      </c>
      <c r="J677" s="8">
        <v>7</v>
      </c>
      <c r="K677" t="s">
        <v>102</v>
      </c>
      <c r="L677" t="s">
        <v>67</v>
      </c>
      <c r="M677" s="8">
        <v>695</v>
      </c>
      <c r="N677" s="8">
        <v>841</v>
      </c>
      <c r="O677" s="8">
        <f t="shared" si="32"/>
        <v>20.857142857142858</v>
      </c>
      <c r="P677" s="8">
        <v>146</v>
      </c>
      <c r="Q677" t="s">
        <v>28</v>
      </c>
      <c r="R677" t="s">
        <v>22</v>
      </c>
    </row>
    <row r="678" spans="1:18" x14ac:dyDescent="0.45">
      <c r="A678" s="1">
        <v>676</v>
      </c>
      <c r="B678" t="s">
        <v>1391</v>
      </c>
      <c r="C678" t="s">
        <v>81</v>
      </c>
      <c r="D678" t="s">
        <v>630</v>
      </c>
      <c r="E678" t="s">
        <v>1867</v>
      </c>
      <c r="F678" t="s">
        <v>120</v>
      </c>
      <c r="G678" t="str">
        <f t="shared" si="30"/>
        <v>October</v>
      </c>
      <c r="H678">
        <f t="shared" si="31"/>
        <v>10</v>
      </c>
      <c r="I678" s="2">
        <v>44841</v>
      </c>
      <c r="J678" s="8">
        <v>2</v>
      </c>
      <c r="K678" t="s">
        <v>34</v>
      </c>
      <c r="L678" t="s">
        <v>54</v>
      </c>
      <c r="M678" s="8">
        <v>280</v>
      </c>
      <c r="N678" s="8">
        <v>334</v>
      </c>
      <c r="O678" s="8">
        <f t="shared" si="32"/>
        <v>27</v>
      </c>
      <c r="P678" s="8">
        <v>54</v>
      </c>
      <c r="Q678" t="s">
        <v>89</v>
      </c>
      <c r="R678" t="s">
        <v>22</v>
      </c>
    </row>
    <row r="679" spans="1:18" x14ac:dyDescent="0.45">
      <c r="A679" s="1">
        <v>677</v>
      </c>
      <c r="B679" t="s">
        <v>1393</v>
      </c>
      <c r="C679" t="s">
        <v>1868</v>
      </c>
      <c r="D679" t="s">
        <v>1025</v>
      </c>
      <c r="E679" t="s">
        <v>1869</v>
      </c>
      <c r="F679" t="s">
        <v>111</v>
      </c>
      <c r="G679" t="str">
        <f t="shared" si="30"/>
        <v>October</v>
      </c>
      <c r="H679">
        <f t="shared" si="31"/>
        <v>10</v>
      </c>
      <c r="I679" s="2">
        <v>44836</v>
      </c>
      <c r="J679" s="8">
        <v>6</v>
      </c>
      <c r="K679" t="s">
        <v>34</v>
      </c>
      <c r="L679" t="s">
        <v>148</v>
      </c>
      <c r="M679" s="8">
        <v>1305</v>
      </c>
      <c r="N679" s="8">
        <v>1512</v>
      </c>
      <c r="O679" s="8">
        <f t="shared" si="32"/>
        <v>34.5</v>
      </c>
      <c r="P679" s="8">
        <v>207</v>
      </c>
      <c r="Q679" t="s">
        <v>36</v>
      </c>
      <c r="R679" t="s">
        <v>22</v>
      </c>
    </row>
    <row r="680" spans="1:18" x14ac:dyDescent="0.45">
      <c r="A680" s="1">
        <v>678</v>
      </c>
      <c r="B680" t="s">
        <v>1395</v>
      </c>
      <c r="C680" t="s">
        <v>150</v>
      </c>
      <c r="D680" t="s">
        <v>1815</v>
      </c>
      <c r="E680" t="s">
        <v>1870</v>
      </c>
      <c r="F680" t="s">
        <v>48</v>
      </c>
      <c r="G680" t="str">
        <f t="shared" si="30"/>
        <v>October</v>
      </c>
      <c r="H680">
        <f t="shared" si="31"/>
        <v>10</v>
      </c>
      <c r="I680" s="2">
        <v>44850</v>
      </c>
      <c r="J680" s="8">
        <v>14</v>
      </c>
      <c r="K680" t="s">
        <v>102</v>
      </c>
      <c r="L680" t="s">
        <v>54</v>
      </c>
      <c r="M680" s="8">
        <v>285</v>
      </c>
      <c r="N680" s="8">
        <v>326</v>
      </c>
      <c r="O680" s="8">
        <f t="shared" si="32"/>
        <v>2.9285714285714284</v>
      </c>
      <c r="P680" s="8">
        <v>41</v>
      </c>
      <c r="Q680" t="s">
        <v>89</v>
      </c>
      <c r="R680" t="s">
        <v>22</v>
      </c>
    </row>
    <row r="681" spans="1:18" x14ac:dyDescent="0.45">
      <c r="A681" s="1">
        <v>679</v>
      </c>
      <c r="B681" t="s">
        <v>1397</v>
      </c>
      <c r="C681" t="s">
        <v>947</v>
      </c>
      <c r="D681" t="s">
        <v>1830</v>
      </c>
      <c r="E681" t="s">
        <v>1871</v>
      </c>
      <c r="F681" t="s">
        <v>88</v>
      </c>
      <c r="G681" t="str">
        <f t="shared" si="30"/>
        <v>October</v>
      </c>
      <c r="H681">
        <f t="shared" si="31"/>
        <v>10</v>
      </c>
      <c r="I681" s="2">
        <v>44842</v>
      </c>
      <c r="J681" s="8">
        <v>1</v>
      </c>
      <c r="K681" t="s">
        <v>19</v>
      </c>
      <c r="L681" t="s">
        <v>67</v>
      </c>
      <c r="M681" s="8">
        <v>365</v>
      </c>
      <c r="N681" s="8">
        <v>458</v>
      </c>
      <c r="O681" s="8">
        <f t="shared" si="32"/>
        <v>93</v>
      </c>
      <c r="P681" s="8">
        <v>93</v>
      </c>
      <c r="Q681" t="s">
        <v>36</v>
      </c>
      <c r="R681" t="s">
        <v>22</v>
      </c>
    </row>
    <row r="682" spans="1:18" x14ac:dyDescent="0.45">
      <c r="A682" s="1">
        <v>680</v>
      </c>
      <c r="B682" t="s">
        <v>1400</v>
      </c>
      <c r="C682" t="s">
        <v>1872</v>
      </c>
      <c r="D682" t="s">
        <v>443</v>
      </c>
      <c r="E682" t="s">
        <v>1873</v>
      </c>
      <c r="F682" t="s">
        <v>111</v>
      </c>
      <c r="G682" t="str">
        <f t="shared" si="30"/>
        <v>October</v>
      </c>
      <c r="H682">
        <f t="shared" si="31"/>
        <v>10</v>
      </c>
      <c r="I682" s="2">
        <v>44852</v>
      </c>
      <c r="J682" s="8">
        <v>2</v>
      </c>
      <c r="K682" t="s">
        <v>41</v>
      </c>
      <c r="L682" t="s">
        <v>54</v>
      </c>
      <c r="M682" s="8">
        <v>805</v>
      </c>
      <c r="N682" s="8">
        <v>951</v>
      </c>
      <c r="O682" s="8">
        <f t="shared" si="32"/>
        <v>73</v>
      </c>
      <c r="P682" s="8">
        <v>146</v>
      </c>
      <c r="Q682" t="s">
        <v>21</v>
      </c>
      <c r="R682" t="s">
        <v>43</v>
      </c>
    </row>
    <row r="683" spans="1:18" x14ac:dyDescent="0.45">
      <c r="A683" s="1">
        <v>681</v>
      </c>
      <c r="B683" t="s">
        <v>1402</v>
      </c>
      <c r="C683" t="s">
        <v>1481</v>
      </c>
      <c r="D683" t="s">
        <v>1874</v>
      </c>
      <c r="E683" t="s">
        <v>1875</v>
      </c>
      <c r="F683" t="s">
        <v>18</v>
      </c>
      <c r="G683" t="str">
        <f t="shared" si="30"/>
        <v>October</v>
      </c>
      <c r="H683">
        <f t="shared" si="31"/>
        <v>10</v>
      </c>
      <c r="I683" s="2">
        <v>44850</v>
      </c>
      <c r="J683" s="8">
        <v>12</v>
      </c>
      <c r="K683" t="s">
        <v>19</v>
      </c>
      <c r="L683" t="s">
        <v>54</v>
      </c>
      <c r="M683" s="8">
        <v>1225</v>
      </c>
      <c r="N683" s="8">
        <v>1579</v>
      </c>
      <c r="O683" s="8">
        <f t="shared" si="32"/>
        <v>29.5</v>
      </c>
      <c r="P683" s="8">
        <v>354</v>
      </c>
      <c r="Q683" t="s">
        <v>36</v>
      </c>
      <c r="R683" t="s">
        <v>22</v>
      </c>
    </row>
    <row r="684" spans="1:18" x14ac:dyDescent="0.45">
      <c r="A684" s="1">
        <v>682</v>
      </c>
      <c r="B684" t="s">
        <v>1405</v>
      </c>
      <c r="C684" t="s">
        <v>1876</v>
      </c>
      <c r="D684" t="s">
        <v>168</v>
      </c>
      <c r="E684" t="s">
        <v>1877</v>
      </c>
      <c r="F684" t="s">
        <v>111</v>
      </c>
      <c r="G684" t="str">
        <f t="shared" si="30"/>
        <v>October</v>
      </c>
      <c r="H684">
        <f t="shared" si="31"/>
        <v>10</v>
      </c>
      <c r="I684" s="2">
        <v>44855</v>
      </c>
      <c r="J684" s="8">
        <v>10</v>
      </c>
      <c r="K684" t="s">
        <v>34</v>
      </c>
      <c r="L684" t="s">
        <v>148</v>
      </c>
      <c r="M684" s="8">
        <v>1420</v>
      </c>
      <c r="N684" s="8">
        <v>1829</v>
      </c>
      <c r="O684" s="8">
        <f t="shared" si="32"/>
        <v>40.9</v>
      </c>
      <c r="P684" s="8">
        <v>409</v>
      </c>
      <c r="Q684" t="s">
        <v>36</v>
      </c>
      <c r="R684" t="s">
        <v>22</v>
      </c>
    </row>
    <row r="685" spans="1:18" x14ac:dyDescent="0.45">
      <c r="A685" s="1">
        <v>683</v>
      </c>
      <c r="B685" t="s">
        <v>1407</v>
      </c>
      <c r="C685" t="s">
        <v>352</v>
      </c>
      <c r="D685" t="s">
        <v>1878</v>
      </c>
      <c r="E685" t="s">
        <v>1879</v>
      </c>
      <c r="F685" t="s">
        <v>18</v>
      </c>
      <c r="G685" t="str">
        <f t="shared" si="30"/>
        <v>October</v>
      </c>
      <c r="H685">
        <f t="shared" si="31"/>
        <v>10</v>
      </c>
      <c r="I685" s="2">
        <v>44856</v>
      </c>
      <c r="J685" s="8">
        <v>10</v>
      </c>
      <c r="K685" t="s">
        <v>19</v>
      </c>
      <c r="L685" t="s">
        <v>35</v>
      </c>
      <c r="M685" s="8">
        <v>245</v>
      </c>
      <c r="N685" s="8">
        <v>291</v>
      </c>
      <c r="O685" s="8">
        <f t="shared" si="32"/>
        <v>4.5999999999999996</v>
      </c>
      <c r="P685" s="8">
        <v>46</v>
      </c>
      <c r="Q685" t="s">
        <v>21</v>
      </c>
      <c r="R685" t="s">
        <v>22</v>
      </c>
    </row>
    <row r="686" spans="1:18" x14ac:dyDescent="0.45">
      <c r="A686" s="1">
        <v>684</v>
      </c>
      <c r="B686" t="s">
        <v>1409</v>
      </c>
      <c r="C686" t="s">
        <v>293</v>
      </c>
      <c r="D686" t="s">
        <v>1880</v>
      </c>
      <c r="E686" t="s">
        <v>1881</v>
      </c>
      <c r="F686" t="s">
        <v>88</v>
      </c>
      <c r="G686" t="str">
        <f t="shared" si="30"/>
        <v>October</v>
      </c>
      <c r="H686">
        <f t="shared" si="31"/>
        <v>10</v>
      </c>
      <c r="I686" s="2">
        <v>44857</v>
      </c>
      <c r="J686" s="8">
        <v>8</v>
      </c>
      <c r="K686" t="s">
        <v>102</v>
      </c>
      <c r="L686" t="s">
        <v>20</v>
      </c>
      <c r="M686" s="8">
        <v>895</v>
      </c>
      <c r="N686" s="8">
        <v>1035</v>
      </c>
      <c r="O686" s="8">
        <f t="shared" si="32"/>
        <v>17.5</v>
      </c>
      <c r="P686" s="8">
        <v>140</v>
      </c>
      <c r="Q686" t="s">
        <v>28</v>
      </c>
      <c r="R686" t="s">
        <v>22</v>
      </c>
    </row>
    <row r="687" spans="1:18" x14ac:dyDescent="0.45">
      <c r="A687" s="1">
        <v>685</v>
      </c>
      <c r="B687" t="s">
        <v>1411</v>
      </c>
      <c r="C687" t="s">
        <v>1882</v>
      </c>
      <c r="D687" t="s">
        <v>1883</v>
      </c>
      <c r="E687" t="s">
        <v>1884</v>
      </c>
      <c r="F687" t="s">
        <v>27</v>
      </c>
      <c r="G687" t="str">
        <f t="shared" si="30"/>
        <v>October</v>
      </c>
      <c r="H687">
        <f t="shared" si="31"/>
        <v>10</v>
      </c>
      <c r="I687" s="2">
        <v>44852</v>
      </c>
      <c r="J687" s="8">
        <v>18</v>
      </c>
      <c r="K687" t="s">
        <v>19</v>
      </c>
      <c r="L687" t="s">
        <v>54</v>
      </c>
      <c r="M687" s="8">
        <v>55</v>
      </c>
      <c r="N687" s="8">
        <v>62</v>
      </c>
      <c r="O687" s="8">
        <f t="shared" si="32"/>
        <v>0.3888888888888889</v>
      </c>
      <c r="P687" s="8">
        <v>7</v>
      </c>
      <c r="Q687" t="s">
        <v>49</v>
      </c>
      <c r="R687" t="s">
        <v>22</v>
      </c>
    </row>
    <row r="688" spans="1:18" x14ac:dyDescent="0.45">
      <c r="A688" s="1">
        <v>686</v>
      </c>
      <c r="B688" t="s">
        <v>1413</v>
      </c>
      <c r="C688" t="s">
        <v>1885</v>
      </c>
      <c r="D688" t="s">
        <v>1886</v>
      </c>
      <c r="E688" t="s">
        <v>1887</v>
      </c>
      <c r="F688" t="s">
        <v>33</v>
      </c>
      <c r="G688" t="str">
        <f t="shared" si="30"/>
        <v>October</v>
      </c>
      <c r="H688">
        <f t="shared" si="31"/>
        <v>10</v>
      </c>
      <c r="I688" s="2">
        <v>44859</v>
      </c>
      <c r="J688" s="8">
        <v>18</v>
      </c>
      <c r="K688" t="s">
        <v>34</v>
      </c>
      <c r="L688" t="s">
        <v>42</v>
      </c>
      <c r="M688" s="8">
        <v>870</v>
      </c>
      <c r="N688" s="8">
        <v>966</v>
      </c>
      <c r="O688" s="8">
        <f t="shared" si="32"/>
        <v>5.333333333333333</v>
      </c>
      <c r="P688" s="8">
        <v>96</v>
      </c>
      <c r="Q688" t="s">
        <v>49</v>
      </c>
      <c r="R688" t="s">
        <v>22</v>
      </c>
    </row>
    <row r="689" spans="1:18" x14ac:dyDescent="0.45">
      <c r="A689" s="1">
        <v>687</v>
      </c>
      <c r="B689" t="s">
        <v>1415</v>
      </c>
      <c r="C689" t="s">
        <v>1888</v>
      </c>
      <c r="D689" t="s">
        <v>1889</v>
      </c>
      <c r="E689" t="s">
        <v>1890</v>
      </c>
      <c r="F689" t="s">
        <v>27</v>
      </c>
      <c r="G689" t="str">
        <f t="shared" si="30"/>
        <v>October</v>
      </c>
      <c r="H689">
        <f t="shared" si="31"/>
        <v>10</v>
      </c>
      <c r="I689" s="2">
        <v>44858</v>
      </c>
      <c r="J689" s="8">
        <v>6</v>
      </c>
      <c r="K689" t="s">
        <v>102</v>
      </c>
      <c r="L689" t="s">
        <v>35</v>
      </c>
      <c r="M689" s="8">
        <v>180</v>
      </c>
      <c r="N689" s="8">
        <v>203</v>
      </c>
      <c r="O689" s="8">
        <f t="shared" si="32"/>
        <v>3.8333333333333335</v>
      </c>
      <c r="P689" s="8">
        <v>23</v>
      </c>
      <c r="Q689" t="s">
        <v>28</v>
      </c>
      <c r="R689" t="s">
        <v>22</v>
      </c>
    </row>
    <row r="690" spans="1:18" x14ac:dyDescent="0.45">
      <c r="A690" s="1">
        <v>688</v>
      </c>
      <c r="B690" t="s">
        <v>1418</v>
      </c>
      <c r="C690" t="s">
        <v>724</v>
      </c>
      <c r="D690" t="s">
        <v>1891</v>
      </c>
      <c r="E690" t="s">
        <v>1892</v>
      </c>
      <c r="F690" t="s">
        <v>48</v>
      </c>
      <c r="G690" t="str">
        <f t="shared" si="30"/>
        <v>October</v>
      </c>
      <c r="H690">
        <f t="shared" si="31"/>
        <v>10</v>
      </c>
      <c r="I690" s="2">
        <v>44840</v>
      </c>
      <c r="J690" s="8">
        <v>10</v>
      </c>
      <c r="K690" t="s">
        <v>19</v>
      </c>
      <c r="L690" t="s">
        <v>42</v>
      </c>
      <c r="M690" s="8">
        <v>170</v>
      </c>
      <c r="N690" s="8">
        <v>220</v>
      </c>
      <c r="O690" s="8">
        <f t="shared" si="32"/>
        <v>5</v>
      </c>
      <c r="P690" s="8">
        <v>50</v>
      </c>
      <c r="Q690" t="s">
        <v>28</v>
      </c>
      <c r="R690" t="s">
        <v>22</v>
      </c>
    </row>
    <row r="691" spans="1:18" x14ac:dyDescent="0.45">
      <c r="A691" s="1">
        <v>689</v>
      </c>
      <c r="B691" t="s">
        <v>1421</v>
      </c>
      <c r="C691" t="s">
        <v>1228</v>
      </c>
      <c r="D691" t="s">
        <v>881</v>
      </c>
      <c r="E691" t="s">
        <v>1893</v>
      </c>
      <c r="F691" t="s">
        <v>120</v>
      </c>
      <c r="G691" t="str">
        <f t="shared" si="30"/>
        <v>October</v>
      </c>
      <c r="H691">
        <f t="shared" si="31"/>
        <v>10</v>
      </c>
      <c r="I691" s="2">
        <v>44853</v>
      </c>
      <c r="J691" s="8">
        <v>9</v>
      </c>
      <c r="K691" t="s">
        <v>34</v>
      </c>
      <c r="L691" t="s">
        <v>20</v>
      </c>
      <c r="M691" s="8">
        <v>820</v>
      </c>
      <c r="N691" s="8">
        <v>1021</v>
      </c>
      <c r="O691" s="8">
        <f t="shared" si="32"/>
        <v>22.333333333333332</v>
      </c>
      <c r="P691" s="8">
        <v>201</v>
      </c>
      <c r="Q691" t="s">
        <v>89</v>
      </c>
      <c r="R691" t="s">
        <v>22</v>
      </c>
    </row>
    <row r="692" spans="1:18" x14ac:dyDescent="0.45">
      <c r="A692" s="1">
        <v>690</v>
      </c>
      <c r="B692" t="s">
        <v>1424</v>
      </c>
      <c r="C692" t="s">
        <v>1894</v>
      </c>
      <c r="D692" t="s">
        <v>1895</v>
      </c>
      <c r="E692" t="s">
        <v>1896</v>
      </c>
      <c r="F692" t="s">
        <v>120</v>
      </c>
      <c r="G692" t="str">
        <f t="shared" si="30"/>
        <v>October</v>
      </c>
      <c r="H692">
        <f t="shared" si="31"/>
        <v>10</v>
      </c>
      <c r="I692" s="2">
        <v>44838</v>
      </c>
      <c r="J692" s="8">
        <v>20</v>
      </c>
      <c r="K692" t="s">
        <v>34</v>
      </c>
      <c r="L692" t="s">
        <v>54</v>
      </c>
      <c r="M692" s="8">
        <v>745</v>
      </c>
      <c r="N692" s="8">
        <v>909</v>
      </c>
      <c r="O692" s="8">
        <f t="shared" si="32"/>
        <v>8.1999999999999993</v>
      </c>
      <c r="P692" s="8">
        <v>164</v>
      </c>
      <c r="Q692" t="s">
        <v>89</v>
      </c>
      <c r="R692" t="s">
        <v>22</v>
      </c>
    </row>
    <row r="693" spans="1:18" x14ac:dyDescent="0.45">
      <c r="A693" s="1">
        <v>691</v>
      </c>
      <c r="B693" t="s">
        <v>1427</v>
      </c>
      <c r="C693" t="s">
        <v>81</v>
      </c>
      <c r="D693" t="s">
        <v>1203</v>
      </c>
      <c r="E693" t="s">
        <v>1897</v>
      </c>
      <c r="F693" t="s">
        <v>88</v>
      </c>
      <c r="G693" t="str">
        <f t="shared" si="30"/>
        <v>October</v>
      </c>
      <c r="H693">
        <f t="shared" si="31"/>
        <v>10</v>
      </c>
      <c r="I693" s="2">
        <v>44862</v>
      </c>
      <c r="J693" s="8">
        <v>6</v>
      </c>
      <c r="K693" t="s">
        <v>19</v>
      </c>
      <c r="L693" t="s">
        <v>20</v>
      </c>
      <c r="M693" s="8">
        <v>715</v>
      </c>
      <c r="N693" s="8">
        <v>896</v>
      </c>
      <c r="O693" s="8">
        <f t="shared" si="32"/>
        <v>30.166666666666668</v>
      </c>
      <c r="P693" s="8">
        <v>181</v>
      </c>
      <c r="Q693" t="s">
        <v>21</v>
      </c>
      <c r="R693" t="s">
        <v>22</v>
      </c>
    </row>
    <row r="694" spans="1:18" x14ac:dyDescent="0.45">
      <c r="A694" s="1">
        <v>692</v>
      </c>
      <c r="B694" t="s">
        <v>1429</v>
      </c>
      <c r="C694" t="s">
        <v>1898</v>
      </c>
      <c r="D694" t="s">
        <v>1899</v>
      </c>
      <c r="E694" t="s">
        <v>1900</v>
      </c>
      <c r="F694" t="s">
        <v>48</v>
      </c>
      <c r="G694" t="str">
        <f t="shared" si="30"/>
        <v>October</v>
      </c>
      <c r="H694">
        <f t="shared" si="31"/>
        <v>10</v>
      </c>
      <c r="I694" s="2">
        <v>44848</v>
      </c>
      <c r="J694" s="8">
        <v>14</v>
      </c>
      <c r="K694" t="s">
        <v>19</v>
      </c>
      <c r="L694" t="s">
        <v>67</v>
      </c>
      <c r="M694" s="8">
        <v>185</v>
      </c>
      <c r="N694" s="8">
        <v>239</v>
      </c>
      <c r="O694" s="8">
        <f t="shared" si="32"/>
        <v>3.8571428571428572</v>
      </c>
      <c r="P694" s="8">
        <v>54</v>
      </c>
      <c r="Q694" t="s">
        <v>89</v>
      </c>
      <c r="R694" t="s">
        <v>22</v>
      </c>
    </row>
    <row r="695" spans="1:18" x14ac:dyDescent="0.45">
      <c r="A695" s="1">
        <v>693</v>
      </c>
      <c r="B695" t="s">
        <v>1430</v>
      </c>
      <c r="C695" t="s">
        <v>833</v>
      </c>
      <c r="D695" t="s">
        <v>1901</v>
      </c>
      <c r="E695" t="s">
        <v>1902</v>
      </c>
      <c r="F695" t="s">
        <v>120</v>
      </c>
      <c r="G695" t="str">
        <f t="shared" si="30"/>
        <v>October</v>
      </c>
      <c r="H695">
        <f t="shared" si="31"/>
        <v>10</v>
      </c>
      <c r="I695" s="2">
        <v>44851</v>
      </c>
      <c r="J695" s="8">
        <v>20</v>
      </c>
      <c r="K695" t="s">
        <v>34</v>
      </c>
      <c r="L695" t="s">
        <v>35</v>
      </c>
      <c r="M695" s="8">
        <v>700</v>
      </c>
      <c r="N695" s="8">
        <v>782</v>
      </c>
      <c r="O695" s="8">
        <f t="shared" si="32"/>
        <v>4.0999999999999996</v>
      </c>
      <c r="P695" s="8">
        <v>82</v>
      </c>
      <c r="Q695" t="s">
        <v>28</v>
      </c>
      <c r="R695" t="s">
        <v>22</v>
      </c>
    </row>
    <row r="696" spans="1:18" x14ac:dyDescent="0.45">
      <c r="A696" s="1">
        <v>694</v>
      </c>
      <c r="B696" t="s">
        <v>1432</v>
      </c>
      <c r="C696" t="s">
        <v>1903</v>
      </c>
      <c r="D696" t="s">
        <v>1904</v>
      </c>
      <c r="E696" t="s">
        <v>1905</v>
      </c>
      <c r="F696" t="s">
        <v>88</v>
      </c>
      <c r="G696" t="str">
        <f t="shared" si="30"/>
        <v>October</v>
      </c>
      <c r="H696">
        <f t="shared" si="31"/>
        <v>10</v>
      </c>
      <c r="I696" s="2">
        <v>44859</v>
      </c>
      <c r="J696" s="8">
        <v>5</v>
      </c>
      <c r="K696" t="s">
        <v>34</v>
      </c>
      <c r="L696" t="s">
        <v>148</v>
      </c>
      <c r="M696" s="8">
        <v>325</v>
      </c>
      <c r="N696" s="8">
        <v>380</v>
      </c>
      <c r="O696" s="8">
        <f t="shared" si="32"/>
        <v>11</v>
      </c>
      <c r="P696" s="8">
        <v>55</v>
      </c>
      <c r="Q696" t="s">
        <v>36</v>
      </c>
      <c r="R696" t="s">
        <v>22</v>
      </c>
    </row>
    <row r="697" spans="1:18" x14ac:dyDescent="0.45">
      <c r="A697" s="1">
        <v>695</v>
      </c>
      <c r="B697" t="s">
        <v>1435</v>
      </c>
      <c r="C697" t="s">
        <v>1906</v>
      </c>
      <c r="D697" t="s">
        <v>501</v>
      </c>
      <c r="E697" t="s">
        <v>1907</v>
      </c>
      <c r="F697" t="s">
        <v>120</v>
      </c>
      <c r="G697" t="str">
        <f t="shared" si="30"/>
        <v>October</v>
      </c>
      <c r="H697">
        <f t="shared" si="31"/>
        <v>10</v>
      </c>
      <c r="I697" s="2">
        <v>44865</v>
      </c>
      <c r="J697" s="8">
        <v>15</v>
      </c>
      <c r="K697" t="s">
        <v>34</v>
      </c>
      <c r="L697" t="s">
        <v>35</v>
      </c>
      <c r="M697" s="8">
        <v>1080</v>
      </c>
      <c r="N697" s="8">
        <v>1227</v>
      </c>
      <c r="O697" s="8">
        <f t="shared" si="32"/>
        <v>9.8000000000000007</v>
      </c>
      <c r="P697" s="8">
        <v>147</v>
      </c>
      <c r="Q697" t="s">
        <v>28</v>
      </c>
      <c r="R697" t="s">
        <v>22</v>
      </c>
    </row>
    <row r="698" spans="1:18" x14ac:dyDescent="0.45">
      <c r="A698" s="1">
        <v>696</v>
      </c>
      <c r="B698" t="s">
        <v>1437</v>
      </c>
      <c r="C698" t="s">
        <v>1908</v>
      </c>
      <c r="D698" t="s">
        <v>1909</v>
      </c>
      <c r="E698" t="s">
        <v>1910</v>
      </c>
      <c r="F698" t="s">
        <v>18</v>
      </c>
      <c r="G698" t="str">
        <f t="shared" si="30"/>
        <v>October</v>
      </c>
      <c r="H698">
        <f t="shared" si="31"/>
        <v>10</v>
      </c>
      <c r="I698" s="2">
        <v>44854</v>
      </c>
      <c r="J698" s="8">
        <v>10</v>
      </c>
      <c r="K698" t="s">
        <v>19</v>
      </c>
      <c r="L698" t="s">
        <v>42</v>
      </c>
      <c r="M698" s="8">
        <v>1200</v>
      </c>
      <c r="N698" s="8">
        <v>1494</v>
      </c>
      <c r="O698" s="8">
        <f t="shared" si="32"/>
        <v>29.4</v>
      </c>
      <c r="P698" s="8">
        <v>294</v>
      </c>
      <c r="Q698" t="s">
        <v>28</v>
      </c>
      <c r="R698" t="s">
        <v>22</v>
      </c>
    </row>
    <row r="699" spans="1:18" x14ac:dyDescent="0.45">
      <c r="A699" s="1">
        <v>697</v>
      </c>
      <c r="B699" t="s">
        <v>1440</v>
      </c>
      <c r="C699" t="s">
        <v>1911</v>
      </c>
      <c r="D699" t="s">
        <v>1493</v>
      </c>
      <c r="E699" t="s">
        <v>1912</v>
      </c>
      <c r="F699" t="s">
        <v>120</v>
      </c>
      <c r="G699" t="str">
        <f t="shared" si="30"/>
        <v>October</v>
      </c>
      <c r="H699">
        <f t="shared" si="31"/>
        <v>10</v>
      </c>
      <c r="I699" s="2">
        <v>44843</v>
      </c>
      <c r="J699" s="8">
        <v>6</v>
      </c>
      <c r="K699" t="s">
        <v>34</v>
      </c>
      <c r="L699" t="s">
        <v>67</v>
      </c>
      <c r="M699" s="8">
        <v>1080</v>
      </c>
      <c r="N699" s="8">
        <v>1329</v>
      </c>
      <c r="O699" s="8">
        <f t="shared" si="32"/>
        <v>41.5</v>
      </c>
      <c r="P699" s="8">
        <v>249</v>
      </c>
      <c r="Q699" t="s">
        <v>28</v>
      </c>
      <c r="R699" t="s">
        <v>22</v>
      </c>
    </row>
    <row r="700" spans="1:18" x14ac:dyDescent="0.45">
      <c r="A700" s="1">
        <v>698</v>
      </c>
      <c r="B700" t="s">
        <v>1443</v>
      </c>
      <c r="C700" t="s">
        <v>1071</v>
      </c>
      <c r="D700" t="s">
        <v>1913</v>
      </c>
      <c r="E700" t="s">
        <v>1914</v>
      </c>
      <c r="F700" t="s">
        <v>27</v>
      </c>
      <c r="G700" t="str">
        <f t="shared" si="30"/>
        <v>October</v>
      </c>
      <c r="H700">
        <f t="shared" si="31"/>
        <v>10</v>
      </c>
      <c r="I700" s="2">
        <v>44839</v>
      </c>
      <c r="J700" s="8">
        <v>10</v>
      </c>
      <c r="K700" t="s">
        <v>19</v>
      </c>
      <c r="L700" t="s">
        <v>42</v>
      </c>
      <c r="M700" s="8">
        <v>475</v>
      </c>
      <c r="N700" s="8">
        <v>560</v>
      </c>
      <c r="O700" s="8">
        <f t="shared" si="32"/>
        <v>8.5</v>
      </c>
      <c r="P700" s="8">
        <v>85</v>
      </c>
      <c r="Q700" t="s">
        <v>89</v>
      </c>
      <c r="R700" t="s">
        <v>22</v>
      </c>
    </row>
    <row r="701" spans="1:18" x14ac:dyDescent="0.45">
      <c r="A701" s="1">
        <v>699</v>
      </c>
      <c r="B701" t="s">
        <v>1444</v>
      </c>
      <c r="C701" t="s">
        <v>163</v>
      </c>
      <c r="D701" t="s">
        <v>1915</v>
      </c>
      <c r="E701" t="s">
        <v>1916</v>
      </c>
      <c r="F701" t="s">
        <v>120</v>
      </c>
      <c r="G701" t="str">
        <f t="shared" si="30"/>
        <v>October</v>
      </c>
      <c r="H701">
        <f t="shared" si="31"/>
        <v>10</v>
      </c>
      <c r="I701" s="2">
        <v>44836</v>
      </c>
      <c r="J701" s="8">
        <v>7</v>
      </c>
      <c r="K701" t="s">
        <v>19</v>
      </c>
      <c r="L701" t="s">
        <v>67</v>
      </c>
      <c r="M701" s="8">
        <v>645</v>
      </c>
      <c r="N701" s="8">
        <v>789</v>
      </c>
      <c r="O701" s="8">
        <f t="shared" si="32"/>
        <v>20.571428571428573</v>
      </c>
      <c r="P701" s="8">
        <v>144</v>
      </c>
      <c r="Q701" t="s">
        <v>21</v>
      </c>
      <c r="R701" t="s">
        <v>22</v>
      </c>
    </row>
    <row r="702" spans="1:18" x14ac:dyDescent="0.45">
      <c r="A702" s="1">
        <v>700</v>
      </c>
      <c r="B702" t="s">
        <v>1446</v>
      </c>
      <c r="C702" t="s">
        <v>845</v>
      </c>
      <c r="D702" t="s">
        <v>1775</v>
      </c>
      <c r="E702" t="s">
        <v>1917</v>
      </c>
      <c r="F702" t="s">
        <v>48</v>
      </c>
      <c r="G702" t="str">
        <f t="shared" si="30"/>
        <v>October</v>
      </c>
      <c r="H702">
        <f t="shared" si="31"/>
        <v>10</v>
      </c>
      <c r="I702" s="2">
        <v>44854</v>
      </c>
      <c r="J702" s="8">
        <v>14</v>
      </c>
      <c r="K702" t="s">
        <v>41</v>
      </c>
      <c r="L702" t="s">
        <v>35</v>
      </c>
      <c r="M702" s="8">
        <v>925</v>
      </c>
      <c r="N702" s="8">
        <v>1070</v>
      </c>
      <c r="O702" s="8">
        <f t="shared" si="32"/>
        <v>10.357142857142858</v>
      </c>
      <c r="P702" s="8">
        <v>145</v>
      </c>
      <c r="Q702" t="s">
        <v>21</v>
      </c>
      <c r="R702" t="s">
        <v>153</v>
      </c>
    </row>
    <row r="703" spans="1:18" x14ac:dyDescent="0.45">
      <c r="A703" s="1">
        <v>701</v>
      </c>
      <c r="B703" t="s">
        <v>1449</v>
      </c>
      <c r="C703" t="s">
        <v>1918</v>
      </c>
      <c r="D703" t="s">
        <v>1919</v>
      </c>
      <c r="E703" t="s">
        <v>1920</v>
      </c>
      <c r="F703" t="s">
        <v>27</v>
      </c>
      <c r="G703" t="str">
        <f t="shared" si="30"/>
        <v>October</v>
      </c>
      <c r="H703">
        <f t="shared" si="31"/>
        <v>10</v>
      </c>
      <c r="I703" s="2">
        <v>44857</v>
      </c>
      <c r="J703" s="8">
        <v>13</v>
      </c>
      <c r="K703" t="s">
        <v>34</v>
      </c>
      <c r="L703" t="s">
        <v>42</v>
      </c>
      <c r="M703" s="8">
        <v>360</v>
      </c>
      <c r="N703" s="8">
        <v>428</v>
      </c>
      <c r="O703" s="8">
        <f t="shared" si="32"/>
        <v>5.2307692307692308</v>
      </c>
      <c r="P703" s="8">
        <v>68</v>
      </c>
      <c r="Q703" t="s">
        <v>36</v>
      </c>
      <c r="R703" t="s">
        <v>22</v>
      </c>
    </row>
    <row r="704" spans="1:18" x14ac:dyDescent="0.45">
      <c r="A704" s="1">
        <v>702</v>
      </c>
      <c r="B704" t="s">
        <v>1451</v>
      </c>
      <c r="C704" t="s">
        <v>920</v>
      </c>
      <c r="D704" t="s">
        <v>766</v>
      </c>
      <c r="E704" t="s">
        <v>1921</v>
      </c>
      <c r="F704" t="s">
        <v>18</v>
      </c>
      <c r="G704" t="str">
        <f t="shared" si="30"/>
        <v>October</v>
      </c>
      <c r="H704">
        <f t="shared" si="31"/>
        <v>10</v>
      </c>
      <c r="I704" s="2">
        <v>44838</v>
      </c>
      <c r="J704" s="8">
        <v>12</v>
      </c>
      <c r="K704" t="s">
        <v>19</v>
      </c>
      <c r="L704" t="s">
        <v>54</v>
      </c>
      <c r="M704" s="8">
        <v>655</v>
      </c>
      <c r="N704" s="8">
        <v>814</v>
      </c>
      <c r="O704" s="8">
        <f t="shared" si="32"/>
        <v>13.25</v>
      </c>
      <c r="P704" s="8">
        <v>159</v>
      </c>
      <c r="Q704" t="s">
        <v>49</v>
      </c>
      <c r="R704" t="s">
        <v>22</v>
      </c>
    </row>
    <row r="705" spans="1:18" x14ac:dyDescent="0.45">
      <c r="A705" s="1">
        <v>703</v>
      </c>
      <c r="B705" t="s">
        <v>1453</v>
      </c>
      <c r="C705" t="s">
        <v>1898</v>
      </c>
      <c r="D705" t="s">
        <v>1657</v>
      </c>
      <c r="E705" t="s">
        <v>1922</v>
      </c>
      <c r="F705" t="s">
        <v>27</v>
      </c>
      <c r="G705" t="str">
        <f t="shared" si="30"/>
        <v>October</v>
      </c>
      <c r="H705">
        <f t="shared" si="31"/>
        <v>10</v>
      </c>
      <c r="I705" s="2">
        <v>44848</v>
      </c>
      <c r="J705" s="8">
        <v>9</v>
      </c>
      <c r="K705" t="s">
        <v>41</v>
      </c>
      <c r="L705" t="s">
        <v>20</v>
      </c>
      <c r="M705" s="8">
        <v>645</v>
      </c>
      <c r="N705" s="8">
        <v>775</v>
      </c>
      <c r="O705" s="8">
        <f t="shared" si="32"/>
        <v>14.444444444444445</v>
      </c>
      <c r="P705" s="8">
        <v>130</v>
      </c>
      <c r="Q705" t="s">
        <v>36</v>
      </c>
      <c r="R705" t="s">
        <v>153</v>
      </c>
    </row>
    <row r="706" spans="1:18" x14ac:dyDescent="0.45">
      <c r="A706" s="1">
        <v>704</v>
      </c>
      <c r="B706" t="s">
        <v>1455</v>
      </c>
      <c r="C706" t="s">
        <v>1923</v>
      </c>
      <c r="D706" t="s">
        <v>1924</v>
      </c>
      <c r="E706" t="s">
        <v>1925</v>
      </c>
      <c r="F706" t="s">
        <v>18</v>
      </c>
      <c r="G706" t="str">
        <f t="shared" si="30"/>
        <v>October</v>
      </c>
      <c r="H706">
        <f t="shared" si="31"/>
        <v>10</v>
      </c>
      <c r="I706" s="2">
        <v>44853</v>
      </c>
      <c r="J706" s="8">
        <v>12</v>
      </c>
      <c r="K706" t="s">
        <v>41</v>
      </c>
      <c r="L706" t="s">
        <v>67</v>
      </c>
      <c r="M706" s="8">
        <v>655</v>
      </c>
      <c r="N706" s="8">
        <v>790</v>
      </c>
      <c r="O706" s="8">
        <f t="shared" si="32"/>
        <v>11.25</v>
      </c>
      <c r="P706" s="8">
        <v>135</v>
      </c>
      <c r="Q706" t="s">
        <v>49</v>
      </c>
      <c r="R706" t="s">
        <v>311</v>
      </c>
    </row>
    <row r="707" spans="1:18" x14ac:dyDescent="0.45">
      <c r="A707" s="1">
        <v>705</v>
      </c>
      <c r="B707" t="s">
        <v>1458</v>
      </c>
      <c r="C707" t="s">
        <v>1926</v>
      </c>
      <c r="D707" t="s">
        <v>1927</v>
      </c>
      <c r="E707" t="s">
        <v>1928</v>
      </c>
      <c r="F707" t="s">
        <v>88</v>
      </c>
      <c r="G707" t="str">
        <f t="shared" ref="G707:G770" si="33">TEXT(H707*28,"mmmm")</f>
        <v>October</v>
      </c>
      <c r="H707">
        <f t="shared" ref="H707:H770" si="34">MONTH(I707)</f>
        <v>10</v>
      </c>
      <c r="I707" s="2">
        <v>44859</v>
      </c>
      <c r="J707" s="8">
        <v>4</v>
      </c>
      <c r="K707" t="s">
        <v>102</v>
      </c>
      <c r="L707" t="s">
        <v>67</v>
      </c>
      <c r="M707" s="8">
        <v>940</v>
      </c>
      <c r="N707" s="8">
        <v>1103</v>
      </c>
      <c r="O707" s="8">
        <f t="shared" ref="O707:O770" si="35">P707/J707</f>
        <v>40.75</v>
      </c>
      <c r="P707" s="8">
        <v>163</v>
      </c>
      <c r="Q707" t="s">
        <v>36</v>
      </c>
      <c r="R707" t="s">
        <v>22</v>
      </c>
    </row>
    <row r="708" spans="1:18" x14ac:dyDescent="0.45">
      <c r="A708" s="1">
        <v>706</v>
      </c>
      <c r="B708" t="s">
        <v>1461</v>
      </c>
      <c r="C708" t="s">
        <v>1929</v>
      </c>
      <c r="D708" t="s">
        <v>749</v>
      </c>
      <c r="E708" t="s">
        <v>1930</v>
      </c>
      <c r="F708" t="s">
        <v>18</v>
      </c>
      <c r="G708" t="str">
        <f t="shared" si="33"/>
        <v>October</v>
      </c>
      <c r="H708">
        <f t="shared" si="34"/>
        <v>10</v>
      </c>
      <c r="I708" s="2">
        <v>44849</v>
      </c>
      <c r="J708" s="8">
        <v>20</v>
      </c>
      <c r="K708" t="s">
        <v>19</v>
      </c>
      <c r="L708" t="s">
        <v>54</v>
      </c>
      <c r="M708" s="8">
        <v>1220</v>
      </c>
      <c r="N708" s="8">
        <v>1447</v>
      </c>
      <c r="O708" s="8">
        <f t="shared" si="35"/>
        <v>11.35</v>
      </c>
      <c r="P708" s="8">
        <v>227</v>
      </c>
      <c r="Q708" t="s">
        <v>21</v>
      </c>
      <c r="R708" t="s">
        <v>22</v>
      </c>
    </row>
    <row r="709" spans="1:18" x14ac:dyDescent="0.45">
      <c r="A709" s="1">
        <v>707</v>
      </c>
      <c r="B709" t="s">
        <v>1462</v>
      </c>
      <c r="C709" t="s">
        <v>1092</v>
      </c>
      <c r="D709" t="s">
        <v>741</v>
      </c>
      <c r="E709" t="s">
        <v>1931</v>
      </c>
      <c r="F709" t="s">
        <v>18</v>
      </c>
      <c r="G709" t="str">
        <f t="shared" si="33"/>
        <v>October</v>
      </c>
      <c r="H709">
        <f t="shared" si="34"/>
        <v>10</v>
      </c>
      <c r="I709" s="2">
        <v>44840</v>
      </c>
      <c r="J709" s="8">
        <v>10</v>
      </c>
      <c r="K709" t="s">
        <v>34</v>
      </c>
      <c r="L709" t="s">
        <v>67</v>
      </c>
      <c r="M709" s="8">
        <v>300</v>
      </c>
      <c r="N709" s="8">
        <v>348</v>
      </c>
      <c r="O709" s="8">
        <f t="shared" si="35"/>
        <v>4.8</v>
      </c>
      <c r="P709" s="8">
        <v>48</v>
      </c>
      <c r="Q709" t="s">
        <v>36</v>
      </c>
      <c r="R709" t="s">
        <v>22</v>
      </c>
    </row>
    <row r="710" spans="1:18" x14ac:dyDescent="0.45">
      <c r="A710" s="1">
        <v>708</v>
      </c>
      <c r="B710" t="s">
        <v>1464</v>
      </c>
      <c r="C710" t="s">
        <v>1932</v>
      </c>
      <c r="D710" t="s">
        <v>470</v>
      </c>
      <c r="E710" t="s">
        <v>1933</v>
      </c>
      <c r="F710" t="s">
        <v>33</v>
      </c>
      <c r="G710" t="str">
        <f t="shared" si="33"/>
        <v>October</v>
      </c>
      <c r="H710">
        <f t="shared" si="34"/>
        <v>10</v>
      </c>
      <c r="I710" s="2">
        <v>44864</v>
      </c>
      <c r="J710" s="8">
        <v>19</v>
      </c>
      <c r="K710" t="s">
        <v>41</v>
      </c>
      <c r="L710" t="s">
        <v>20</v>
      </c>
      <c r="M710" s="8">
        <v>770</v>
      </c>
      <c r="N710" s="8">
        <v>918</v>
      </c>
      <c r="O710" s="8">
        <f t="shared" si="35"/>
        <v>7.7894736842105265</v>
      </c>
      <c r="P710" s="8">
        <v>148</v>
      </c>
      <c r="Q710" t="s">
        <v>89</v>
      </c>
      <c r="R710" t="s">
        <v>311</v>
      </c>
    </row>
    <row r="711" spans="1:18" x14ac:dyDescent="0.45">
      <c r="A711" s="1">
        <v>709</v>
      </c>
      <c r="B711" t="s">
        <v>1465</v>
      </c>
      <c r="C711" t="s">
        <v>1934</v>
      </c>
      <c r="D711" t="s">
        <v>74</v>
      </c>
      <c r="E711" t="s">
        <v>1935</v>
      </c>
      <c r="F711" t="s">
        <v>111</v>
      </c>
      <c r="G711" t="str">
        <f t="shared" si="33"/>
        <v>October</v>
      </c>
      <c r="H711">
        <f t="shared" si="34"/>
        <v>10</v>
      </c>
      <c r="I711" s="2">
        <v>44865</v>
      </c>
      <c r="J711" s="8">
        <v>5</v>
      </c>
      <c r="K711" t="s">
        <v>34</v>
      </c>
      <c r="L711" t="s">
        <v>148</v>
      </c>
      <c r="M711" s="8">
        <v>485</v>
      </c>
      <c r="N711" s="8">
        <v>626</v>
      </c>
      <c r="O711" s="8">
        <f t="shared" si="35"/>
        <v>28.2</v>
      </c>
      <c r="P711" s="8">
        <v>141</v>
      </c>
      <c r="Q711" t="s">
        <v>28</v>
      </c>
      <c r="R711" t="s">
        <v>22</v>
      </c>
    </row>
    <row r="712" spans="1:18" x14ac:dyDescent="0.45">
      <c r="A712" s="1">
        <v>710</v>
      </c>
      <c r="B712" t="s">
        <v>1467</v>
      </c>
      <c r="C712" t="s">
        <v>1936</v>
      </c>
      <c r="D712" t="s">
        <v>74</v>
      </c>
      <c r="E712" t="s">
        <v>1937</v>
      </c>
      <c r="F712" t="s">
        <v>120</v>
      </c>
      <c r="G712" t="str">
        <f t="shared" si="33"/>
        <v>October</v>
      </c>
      <c r="H712">
        <f t="shared" si="34"/>
        <v>10</v>
      </c>
      <c r="I712" s="2">
        <v>44858</v>
      </c>
      <c r="J712" s="8">
        <v>12</v>
      </c>
      <c r="K712" t="s">
        <v>34</v>
      </c>
      <c r="L712" t="s">
        <v>148</v>
      </c>
      <c r="M712" s="8">
        <v>655</v>
      </c>
      <c r="N712" s="8">
        <v>760</v>
      </c>
      <c r="O712" s="8">
        <f t="shared" si="35"/>
        <v>8.75</v>
      </c>
      <c r="P712" s="8">
        <v>105</v>
      </c>
      <c r="Q712" t="s">
        <v>28</v>
      </c>
      <c r="R712" t="s">
        <v>22</v>
      </c>
    </row>
    <row r="713" spans="1:18" x14ac:dyDescent="0.45">
      <c r="A713" s="1">
        <v>711</v>
      </c>
      <c r="B713" t="s">
        <v>1468</v>
      </c>
      <c r="C713" t="s">
        <v>1024</v>
      </c>
      <c r="D713" t="s">
        <v>1533</v>
      </c>
      <c r="E713" t="s">
        <v>1938</v>
      </c>
      <c r="F713" t="s">
        <v>18</v>
      </c>
      <c r="G713" t="str">
        <f t="shared" si="33"/>
        <v>October</v>
      </c>
      <c r="H713">
        <f t="shared" si="34"/>
        <v>10</v>
      </c>
      <c r="I713" s="2">
        <v>44852</v>
      </c>
      <c r="J713" s="8">
        <v>9</v>
      </c>
      <c r="K713" t="s">
        <v>41</v>
      </c>
      <c r="L713" t="s">
        <v>148</v>
      </c>
      <c r="M713" s="8">
        <v>570</v>
      </c>
      <c r="N713" s="8">
        <v>724</v>
      </c>
      <c r="O713" s="8">
        <f t="shared" si="35"/>
        <v>17.111111111111111</v>
      </c>
      <c r="P713" s="8">
        <v>154</v>
      </c>
      <c r="Q713" t="s">
        <v>49</v>
      </c>
      <c r="R713" t="s">
        <v>226</v>
      </c>
    </row>
    <row r="714" spans="1:18" x14ac:dyDescent="0.45">
      <c r="A714" s="1">
        <v>712</v>
      </c>
      <c r="B714" t="s">
        <v>1471</v>
      </c>
      <c r="C714" t="s">
        <v>1323</v>
      </c>
      <c r="D714" t="s">
        <v>1795</v>
      </c>
      <c r="E714" t="s">
        <v>1939</v>
      </c>
      <c r="F714" t="s">
        <v>27</v>
      </c>
      <c r="G714" t="str">
        <f t="shared" si="33"/>
        <v>October</v>
      </c>
      <c r="H714">
        <f t="shared" si="34"/>
        <v>10</v>
      </c>
      <c r="I714" s="2">
        <v>44836</v>
      </c>
      <c r="J714" s="8">
        <v>13</v>
      </c>
      <c r="K714" t="s">
        <v>34</v>
      </c>
      <c r="L714" t="s">
        <v>35</v>
      </c>
      <c r="M714" s="8">
        <v>1110</v>
      </c>
      <c r="N714" s="8">
        <v>1300</v>
      </c>
      <c r="O714" s="8">
        <f t="shared" si="35"/>
        <v>14.615384615384615</v>
      </c>
      <c r="P714" s="8">
        <v>190</v>
      </c>
      <c r="Q714" t="s">
        <v>49</v>
      </c>
      <c r="R714" t="s">
        <v>22</v>
      </c>
    </row>
    <row r="715" spans="1:18" x14ac:dyDescent="0.45">
      <c r="A715" s="1">
        <v>713</v>
      </c>
      <c r="B715" t="s">
        <v>1473</v>
      </c>
      <c r="C715" t="s">
        <v>1940</v>
      </c>
      <c r="D715" t="s">
        <v>1941</v>
      </c>
      <c r="E715" t="s">
        <v>1942</v>
      </c>
      <c r="F715" t="s">
        <v>33</v>
      </c>
      <c r="G715" t="str">
        <f t="shared" si="33"/>
        <v>October</v>
      </c>
      <c r="H715">
        <f t="shared" si="34"/>
        <v>10</v>
      </c>
      <c r="I715" s="2">
        <v>44853</v>
      </c>
      <c r="J715" s="8">
        <v>12</v>
      </c>
      <c r="K715" t="s">
        <v>34</v>
      </c>
      <c r="L715" t="s">
        <v>54</v>
      </c>
      <c r="M715" s="8">
        <v>1460</v>
      </c>
      <c r="N715" s="8">
        <v>1658</v>
      </c>
      <c r="O715" s="8">
        <f t="shared" si="35"/>
        <v>16.5</v>
      </c>
      <c r="P715" s="8">
        <v>198</v>
      </c>
      <c r="Q715" t="s">
        <v>89</v>
      </c>
      <c r="R715" t="s">
        <v>22</v>
      </c>
    </row>
    <row r="716" spans="1:18" x14ac:dyDescent="0.45">
      <c r="A716" s="1">
        <v>714</v>
      </c>
      <c r="B716" t="s">
        <v>1476</v>
      </c>
      <c r="C716" t="s">
        <v>289</v>
      </c>
      <c r="D716" t="s">
        <v>998</v>
      </c>
      <c r="E716" t="s">
        <v>1943</v>
      </c>
      <c r="F716" t="s">
        <v>27</v>
      </c>
      <c r="G716" t="str">
        <f t="shared" si="33"/>
        <v>October</v>
      </c>
      <c r="H716">
        <f t="shared" si="34"/>
        <v>10</v>
      </c>
      <c r="I716" s="2">
        <v>44862</v>
      </c>
      <c r="J716" s="8">
        <v>3</v>
      </c>
      <c r="K716" t="s">
        <v>19</v>
      </c>
      <c r="L716" t="s">
        <v>20</v>
      </c>
      <c r="M716" s="8">
        <v>1115</v>
      </c>
      <c r="N716" s="8">
        <v>1444</v>
      </c>
      <c r="O716" s="8">
        <f t="shared" si="35"/>
        <v>109.66666666666667</v>
      </c>
      <c r="P716" s="8">
        <v>329</v>
      </c>
      <c r="Q716" t="s">
        <v>36</v>
      </c>
      <c r="R716" t="s">
        <v>22</v>
      </c>
    </row>
    <row r="717" spans="1:18" x14ac:dyDescent="0.45">
      <c r="A717" s="1">
        <v>715</v>
      </c>
      <c r="B717" t="s">
        <v>1477</v>
      </c>
      <c r="C717" t="s">
        <v>1944</v>
      </c>
      <c r="D717" t="s">
        <v>1891</v>
      </c>
      <c r="E717" t="s">
        <v>1945</v>
      </c>
      <c r="F717" t="s">
        <v>120</v>
      </c>
      <c r="G717" t="str">
        <f t="shared" si="33"/>
        <v>October</v>
      </c>
      <c r="H717">
        <f t="shared" si="34"/>
        <v>10</v>
      </c>
      <c r="I717" s="2">
        <v>44852</v>
      </c>
      <c r="J717" s="8">
        <v>8</v>
      </c>
      <c r="K717" t="s">
        <v>34</v>
      </c>
      <c r="L717" t="s">
        <v>67</v>
      </c>
      <c r="M717" s="8">
        <v>1000</v>
      </c>
      <c r="N717" s="8">
        <v>1224</v>
      </c>
      <c r="O717" s="8">
        <f t="shared" si="35"/>
        <v>28</v>
      </c>
      <c r="P717" s="8">
        <v>224</v>
      </c>
      <c r="Q717" t="s">
        <v>36</v>
      </c>
      <c r="R717" t="s">
        <v>22</v>
      </c>
    </row>
    <row r="718" spans="1:18" x14ac:dyDescent="0.45">
      <c r="A718" s="1">
        <v>716</v>
      </c>
      <c r="B718" t="s">
        <v>1479</v>
      </c>
      <c r="C718" t="s">
        <v>1946</v>
      </c>
      <c r="D718" t="s">
        <v>1947</v>
      </c>
      <c r="E718" t="s">
        <v>1948</v>
      </c>
      <c r="F718" t="s">
        <v>27</v>
      </c>
      <c r="G718" t="str">
        <f t="shared" si="33"/>
        <v>October</v>
      </c>
      <c r="H718">
        <f t="shared" si="34"/>
        <v>10</v>
      </c>
      <c r="I718" s="2">
        <v>44844</v>
      </c>
      <c r="J718" s="8">
        <v>17</v>
      </c>
      <c r="K718" t="s">
        <v>19</v>
      </c>
      <c r="L718" t="s">
        <v>148</v>
      </c>
      <c r="M718" s="8">
        <v>1055</v>
      </c>
      <c r="N718" s="8">
        <v>1192</v>
      </c>
      <c r="O718" s="8">
        <f t="shared" si="35"/>
        <v>8.0588235294117645</v>
      </c>
      <c r="P718" s="8">
        <v>137</v>
      </c>
      <c r="Q718" t="s">
        <v>28</v>
      </c>
      <c r="R718" t="s">
        <v>22</v>
      </c>
    </row>
    <row r="719" spans="1:18" x14ac:dyDescent="0.45">
      <c r="A719" s="1">
        <v>717</v>
      </c>
      <c r="B719" t="s">
        <v>1480</v>
      </c>
      <c r="C719" t="s">
        <v>1899</v>
      </c>
      <c r="D719" t="s">
        <v>617</v>
      </c>
      <c r="E719" t="s">
        <v>1949</v>
      </c>
      <c r="F719" t="s">
        <v>33</v>
      </c>
      <c r="G719" t="str">
        <f t="shared" si="33"/>
        <v>October</v>
      </c>
      <c r="H719">
        <f t="shared" si="34"/>
        <v>10</v>
      </c>
      <c r="I719" s="2">
        <v>44846</v>
      </c>
      <c r="J719" s="8">
        <v>20</v>
      </c>
      <c r="K719" t="s">
        <v>19</v>
      </c>
      <c r="L719" t="s">
        <v>67</v>
      </c>
      <c r="M719" s="8">
        <v>1040</v>
      </c>
      <c r="N719" s="8">
        <v>1216</v>
      </c>
      <c r="O719" s="8">
        <f t="shared" si="35"/>
        <v>8.8000000000000007</v>
      </c>
      <c r="P719" s="8">
        <v>176</v>
      </c>
      <c r="Q719" t="s">
        <v>89</v>
      </c>
      <c r="R719" t="s">
        <v>22</v>
      </c>
    </row>
    <row r="720" spans="1:18" x14ac:dyDescent="0.45">
      <c r="A720" s="1">
        <v>718</v>
      </c>
      <c r="B720" t="s">
        <v>1482</v>
      </c>
      <c r="C720" t="s">
        <v>1661</v>
      </c>
      <c r="D720" t="s">
        <v>1950</v>
      </c>
      <c r="E720" t="s">
        <v>1951</v>
      </c>
      <c r="F720" t="s">
        <v>27</v>
      </c>
      <c r="G720" t="str">
        <f t="shared" si="33"/>
        <v>October</v>
      </c>
      <c r="H720">
        <f t="shared" si="34"/>
        <v>10</v>
      </c>
      <c r="I720" s="2">
        <v>44853</v>
      </c>
      <c r="J720" s="8">
        <v>14</v>
      </c>
      <c r="K720" t="s">
        <v>34</v>
      </c>
      <c r="L720" t="s">
        <v>67</v>
      </c>
      <c r="M720" s="8">
        <v>1470</v>
      </c>
      <c r="N720" s="8">
        <v>1630</v>
      </c>
      <c r="O720" s="8">
        <f t="shared" si="35"/>
        <v>11.428571428571429</v>
      </c>
      <c r="P720" s="8">
        <v>160</v>
      </c>
      <c r="Q720" t="s">
        <v>36</v>
      </c>
      <c r="R720" t="s">
        <v>22</v>
      </c>
    </row>
    <row r="721" spans="1:18" x14ac:dyDescent="0.45">
      <c r="A721" s="1">
        <v>719</v>
      </c>
      <c r="B721" t="s">
        <v>1484</v>
      </c>
      <c r="C721" t="s">
        <v>1952</v>
      </c>
      <c r="D721" t="s">
        <v>1556</v>
      </c>
      <c r="E721" t="s">
        <v>1953</v>
      </c>
      <c r="F721" t="s">
        <v>27</v>
      </c>
      <c r="G721" t="str">
        <f t="shared" si="33"/>
        <v>October</v>
      </c>
      <c r="H721">
        <f t="shared" si="34"/>
        <v>10</v>
      </c>
      <c r="I721" s="2">
        <v>44850</v>
      </c>
      <c r="J721" s="8">
        <v>17</v>
      </c>
      <c r="K721" t="s">
        <v>34</v>
      </c>
      <c r="L721" t="s">
        <v>35</v>
      </c>
      <c r="M721" s="8">
        <v>1480</v>
      </c>
      <c r="N721" s="8">
        <v>1671</v>
      </c>
      <c r="O721" s="8">
        <f t="shared" si="35"/>
        <v>11.235294117647058</v>
      </c>
      <c r="P721" s="8">
        <v>191</v>
      </c>
      <c r="Q721" t="s">
        <v>89</v>
      </c>
      <c r="R721" t="s">
        <v>22</v>
      </c>
    </row>
    <row r="722" spans="1:18" x14ac:dyDescent="0.45">
      <c r="A722" s="1">
        <v>720</v>
      </c>
      <c r="B722" t="s">
        <v>1485</v>
      </c>
      <c r="C722" t="s">
        <v>567</v>
      </c>
      <c r="D722" t="s">
        <v>1637</v>
      </c>
      <c r="E722" t="s">
        <v>1954</v>
      </c>
      <c r="F722" t="s">
        <v>48</v>
      </c>
      <c r="G722" t="str">
        <f t="shared" si="33"/>
        <v>October</v>
      </c>
      <c r="H722">
        <f t="shared" si="34"/>
        <v>10</v>
      </c>
      <c r="I722" s="2">
        <v>44860</v>
      </c>
      <c r="J722" s="8">
        <v>4</v>
      </c>
      <c r="K722" t="s">
        <v>34</v>
      </c>
      <c r="L722" t="s">
        <v>148</v>
      </c>
      <c r="M722" s="8">
        <v>1185</v>
      </c>
      <c r="N722" s="8">
        <v>1487</v>
      </c>
      <c r="O722" s="8">
        <f t="shared" si="35"/>
        <v>75.5</v>
      </c>
      <c r="P722" s="8">
        <v>302</v>
      </c>
      <c r="Q722" t="s">
        <v>49</v>
      </c>
      <c r="R722" t="s">
        <v>22</v>
      </c>
    </row>
    <row r="723" spans="1:18" x14ac:dyDescent="0.45">
      <c r="A723" s="1">
        <v>721</v>
      </c>
      <c r="B723" t="s">
        <v>1487</v>
      </c>
      <c r="C723" t="s">
        <v>420</v>
      </c>
      <c r="D723" t="s">
        <v>682</v>
      </c>
      <c r="E723" t="s">
        <v>1955</v>
      </c>
      <c r="F723" t="s">
        <v>88</v>
      </c>
      <c r="G723" t="str">
        <f t="shared" si="33"/>
        <v>October</v>
      </c>
      <c r="H723">
        <f t="shared" si="34"/>
        <v>10</v>
      </c>
      <c r="I723" s="2">
        <v>44840</v>
      </c>
      <c r="J723" s="8">
        <v>12</v>
      </c>
      <c r="K723" t="s">
        <v>19</v>
      </c>
      <c r="L723" t="s">
        <v>20</v>
      </c>
      <c r="M723" s="8">
        <v>195</v>
      </c>
      <c r="N723" s="8">
        <v>243</v>
      </c>
      <c r="O723" s="8">
        <f t="shared" si="35"/>
        <v>4</v>
      </c>
      <c r="P723" s="8">
        <v>48</v>
      </c>
      <c r="Q723" t="s">
        <v>36</v>
      </c>
      <c r="R723" t="s">
        <v>22</v>
      </c>
    </row>
    <row r="724" spans="1:18" x14ac:dyDescent="0.45">
      <c r="A724" s="1">
        <v>722</v>
      </c>
      <c r="B724" t="s">
        <v>1490</v>
      </c>
      <c r="C724" t="s">
        <v>1674</v>
      </c>
      <c r="D724" t="s">
        <v>1956</v>
      </c>
      <c r="E724" t="s">
        <v>1957</v>
      </c>
      <c r="F724" t="s">
        <v>33</v>
      </c>
      <c r="G724" t="str">
        <f t="shared" si="33"/>
        <v>October</v>
      </c>
      <c r="H724">
        <f t="shared" si="34"/>
        <v>10</v>
      </c>
      <c r="I724" s="2">
        <v>44859</v>
      </c>
      <c r="J724" s="8">
        <v>2</v>
      </c>
      <c r="K724" t="s">
        <v>34</v>
      </c>
      <c r="L724" t="s">
        <v>20</v>
      </c>
      <c r="M724" s="8">
        <v>1025</v>
      </c>
      <c r="N724" s="8">
        <v>1264</v>
      </c>
      <c r="O724" s="8">
        <f t="shared" si="35"/>
        <v>119.5</v>
      </c>
      <c r="P724" s="8">
        <v>239</v>
      </c>
      <c r="Q724" t="s">
        <v>21</v>
      </c>
      <c r="R724" t="s">
        <v>22</v>
      </c>
    </row>
    <row r="725" spans="1:18" x14ac:dyDescent="0.45">
      <c r="A725" s="1">
        <v>723</v>
      </c>
      <c r="B725" t="s">
        <v>1492</v>
      </c>
      <c r="C725" t="s">
        <v>493</v>
      </c>
      <c r="D725" t="s">
        <v>962</v>
      </c>
      <c r="E725" t="s">
        <v>1958</v>
      </c>
      <c r="F725" t="s">
        <v>33</v>
      </c>
      <c r="G725" t="str">
        <f t="shared" si="33"/>
        <v>October</v>
      </c>
      <c r="H725">
        <f t="shared" si="34"/>
        <v>10</v>
      </c>
      <c r="I725" s="2">
        <v>44840</v>
      </c>
      <c r="J725" s="8">
        <v>10</v>
      </c>
      <c r="K725" t="s">
        <v>34</v>
      </c>
      <c r="L725" t="s">
        <v>35</v>
      </c>
      <c r="M725" s="8">
        <v>1065</v>
      </c>
      <c r="N725" s="8">
        <v>1299</v>
      </c>
      <c r="O725" s="8">
        <f t="shared" si="35"/>
        <v>23.4</v>
      </c>
      <c r="P725" s="8">
        <v>234</v>
      </c>
      <c r="Q725" t="s">
        <v>89</v>
      </c>
      <c r="R725" t="s">
        <v>22</v>
      </c>
    </row>
    <row r="726" spans="1:18" x14ac:dyDescent="0.45">
      <c r="A726" s="1">
        <v>724</v>
      </c>
      <c r="B726" t="s">
        <v>1494</v>
      </c>
      <c r="C726" t="s">
        <v>1794</v>
      </c>
      <c r="D726" t="s">
        <v>1959</v>
      </c>
      <c r="E726" t="s">
        <v>1960</v>
      </c>
      <c r="F726" t="s">
        <v>18</v>
      </c>
      <c r="G726" t="str">
        <f t="shared" si="33"/>
        <v>October</v>
      </c>
      <c r="H726">
        <f t="shared" si="34"/>
        <v>10</v>
      </c>
      <c r="I726" s="2">
        <v>44843</v>
      </c>
      <c r="J726" s="8">
        <v>12</v>
      </c>
      <c r="K726" t="s">
        <v>34</v>
      </c>
      <c r="L726" t="s">
        <v>67</v>
      </c>
      <c r="M726" s="8">
        <v>540</v>
      </c>
      <c r="N726" s="8">
        <v>663</v>
      </c>
      <c r="O726" s="8">
        <f t="shared" si="35"/>
        <v>10.25</v>
      </c>
      <c r="P726" s="8">
        <v>123</v>
      </c>
      <c r="Q726" t="s">
        <v>21</v>
      </c>
      <c r="R726" t="s">
        <v>22</v>
      </c>
    </row>
    <row r="727" spans="1:18" x14ac:dyDescent="0.45">
      <c r="A727" s="1">
        <v>725</v>
      </c>
      <c r="B727" t="s">
        <v>1497</v>
      </c>
      <c r="C727" t="s">
        <v>397</v>
      </c>
      <c r="D727" t="s">
        <v>546</v>
      </c>
      <c r="E727" t="s">
        <v>1961</v>
      </c>
      <c r="F727" t="s">
        <v>18</v>
      </c>
      <c r="G727" t="str">
        <f t="shared" si="33"/>
        <v>October</v>
      </c>
      <c r="H727">
        <f t="shared" si="34"/>
        <v>10</v>
      </c>
      <c r="I727" s="2">
        <v>44856</v>
      </c>
      <c r="J727" s="8">
        <v>17</v>
      </c>
      <c r="K727" t="s">
        <v>19</v>
      </c>
      <c r="L727" t="s">
        <v>67</v>
      </c>
      <c r="M727" s="8">
        <v>550</v>
      </c>
      <c r="N727" s="8">
        <v>618</v>
      </c>
      <c r="O727" s="8">
        <f t="shared" si="35"/>
        <v>4</v>
      </c>
      <c r="P727" s="8">
        <v>68</v>
      </c>
      <c r="Q727" t="s">
        <v>89</v>
      </c>
      <c r="R727" t="s">
        <v>22</v>
      </c>
    </row>
    <row r="728" spans="1:18" x14ac:dyDescent="0.45">
      <c r="A728" s="1">
        <v>726</v>
      </c>
      <c r="B728" t="s">
        <v>1500</v>
      </c>
      <c r="C728" t="s">
        <v>1934</v>
      </c>
      <c r="D728" t="s">
        <v>371</v>
      </c>
      <c r="E728" t="s">
        <v>1962</v>
      </c>
      <c r="F728" t="s">
        <v>27</v>
      </c>
      <c r="G728" t="str">
        <f t="shared" si="33"/>
        <v>October</v>
      </c>
      <c r="H728">
        <f t="shared" si="34"/>
        <v>10</v>
      </c>
      <c r="I728" s="2">
        <v>44861</v>
      </c>
      <c r="J728" s="8">
        <v>1</v>
      </c>
      <c r="K728" t="s">
        <v>34</v>
      </c>
      <c r="L728" t="s">
        <v>148</v>
      </c>
      <c r="M728" s="8">
        <v>1375</v>
      </c>
      <c r="N728" s="8">
        <v>1713</v>
      </c>
      <c r="O728" s="8">
        <f t="shared" si="35"/>
        <v>338</v>
      </c>
      <c r="P728" s="8">
        <v>338</v>
      </c>
      <c r="Q728" t="s">
        <v>49</v>
      </c>
      <c r="R728" t="s">
        <v>22</v>
      </c>
    </row>
    <row r="729" spans="1:18" x14ac:dyDescent="0.45">
      <c r="A729" s="1">
        <v>727</v>
      </c>
      <c r="B729" t="s">
        <v>1503</v>
      </c>
      <c r="C729" t="s">
        <v>1963</v>
      </c>
      <c r="D729" t="s">
        <v>1964</v>
      </c>
      <c r="E729" t="s">
        <v>1965</v>
      </c>
      <c r="F729" t="s">
        <v>18</v>
      </c>
      <c r="G729" t="str">
        <f t="shared" si="33"/>
        <v>October</v>
      </c>
      <c r="H729">
        <f t="shared" si="34"/>
        <v>10</v>
      </c>
      <c r="I729" s="2">
        <v>44854</v>
      </c>
      <c r="J729" s="8">
        <v>14</v>
      </c>
      <c r="K729" t="s">
        <v>41</v>
      </c>
      <c r="L729" t="s">
        <v>67</v>
      </c>
      <c r="M729" s="8">
        <v>55</v>
      </c>
      <c r="N729" s="8">
        <v>64</v>
      </c>
      <c r="O729" s="8">
        <f t="shared" si="35"/>
        <v>0.6428571428571429</v>
      </c>
      <c r="P729" s="8">
        <v>9</v>
      </c>
      <c r="Q729" t="s">
        <v>36</v>
      </c>
      <c r="R729" t="s">
        <v>43</v>
      </c>
    </row>
    <row r="730" spans="1:18" x14ac:dyDescent="0.45">
      <c r="A730" s="1">
        <v>728</v>
      </c>
      <c r="B730" t="s">
        <v>1504</v>
      </c>
      <c r="C730" t="s">
        <v>1966</v>
      </c>
      <c r="D730" t="s">
        <v>1255</v>
      </c>
      <c r="E730" t="s">
        <v>1967</v>
      </c>
      <c r="F730" t="s">
        <v>18</v>
      </c>
      <c r="G730" t="str">
        <f t="shared" si="33"/>
        <v>October</v>
      </c>
      <c r="H730">
        <f t="shared" si="34"/>
        <v>10</v>
      </c>
      <c r="I730" s="2">
        <v>44844</v>
      </c>
      <c r="J730" s="8">
        <v>20</v>
      </c>
      <c r="K730" t="s">
        <v>19</v>
      </c>
      <c r="L730" t="s">
        <v>20</v>
      </c>
      <c r="M730" s="8">
        <v>120</v>
      </c>
      <c r="N730" s="8">
        <v>147</v>
      </c>
      <c r="O730" s="8">
        <f t="shared" si="35"/>
        <v>1.35</v>
      </c>
      <c r="P730" s="8">
        <v>27</v>
      </c>
      <c r="Q730" t="s">
        <v>89</v>
      </c>
      <c r="R730" t="s">
        <v>22</v>
      </c>
    </row>
    <row r="731" spans="1:18" x14ac:dyDescent="0.45">
      <c r="A731" s="1">
        <v>729</v>
      </c>
      <c r="B731" t="s">
        <v>1506</v>
      </c>
      <c r="C731" t="s">
        <v>496</v>
      </c>
      <c r="D731" t="s">
        <v>1698</v>
      </c>
      <c r="E731" t="s">
        <v>1968</v>
      </c>
      <c r="F731" t="s">
        <v>120</v>
      </c>
      <c r="G731" t="str">
        <f t="shared" si="33"/>
        <v>October</v>
      </c>
      <c r="H731">
        <f t="shared" si="34"/>
        <v>10</v>
      </c>
      <c r="I731" s="2">
        <v>44853</v>
      </c>
      <c r="J731" s="8">
        <v>3</v>
      </c>
      <c r="K731" t="s">
        <v>34</v>
      </c>
      <c r="L731" t="s">
        <v>42</v>
      </c>
      <c r="M731" s="8">
        <v>355</v>
      </c>
      <c r="N731" s="8">
        <v>429</v>
      </c>
      <c r="O731" s="8">
        <f t="shared" si="35"/>
        <v>24.666666666666668</v>
      </c>
      <c r="P731" s="8">
        <v>74</v>
      </c>
      <c r="Q731" t="s">
        <v>21</v>
      </c>
      <c r="R731" t="s">
        <v>22</v>
      </c>
    </row>
    <row r="732" spans="1:18" x14ac:dyDescent="0.45">
      <c r="A732" s="1">
        <v>730</v>
      </c>
      <c r="B732" t="s">
        <v>1508</v>
      </c>
      <c r="C732" t="s">
        <v>1332</v>
      </c>
      <c r="D732" t="s">
        <v>1969</v>
      </c>
      <c r="E732" t="s">
        <v>1970</v>
      </c>
      <c r="F732" t="s">
        <v>48</v>
      </c>
      <c r="G732" t="str">
        <f t="shared" si="33"/>
        <v>October</v>
      </c>
      <c r="H732">
        <f t="shared" si="34"/>
        <v>10</v>
      </c>
      <c r="I732" s="2">
        <v>44850</v>
      </c>
      <c r="J732" s="8">
        <v>1</v>
      </c>
      <c r="K732" t="s">
        <v>102</v>
      </c>
      <c r="L732" t="s">
        <v>35</v>
      </c>
      <c r="M732" s="8">
        <v>1075</v>
      </c>
      <c r="N732" s="8">
        <v>1382</v>
      </c>
      <c r="O732" s="8">
        <f t="shared" si="35"/>
        <v>307</v>
      </c>
      <c r="P732" s="8">
        <v>307</v>
      </c>
      <c r="Q732" t="s">
        <v>28</v>
      </c>
      <c r="R732" t="s">
        <v>22</v>
      </c>
    </row>
    <row r="733" spans="1:18" x14ac:dyDescent="0.45">
      <c r="A733" s="1">
        <v>731</v>
      </c>
      <c r="B733" t="s">
        <v>1510</v>
      </c>
      <c r="C733" t="s">
        <v>1971</v>
      </c>
      <c r="D733" t="s">
        <v>1972</v>
      </c>
      <c r="E733" t="s">
        <v>1973</v>
      </c>
      <c r="F733" t="s">
        <v>18</v>
      </c>
      <c r="G733" t="str">
        <f t="shared" si="33"/>
        <v>October</v>
      </c>
      <c r="H733">
        <f t="shared" si="34"/>
        <v>10</v>
      </c>
      <c r="I733" s="2">
        <v>44865</v>
      </c>
      <c r="J733" s="8">
        <v>17</v>
      </c>
      <c r="K733" t="s">
        <v>19</v>
      </c>
      <c r="L733" t="s">
        <v>20</v>
      </c>
      <c r="M733" s="8">
        <v>665</v>
      </c>
      <c r="N733" s="8">
        <v>751</v>
      </c>
      <c r="O733" s="8">
        <f t="shared" si="35"/>
        <v>5.0588235294117645</v>
      </c>
      <c r="P733" s="8">
        <v>86</v>
      </c>
      <c r="Q733" t="s">
        <v>21</v>
      </c>
      <c r="R733" t="s">
        <v>22</v>
      </c>
    </row>
    <row r="734" spans="1:18" x14ac:dyDescent="0.45">
      <c r="A734" s="1">
        <v>732</v>
      </c>
      <c r="B734" t="s">
        <v>1512</v>
      </c>
      <c r="C734" t="s">
        <v>142</v>
      </c>
      <c r="D734" t="s">
        <v>294</v>
      </c>
      <c r="E734" t="s">
        <v>1974</v>
      </c>
      <c r="F734" t="s">
        <v>111</v>
      </c>
      <c r="G734" t="str">
        <f t="shared" si="33"/>
        <v>October</v>
      </c>
      <c r="H734">
        <f t="shared" si="34"/>
        <v>10</v>
      </c>
      <c r="I734" s="2">
        <v>44852</v>
      </c>
      <c r="J734" s="8">
        <v>15</v>
      </c>
      <c r="K734" t="s">
        <v>34</v>
      </c>
      <c r="L734" t="s">
        <v>54</v>
      </c>
      <c r="M734" s="8">
        <v>605</v>
      </c>
      <c r="N734" s="8">
        <v>705</v>
      </c>
      <c r="O734" s="8">
        <f t="shared" si="35"/>
        <v>6.666666666666667</v>
      </c>
      <c r="P734" s="8">
        <v>100</v>
      </c>
      <c r="Q734" t="s">
        <v>89</v>
      </c>
      <c r="R734" t="s">
        <v>22</v>
      </c>
    </row>
    <row r="735" spans="1:18" x14ac:dyDescent="0.45">
      <c r="A735" s="1">
        <v>733</v>
      </c>
      <c r="B735" t="s">
        <v>1515</v>
      </c>
      <c r="C735" t="s">
        <v>720</v>
      </c>
      <c r="D735" t="s">
        <v>594</v>
      </c>
      <c r="E735" t="s">
        <v>1975</v>
      </c>
      <c r="F735" t="s">
        <v>48</v>
      </c>
      <c r="G735" t="str">
        <f t="shared" si="33"/>
        <v>October</v>
      </c>
      <c r="H735">
        <f t="shared" si="34"/>
        <v>10</v>
      </c>
      <c r="I735" s="2">
        <v>44859</v>
      </c>
      <c r="J735" s="8">
        <v>4</v>
      </c>
      <c r="K735" t="s">
        <v>19</v>
      </c>
      <c r="L735" t="s">
        <v>20</v>
      </c>
      <c r="M735" s="8">
        <v>1390</v>
      </c>
      <c r="N735" s="8">
        <v>1799</v>
      </c>
      <c r="O735" s="8">
        <f t="shared" si="35"/>
        <v>102.25</v>
      </c>
      <c r="P735" s="8">
        <v>409</v>
      </c>
      <c r="Q735" t="s">
        <v>28</v>
      </c>
      <c r="R735" t="s">
        <v>22</v>
      </c>
    </row>
    <row r="736" spans="1:18" x14ac:dyDescent="0.45">
      <c r="A736" s="1">
        <v>734</v>
      </c>
      <c r="B736" t="s">
        <v>1516</v>
      </c>
      <c r="C736" t="s">
        <v>678</v>
      </c>
      <c r="D736" t="s">
        <v>685</v>
      </c>
      <c r="E736" t="s">
        <v>1976</v>
      </c>
      <c r="F736" t="s">
        <v>120</v>
      </c>
      <c r="G736" t="str">
        <f t="shared" si="33"/>
        <v>October</v>
      </c>
      <c r="H736">
        <f t="shared" si="34"/>
        <v>10</v>
      </c>
      <c r="I736" s="2">
        <v>44840</v>
      </c>
      <c r="J736" s="8">
        <v>10</v>
      </c>
      <c r="K736" t="s">
        <v>102</v>
      </c>
      <c r="L736" t="s">
        <v>67</v>
      </c>
      <c r="M736" s="8">
        <v>730</v>
      </c>
      <c r="N736" s="8">
        <v>847</v>
      </c>
      <c r="O736" s="8">
        <f t="shared" si="35"/>
        <v>11.7</v>
      </c>
      <c r="P736" s="8">
        <v>117</v>
      </c>
      <c r="Q736" t="s">
        <v>28</v>
      </c>
      <c r="R736" t="s">
        <v>22</v>
      </c>
    </row>
    <row r="737" spans="1:18" x14ac:dyDescent="0.45">
      <c r="A737" s="1">
        <v>735</v>
      </c>
      <c r="B737" t="s">
        <v>1518</v>
      </c>
      <c r="C737" t="s">
        <v>705</v>
      </c>
      <c r="D737" t="s">
        <v>1977</v>
      </c>
      <c r="E737" t="s">
        <v>1978</v>
      </c>
      <c r="F737" t="s">
        <v>18</v>
      </c>
      <c r="G737" t="str">
        <f t="shared" si="33"/>
        <v>October</v>
      </c>
      <c r="H737">
        <f t="shared" si="34"/>
        <v>10</v>
      </c>
      <c r="I737" s="2">
        <v>44842</v>
      </c>
      <c r="J737" s="8">
        <v>9</v>
      </c>
      <c r="K737" t="s">
        <v>19</v>
      </c>
      <c r="L737" t="s">
        <v>148</v>
      </c>
      <c r="M737" s="8">
        <v>485</v>
      </c>
      <c r="N737" s="8">
        <v>551</v>
      </c>
      <c r="O737" s="8">
        <f t="shared" si="35"/>
        <v>7.333333333333333</v>
      </c>
      <c r="P737" s="8">
        <v>66</v>
      </c>
      <c r="Q737" t="s">
        <v>49</v>
      </c>
      <c r="R737" t="s">
        <v>22</v>
      </c>
    </row>
    <row r="738" spans="1:18" x14ac:dyDescent="0.45">
      <c r="A738" s="1">
        <v>736</v>
      </c>
      <c r="B738" t="s">
        <v>1520</v>
      </c>
      <c r="C738" t="s">
        <v>1979</v>
      </c>
      <c r="D738" t="s">
        <v>1980</v>
      </c>
      <c r="E738" t="s">
        <v>1981</v>
      </c>
      <c r="F738" t="s">
        <v>33</v>
      </c>
      <c r="G738" t="str">
        <f t="shared" si="33"/>
        <v>October</v>
      </c>
      <c r="H738">
        <f t="shared" si="34"/>
        <v>10</v>
      </c>
      <c r="I738" s="2">
        <v>44841</v>
      </c>
      <c r="J738" s="8">
        <v>18</v>
      </c>
      <c r="K738" t="s">
        <v>19</v>
      </c>
      <c r="L738" t="s">
        <v>20</v>
      </c>
      <c r="M738" s="8">
        <v>70</v>
      </c>
      <c r="N738" s="8">
        <v>86</v>
      </c>
      <c r="O738" s="8">
        <f t="shared" si="35"/>
        <v>0.88888888888888884</v>
      </c>
      <c r="P738" s="8">
        <v>16</v>
      </c>
      <c r="Q738" t="s">
        <v>49</v>
      </c>
      <c r="R738" t="s">
        <v>22</v>
      </c>
    </row>
    <row r="739" spans="1:18" x14ac:dyDescent="0.45">
      <c r="A739" s="1">
        <v>737</v>
      </c>
      <c r="B739" t="s">
        <v>1522</v>
      </c>
      <c r="C739" t="s">
        <v>408</v>
      </c>
      <c r="D739" t="s">
        <v>1982</v>
      </c>
      <c r="E739" t="s">
        <v>1983</v>
      </c>
      <c r="F739" t="s">
        <v>120</v>
      </c>
      <c r="G739" t="str">
        <f t="shared" si="33"/>
        <v>October</v>
      </c>
      <c r="H739">
        <f t="shared" si="34"/>
        <v>10</v>
      </c>
      <c r="I739" s="2">
        <v>44863</v>
      </c>
      <c r="J739" s="8">
        <v>7</v>
      </c>
      <c r="K739" t="s">
        <v>19</v>
      </c>
      <c r="L739" t="s">
        <v>42</v>
      </c>
      <c r="M739" s="8">
        <v>1010</v>
      </c>
      <c r="N739" s="8">
        <v>1228</v>
      </c>
      <c r="O739" s="8">
        <f t="shared" si="35"/>
        <v>31.142857142857142</v>
      </c>
      <c r="P739" s="8">
        <v>218</v>
      </c>
      <c r="Q739" t="s">
        <v>36</v>
      </c>
      <c r="R739" t="s">
        <v>22</v>
      </c>
    </row>
    <row r="740" spans="1:18" x14ac:dyDescent="0.45">
      <c r="A740" s="1">
        <v>738</v>
      </c>
      <c r="B740" t="s">
        <v>1524</v>
      </c>
      <c r="C740" t="s">
        <v>24</v>
      </c>
      <c r="D740" t="s">
        <v>151</v>
      </c>
      <c r="E740" t="s">
        <v>1984</v>
      </c>
      <c r="F740" t="s">
        <v>111</v>
      </c>
      <c r="G740" t="str">
        <f t="shared" si="33"/>
        <v>October</v>
      </c>
      <c r="H740">
        <f t="shared" si="34"/>
        <v>10</v>
      </c>
      <c r="I740" s="2">
        <v>44847</v>
      </c>
      <c r="J740" s="8">
        <v>20</v>
      </c>
      <c r="K740" t="s">
        <v>102</v>
      </c>
      <c r="L740" t="s">
        <v>35</v>
      </c>
      <c r="M740" s="8">
        <v>405</v>
      </c>
      <c r="N740" s="8">
        <v>490</v>
      </c>
      <c r="O740" s="8">
        <f t="shared" si="35"/>
        <v>4.25</v>
      </c>
      <c r="P740" s="8">
        <v>85</v>
      </c>
      <c r="Q740" t="s">
        <v>89</v>
      </c>
      <c r="R740" t="s">
        <v>22</v>
      </c>
    </row>
    <row r="741" spans="1:18" x14ac:dyDescent="0.45">
      <c r="A741" s="1">
        <v>739</v>
      </c>
      <c r="B741" t="s">
        <v>1526</v>
      </c>
      <c r="C741" t="s">
        <v>1556</v>
      </c>
      <c r="D741" t="s">
        <v>1195</v>
      </c>
      <c r="E741" t="s">
        <v>1985</v>
      </c>
      <c r="F741" t="s">
        <v>33</v>
      </c>
      <c r="G741" t="str">
        <f t="shared" si="33"/>
        <v>October</v>
      </c>
      <c r="H741">
        <f t="shared" si="34"/>
        <v>10</v>
      </c>
      <c r="I741" s="2">
        <v>44858</v>
      </c>
      <c r="J741" s="8">
        <v>8</v>
      </c>
      <c r="K741" t="s">
        <v>34</v>
      </c>
      <c r="L741" t="s">
        <v>54</v>
      </c>
      <c r="M741" s="8">
        <v>470</v>
      </c>
      <c r="N741" s="8">
        <v>526</v>
      </c>
      <c r="O741" s="8">
        <f t="shared" si="35"/>
        <v>7</v>
      </c>
      <c r="P741" s="8">
        <v>56</v>
      </c>
      <c r="Q741" t="s">
        <v>28</v>
      </c>
      <c r="R741" t="s">
        <v>22</v>
      </c>
    </row>
    <row r="742" spans="1:18" x14ac:dyDescent="0.45">
      <c r="A742" s="1">
        <v>740</v>
      </c>
      <c r="B742" t="s">
        <v>1527</v>
      </c>
      <c r="C742" t="s">
        <v>308</v>
      </c>
      <c r="D742" t="s">
        <v>164</v>
      </c>
      <c r="E742" t="s">
        <v>1986</v>
      </c>
      <c r="F742" t="s">
        <v>111</v>
      </c>
      <c r="G742" t="str">
        <f t="shared" si="33"/>
        <v>October</v>
      </c>
      <c r="H742">
        <f t="shared" si="34"/>
        <v>10</v>
      </c>
      <c r="I742" s="2">
        <v>44846</v>
      </c>
      <c r="J742" s="8">
        <v>15</v>
      </c>
      <c r="K742" t="s">
        <v>34</v>
      </c>
      <c r="L742" t="s">
        <v>54</v>
      </c>
      <c r="M742" s="8">
        <v>560</v>
      </c>
      <c r="N742" s="8">
        <v>724</v>
      </c>
      <c r="O742" s="8">
        <f t="shared" si="35"/>
        <v>10.933333333333334</v>
      </c>
      <c r="P742" s="8">
        <v>164</v>
      </c>
      <c r="Q742" t="s">
        <v>89</v>
      </c>
      <c r="R742" t="s">
        <v>22</v>
      </c>
    </row>
    <row r="743" spans="1:18" x14ac:dyDescent="0.45">
      <c r="A743" s="1">
        <v>741</v>
      </c>
      <c r="B743" t="s">
        <v>1529</v>
      </c>
      <c r="C743" t="s">
        <v>805</v>
      </c>
      <c r="D743" t="s">
        <v>745</v>
      </c>
      <c r="E743" t="s">
        <v>1987</v>
      </c>
      <c r="F743" t="s">
        <v>88</v>
      </c>
      <c r="G743" t="str">
        <f t="shared" si="33"/>
        <v>October</v>
      </c>
      <c r="H743">
        <f t="shared" si="34"/>
        <v>10</v>
      </c>
      <c r="I743" s="2">
        <v>44858</v>
      </c>
      <c r="J743" s="8">
        <v>4</v>
      </c>
      <c r="K743" t="s">
        <v>34</v>
      </c>
      <c r="L743" t="s">
        <v>54</v>
      </c>
      <c r="M743" s="8">
        <v>360</v>
      </c>
      <c r="N743" s="8">
        <v>415</v>
      </c>
      <c r="O743" s="8">
        <f t="shared" si="35"/>
        <v>13.75</v>
      </c>
      <c r="P743" s="8">
        <v>55</v>
      </c>
      <c r="Q743" t="s">
        <v>49</v>
      </c>
      <c r="R743" t="s">
        <v>22</v>
      </c>
    </row>
    <row r="744" spans="1:18" x14ac:dyDescent="0.45">
      <c r="A744" s="1">
        <v>742</v>
      </c>
      <c r="B744" t="s">
        <v>1531</v>
      </c>
      <c r="C744" t="s">
        <v>1233</v>
      </c>
      <c r="D744" t="s">
        <v>666</v>
      </c>
      <c r="E744" t="s">
        <v>1988</v>
      </c>
      <c r="F744" t="s">
        <v>111</v>
      </c>
      <c r="G744" t="str">
        <f t="shared" si="33"/>
        <v>October</v>
      </c>
      <c r="H744">
        <f t="shared" si="34"/>
        <v>10</v>
      </c>
      <c r="I744" s="2">
        <v>44845</v>
      </c>
      <c r="J744" s="8">
        <v>14</v>
      </c>
      <c r="K744" t="s">
        <v>34</v>
      </c>
      <c r="L744" t="s">
        <v>67</v>
      </c>
      <c r="M744" s="8">
        <v>25</v>
      </c>
      <c r="N744" s="8">
        <v>31</v>
      </c>
      <c r="O744" s="8">
        <f t="shared" si="35"/>
        <v>0.42857142857142855</v>
      </c>
      <c r="P744" s="8">
        <v>6</v>
      </c>
      <c r="Q744" t="s">
        <v>21</v>
      </c>
      <c r="R744" t="s">
        <v>22</v>
      </c>
    </row>
    <row r="745" spans="1:18" x14ac:dyDescent="0.45">
      <c r="A745" s="1">
        <v>743</v>
      </c>
      <c r="B745" t="s">
        <v>1534</v>
      </c>
      <c r="C745" t="s">
        <v>1989</v>
      </c>
      <c r="D745" t="s">
        <v>1990</v>
      </c>
      <c r="E745" t="s">
        <v>1991</v>
      </c>
      <c r="F745" t="s">
        <v>111</v>
      </c>
      <c r="G745" t="str">
        <f t="shared" si="33"/>
        <v>October</v>
      </c>
      <c r="H745">
        <f t="shared" si="34"/>
        <v>10</v>
      </c>
      <c r="I745" s="2">
        <v>44863</v>
      </c>
      <c r="J745" s="8">
        <v>10</v>
      </c>
      <c r="K745" t="s">
        <v>19</v>
      </c>
      <c r="L745" t="s">
        <v>148</v>
      </c>
      <c r="M745" s="8">
        <v>610</v>
      </c>
      <c r="N745" s="8">
        <v>719</v>
      </c>
      <c r="O745" s="8">
        <f t="shared" si="35"/>
        <v>10.9</v>
      </c>
      <c r="P745" s="8">
        <v>109</v>
      </c>
      <c r="Q745" t="s">
        <v>21</v>
      </c>
      <c r="R745" t="s">
        <v>22</v>
      </c>
    </row>
    <row r="746" spans="1:18" x14ac:dyDescent="0.45">
      <c r="A746" s="1">
        <v>744</v>
      </c>
      <c r="B746" t="s">
        <v>1537</v>
      </c>
      <c r="C746" t="s">
        <v>1725</v>
      </c>
      <c r="D746" t="s">
        <v>1992</v>
      </c>
      <c r="E746" t="s">
        <v>1993</v>
      </c>
      <c r="F746" t="s">
        <v>18</v>
      </c>
      <c r="G746" t="str">
        <f t="shared" si="33"/>
        <v>October</v>
      </c>
      <c r="H746">
        <f t="shared" si="34"/>
        <v>10</v>
      </c>
      <c r="I746" s="2">
        <v>44858</v>
      </c>
      <c r="J746" s="8">
        <v>15</v>
      </c>
      <c r="K746" t="s">
        <v>34</v>
      </c>
      <c r="L746" t="s">
        <v>148</v>
      </c>
      <c r="M746" s="8">
        <v>900</v>
      </c>
      <c r="N746" s="8">
        <v>1043</v>
      </c>
      <c r="O746" s="8">
        <f t="shared" si="35"/>
        <v>9.5333333333333332</v>
      </c>
      <c r="P746" s="8">
        <v>143</v>
      </c>
      <c r="Q746" t="s">
        <v>49</v>
      </c>
      <c r="R746" t="s">
        <v>22</v>
      </c>
    </row>
    <row r="747" spans="1:18" x14ac:dyDescent="0.45">
      <c r="A747" s="1">
        <v>745</v>
      </c>
      <c r="B747" t="s">
        <v>1539</v>
      </c>
      <c r="C747" t="s">
        <v>1032</v>
      </c>
      <c r="D747" t="s">
        <v>1994</v>
      </c>
      <c r="E747" t="s">
        <v>1995</v>
      </c>
      <c r="F747" t="s">
        <v>48</v>
      </c>
      <c r="G747" t="str">
        <f t="shared" si="33"/>
        <v>October</v>
      </c>
      <c r="H747">
        <f t="shared" si="34"/>
        <v>10</v>
      </c>
      <c r="I747" s="2">
        <v>44852</v>
      </c>
      <c r="J747" s="8">
        <v>1</v>
      </c>
      <c r="K747" t="s">
        <v>34</v>
      </c>
      <c r="L747" t="s">
        <v>54</v>
      </c>
      <c r="M747" s="8">
        <v>1150</v>
      </c>
      <c r="N747" s="8">
        <v>1311</v>
      </c>
      <c r="O747" s="8">
        <f t="shared" si="35"/>
        <v>161</v>
      </c>
      <c r="P747" s="8">
        <v>161</v>
      </c>
      <c r="Q747" t="s">
        <v>21</v>
      </c>
      <c r="R747" t="s">
        <v>22</v>
      </c>
    </row>
    <row r="748" spans="1:18" x14ac:dyDescent="0.45">
      <c r="A748" s="1">
        <v>746</v>
      </c>
      <c r="B748" t="s">
        <v>1541</v>
      </c>
      <c r="C748" t="s">
        <v>1996</v>
      </c>
      <c r="D748" t="s">
        <v>1280</v>
      </c>
      <c r="E748" t="s">
        <v>1997</v>
      </c>
      <c r="F748" t="s">
        <v>18</v>
      </c>
      <c r="G748" t="str">
        <f t="shared" si="33"/>
        <v>October</v>
      </c>
      <c r="H748">
        <f t="shared" si="34"/>
        <v>10</v>
      </c>
      <c r="I748" s="2">
        <v>44847</v>
      </c>
      <c r="J748" s="8">
        <v>20</v>
      </c>
      <c r="K748" t="s">
        <v>102</v>
      </c>
      <c r="L748" t="s">
        <v>54</v>
      </c>
      <c r="M748" s="8">
        <v>995</v>
      </c>
      <c r="N748" s="8">
        <v>1177</v>
      </c>
      <c r="O748" s="8">
        <f t="shared" si="35"/>
        <v>9.1</v>
      </c>
      <c r="P748" s="8">
        <v>182</v>
      </c>
      <c r="Q748" t="s">
        <v>36</v>
      </c>
      <c r="R748" t="s">
        <v>22</v>
      </c>
    </row>
    <row r="749" spans="1:18" x14ac:dyDescent="0.45">
      <c r="A749" s="1">
        <v>747</v>
      </c>
      <c r="B749" t="s">
        <v>1542</v>
      </c>
      <c r="C749" t="s">
        <v>1381</v>
      </c>
      <c r="D749" t="s">
        <v>1517</v>
      </c>
      <c r="E749" t="s">
        <v>1998</v>
      </c>
      <c r="F749" t="s">
        <v>88</v>
      </c>
      <c r="G749" t="str">
        <f t="shared" si="33"/>
        <v>October</v>
      </c>
      <c r="H749">
        <f t="shared" si="34"/>
        <v>10</v>
      </c>
      <c r="I749" s="2">
        <v>44850</v>
      </c>
      <c r="J749" s="8">
        <v>20</v>
      </c>
      <c r="K749" t="s">
        <v>19</v>
      </c>
      <c r="L749" t="s">
        <v>35</v>
      </c>
      <c r="M749" s="8">
        <v>1355</v>
      </c>
      <c r="N749" s="8">
        <v>1656</v>
      </c>
      <c r="O749" s="8">
        <f t="shared" si="35"/>
        <v>15.05</v>
      </c>
      <c r="P749" s="8">
        <v>301</v>
      </c>
      <c r="Q749" t="s">
        <v>36</v>
      </c>
      <c r="R749" t="s">
        <v>22</v>
      </c>
    </row>
    <row r="750" spans="1:18" x14ac:dyDescent="0.45">
      <c r="A750" s="1">
        <v>748</v>
      </c>
      <c r="B750" t="s">
        <v>1544</v>
      </c>
      <c r="C750" t="s">
        <v>1999</v>
      </c>
      <c r="D750" t="s">
        <v>523</v>
      </c>
      <c r="E750" t="s">
        <v>2000</v>
      </c>
      <c r="F750" t="s">
        <v>88</v>
      </c>
      <c r="G750" t="str">
        <f t="shared" si="33"/>
        <v>October</v>
      </c>
      <c r="H750">
        <f t="shared" si="34"/>
        <v>10</v>
      </c>
      <c r="I750" s="2">
        <v>44835</v>
      </c>
      <c r="J750" s="8">
        <v>3</v>
      </c>
      <c r="K750" t="s">
        <v>41</v>
      </c>
      <c r="L750" t="s">
        <v>54</v>
      </c>
      <c r="M750" s="8">
        <v>810</v>
      </c>
      <c r="N750" s="8">
        <v>988</v>
      </c>
      <c r="O750" s="8">
        <f t="shared" si="35"/>
        <v>59.333333333333336</v>
      </c>
      <c r="P750" s="8">
        <v>178</v>
      </c>
      <c r="Q750" t="s">
        <v>49</v>
      </c>
      <c r="R750" t="s">
        <v>311</v>
      </c>
    </row>
    <row r="751" spans="1:18" x14ac:dyDescent="0.45">
      <c r="A751" s="1">
        <v>749</v>
      </c>
      <c r="B751" t="s">
        <v>1546</v>
      </c>
      <c r="C751" t="s">
        <v>709</v>
      </c>
      <c r="D751" t="s">
        <v>2001</v>
      </c>
      <c r="E751" t="s">
        <v>2002</v>
      </c>
      <c r="F751" t="s">
        <v>33</v>
      </c>
      <c r="G751" t="str">
        <f t="shared" si="33"/>
        <v>October</v>
      </c>
      <c r="H751">
        <f t="shared" si="34"/>
        <v>10</v>
      </c>
      <c r="I751" s="2">
        <v>44835</v>
      </c>
      <c r="J751" s="8">
        <v>14</v>
      </c>
      <c r="K751" t="s">
        <v>34</v>
      </c>
      <c r="L751" t="s">
        <v>42</v>
      </c>
      <c r="M751" s="8">
        <v>85</v>
      </c>
      <c r="N751" s="8">
        <v>110</v>
      </c>
      <c r="O751" s="8">
        <f t="shared" si="35"/>
        <v>1.7857142857142858</v>
      </c>
      <c r="P751" s="8">
        <v>25</v>
      </c>
      <c r="Q751" t="s">
        <v>49</v>
      </c>
      <c r="R751" t="s">
        <v>22</v>
      </c>
    </row>
    <row r="752" spans="1:18" x14ac:dyDescent="0.45">
      <c r="A752" s="1">
        <v>750</v>
      </c>
      <c r="B752" t="s">
        <v>1547</v>
      </c>
      <c r="C752" t="s">
        <v>21</v>
      </c>
      <c r="D752" t="s">
        <v>2003</v>
      </c>
      <c r="E752" t="s">
        <v>2004</v>
      </c>
      <c r="F752" t="s">
        <v>27</v>
      </c>
      <c r="G752" t="str">
        <f t="shared" si="33"/>
        <v>October</v>
      </c>
      <c r="H752">
        <f t="shared" si="34"/>
        <v>10</v>
      </c>
      <c r="I752" s="2">
        <v>44854</v>
      </c>
      <c r="J752" s="8">
        <v>11</v>
      </c>
      <c r="K752" t="s">
        <v>34</v>
      </c>
      <c r="L752" t="s">
        <v>35</v>
      </c>
      <c r="M752" s="8">
        <v>1180</v>
      </c>
      <c r="N752" s="8">
        <v>1440</v>
      </c>
      <c r="O752" s="8">
        <f t="shared" si="35"/>
        <v>23.636363636363637</v>
      </c>
      <c r="P752" s="8">
        <v>260</v>
      </c>
      <c r="Q752" t="s">
        <v>89</v>
      </c>
      <c r="R752" t="s">
        <v>22</v>
      </c>
    </row>
    <row r="753" spans="1:18" x14ac:dyDescent="0.45">
      <c r="A753" s="1">
        <v>751</v>
      </c>
      <c r="B753" t="s">
        <v>1549</v>
      </c>
      <c r="C753" t="s">
        <v>2005</v>
      </c>
      <c r="D753" t="s">
        <v>2006</v>
      </c>
      <c r="E753" t="s">
        <v>2007</v>
      </c>
      <c r="F753" t="s">
        <v>111</v>
      </c>
      <c r="G753" t="str">
        <f t="shared" si="33"/>
        <v>October</v>
      </c>
      <c r="H753">
        <f t="shared" si="34"/>
        <v>10</v>
      </c>
      <c r="I753" s="2">
        <v>44845</v>
      </c>
      <c r="J753" s="8">
        <v>3</v>
      </c>
      <c r="K753" t="s">
        <v>34</v>
      </c>
      <c r="L753" t="s">
        <v>20</v>
      </c>
      <c r="M753" s="8">
        <v>1185</v>
      </c>
      <c r="N753" s="8">
        <v>1522</v>
      </c>
      <c r="O753" s="8">
        <f t="shared" si="35"/>
        <v>112.33333333333333</v>
      </c>
      <c r="P753" s="8">
        <v>337</v>
      </c>
      <c r="Q753" t="s">
        <v>89</v>
      </c>
      <c r="R753" t="s">
        <v>22</v>
      </c>
    </row>
    <row r="754" spans="1:18" x14ac:dyDescent="0.45">
      <c r="A754" s="1">
        <v>752</v>
      </c>
      <c r="B754" t="s">
        <v>1551</v>
      </c>
      <c r="C754" t="s">
        <v>1099</v>
      </c>
      <c r="D754" t="s">
        <v>1851</v>
      </c>
      <c r="E754" t="s">
        <v>2008</v>
      </c>
      <c r="F754" t="s">
        <v>48</v>
      </c>
      <c r="G754" t="str">
        <f t="shared" si="33"/>
        <v>October</v>
      </c>
      <c r="H754">
        <f t="shared" si="34"/>
        <v>10</v>
      </c>
      <c r="I754" s="2">
        <v>44858</v>
      </c>
      <c r="J754" s="8">
        <v>15</v>
      </c>
      <c r="K754" t="s">
        <v>34</v>
      </c>
      <c r="L754" t="s">
        <v>54</v>
      </c>
      <c r="M754" s="8">
        <v>1235</v>
      </c>
      <c r="N754" s="8">
        <v>1397</v>
      </c>
      <c r="O754" s="8">
        <f t="shared" si="35"/>
        <v>10.8</v>
      </c>
      <c r="P754" s="8">
        <v>162</v>
      </c>
      <c r="Q754" t="s">
        <v>49</v>
      </c>
      <c r="R754" t="s">
        <v>22</v>
      </c>
    </row>
    <row r="755" spans="1:18" x14ac:dyDescent="0.45">
      <c r="A755" s="1">
        <v>753</v>
      </c>
      <c r="B755" t="s">
        <v>1553</v>
      </c>
      <c r="C755" t="s">
        <v>2009</v>
      </c>
      <c r="D755" t="s">
        <v>2010</v>
      </c>
      <c r="E755" t="s">
        <v>2011</v>
      </c>
      <c r="F755" t="s">
        <v>27</v>
      </c>
      <c r="G755" t="str">
        <f t="shared" si="33"/>
        <v>October</v>
      </c>
      <c r="H755">
        <f t="shared" si="34"/>
        <v>10</v>
      </c>
      <c r="I755" s="2">
        <v>44858</v>
      </c>
      <c r="J755" s="8">
        <v>9</v>
      </c>
      <c r="K755" t="s">
        <v>34</v>
      </c>
      <c r="L755" t="s">
        <v>20</v>
      </c>
      <c r="M755" s="8">
        <v>765</v>
      </c>
      <c r="N755" s="8">
        <v>950</v>
      </c>
      <c r="O755" s="8">
        <f t="shared" si="35"/>
        <v>20.555555555555557</v>
      </c>
      <c r="P755" s="8">
        <v>185</v>
      </c>
      <c r="Q755" t="s">
        <v>28</v>
      </c>
      <c r="R755" t="s">
        <v>22</v>
      </c>
    </row>
    <row r="756" spans="1:18" x14ac:dyDescent="0.45">
      <c r="A756" s="1">
        <v>754</v>
      </c>
      <c r="B756" t="s">
        <v>1555</v>
      </c>
      <c r="C756" t="s">
        <v>2012</v>
      </c>
      <c r="D756" t="s">
        <v>2013</v>
      </c>
      <c r="E756" t="s">
        <v>2014</v>
      </c>
      <c r="F756" t="s">
        <v>27</v>
      </c>
      <c r="G756" t="str">
        <f t="shared" si="33"/>
        <v>October</v>
      </c>
      <c r="H756">
        <f t="shared" si="34"/>
        <v>10</v>
      </c>
      <c r="I756" s="2">
        <v>44865</v>
      </c>
      <c r="J756" s="8">
        <v>10</v>
      </c>
      <c r="K756" t="s">
        <v>34</v>
      </c>
      <c r="L756" t="s">
        <v>20</v>
      </c>
      <c r="M756" s="8">
        <v>1490</v>
      </c>
      <c r="N756" s="8">
        <v>1689</v>
      </c>
      <c r="O756" s="8">
        <f t="shared" si="35"/>
        <v>19.899999999999999</v>
      </c>
      <c r="P756" s="8">
        <v>199</v>
      </c>
      <c r="Q756" t="s">
        <v>36</v>
      </c>
      <c r="R756" t="s">
        <v>22</v>
      </c>
    </row>
    <row r="757" spans="1:18" x14ac:dyDescent="0.45">
      <c r="A757" s="1">
        <v>755</v>
      </c>
      <c r="B757" t="s">
        <v>1557</v>
      </c>
      <c r="C757" t="s">
        <v>2015</v>
      </c>
      <c r="D757" t="s">
        <v>205</v>
      </c>
      <c r="E757" t="s">
        <v>2016</v>
      </c>
      <c r="F757" t="s">
        <v>120</v>
      </c>
      <c r="G757" t="str">
        <f t="shared" si="33"/>
        <v>October</v>
      </c>
      <c r="H757">
        <f t="shared" si="34"/>
        <v>10</v>
      </c>
      <c r="I757" s="2">
        <v>44862</v>
      </c>
      <c r="J757" s="8">
        <v>4</v>
      </c>
      <c r="K757" t="s">
        <v>19</v>
      </c>
      <c r="L757" t="s">
        <v>35</v>
      </c>
      <c r="M757" s="8">
        <v>585</v>
      </c>
      <c r="N757" s="8">
        <v>670</v>
      </c>
      <c r="O757" s="8">
        <f t="shared" si="35"/>
        <v>21.25</v>
      </c>
      <c r="P757" s="8">
        <v>85</v>
      </c>
      <c r="Q757" t="s">
        <v>49</v>
      </c>
      <c r="R757" t="s">
        <v>22</v>
      </c>
    </row>
    <row r="758" spans="1:18" x14ac:dyDescent="0.45">
      <c r="A758" s="1">
        <v>756</v>
      </c>
      <c r="B758" t="s">
        <v>1559</v>
      </c>
      <c r="C758" t="s">
        <v>815</v>
      </c>
      <c r="D758" t="s">
        <v>2010</v>
      </c>
      <c r="E758" t="s">
        <v>2017</v>
      </c>
      <c r="F758" t="s">
        <v>120</v>
      </c>
      <c r="G758" t="str">
        <f t="shared" si="33"/>
        <v>October</v>
      </c>
      <c r="H758">
        <f t="shared" si="34"/>
        <v>10</v>
      </c>
      <c r="I758" s="2">
        <v>44855</v>
      </c>
      <c r="J758" s="8">
        <v>3</v>
      </c>
      <c r="K758" t="s">
        <v>34</v>
      </c>
      <c r="L758" t="s">
        <v>42</v>
      </c>
      <c r="M758" s="8">
        <v>1140</v>
      </c>
      <c r="N758" s="8">
        <v>1377</v>
      </c>
      <c r="O758" s="8">
        <f t="shared" si="35"/>
        <v>79</v>
      </c>
      <c r="P758" s="8">
        <v>237</v>
      </c>
      <c r="Q758" t="s">
        <v>89</v>
      </c>
      <c r="R758" t="s">
        <v>22</v>
      </c>
    </row>
    <row r="759" spans="1:18" x14ac:dyDescent="0.45">
      <c r="A759" s="1">
        <v>757</v>
      </c>
      <c r="B759" t="s">
        <v>1562</v>
      </c>
      <c r="C759" t="s">
        <v>1307</v>
      </c>
      <c r="D759" t="s">
        <v>2018</v>
      </c>
      <c r="E759" t="s">
        <v>2019</v>
      </c>
      <c r="F759" t="s">
        <v>88</v>
      </c>
      <c r="G759" t="str">
        <f t="shared" si="33"/>
        <v>October</v>
      </c>
      <c r="H759">
        <f t="shared" si="34"/>
        <v>10</v>
      </c>
      <c r="I759" s="2">
        <v>44847</v>
      </c>
      <c r="J759" s="8">
        <v>13</v>
      </c>
      <c r="K759" t="s">
        <v>19</v>
      </c>
      <c r="L759" t="s">
        <v>35</v>
      </c>
      <c r="M759" s="8">
        <v>1475</v>
      </c>
      <c r="N759" s="8">
        <v>1870</v>
      </c>
      <c r="O759" s="8">
        <f t="shared" si="35"/>
        <v>30.384615384615383</v>
      </c>
      <c r="P759" s="8">
        <v>395</v>
      </c>
      <c r="Q759" t="s">
        <v>49</v>
      </c>
      <c r="R759" t="s">
        <v>22</v>
      </c>
    </row>
    <row r="760" spans="1:18" x14ac:dyDescent="0.45">
      <c r="A760" s="1">
        <v>758</v>
      </c>
      <c r="B760" t="s">
        <v>1564</v>
      </c>
      <c r="C760" t="s">
        <v>81</v>
      </c>
      <c r="D760" t="s">
        <v>2020</v>
      </c>
      <c r="E760" t="s">
        <v>2021</v>
      </c>
      <c r="F760" t="s">
        <v>33</v>
      </c>
      <c r="G760" t="str">
        <f t="shared" si="33"/>
        <v>October</v>
      </c>
      <c r="H760">
        <f t="shared" si="34"/>
        <v>10</v>
      </c>
      <c r="I760" s="2">
        <v>44852</v>
      </c>
      <c r="J760" s="8">
        <v>20</v>
      </c>
      <c r="K760" t="s">
        <v>19</v>
      </c>
      <c r="L760" t="s">
        <v>54</v>
      </c>
      <c r="M760" s="8">
        <v>585</v>
      </c>
      <c r="N760" s="8">
        <v>736</v>
      </c>
      <c r="O760" s="8">
        <f t="shared" si="35"/>
        <v>7.55</v>
      </c>
      <c r="P760" s="8">
        <v>151</v>
      </c>
      <c r="Q760" t="s">
        <v>21</v>
      </c>
      <c r="R760" t="s">
        <v>22</v>
      </c>
    </row>
    <row r="761" spans="1:18" x14ac:dyDescent="0.45">
      <c r="A761" s="1">
        <v>759</v>
      </c>
      <c r="B761" t="s">
        <v>1566</v>
      </c>
      <c r="C761" t="s">
        <v>1071</v>
      </c>
      <c r="D761" t="s">
        <v>2022</v>
      </c>
      <c r="E761" t="s">
        <v>2023</v>
      </c>
      <c r="F761" t="s">
        <v>48</v>
      </c>
      <c r="G761" t="str">
        <f t="shared" si="33"/>
        <v>October</v>
      </c>
      <c r="H761">
        <f t="shared" si="34"/>
        <v>10</v>
      </c>
      <c r="I761" s="2">
        <v>44840</v>
      </c>
      <c r="J761" s="8">
        <v>8</v>
      </c>
      <c r="K761" t="s">
        <v>19</v>
      </c>
      <c r="L761" t="s">
        <v>42</v>
      </c>
      <c r="M761" s="8">
        <v>940</v>
      </c>
      <c r="N761" s="8">
        <v>1067</v>
      </c>
      <c r="O761" s="8">
        <f t="shared" si="35"/>
        <v>15.875</v>
      </c>
      <c r="P761" s="8">
        <v>127</v>
      </c>
      <c r="Q761" t="s">
        <v>36</v>
      </c>
      <c r="R761" t="s">
        <v>22</v>
      </c>
    </row>
    <row r="762" spans="1:18" x14ac:dyDescent="0.45">
      <c r="A762" s="1">
        <v>760</v>
      </c>
      <c r="B762" t="s">
        <v>1567</v>
      </c>
      <c r="C762" t="s">
        <v>874</v>
      </c>
      <c r="D762" t="s">
        <v>745</v>
      </c>
      <c r="E762" t="s">
        <v>2024</v>
      </c>
      <c r="F762" t="s">
        <v>18</v>
      </c>
      <c r="G762" t="str">
        <f t="shared" si="33"/>
        <v>October</v>
      </c>
      <c r="H762">
        <f t="shared" si="34"/>
        <v>10</v>
      </c>
      <c r="I762" s="2">
        <v>44845</v>
      </c>
      <c r="J762" s="8">
        <v>9</v>
      </c>
      <c r="K762" t="s">
        <v>34</v>
      </c>
      <c r="L762" t="s">
        <v>148</v>
      </c>
      <c r="M762" s="8">
        <v>550</v>
      </c>
      <c r="N762" s="8">
        <v>703</v>
      </c>
      <c r="O762" s="8">
        <f t="shared" si="35"/>
        <v>17</v>
      </c>
      <c r="P762" s="8">
        <v>153</v>
      </c>
      <c r="Q762" t="s">
        <v>49</v>
      </c>
      <c r="R762" t="s">
        <v>22</v>
      </c>
    </row>
    <row r="763" spans="1:18" x14ac:dyDescent="0.45">
      <c r="A763" s="1">
        <v>761</v>
      </c>
      <c r="B763" t="s">
        <v>1569</v>
      </c>
      <c r="C763" t="s">
        <v>1558</v>
      </c>
      <c r="D763" t="s">
        <v>972</v>
      </c>
      <c r="E763" t="s">
        <v>2025</v>
      </c>
      <c r="F763" t="s">
        <v>88</v>
      </c>
      <c r="G763" t="str">
        <f t="shared" si="33"/>
        <v>October</v>
      </c>
      <c r="H763">
        <f t="shared" si="34"/>
        <v>10</v>
      </c>
      <c r="I763" s="2">
        <v>44854</v>
      </c>
      <c r="J763" s="8">
        <v>15</v>
      </c>
      <c r="K763" t="s">
        <v>34</v>
      </c>
      <c r="L763" t="s">
        <v>20</v>
      </c>
      <c r="M763" s="8">
        <v>1190</v>
      </c>
      <c r="N763" s="8">
        <v>1477</v>
      </c>
      <c r="O763" s="8">
        <f t="shared" si="35"/>
        <v>19.133333333333333</v>
      </c>
      <c r="P763" s="8">
        <v>287</v>
      </c>
      <c r="Q763" t="s">
        <v>89</v>
      </c>
      <c r="R763" t="s">
        <v>22</v>
      </c>
    </row>
    <row r="764" spans="1:18" x14ac:dyDescent="0.45">
      <c r="A764" s="1">
        <v>762</v>
      </c>
      <c r="B764" t="s">
        <v>1570</v>
      </c>
      <c r="C764" t="s">
        <v>2026</v>
      </c>
      <c r="D764" t="s">
        <v>926</v>
      </c>
      <c r="E764" t="s">
        <v>2027</v>
      </c>
      <c r="F764" t="s">
        <v>18</v>
      </c>
      <c r="G764" t="str">
        <f t="shared" si="33"/>
        <v>October</v>
      </c>
      <c r="H764">
        <f t="shared" si="34"/>
        <v>10</v>
      </c>
      <c r="I764" s="2">
        <v>44839</v>
      </c>
      <c r="J764" s="8">
        <v>4</v>
      </c>
      <c r="K764" t="s">
        <v>34</v>
      </c>
      <c r="L764" t="s">
        <v>148</v>
      </c>
      <c r="M764" s="8">
        <v>1235</v>
      </c>
      <c r="N764" s="8">
        <v>1392</v>
      </c>
      <c r="O764" s="8">
        <f t="shared" si="35"/>
        <v>39.25</v>
      </c>
      <c r="P764" s="8">
        <v>157</v>
      </c>
      <c r="Q764" t="s">
        <v>49</v>
      </c>
      <c r="R764" t="s">
        <v>22</v>
      </c>
    </row>
    <row r="765" spans="1:18" x14ac:dyDescent="0.45">
      <c r="A765" s="1">
        <v>763</v>
      </c>
      <c r="B765" t="s">
        <v>1571</v>
      </c>
      <c r="C765" t="s">
        <v>2028</v>
      </c>
      <c r="D765" t="s">
        <v>2020</v>
      </c>
      <c r="E765" t="s">
        <v>2029</v>
      </c>
      <c r="F765" t="s">
        <v>48</v>
      </c>
      <c r="G765" t="str">
        <f t="shared" si="33"/>
        <v>October</v>
      </c>
      <c r="H765">
        <f t="shared" si="34"/>
        <v>10</v>
      </c>
      <c r="I765" s="2">
        <v>44851</v>
      </c>
      <c r="J765" s="8">
        <v>13</v>
      </c>
      <c r="K765" t="s">
        <v>19</v>
      </c>
      <c r="L765" t="s">
        <v>42</v>
      </c>
      <c r="M765" s="8">
        <v>25</v>
      </c>
      <c r="N765" s="8">
        <v>28</v>
      </c>
      <c r="O765" s="8">
        <f t="shared" si="35"/>
        <v>0.23076923076923078</v>
      </c>
      <c r="P765" s="8">
        <v>3</v>
      </c>
      <c r="Q765" t="s">
        <v>21</v>
      </c>
      <c r="R765" t="s">
        <v>22</v>
      </c>
    </row>
    <row r="766" spans="1:18" x14ac:dyDescent="0.45">
      <c r="A766" s="1">
        <v>764</v>
      </c>
      <c r="B766" t="s">
        <v>1573</v>
      </c>
      <c r="C766" t="s">
        <v>1560</v>
      </c>
      <c r="D766" t="s">
        <v>2030</v>
      </c>
      <c r="E766" t="s">
        <v>2031</v>
      </c>
      <c r="F766" t="s">
        <v>18</v>
      </c>
      <c r="G766" t="str">
        <f t="shared" si="33"/>
        <v>October</v>
      </c>
      <c r="H766">
        <f t="shared" si="34"/>
        <v>10</v>
      </c>
      <c r="I766" s="2">
        <v>44841</v>
      </c>
      <c r="J766" s="8">
        <v>6</v>
      </c>
      <c r="K766" t="s">
        <v>19</v>
      </c>
      <c r="L766" t="s">
        <v>42</v>
      </c>
      <c r="M766" s="8">
        <v>630</v>
      </c>
      <c r="N766" s="8">
        <v>747</v>
      </c>
      <c r="O766" s="8">
        <f t="shared" si="35"/>
        <v>19.5</v>
      </c>
      <c r="P766" s="8">
        <v>117</v>
      </c>
      <c r="Q766" t="s">
        <v>28</v>
      </c>
      <c r="R766" t="s">
        <v>22</v>
      </c>
    </row>
    <row r="767" spans="1:18" x14ac:dyDescent="0.45">
      <c r="A767" s="1">
        <v>765</v>
      </c>
      <c r="B767" t="s">
        <v>1576</v>
      </c>
      <c r="C767" t="s">
        <v>143</v>
      </c>
      <c r="D767" t="s">
        <v>2032</v>
      </c>
      <c r="E767" t="s">
        <v>2033</v>
      </c>
      <c r="F767" t="s">
        <v>88</v>
      </c>
      <c r="G767" t="str">
        <f t="shared" si="33"/>
        <v>October</v>
      </c>
      <c r="H767">
        <f t="shared" si="34"/>
        <v>10</v>
      </c>
      <c r="I767" s="2">
        <v>44850</v>
      </c>
      <c r="J767" s="8">
        <v>6</v>
      </c>
      <c r="K767" t="s">
        <v>19</v>
      </c>
      <c r="L767" t="s">
        <v>148</v>
      </c>
      <c r="M767" s="8">
        <v>635</v>
      </c>
      <c r="N767" s="8">
        <v>756</v>
      </c>
      <c r="O767" s="8">
        <f t="shared" si="35"/>
        <v>20.166666666666668</v>
      </c>
      <c r="P767" s="8">
        <v>121</v>
      </c>
      <c r="Q767" t="s">
        <v>89</v>
      </c>
      <c r="R767" t="s">
        <v>22</v>
      </c>
    </row>
    <row r="768" spans="1:18" x14ac:dyDescent="0.45">
      <c r="A768" s="1">
        <v>766</v>
      </c>
      <c r="B768" t="s">
        <v>1578</v>
      </c>
      <c r="C768" t="s">
        <v>1381</v>
      </c>
      <c r="D768" t="s">
        <v>2022</v>
      </c>
      <c r="E768" t="s">
        <v>2034</v>
      </c>
      <c r="F768" t="s">
        <v>48</v>
      </c>
      <c r="G768" t="str">
        <f t="shared" si="33"/>
        <v>October</v>
      </c>
      <c r="H768">
        <f t="shared" si="34"/>
        <v>10</v>
      </c>
      <c r="I768" s="2">
        <v>44862</v>
      </c>
      <c r="J768" s="8">
        <v>1</v>
      </c>
      <c r="K768" t="s">
        <v>34</v>
      </c>
      <c r="L768" t="s">
        <v>20</v>
      </c>
      <c r="M768" s="8">
        <v>1060</v>
      </c>
      <c r="N768" s="8">
        <v>1219</v>
      </c>
      <c r="O768" s="8">
        <f t="shared" si="35"/>
        <v>159</v>
      </c>
      <c r="P768" s="8">
        <v>159</v>
      </c>
      <c r="Q768" t="s">
        <v>36</v>
      </c>
      <c r="R768" t="s">
        <v>22</v>
      </c>
    </row>
    <row r="769" spans="1:18" x14ac:dyDescent="0.45">
      <c r="A769" s="1">
        <v>767</v>
      </c>
      <c r="B769" t="s">
        <v>1579</v>
      </c>
      <c r="C769" t="s">
        <v>2035</v>
      </c>
      <c r="D769" t="s">
        <v>809</v>
      </c>
      <c r="E769" t="s">
        <v>2036</v>
      </c>
      <c r="F769" t="s">
        <v>111</v>
      </c>
      <c r="G769" t="str">
        <f t="shared" si="33"/>
        <v>October</v>
      </c>
      <c r="H769">
        <f t="shared" si="34"/>
        <v>10</v>
      </c>
      <c r="I769" s="2">
        <v>44844</v>
      </c>
      <c r="J769" s="8">
        <v>18</v>
      </c>
      <c r="K769" t="s">
        <v>102</v>
      </c>
      <c r="L769" t="s">
        <v>67</v>
      </c>
      <c r="M769" s="8">
        <v>495</v>
      </c>
      <c r="N769" s="8">
        <v>581</v>
      </c>
      <c r="O769" s="8">
        <f t="shared" si="35"/>
        <v>4.7777777777777777</v>
      </c>
      <c r="P769" s="8">
        <v>86</v>
      </c>
      <c r="Q769" t="s">
        <v>49</v>
      </c>
      <c r="R769" t="s">
        <v>22</v>
      </c>
    </row>
    <row r="770" spans="1:18" x14ac:dyDescent="0.45">
      <c r="A770" s="1">
        <v>768</v>
      </c>
      <c r="B770" t="s">
        <v>1582</v>
      </c>
      <c r="C770" t="s">
        <v>212</v>
      </c>
      <c r="D770" t="s">
        <v>1211</v>
      </c>
      <c r="E770" t="s">
        <v>2037</v>
      </c>
      <c r="F770" t="s">
        <v>88</v>
      </c>
      <c r="G770" t="str">
        <f t="shared" si="33"/>
        <v>October</v>
      </c>
      <c r="H770">
        <f t="shared" si="34"/>
        <v>10</v>
      </c>
      <c r="I770" s="2">
        <v>44851</v>
      </c>
      <c r="J770" s="8">
        <v>17</v>
      </c>
      <c r="K770" t="s">
        <v>34</v>
      </c>
      <c r="L770" t="s">
        <v>54</v>
      </c>
      <c r="M770" s="8">
        <v>1425</v>
      </c>
      <c r="N770" s="8">
        <v>1684</v>
      </c>
      <c r="O770" s="8">
        <f t="shared" si="35"/>
        <v>15.235294117647058</v>
      </c>
      <c r="P770" s="8">
        <v>259</v>
      </c>
      <c r="Q770" t="s">
        <v>49</v>
      </c>
      <c r="R770" t="s">
        <v>22</v>
      </c>
    </row>
    <row r="771" spans="1:18" x14ac:dyDescent="0.45">
      <c r="A771" s="1">
        <v>769</v>
      </c>
      <c r="B771" t="s">
        <v>1585</v>
      </c>
      <c r="C771" t="s">
        <v>779</v>
      </c>
      <c r="D771" t="s">
        <v>1491</v>
      </c>
      <c r="E771" t="s">
        <v>2038</v>
      </c>
      <c r="F771" t="s">
        <v>111</v>
      </c>
      <c r="G771" t="str">
        <f t="shared" ref="G771:G834" si="36">TEXT(H771*28,"mmmm")</f>
        <v>October</v>
      </c>
      <c r="H771">
        <f t="shared" ref="H771:H834" si="37">MONTH(I771)</f>
        <v>10</v>
      </c>
      <c r="I771" s="2">
        <v>44861</v>
      </c>
      <c r="J771" s="8">
        <v>2</v>
      </c>
      <c r="K771" t="s">
        <v>41</v>
      </c>
      <c r="L771" t="s">
        <v>42</v>
      </c>
      <c r="M771" s="8">
        <v>1030</v>
      </c>
      <c r="N771" s="8">
        <v>1135</v>
      </c>
      <c r="O771" s="8">
        <f t="shared" ref="O771:O834" si="38">P771/J771</f>
        <v>52.5</v>
      </c>
      <c r="P771" s="8">
        <v>105</v>
      </c>
      <c r="Q771" t="s">
        <v>28</v>
      </c>
      <c r="R771" t="s">
        <v>226</v>
      </c>
    </row>
    <row r="772" spans="1:18" x14ac:dyDescent="0.45">
      <c r="A772" s="1">
        <v>770</v>
      </c>
      <c r="B772" t="s">
        <v>1587</v>
      </c>
      <c r="C772" t="s">
        <v>496</v>
      </c>
      <c r="D772" t="s">
        <v>2039</v>
      </c>
      <c r="E772" t="s">
        <v>2040</v>
      </c>
      <c r="F772" t="s">
        <v>27</v>
      </c>
      <c r="G772" t="str">
        <f t="shared" si="36"/>
        <v>October</v>
      </c>
      <c r="H772">
        <f t="shared" si="37"/>
        <v>10</v>
      </c>
      <c r="I772" s="2">
        <v>44864</v>
      </c>
      <c r="J772" s="8">
        <v>11</v>
      </c>
      <c r="K772" t="s">
        <v>34</v>
      </c>
      <c r="L772" t="s">
        <v>54</v>
      </c>
      <c r="M772" s="8">
        <v>430</v>
      </c>
      <c r="N772" s="8">
        <v>501</v>
      </c>
      <c r="O772" s="8">
        <f t="shared" si="38"/>
        <v>6.4545454545454541</v>
      </c>
      <c r="P772" s="8">
        <v>71</v>
      </c>
      <c r="Q772" t="s">
        <v>49</v>
      </c>
      <c r="R772" t="s">
        <v>22</v>
      </c>
    </row>
    <row r="773" spans="1:18" x14ac:dyDescent="0.45">
      <c r="A773" s="1">
        <v>771</v>
      </c>
      <c r="B773" t="s">
        <v>1588</v>
      </c>
      <c r="C773" t="s">
        <v>1276</v>
      </c>
      <c r="D773" t="s">
        <v>1878</v>
      </c>
      <c r="E773" t="s">
        <v>2041</v>
      </c>
      <c r="F773" t="s">
        <v>18</v>
      </c>
      <c r="G773" t="str">
        <f t="shared" si="36"/>
        <v>October</v>
      </c>
      <c r="H773">
        <f t="shared" si="37"/>
        <v>10</v>
      </c>
      <c r="I773" s="2">
        <v>44836</v>
      </c>
      <c r="J773" s="8">
        <v>11</v>
      </c>
      <c r="K773" t="s">
        <v>34</v>
      </c>
      <c r="L773" t="s">
        <v>54</v>
      </c>
      <c r="M773" s="8">
        <v>820</v>
      </c>
      <c r="N773" s="8">
        <v>972</v>
      </c>
      <c r="O773" s="8">
        <f t="shared" si="38"/>
        <v>13.818181818181818</v>
      </c>
      <c r="P773" s="8">
        <v>152</v>
      </c>
      <c r="Q773" t="s">
        <v>89</v>
      </c>
      <c r="R773" t="s">
        <v>22</v>
      </c>
    </row>
    <row r="774" spans="1:18" x14ac:dyDescent="0.45">
      <c r="A774" s="1">
        <v>772</v>
      </c>
      <c r="B774" t="s">
        <v>1589</v>
      </c>
      <c r="C774" t="s">
        <v>674</v>
      </c>
      <c r="D774" t="s">
        <v>2042</v>
      </c>
      <c r="E774" t="s">
        <v>2043</v>
      </c>
      <c r="F774" t="s">
        <v>120</v>
      </c>
      <c r="G774" t="str">
        <f t="shared" si="36"/>
        <v>October</v>
      </c>
      <c r="H774">
        <f t="shared" si="37"/>
        <v>10</v>
      </c>
      <c r="I774" s="2">
        <v>44848</v>
      </c>
      <c r="J774" s="8">
        <v>14</v>
      </c>
      <c r="K774" t="s">
        <v>34</v>
      </c>
      <c r="L774" t="s">
        <v>20</v>
      </c>
      <c r="M774" s="8">
        <v>85</v>
      </c>
      <c r="N774" s="8">
        <v>98</v>
      </c>
      <c r="O774" s="8">
        <f t="shared" si="38"/>
        <v>0.9285714285714286</v>
      </c>
      <c r="P774" s="8">
        <v>13</v>
      </c>
      <c r="Q774" t="s">
        <v>89</v>
      </c>
      <c r="R774" t="s">
        <v>22</v>
      </c>
    </row>
    <row r="775" spans="1:18" x14ac:dyDescent="0.45">
      <c r="A775" s="1">
        <v>773</v>
      </c>
      <c r="B775" t="s">
        <v>1590</v>
      </c>
      <c r="C775" t="s">
        <v>1629</v>
      </c>
      <c r="D775" t="s">
        <v>352</v>
      </c>
      <c r="E775" t="s">
        <v>2044</v>
      </c>
      <c r="F775" t="s">
        <v>48</v>
      </c>
      <c r="G775" t="str">
        <f t="shared" si="36"/>
        <v>October</v>
      </c>
      <c r="H775">
        <f t="shared" si="37"/>
        <v>10</v>
      </c>
      <c r="I775" s="2">
        <v>44843</v>
      </c>
      <c r="J775" s="8">
        <v>12</v>
      </c>
      <c r="K775" t="s">
        <v>34</v>
      </c>
      <c r="L775" t="s">
        <v>20</v>
      </c>
      <c r="M775" s="8">
        <v>825</v>
      </c>
      <c r="N775" s="8">
        <v>917</v>
      </c>
      <c r="O775" s="8">
        <f t="shared" si="38"/>
        <v>7.666666666666667</v>
      </c>
      <c r="P775" s="8">
        <v>92</v>
      </c>
      <c r="Q775" t="s">
        <v>89</v>
      </c>
      <c r="R775" t="s">
        <v>22</v>
      </c>
    </row>
    <row r="776" spans="1:18" x14ac:dyDescent="0.45">
      <c r="A776" s="1">
        <v>774</v>
      </c>
      <c r="B776" t="s">
        <v>1592</v>
      </c>
      <c r="C776" t="s">
        <v>779</v>
      </c>
      <c r="D776" t="s">
        <v>1770</v>
      </c>
      <c r="E776" t="s">
        <v>2045</v>
      </c>
      <c r="F776" t="s">
        <v>48</v>
      </c>
      <c r="G776" t="str">
        <f t="shared" si="36"/>
        <v>October</v>
      </c>
      <c r="H776">
        <f t="shared" si="37"/>
        <v>10</v>
      </c>
      <c r="I776" s="2">
        <v>44849</v>
      </c>
      <c r="J776" s="8">
        <v>13</v>
      </c>
      <c r="K776" t="s">
        <v>19</v>
      </c>
      <c r="L776" t="s">
        <v>35</v>
      </c>
      <c r="M776" s="8">
        <v>1365</v>
      </c>
      <c r="N776" s="8">
        <v>1618</v>
      </c>
      <c r="O776" s="8">
        <f t="shared" si="38"/>
        <v>19.46153846153846</v>
      </c>
      <c r="P776" s="8">
        <v>253</v>
      </c>
      <c r="Q776" t="s">
        <v>89</v>
      </c>
      <c r="R776" t="s">
        <v>22</v>
      </c>
    </row>
    <row r="777" spans="1:18" x14ac:dyDescent="0.45">
      <c r="A777" s="1">
        <v>775</v>
      </c>
      <c r="B777" t="s">
        <v>1595</v>
      </c>
      <c r="C777" t="s">
        <v>1106</v>
      </c>
      <c r="D777" t="s">
        <v>65</v>
      </c>
      <c r="E777" t="s">
        <v>2046</v>
      </c>
      <c r="F777" t="s">
        <v>27</v>
      </c>
      <c r="G777" t="str">
        <f t="shared" si="36"/>
        <v>October</v>
      </c>
      <c r="H777">
        <f t="shared" si="37"/>
        <v>10</v>
      </c>
      <c r="I777" s="2">
        <v>44842</v>
      </c>
      <c r="J777" s="8">
        <v>19</v>
      </c>
      <c r="K777" t="s">
        <v>34</v>
      </c>
      <c r="L777" t="s">
        <v>67</v>
      </c>
      <c r="M777" s="8">
        <v>270</v>
      </c>
      <c r="N777" s="8">
        <v>344</v>
      </c>
      <c r="O777" s="8">
        <f t="shared" si="38"/>
        <v>3.8947368421052633</v>
      </c>
      <c r="P777" s="8">
        <v>74</v>
      </c>
      <c r="Q777" t="s">
        <v>21</v>
      </c>
      <c r="R777" t="s">
        <v>22</v>
      </c>
    </row>
    <row r="778" spans="1:18" x14ac:dyDescent="0.45">
      <c r="A778" s="1">
        <v>776</v>
      </c>
      <c r="B778" t="s">
        <v>1596</v>
      </c>
      <c r="C778" t="s">
        <v>16</v>
      </c>
      <c r="D778" t="s">
        <v>127</v>
      </c>
      <c r="E778" t="s">
        <v>2047</v>
      </c>
      <c r="F778" t="s">
        <v>120</v>
      </c>
      <c r="G778" t="str">
        <f t="shared" si="36"/>
        <v>October</v>
      </c>
      <c r="H778">
        <f t="shared" si="37"/>
        <v>10</v>
      </c>
      <c r="I778" s="2">
        <v>44849</v>
      </c>
      <c r="J778" s="8">
        <v>16</v>
      </c>
      <c r="K778" t="s">
        <v>19</v>
      </c>
      <c r="L778" t="s">
        <v>42</v>
      </c>
      <c r="M778" s="8">
        <v>860</v>
      </c>
      <c r="N778" s="8">
        <v>1094</v>
      </c>
      <c r="O778" s="8">
        <f t="shared" si="38"/>
        <v>14.625</v>
      </c>
      <c r="P778" s="8">
        <v>234</v>
      </c>
      <c r="Q778" t="s">
        <v>28</v>
      </c>
      <c r="R778" t="s">
        <v>22</v>
      </c>
    </row>
    <row r="779" spans="1:18" x14ac:dyDescent="0.45">
      <c r="A779" s="1">
        <v>777</v>
      </c>
      <c r="B779" t="s">
        <v>1599</v>
      </c>
      <c r="C779" t="s">
        <v>2048</v>
      </c>
      <c r="D779" t="s">
        <v>2049</v>
      </c>
      <c r="E779" t="s">
        <v>2050</v>
      </c>
      <c r="F779" t="s">
        <v>18</v>
      </c>
      <c r="G779" t="str">
        <f t="shared" si="36"/>
        <v>October</v>
      </c>
      <c r="H779">
        <f t="shared" si="37"/>
        <v>10</v>
      </c>
      <c r="I779" s="2">
        <v>44860</v>
      </c>
      <c r="J779" s="8">
        <v>5</v>
      </c>
      <c r="K779" t="s">
        <v>34</v>
      </c>
      <c r="L779" t="s">
        <v>20</v>
      </c>
      <c r="M779" s="8">
        <v>485</v>
      </c>
      <c r="N779" s="8">
        <v>615</v>
      </c>
      <c r="O779" s="8">
        <f t="shared" si="38"/>
        <v>26</v>
      </c>
      <c r="P779" s="8">
        <v>130</v>
      </c>
      <c r="Q779" t="s">
        <v>28</v>
      </c>
      <c r="R779" t="s">
        <v>22</v>
      </c>
    </row>
    <row r="780" spans="1:18" x14ac:dyDescent="0.45">
      <c r="A780" s="1">
        <v>778</v>
      </c>
      <c r="B780" t="s">
        <v>1602</v>
      </c>
      <c r="C780" t="s">
        <v>1911</v>
      </c>
      <c r="D780" t="s">
        <v>2051</v>
      </c>
      <c r="E780" t="s">
        <v>2052</v>
      </c>
      <c r="F780" t="s">
        <v>120</v>
      </c>
      <c r="G780" t="str">
        <f t="shared" si="36"/>
        <v>October</v>
      </c>
      <c r="H780">
        <f t="shared" si="37"/>
        <v>10</v>
      </c>
      <c r="I780" s="2">
        <v>44862</v>
      </c>
      <c r="J780" s="8">
        <v>7</v>
      </c>
      <c r="K780" t="s">
        <v>34</v>
      </c>
      <c r="L780" t="s">
        <v>20</v>
      </c>
      <c r="M780" s="8">
        <v>370</v>
      </c>
      <c r="N780" s="8">
        <v>460</v>
      </c>
      <c r="O780" s="8">
        <f t="shared" si="38"/>
        <v>12.857142857142858</v>
      </c>
      <c r="P780" s="8">
        <v>90</v>
      </c>
      <c r="Q780" t="s">
        <v>49</v>
      </c>
      <c r="R780" t="s">
        <v>22</v>
      </c>
    </row>
    <row r="781" spans="1:18" x14ac:dyDescent="0.45">
      <c r="A781" s="1">
        <v>779</v>
      </c>
      <c r="B781" t="s">
        <v>1605</v>
      </c>
      <c r="C781" t="s">
        <v>2012</v>
      </c>
      <c r="D781" t="s">
        <v>443</v>
      </c>
      <c r="E781" t="s">
        <v>2053</v>
      </c>
      <c r="F781" t="s">
        <v>48</v>
      </c>
      <c r="G781" t="str">
        <f t="shared" si="36"/>
        <v>October</v>
      </c>
      <c r="H781">
        <f t="shared" si="37"/>
        <v>10</v>
      </c>
      <c r="I781" s="2">
        <v>44848</v>
      </c>
      <c r="J781" s="8">
        <v>5</v>
      </c>
      <c r="K781" t="s">
        <v>19</v>
      </c>
      <c r="L781" t="s">
        <v>20</v>
      </c>
      <c r="M781" s="8">
        <v>890</v>
      </c>
      <c r="N781" s="8">
        <v>1095</v>
      </c>
      <c r="O781" s="8">
        <f t="shared" si="38"/>
        <v>41</v>
      </c>
      <c r="P781" s="8">
        <v>205</v>
      </c>
      <c r="Q781" t="s">
        <v>36</v>
      </c>
      <c r="R781" t="s">
        <v>22</v>
      </c>
    </row>
    <row r="782" spans="1:18" x14ac:dyDescent="0.45">
      <c r="A782" s="1">
        <v>780</v>
      </c>
      <c r="B782" t="s">
        <v>1607</v>
      </c>
      <c r="C782" t="s">
        <v>1340</v>
      </c>
      <c r="D782" t="s">
        <v>2054</v>
      </c>
      <c r="E782" t="s">
        <v>2055</v>
      </c>
      <c r="F782" t="s">
        <v>88</v>
      </c>
      <c r="G782" t="str">
        <f t="shared" si="36"/>
        <v>October</v>
      </c>
      <c r="H782">
        <f t="shared" si="37"/>
        <v>10</v>
      </c>
      <c r="I782" s="2">
        <v>44847</v>
      </c>
      <c r="J782" s="8">
        <v>13</v>
      </c>
      <c r="K782" t="s">
        <v>34</v>
      </c>
      <c r="L782" t="s">
        <v>67</v>
      </c>
      <c r="M782" s="8">
        <v>1285</v>
      </c>
      <c r="N782" s="8">
        <v>1441</v>
      </c>
      <c r="O782" s="8">
        <f t="shared" si="38"/>
        <v>12</v>
      </c>
      <c r="P782" s="8">
        <v>156</v>
      </c>
      <c r="Q782" t="s">
        <v>21</v>
      </c>
      <c r="R782" t="s">
        <v>22</v>
      </c>
    </row>
    <row r="783" spans="1:18" x14ac:dyDescent="0.45">
      <c r="A783" s="1">
        <v>781</v>
      </c>
      <c r="B783" t="s">
        <v>1608</v>
      </c>
      <c r="C783" t="s">
        <v>2056</v>
      </c>
      <c r="D783" t="s">
        <v>1367</v>
      </c>
      <c r="E783" t="s">
        <v>2057</v>
      </c>
      <c r="F783" t="s">
        <v>120</v>
      </c>
      <c r="G783" t="str">
        <f t="shared" si="36"/>
        <v>October</v>
      </c>
      <c r="H783">
        <f t="shared" si="37"/>
        <v>10</v>
      </c>
      <c r="I783" s="2">
        <v>44845</v>
      </c>
      <c r="J783" s="8">
        <v>11</v>
      </c>
      <c r="K783" t="s">
        <v>34</v>
      </c>
      <c r="L783" t="s">
        <v>35</v>
      </c>
      <c r="M783" s="8">
        <v>1200</v>
      </c>
      <c r="N783" s="8">
        <v>1394</v>
      </c>
      <c r="O783" s="8">
        <f t="shared" si="38"/>
        <v>17.636363636363637</v>
      </c>
      <c r="P783" s="8">
        <v>194</v>
      </c>
      <c r="Q783" t="s">
        <v>89</v>
      </c>
      <c r="R783" t="s">
        <v>22</v>
      </c>
    </row>
    <row r="784" spans="1:18" x14ac:dyDescent="0.45">
      <c r="A784" s="1">
        <v>782</v>
      </c>
      <c r="B784" t="s">
        <v>1610</v>
      </c>
      <c r="C784" t="s">
        <v>2058</v>
      </c>
      <c r="D784" t="s">
        <v>188</v>
      </c>
      <c r="E784" t="s">
        <v>2059</v>
      </c>
      <c r="F784" t="s">
        <v>33</v>
      </c>
      <c r="G784" t="str">
        <f t="shared" si="36"/>
        <v>October</v>
      </c>
      <c r="H784">
        <f t="shared" si="37"/>
        <v>10</v>
      </c>
      <c r="I784" s="2">
        <v>44839</v>
      </c>
      <c r="J784" s="8">
        <v>9</v>
      </c>
      <c r="K784" t="s">
        <v>34</v>
      </c>
      <c r="L784" t="s">
        <v>54</v>
      </c>
      <c r="M784" s="8">
        <v>120</v>
      </c>
      <c r="N784" s="8">
        <v>138</v>
      </c>
      <c r="O784" s="8">
        <f t="shared" si="38"/>
        <v>2</v>
      </c>
      <c r="P784" s="8">
        <v>18</v>
      </c>
      <c r="Q784" t="s">
        <v>49</v>
      </c>
      <c r="R784" t="s">
        <v>22</v>
      </c>
    </row>
    <row r="785" spans="1:18" x14ac:dyDescent="0.45">
      <c r="A785" s="1">
        <v>783</v>
      </c>
      <c r="B785" t="s">
        <v>1612</v>
      </c>
      <c r="C785" t="s">
        <v>2060</v>
      </c>
      <c r="D785" t="s">
        <v>2061</v>
      </c>
      <c r="E785" t="s">
        <v>2062</v>
      </c>
      <c r="F785" t="s">
        <v>111</v>
      </c>
      <c r="G785" t="str">
        <f t="shared" si="36"/>
        <v>October</v>
      </c>
      <c r="H785">
        <f t="shared" si="37"/>
        <v>10</v>
      </c>
      <c r="I785" s="2">
        <v>44844</v>
      </c>
      <c r="J785" s="8">
        <v>17</v>
      </c>
      <c r="K785" t="s">
        <v>102</v>
      </c>
      <c r="L785" t="s">
        <v>42</v>
      </c>
      <c r="M785" s="8">
        <v>1075</v>
      </c>
      <c r="N785" s="8">
        <v>1274</v>
      </c>
      <c r="O785" s="8">
        <f t="shared" si="38"/>
        <v>11.705882352941176</v>
      </c>
      <c r="P785" s="8">
        <v>199</v>
      </c>
      <c r="Q785" t="s">
        <v>89</v>
      </c>
      <c r="R785" t="s">
        <v>22</v>
      </c>
    </row>
    <row r="786" spans="1:18" x14ac:dyDescent="0.45">
      <c r="A786" s="1">
        <v>784</v>
      </c>
      <c r="B786" t="s">
        <v>1613</v>
      </c>
      <c r="C786" t="s">
        <v>2063</v>
      </c>
      <c r="D786" t="s">
        <v>2064</v>
      </c>
      <c r="E786" t="s">
        <v>2065</v>
      </c>
      <c r="F786" t="s">
        <v>120</v>
      </c>
      <c r="G786" t="str">
        <f t="shared" si="36"/>
        <v>October</v>
      </c>
      <c r="H786">
        <f t="shared" si="37"/>
        <v>10</v>
      </c>
      <c r="I786" s="2">
        <v>44848</v>
      </c>
      <c r="J786" s="8">
        <v>1</v>
      </c>
      <c r="K786" t="s">
        <v>41</v>
      </c>
      <c r="L786" t="s">
        <v>42</v>
      </c>
      <c r="M786" s="8">
        <v>1365</v>
      </c>
      <c r="N786" s="8">
        <v>1658</v>
      </c>
      <c r="O786" s="8">
        <f t="shared" si="38"/>
        <v>293</v>
      </c>
      <c r="P786" s="8">
        <v>293</v>
      </c>
      <c r="Q786" t="s">
        <v>36</v>
      </c>
      <c r="R786" t="s">
        <v>43</v>
      </c>
    </row>
    <row r="787" spans="1:18" x14ac:dyDescent="0.45">
      <c r="A787" s="1">
        <v>785</v>
      </c>
      <c r="B787" t="s">
        <v>1616</v>
      </c>
      <c r="C787" t="s">
        <v>1099</v>
      </c>
      <c r="D787" t="s">
        <v>2061</v>
      </c>
      <c r="E787" t="s">
        <v>2066</v>
      </c>
      <c r="F787" t="s">
        <v>48</v>
      </c>
      <c r="G787" t="str">
        <f t="shared" si="36"/>
        <v>October</v>
      </c>
      <c r="H787">
        <f t="shared" si="37"/>
        <v>10</v>
      </c>
      <c r="I787" s="2">
        <v>44860</v>
      </c>
      <c r="J787" s="8">
        <v>13</v>
      </c>
      <c r="K787" t="s">
        <v>34</v>
      </c>
      <c r="L787" t="s">
        <v>35</v>
      </c>
      <c r="M787" s="8">
        <v>335</v>
      </c>
      <c r="N787" s="8">
        <v>385</v>
      </c>
      <c r="O787" s="8">
        <f t="shared" si="38"/>
        <v>3.8461538461538463</v>
      </c>
      <c r="P787" s="8">
        <v>50</v>
      </c>
      <c r="Q787" t="s">
        <v>21</v>
      </c>
      <c r="R787" t="s">
        <v>22</v>
      </c>
    </row>
    <row r="788" spans="1:18" x14ac:dyDescent="0.45">
      <c r="A788" s="1">
        <v>786</v>
      </c>
      <c r="B788" t="s">
        <v>1618</v>
      </c>
      <c r="C788" t="s">
        <v>1118</v>
      </c>
      <c r="D788" t="s">
        <v>1712</v>
      </c>
      <c r="E788" t="s">
        <v>2067</v>
      </c>
      <c r="F788" t="s">
        <v>111</v>
      </c>
      <c r="G788" t="str">
        <f t="shared" si="36"/>
        <v>October</v>
      </c>
      <c r="H788">
        <f t="shared" si="37"/>
        <v>10</v>
      </c>
      <c r="I788" s="2">
        <v>44851</v>
      </c>
      <c r="J788" s="8">
        <v>3</v>
      </c>
      <c r="K788" t="s">
        <v>41</v>
      </c>
      <c r="L788" t="s">
        <v>148</v>
      </c>
      <c r="M788" s="8">
        <v>620</v>
      </c>
      <c r="N788" s="8">
        <v>736</v>
      </c>
      <c r="O788" s="8">
        <f t="shared" si="38"/>
        <v>38.666666666666664</v>
      </c>
      <c r="P788" s="8">
        <v>116</v>
      </c>
      <c r="Q788" t="s">
        <v>49</v>
      </c>
      <c r="R788" t="s">
        <v>153</v>
      </c>
    </row>
    <row r="789" spans="1:18" x14ac:dyDescent="0.45">
      <c r="A789" s="1">
        <v>787</v>
      </c>
      <c r="B789" t="s">
        <v>1621</v>
      </c>
      <c r="C789" t="s">
        <v>1103</v>
      </c>
      <c r="D789" t="s">
        <v>1617</v>
      </c>
      <c r="E789" t="s">
        <v>2068</v>
      </c>
      <c r="F789" t="s">
        <v>18</v>
      </c>
      <c r="G789" t="str">
        <f t="shared" si="36"/>
        <v>October</v>
      </c>
      <c r="H789">
        <f t="shared" si="37"/>
        <v>10</v>
      </c>
      <c r="I789" s="2">
        <v>44847</v>
      </c>
      <c r="J789" s="8">
        <v>7</v>
      </c>
      <c r="K789" t="s">
        <v>34</v>
      </c>
      <c r="L789" t="s">
        <v>54</v>
      </c>
      <c r="M789" s="8">
        <v>380</v>
      </c>
      <c r="N789" s="8">
        <v>452</v>
      </c>
      <c r="O789" s="8">
        <f t="shared" si="38"/>
        <v>10.285714285714286</v>
      </c>
      <c r="P789" s="8">
        <v>72</v>
      </c>
      <c r="Q789" t="s">
        <v>36</v>
      </c>
      <c r="R789" t="s">
        <v>22</v>
      </c>
    </row>
    <row r="790" spans="1:18" x14ac:dyDescent="0.45">
      <c r="A790" s="1">
        <v>788</v>
      </c>
      <c r="B790" t="s">
        <v>1624</v>
      </c>
      <c r="C790" t="s">
        <v>2069</v>
      </c>
      <c r="D790" t="s">
        <v>1530</v>
      </c>
      <c r="E790" t="s">
        <v>2070</v>
      </c>
      <c r="F790" t="s">
        <v>33</v>
      </c>
      <c r="G790" t="str">
        <f t="shared" si="36"/>
        <v>October</v>
      </c>
      <c r="H790">
        <f t="shared" si="37"/>
        <v>10</v>
      </c>
      <c r="I790" s="2">
        <v>44837</v>
      </c>
      <c r="J790" s="8">
        <v>8</v>
      </c>
      <c r="K790" t="s">
        <v>102</v>
      </c>
      <c r="L790" t="s">
        <v>42</v>
      </c>
      <c r="M790" s="8">
        <v>310</v>
      </c>
      <c r="N790" s="8">
        <v>347</v>
      </c>
      <c r="O790" s="8">
        <f t="shared" si="38"/>
        <v>4.625</v>
      </c>
      <c r="P790" s="8">
        <v>37</v>
      </c>
      <c r="Q790" t="s">
        <v>36</v>
      </c>
      <c r="R790" t="s">
        <v>22</v>
      </c>
    </row>
    <row r="791" spans="1:18" x14ac:dyDescent="0.45">
      <c r="A791" s="1">
        <v>789</v>
      </c>
      <c r="B791" t="s">
        <v>1626</v>
      </c>
      <c r="C791" t="s">
        <v>2071</v>
      </c>
      <c r="D791" t="s">
        <v>421</v>
      </c>
      <c r="E791" t="s">
        <v>2072</v>
      </c>
      <c r="F791" t="s">
        <v>27</v>
      </c>
      <c r="G791" t="str">
        <f t="shared" si="36"/>
        <v>October</v>
      </c>
      <c r="H791">
        <f t="shared" si="37"/>
        <v>10</v>
      </c>
      <c r="I791" s="2">
        <v>44862</v>
      </c>
      <c r="J791" s="8">
        <v>17</v>
      </c>
      <c r="K791" t="s">
        <v>34</v>
      </c>
      <c r="L791" t="s">
        <v>35</v>
      </c>
      <c r="M791" s="8">
        <v>725</v>
      </c>
      <c r="N791" s="8">
        <v>836</v>
      </c>
      <c r="O791" s="8">
        <f t="shared" si="38"/>
        <v>6.5294117647058822</v>
      </c>
      <c r="P791" s="8">
        <v>111</v>
      </c>
      <c r="Q791" t="s">
        <v>89</v>
      </c>
      <c r="R791" t="s">
        <v>22</v>
      </c>
    </row>
    <row r="792" spans="1:18" x14ac:dyDescent="0.45">
      <c r="A792" s="1">
        <v>790</v>
      </c>
      <c r="B792" t="s">
        <v>1628</v>
      </c>
      <c r="C792" t="s">
        <v>2073</v>
      </c>
      <c r="D792" t="s">
        <v>2074</v>
      </c>
      <c r="E792" t="s">
        <v>2075</v>
      </c>
      <c r="F792" t="s">
        <v>120</v>
      </c>
      <c r="G792" t="str">
        <f t="shared" si="36"/>
        <v>October</v>
      </c>
      <c r="H792">
        <f t="shared" si="37"/>
        <v>10</v>
      </c>
      <c r="I792" s="2">
        <v>44850</v>
      </c>
      <c r="J792" s="8">
        <v>2</v>
      </c>
      <c r="K792" t="s">
        <v>19</v>
      </c>
      <c r="L792" t="s">
        <v>148</v>
      </c>
      <c r="M792" s="8">
        <v>780</v>
      </c>
      <c r="N792" s="8">
        <v>993</v>
      </c>
      <c r="O792" s="8">
        <f t="shared" si="38"/>
        <v>106.5</v>
      </c>
      <c r="P792" s="8">
        <v>213</v>
      </c>
      <c r="Q792" t="s">
        <v>36</v>
      </c>
      <c r="R792" t="s">
        <v>22</v>
      </c>
    </row>
    <row r="793" spans="1:18" x14ac:dyDescent="0.45">
      <c r="A793" s="1">
        <v>791</v>
      </c>
      <c r="B793" t="s">
        <v>1631</v>
      </c>
      <c r="C793" t="s">
        <v>1741</v>
      </c>
      <c r="D793" t="s">
        <v>1604</v>
      </c>
      <c r="E793" t="s">
        <v>2076</v>
      </c>
      <c r="F793" t="s">
        <v>111</v>
      </c>
      <c r="G793" t="str">
        <f t="shared" si="36"/>
        <v>October</v>
      </c>
      <c r="H793">
        <f t="shared" si="37"/>
        <v>10</v>
      </c>
      <c r="I793" s="2">
        <v>44857</v>
      </c>
      <c r="J793" s="8">
        <v>13</v>
      </c>
      <c r="K793" t="s">
        <v>19</v>
      </c>
      <c r="L793" t="s">
        <v>67</v>
      </c>
      <c r="M793" s="8">
        <v>955</v>
      </c>
      <c r="N793" s="8">
        <v>1193</v>
      </c>
      <c r="O793" s="8">
        <f t="shared" si="38"/>
        <v>18.307692307692307</v>
      </c>
      <c r="P793" s="8">
        <v>238</v>
      </c>
      <c r="Q793" t="s">
        <v>49</v>
      </c>
      <c r="R793" t="s">
        <v>22</v>
      </c>
    </row>
    <row r="794" spans="1:18" x14ac:dyDescent="0.45">
      <c r="A794" s="1">
        <v>792</v>
      </c>
      <c r="B794" t="s">
        <v>1633</v>
      </c>
      <c r="C794" t="s">
        <v>2077</v>
      </c>
      <c r="D794" t="s">
        <v>1167</v>
      </c>
      <c r="E794" t="s">
        <v>2078</v>
      </c>
      <c r="F794" t="s">
        <v>111</v>
      </c>
      <c r="G794" t="str">
        <f t="shared" si="36"/>
        <v>October</v>
      </c>
      <c r="H794">
        <f t="shared" si="37"/>
        <v>10</v>
      </c>
      <c r="I794" s="2">
        <v>44852</v>
      </c>
      <c r="J794" s="8">
        <v>18</v>
      </c>
      <c r="K794" t="s">
        <v>34</v>
      </c>
      <c r="L794" t="s">
        <v>20</v>
      </c>
      <c r="M794" s="8">
        <v>1175</v>
      </c>
      <c r="N794" s="8">
        <v>1297</v>
      </c>
      <c r="O794" s="8">
        <f t="shared" si="38"/>
        <v>6.7777777777777777</v>
      </c>
      <c r="P794" s="8">
        <v>122</v>
      </c>
      <c r="Q794" t="s">
        <v>21</v>
      </c>
      <c r="R794" t="s">
        <v>22</v>
      </c>
    </row>
    <row r="795" spans="1:18" x14ac:dyDescent="0.45">
      <c r="A795" s="1">
        <v>793</v>
      </c>
      <c r="B795" t="s">
        <v>1635</v>
      </c>
      <c r="C795" t="s">
        <v>1302</v>
      </c>
      <c r="D795" t="s">
        <v>1659</v>
      </c>
      <c r="E795" t="s">
        <v>2079</v>
      </c>
      <c r="F795" t="s">
        <v>120</v>
      </c>
      <c r="G795" t="str">
        <f t="shared" si="36"/>
        <v>October</v>
      </c>
      <c r="H795">
        <f t="shared" si="37"/>
        <v>10</v>
      </c>
      <c r="I795" s="2">
        <v>44861</v>
      </c>
      <c r="J795" s="8">
        <v>19</v>
      </c>
      <c r="K795" t="s">
        <v>34</v>
      </c>
      <c r="L795" t="s">
        <v>20</v>
      </c>
      <c r="M795" s="8">
        <v>955</v>
      </c>
      <c r="N795" s="8">
        <v>1163</v>
      </c>
      <c r="O795" s="8">
        <f t="shared" si="38"/>
        <v>10.947368421052632</v>
      </c>
      <c r="P795" s="8">
        <v>208</v>
      </c>
      <c r="Q795" t="s">
        <v>21</v>
      </c>
      <c r="R795" t="s">
        <v>22</v>
      </c>
    </row>
    <row r="796" spans="1:18" x14ac:dyDescent="0.45">
      <c r="A796" s="1">
        <v>794</v>
      </c>
      <c r="B796" t="s">
        <v>1638</v>
      </c>
      <c r="C796" t="s">
        <v>2080</v>
      </c>
      <c r="D796" t="s">
        <v>2081</v>
      </c>
      <c r="E796" t="s">
        <v>2082</v>
      </c>
      <c r="F796" t="s">
        <v>111</v>
      </c>
      <c r="G796" t="str">
        <f t="shared" si="36"/>
        <v>October</v>
      </c>
      <c r="H796">
        <f t="shared" si="37"/>
        <v>10</v>
      </c>
      <c r="I796" s="2">
        <v>44837</v>
      </c>
      <c r="J796" s="8">
        <v>14</v>
      </c>
      <c r="K796" t="s">
        <v>19</v>
      </c>
      <c r="L796" t="s">
        <v>54</v>
      </c>
      <c r="M796" s="8">
        <v>350</v>
      </c>
      <c r="N796" s="8">
        <v>387</v>
      </c>
      <c r="O796" s="8">
        <f t="shared" si="38"/>
        <v>2.6428571428571428</v>
      </c>
      <c r="P796" s="8">
        <v>37</v>
      </c>
      <c r="Q796" t="s">
        <v>28</v>
      </c>
      <c r="R796" t="s">
        <v>22</v>
      </c>
    </row>
    <row r="797" spans="1:18" x14ac:dyDescent="0.45">
      <c r="A797" s="1">
        <v>795</v>
      </c>
      <c r="B797" t="s">
        <v>1640</v>
      </c>
      <c r="C797" t="s">
        <v>2083</v>
      </c>
      <c r="D797" t="s">
        <v>1375</v>
      </c>
      <c r="E797" t="s">
        <v>2084</v>
      </c>
      <c r="F797" t="s">
        <v>18</v>
      </c>
      <c r="G797" t="str">
        <f t="shared" si="36"/>
        <v>October</v>
      </c>
      <c r="H797">
        <f t="shared" si="37"/>
        <v>10</v>
      </c>
      <c r="I797" s="2">
        <v>44849</v>
      </c>
      <c r="J797" s="8">
        <v>2</v>
      </c>
      <c r="K797" t="s">
        <v>19</v>
      </c>
      <c r="L797" t="s">
        <v>35</v>
      </c>
      <c r="M797" s="8">
        <v>835</v>
      </c>
      <c r="N797" s="8">
        <v>1012</v>
      </c>
      <c r="O797" s="8">
        <f t="shared" si="38"/>
        <v>88.5</v>
      </c>
      <c r="P797" s="8">
        <v>177</v>
      </c>
      <c r="Q797" t="s">
        <v>21</v>
      </c>
      <c r="R797" t="s">
        <v>22</v>
      </c>
    </row>
    <row r="798" spans="1:18" x14ac:dyDescent="0.45">
      <c r="A798" s="1">
        <v>796</v>
      </c>
      <c r="B798" t="s">
        <v>1642</v>
      </c>
      <c r="C798" t="s">
        <v>2085</v>
      </c>
      <c r="D798" t="s">
        <v>2086</v>
      </c>
      <c r="E798" t="s">
        <v>2087</v>
      </c>
      <c r="F798" t="s">
        <v>18</v>
      </c>
      <c r="G798" t="str">
        <f t="shared" si="36"/>
        <v>October</v>
      </c>
      <c r="H798">
        <f t="shared" si="37"/>
        <v>10</v>
      </c>
      <c r="I798" s="2">
        <v>44863</v>
      </c>
      <c r="J798" s="8">
        <v>11</v>
      </c>
      <c r="K798" t="s">
        <v>19</v>
      </c>
      <c r="L798" t="s">
        <v>20</v>
      </c>
      <c r="M798" s="8">
        <v>210</v>
      </c>
      <c r="N798" s="8">
        <v>259</v>
      </c>
      <c r="O798" s="8">
        <f t="shared" si="38"/>
        <v>4.4545454545454541</v>
      </c>
      <c r="P798" s="8">
        <v>49</v>
      </c>
      <c r="Q798" t="s">
        <v>49</v>
      </c>
      <c r="R798" t="s">
        <v>22</v>
      </c>
    </row>
    <row r="799" spans="1:18" x14ac:dyDescent="0.45">
      <c r="A799" s="1">
        <v>797</v>
      </c>
      <c r="B799" t="s">
        <v>1644</v>
      </c>
      <c r="C799" t="s">
        <v>1363</v>
      </c>
      <c r="D799" t="s">
        <v>1392</v>
      </c>
      <c r="E799" t="s">
        <v>2088</v>
      </c>
      <c r="F799" t="s">
        <v>111</v>
      </c>
      <c r="G799" t="str">
        <f t="shared" si="36"/>
        <v>October</v>
      </c>
      <c r="H799">
        <f t="shared" si="37"/>
        <v>10</v>
      </c>
      <c r="I799" s="2">
        <v>44842</v>
      </c>
      <c r="J799" s="8">
        <v>2</v>
      </c>
      <c r="K799" t="s">
        <v>19</v>
      </c>
      <c r="L799" t="s">
        <v>35</v>
      </c>
      <c r="M799" s="8">
        <v>690</v>
      </c>
      <c r="N799" s="8">
        <v>816</v>
      </c>
      <c r="O799" s="8">
        <f t="shared" si="38"/>
        <v>63</v>
      </c>
      <c r="P799" s="8">
        <v>126</v>
      </c>
      <c r="Q799" t="s">
        <v>36</v>
      </c>
      <c r="R799" t="s">
        <v>22</v>
      </c>
    </row>
    <row r="800" spans="1:18" x14ac:dyDescent="0.45">
      <c r="A800" s="1">
        <v>798</v>
      </c>
      <c r="B800" t="s">
        <v>1645</v>
      </c>
      <c r="C800" t="s">
        <v>1304</v>
      </c>
      <c r="D800" t="s">
        <v>2089</v>
      </c>
      <c r="E800" t="s">
        <v>2090</v>
      </c>
      <c r="F800" t="s">
        <v>18</v>
      </c>
      <c r="G800" t="str">
        <f t="shared" si="36"/>
        <v>October</v>
      </c>
      <c r="H800">
        <f t="shared" si="37"/>
        <v>10</v>
      </c>
      <c r="I800" s="2">
        <v>44841</v>
      </c>
      <c r="J800" s="8">
        <v>9</v>
      </c>
      <c r="K800" t="s">
        <v>34</v>
      </c>
      <c r="L800" t="s">
        <v>35</v>
      </c>
      <c r="M800" s="8">
        <v>1245</v>
      </c>
      <c r="N800" s="8">
        <v>1559</v>
      </c>
      <c r="O800" s="8">
        <f t="shared" si="38"/>
        <v>34.888888888888886</v>
      </c>
      <c r="P800" s="8">
        <v>314</v>
      </c>
      <c r="Q800" t="s">
        <v>21</v>
      </c>
      <c r="R800" t="s">
        <v>22</v>
      </c>
    </row>
    <row r="801" spans="1:18" x14ac:dyDescent="0.45">
      <c r="A801" s="1">
        <v>799</v>
      </c>
      <c r="B801" t="s">
        <v>1646</v>
      </c>
      <c r="C801" t="s">
        <v>1619</v>
      </c>
      <c r="D801" t="s">
        <v>1895</v>
      </c>
      <c r="E801" t="s">
        <v>2091</v>
      </c>
      <c r="F801" t="s">
        <v>33</v>
      </c>
      <c r="G801" t="str">
        <f t="shared" si="36"/>
        <v>October</v>
      </c>
      <c r="H801">
        <f t="shared" si="37"/>
        <v>10</v>
      </c>
      <c r="I801" s="2">
        <v>44844</v>
      </c>
      <c r="J801" s="8">
        <v>1</v>
      </c>
      <c r="K801" t="s">
        <v>102</v>
      </c>
      <c r="L801" t="s">
        <v>20</v>
      </c>
      <c r="M801" s="8">
        <v>725</v>
      </c>
      <c r="N801" s="8">
        <v>921</v>
      </c>
      <c r="O801" s="8">
        <f t="shared" si="38"/>
        <v>196</v>
      </c>
      <c r="P801" s="8">
        <v>196</v>
      </c>
      <c r="Q801" t="s">
        <v>28</v>
      </c>
      <c r="R801" t="s">
        <v>22</v>
      </c>
    </row>
    <row r="802" spans="1:18" x14ac:dyDescent="0.45">
      <c r="A802" s="1">
        <v>800</v>
      </c>
      <c r="B802" t="s">
        <v>1648</v>
      </c>
      <c r="C802" t="s">
        <v>2035</v>
      </c>
      <c r="D802" t="s">
        <v>1623</v>
      </c>
      <c r="E802" t="s">
        <v>2092</v>
      </c>
      <c r="F802" t="s">
        <v>33</v>
      </c>
      <c r="G802" t="str">
        <f t="shared" si="36"/>
        <v>October</v>
      </c>
      <c r="H802">
        <f t="shared" si="37"/>
        <v>10</v>
      </c>
      <c r="I802" s="2">
        <v>44863</v>
      </c>
      <c r="J802" s="8">
        <v>18</v>
      </c>
      <c r="K802" t="s">
        <v>41</v>
      </c>
      <c r="L802" t="s">
        <v>67</v>
      </c>
      <c r="M802" s="8">
        <v>365</v>
      </c>
      <c r="N802" s="8">
        <v>446</v>
      </c>
      <c r="O802" s="8">
        <f t="shared" si="38"/>
        <v>4.5</v>
      </c>
      <c r="P802" s="8">
        <v>81</v>
      </c>
      <c r="Q802" t="s">
        <v>89</v>
      </c>
      <c r="R802" t="s">
        <v>226</v>
      </c>
    </row>
    <row r="803" spans="1:18" x14ac:dyDescent="0.45">
      <c r="A803" s="1">
        <v>801</v>
      </c>
      <c r="B803" t="s">
        <v>1649</v>
      </c>
      <c r="C803" t="s">
        <v>1728</v>
      </c>
      <c r="D803" t="s">
        <v>602</v>
      </c>
      <c r="E803" t="s">
        <v>2093</v>
      </c>
      <c r="F803" t="s">
        <v>27</v>
      </c>
      <c r="G803" t="str">
        <f t="shared" si="36"/>
        <v>October</v>
      </c>
      <c r="H803">
        <f t="shared" si="37"/>
        <v>10</v>
      </c>
      <c r="I803" s="2">
        <v>44865</v>
      </c>
      <c r="J803" s="8">
        <v>20</v>
      </c>
      <c r="K803" t="s">
        <v>34</v>
      </c>
      <c r="L803" t="s">
        <v>67</v>
      </c>
      <c r="M803" s="8">
        <v>1070</v>
      </c>
      <c r="N803" s="8">
        <v>1234</v>
      </c>
      <c r="O803" s="8">
        <f t="shared" si="38"/>
        <v>8.1999999999999993</v>
      </c>
      <c r="P803" s="8">
        <v>164</v>
      </c>
      <c r="Q803" t="s">
        <v>28</v>
      </c>
      <c r="R803" t="s">
        <v>22</v>
      </c>
    </row>
    <row r="804" spans="1:18" x14ac:dyDescent="0.45">
      <c r="A804" s="1">
        <v>802</v>
      </c>
      <c r="B804" t="s">
        <v>1652</v>
      </c>
      <c r="C804" t="s">
        <v>1207</v>
      </c>
      <c r="D804" t="s">
        <v>1623</v>
      </c>
      <c r="E804" t="s">
        <v>2094</v>
      </c>
      <c r="F804" t="s">
        <v>111</v>
      </c>
      <c r="G804" t="str">
        <f t="shared" si="36"/>
        <v>October</v>
      </c>
      <c r="H804">
        <f t="shared" si="37"/>
        <v>10</v>
      </c>
      <c r="I804" s="2">
        <v>44854</v>
      </c>
      <c r="J804" s="8">
        <v>6</v>
      </c>
      <c r="K804" t="s">
        <v>102</v>
      </c>
      <c r="L804" t="s">
        <v>20</v>
      </c>
      <c r="M804" s="8">
        <v>1475</v>
      </c>
      <c r="N804" s="8">
        <v>1818</v>
      </c>
      <c r="O804" s="8">
        <f t="shared" si="38"/>
        <v>57.166666666666664</v>
      </c>
      <c r="P804" s="8">
        <v>343</v>
      </c>
      <c r="Q804" t="s">
        <v>49</v>
      </c>
      <c r="R804" t="s">
        <v>22</v>
      </c>
    </row>
    <row r="805" spans="1:18" x14ac:dyDescent="0.45">
      <c r="A805" s="1">
        <v>803</v>
      </c>
      <c r="B805" t="s">
        <v>1654</v>
      </c>
      <c r="C805" t="s">
        <v>2095</v>
      </c>
      <c r="D805" t="s">
        <v>2096</v>
      </c>
      <c r="E805" t="s">
        <v>2097</v>
      </c>
      <c r="F805" t="s">
        <v>88</v>
      </c>
      <c r="G805" t="str">
        <f t="shared" si="36"/>
        <v>October</v>
      </c>
      <c r="H805">
        <f t="shared" si="37"/>
        <v>10</v>
      </c>
      <c r="I805" s="2">
        <v>44850</v>
      </c>
      <c r="J805" s="8">
        <v>20</v>
      </c>
      <c r="K805" t="s">
        <v>19</v>
      </c>
      <c r="L805" t="s">
        <v>54</v>
      </c>
      <c r="M805" s="8">
        <v>15</v>
      </c>
      <c r="N805" s="8">
        <v>19</v>
      </c>
      <c r="O805" s="8">
        <f t="shared" si="38"/>
        <v>0.2</v>
      </c>
      <c r="P805" s="8">
        <v>4</v>
      </c>
      <c r="Q805" t="s">
        <v>36</v>
      </c>
      <c r="R805" t="s">
        <v>22</v>
      </c>
    </row>
    <row r="806" spans="1:18" x14ac:dyDescent="0.45">
      <c r="A806" s="1">
        <v>804</v>
      </c>
      <c r="B806" t="s">
        <v>1655</v>
      </c>
      <c r="C806" t="s">
        <v>2098</v>
      </c>
      <c r="D806" t="s">
        <v>2099</v>
      </c>
      <c r="E806" t="s">
        <v>2100</v>
      </c>
      <c r="F806" t="s">
        <v>33</v>
      </c>
      <c r="G806" t="str">
        <f t="shared" si="36"/>
        <v>October</v>
      </c>
      <c r="H806">
        <f t="shared" si="37"/>
        <v>10</v>
      </c>
      <c r="I806" s="2">
        <v>44846</v>
      </c>
      <c r="J806" s="8">
        <v>6</v>
      </c>
      <c r="K806" t="s">
        <v>19</v>
      </c>
      <c r="L806" t="s">
        <v>67</v>
      </c>
      <c r="M806" s="8">
        <v>950</v>
      </c>
      <c r="N806" s="8">
        <v>1170</v>
      </c>
      <c r="O806" s="8">
        <f t="shared" si="38"/>
        <v>36.666666666666664</v>
      </c>
      <c r="P806" s="8">
        <v>220</v>
      </c>
      <c r="Q806" t="s">
        <v>21</v>
      </c>
      <c r="R806" t="s">
        <v>22</v>
      </c>
    </row>
    <row r="807" spans="1:18" x14ac:dyDescent="0.45">
      <c r="A807" s="1">
        <v>805</v>
      </c>
      <c r="B807" t="s">
        <v>1658</v>
      </c>
      <c r="C807" t="s">
        <v>1323</v>
      </c>
      <c r="D807" t="s">
        <v>1731</v>
      </c>
      <c r="E807" t="s">
        <v>2101</v>
      </c>
      <c r="F807" t="s">
        <v>33</v>
      </c>
      <c r="G807" t="str">
        <f t="shared" si="36"/>
        <v>October</v>
      </c>
      <c r="H807">
        <f t="shared" si="37"/>
        <v>10</v>
      </c>
      <c r="I807" s="2">
        <v>44842</v>
      </c>
      <c r="J807" s="8">
        <v>12</v>
      </c>
      <c r="K807" t="s">
        <v>34</v>
      </c>
      <c r="L807" t="s">
        <v>42</v>
      </c>
      <c r="M807" s="8">
        <v>435</v>
      </c>
      <c r="N807" s="8">
        <v>526</v>
      </c>
      <c r="O807" s="8">
        <f t="shared" si="38"/>
        <v>7.583333333333333</v>
      </c>
      <c r="P807" s="8">
        <v>91</v>
      </c>
      <c r="Q807" t="s">
        <v>89</v>
      </c>
      <c r="R807" t="s">
        <v>22</v>
      </c>
    </row>
    <row r="808" spans="1:18" x14ac:dyDescent="0.45">
      <c r="A808" s="1">
        <v>806</v>
      </c>
      <c r="B808" t="s">
        <v>1660</v>
      </c>
      <c r="C808" t="s">
        <v>1963</v>
      </c>
      <c r="D808" t="s">
        <v>912</v>
      </c>
      <c r="E808" t="s">
        <v>2102</v>
      </c>
      <c r="F808" t="s">
        <v>120</v>
      </c>
      <c r="G808" t="str">
        <f t="shared" si="36"/>
        <v>October</v>
      </c>
      <c r="H808">
        <f t="shared" si="37"/>
        <v>10</v>
      </c>
      <c r="I808" s="2">
        <v>44841</v>
      </c>
      <c r="J808" s="8">
        <v>10</v>
      </c>
      <c r="K808" t="s">
        <v>34</v>
      </c>
      <c r="L808" t="s">
        <v>20</v>
      </c>
      <c r="M808" s="8">
        <v>500</v>
      </c>
      <c r="N808" s="8">
        <v>551</v>
      </c>
      <c r="O808" s="8">
        <f t="shared" si="38"/>
        <v>5.0999999999999996</v>
      </c>
      <c r="P808" s="8">
        <v>51</v>
      </c>
      <c r="Q808" t="s">
        <v>28</v>
      </c>
      <c r="R808" t="s">
        <v>22</v>
      </c>
    </row>
    <row r="809" spans="1:18" x14ac:dyDescent="0.45">
      <c r="A809" s="1">
        <v>807</v>
      </c>
      <c r="B809" t="s">
        <v>1662</v>
      </c>
      <c r="C809" t="s">
        <v>2103</v>
      </c>
      <c r="D809" t="s">
        <v>526</v>
      </c>
      <c r="E809" t="s">
        <v>2104</v>
      </c>
      <c r="F809" t="s">
        <v>48</v>
      </c>
      <c r="G809" t="str">
        <f t="shared" si="36"/>
        <v>October</v>
      </c>
      <c r="H809">
        <f t="shared" si="37"/>
        <v>10</v>
      </c>
      <c r="I809" s="2">
        <v>44845</v>
      </c>
      <c r="J809" s="8">
        <v>14</v>
      </c>
      <c r="K809" t="s">
        <v>19</v>
      </c>
      <c r="L809" t="s">
        <v>54</v>
      </c>
      <c r="M809" s="8">
        <v>1060</v>
      </c>
      <c r="N809" s="8">
        <v>1184</v>
      </c>
      <c r="O809" s="8">
        <f t="shared" si="38"/>
        <v>8.8571428571428577</v>
      </c>
      <c r="P809" s="8">
        <v>124</v>
      </c>
      <c r="Q809" t="s">
        <v>89</v>
      </c>
      <c r="R809" t="s">
        <v>22</v>
      </c>
    </row>
    <row r="810" spans="1:18" x14ac:dyDescent="0.45">
      <c r="A810" s="1">
        <v>808</v>
      </c>
      <c r="B810" t="s">
        <v>1663</v>
      </c>
      <c r="C810" t="s">
        <v>2105</v>
      </c>
      <c r="D810" t="s">
        <v>2106</v>
      </c>
      <c r="E810" t="s">
        <v>2107</v>
      </c>
      <c r="F810" t="s">
        <v>27</v>
      </c>
      <c r="G810" t="str">
        <f t="shared" si="36"/>
        <v>October</v>
      </c>
      <c r="H810">
        <f t="shared" si="37"/>
        <v>10</v>
      </c>
      <c r="I810" s="2">
        <v>44858</v>
      </c>
      <c r="J810" s="8">
        <v>16</v>
      </c>
      <c r="K810" t="s">
        <v>34</v>
      </c>
      <c r="L810" t="s">
        <v>35</v>
      </c>
      <c r="M810" s="8">
        <v>805</v>
      </c>
      <c r="N810" s="8">
        <v>885</v>
      </c>
      <c r="O810" s="8">
        <f t="shared" si="38"/>
        <v>5</v>
      </c>
      <c r="P810" s="8">
        <v>80</v>
      </c>
      <c r="Q810" t="s">
        <v>21</v>
      </c>
      <c r="R810" t="s">
        <v>22</v>
      </c>
    </row>
    <row r="811" spans="1:18" x14ac:dyDescent="0.45">
      <c r="A811" s="1">
        <v>809</v>
      </c>
      <c r="B811" t="s">
        <v>1665</v>
      </c>
      <c r="C811" t="s">
        <v>1356</v>
      </c>
      <c r="D811" t="s">
        <v>337</v>
      </c>
      <c r="E811" t="s">
        <v>2108</v>
      </c>
      <c r="F811" t="s">
        <v>33</v>
      </c>
      <c r="G811" t="str">
        <f t="shared" si="36"/>
        <v>October</v>
      </c>
      <c r="H811">
        <f t="shared" si="37"/>
        <v>10</v>
      </c>
      <c r="I811" s="2">
        <v>44856</v>
      </c>
      <c r="J811" s="8">
        <v>17</v>
      </c>
      <c r="K811" t="s">
        <v>19</v>
      </c>
      <c r="L811" t="s">
        <v>42</v>
      </c>
      <c r="M811" s="8">
        <v>200</v>
      </c>
      <c r="N811" s="8">
        <v>242</v>
      </c>
      <c r="O811" s="8">
        <f t="shared" si="38"/>
        <v>2.4705882352941178</v>
      </c>
      <c r="P811" s="8">
        <v>42</v>
      </c>
      <c r="Q811" t="s">
        <v>49</v>
      </c>
      <c r="R811" t="s">
        <v>22</v>
      </c>
    </row>
    <row r="812" spans="1:18" x14ac:dyDescent="0.45">
      <c r="A812" s="1">
        <v>810</v>
      </c>
      <c r="B812" t="s">
        <v>1667</v>
      </c>
      <c r="C812" t="s">
        <v>2109</v>
      </c>
      <c r="D812" t="s">
        <v>2110</v>
      </c>
      <c r="E812" t="s">
        <v>2111</v>
      </c>
      <c r="F812" t="s">
        <v>48</v>
      </c>
      <c r="G812" t="str">
        <f t="shared" si="36"/>
        <v>October</v>
      </c>
      <c r="H812">
        <f t="shared" si="37"/>
        <v>10</v>
      </c>
      <c r="I812" s="2">
        <v>44850</v>
      </c>
      <c r="J812" s="8">
        <v>8</v>
      </c>
      <c r="K812" t="s">
        <v>19</v>
      </c>
      <c r="L812" t="s">
        <v>67</v>
      </c>
      <c r="M812" s="8">
        <v>475</v>
      </c>
      <c r="N812" s="8">
        <v>601</v>
      </c>
      <c r="O812" s="8">
        <f t="shared" si="38"/>
        <v>15.75</v>
      </c>
      <c r="P812" s="8">
        <v>126</v>
      </c>
      <c r="Q812" t="s">
        <v>89</v>
      </c>
      <c r="R812" t="s">
        <v>22</v>
      </c>
    </row>
    <row r="813" spans="1:18" x14ac:dyDescent="0.45">
      <c r="A813" s="1">
        <v>811</v>
      </c>
      <c r="B813" t="s">
        <v>1669</v>
      </c>
      <c r="C813" t="s">
        <v>352</v>
      </c>
      <c r="D813" t="s">
        <v>2112</v>
      </c>
      <c r="E813" t="s">
        <v>2113</v>
      </c>
      <c r="F813" t="s">
        <v>18</v>
      </c>
      <c r="G813" t="str">
        <f t="shared" si="36"/>
        <v>October</v>
      </c>
      <c r="H813">
        <f t="shared" si="37"/>
        <v>10</v>
      </c>
      <c r="I813" s="2">
        <v>44843</v>
      </c>
      <c r="J813" s="8">
        <v>4</v>
      </c>
      <c r="K813" t="s">
        <v>34</v>
      </c>
      <c r="L813" t="s">
        <v>67</v>
      </c>
      <c r="M813" s="8">
        <v>1340</v>
      </c>
      <c r="N813" s="8">
        <v>1612</v>
      </c>
      <c r="O813" s="8">
        <f t="shared" si="38"/>
        <v>68</v>
      </c>
      <c r="P813" s="8">
        <v>272</v>
      </c>
      <c r="Q813" t="s">
        <v>89</v>
      </c>
      <c r="R813" t="s">
        <v>22</v>
      </c>
    </row>
    <row r="814" spans="1:18" x14ac:dyDescent="0.45">
      <c r="A814" s="1">
        <v>812</v>
      </c>
      <c r="B814" t="s">
        <v>1672</v>
      </c>
      <c r="C814" t="s">
        <v>2114</v>
      </c>
      <c r="D814" t="s">
        <v>1049</v>
      </c>
      <c r="E814" t="s">
        <v>2115</v>
      </c>
      <c r="F814" t="s">
        <v>27</v>
      </c>
      <c r="G814" t="str">
        <f t="shared" si="36"/>
        <v>October</v>
      </c>
      <c r="H814">
        <f t="shared" si="37"/>
        <v>10</v>
      </c>
      <c r="I814" s="2">
        <v>44851</v>
      </c>
      <c r="J814" s="8">
        <v>4</v>
      </c>
      <c r="K814" t="s">
        <v>34</v>
      </c>
      <c r="L814" t="s">
        <v>148</v>
      </c>
      <c r="M814" s="8">
        <v>1370</v>
      </c>
      <c r="N814" s="8">
        <v>1541</v>
      </c>
      <c r="O814" s="8">
        <f t="shared" si="38"/>
        <v>42.75</v>
      </c>
      <c r="P814" s="8">
        <v>171</v>
      </c>
      <c r="Q814" t="s">
        <v>49</v>
      </c>
      <c r="R814" t="s">
        <v>22</v>
      </c>
    </row>
    <row r="815" spans="1:18" x14ac:dyDescent="0.45">
      <c r="A815" s="1">
        <v>813</v>
      </c>
      <c r="B815" t="s">
        <v>1673</v>
      </c>
      <c r="C815" t="s">
        <v>1572</v>
      </c>
      <c r="D815" t="s">
        <v>2116</v>
      </c>
      <c r="E815" t="s">
        <v>2117</v>
      </c>
      <c r="F815" t="s">
        <v>120</v>
      </c>
      <c r="G815" t="str">
        <f t="shared" si="36"/>
        <v>October</v>
      </c>
      <c r="H815">
        <f t="shared" si="37"/>
        <v>10</v>
      </c>
      <c r="I815" s="2">
        <v>44864</v>
      </c>
      <c r="J815" s="8">
        <v>13</v>
      </c>
      <c r="K815" t="s">
        <v>34</v>
      </c>
      <c r="L815" t="s">
        <v>148</v>
      </c>
      <c r="M815" s="8">
        <v>1240</v>
      </c>
      <c r="N815" s="8">
        <v>1524</v>
      </c>
      <c r="O815" s="8">
        <f t="shared" si="38"/>
        <v>21.846153846153847</v>
      </c>
      <c r="P815" s="8">
        <v>284</v>
      </c>
      <c r="Q815" t="s">
        <v>49</v>
      </c>
      <c r="R815" t="s">
        <v>22</v>
      </c>
    </row>
    <row r="816" spans="1:18" x14ac:dyDescent="0.45">
      <c r="A816" s="1">
        <v>814</v>
      </c>
      <c r="B816" t="s">
        <v>1676</v>
      </c>
      <c r="C816" t="s">
        <v>2118</v>
      </c>
      <c r="D816" t="s">
        <v>1509</v>
      </c>
      <c r="E816" t="s">
        <v>2119</v>
      </c>
      <c r="F816" t="s">
        <v>27</v>
      </c>
      <c r="G816" t="str">
        <f t="shared" si="36"/>
        <v>October</v>
      </c>
      <c r="H816">
        <f t="shared" si="37"/>
        <v>10</v>
      </c>
      <c r="I816" s="2">
        <v>44847</v>
      </c>
      <c r="J816" s="8">
        <v>9</v>
      </c>
      <c r="K816" t="s">
        <v>19</v>
      </c>
      <c r="L816" t="s">
        <v>42</v>
      </c>
      <c r="M816" s="8">
        <v>920</v>
      </c>
      <c r="N816" s="8">
        <v>1142</v>
      </c>
      <c r="O816" s="8">
        <f t="shared" si="38"/>
        <v>24.666666666666668</v>
      </c>
      <c r="P816" s="8">
        <v>222</v>
      </c>
      <c r="Q816" t="s">
        <v>36</v>
      </c>
      <c r="R816" t="s">
        <v>22</v>
      </c>
    </row>
    <row r="817" spans="1:18" x14ac:dyDescent="0.45">
      <c r="A817" s="1">
        <v>815</v>
      </c>
      <c r="B817" t="s">
        <v>1679</v>
      </c>
      <c r="C817" t="s">
        <v>60</v>
      </c>
      <c r="D817" t="s">
        <v>2120</v>
      </c>
      <c r="E817" t="s">
        <v>2121</v>
      </c>
      <c r="F817" t="s">
        <v>27</v>
      </c>
      <c r="G817" t="str">
        <f t="shared" si="36"/>
        <v>October</v>
      </c>
      <c r="H817">
        <f t="shared" si="37"/>
        <v>10</v>
      </c>
      <c r="I817" s="2">
        <v>44850</v>
      </c>
      <c r="J817" s="8">
        <v>20</v>
      </c>
      <c r="K817" t="s">
        <v>41</v>
      </c>
      <c r="L817" t="s">
        <v>54</v>
      </c>
      <c r="M817" s="8">
        <v>625</v>
      </c>
      <c r="N817" s="8">
        <v>739</v>
      </c>
      <c r="O817" s="8">
        <f t="shared" si="38"/>
        <v>5.7</v>
      </c>
      <c r="P817" s="8">
        <v>114</v>
      </c>
      <c r="Q817" t="s">
        <v>36</v>
      </c>
      <c r="R817" t="s">
        <v>153</v>
      </c>
    </row>
    <row r="818" spans="1:18" x14ac:dyDescent="0.45">
      <c r="A818" s="1">
        <v>816</v>
      </c>
      <c r="B818" t="s">
        <v>1682</v>
      </c>
      <c r="C818" t="s">
        <v>633</v>
      </c>
      <c r="D818" t="s">
        <v>2122</v>
      </c>
      <c r="E818" t="s">
        <v>2123</v>
      </c>
      <c r="F818" t="s">
        <v>111</v>
      </c>
      <c r="G818" t="str">
        <f t="shared" si="36"/>
        <v>October</v>
      </c>
      <c r="H818">
        <f t="shared" si="37"/>
        <v>10</v>
      </c>
      <c r="I818" s="2">
        <v>44850</v>
      </c>
      <c r="J818" s="8">
        <v>18</v>
      </c>
      <c r="K818" t="s">
        <v>34</v>
      </c>
      <c r="L818" t="s">
        <v>148</v>
      </c>
      <c r="M818" s="8">
        <v>1250</v>
      </c>
      <c r="N818" s="8">
        <v>1471</v>
      </c>
      <c r="O818" s="8">
        <f t="shared" si="38"/>
        <v>12.277777777777779</v>
      </c>
      <c r="P818" s="8">
        <v>221</v>
      </c>
      <c r="Q818" t="s">
        <v>49</v>
      </c>
      <c r="R818" t="s">
        <v>22</v>
      </c>
    </row>
    <row r="819" spans="1:18" x14ac:dyDescent="0.45">
      <c r="A819" s="1">
        <v>817</v>
      </c>
      <c r="B819" t="s">
        <v>1684</v>
      </c>
      <c r="C819" t="s">
        <v>2124</v>
      </c>
      <c r="D819" t="s">
        <v>2125</v>
      </c>
      <c r="E819" t="s">
        <v>2126</v>
      </c>
      <c r="F819" t="s">
        <v>111</v>
      </c>
      <c r="G819" t="str">
        <f t="shared" si="36"/>
        <v>October</v>
      </c>
      <c r="H819">
        <f t="shared" si="37"/>
        <v>10</v>
      </c>
      <c r="I819" s="2">
        <v>44849</v>
      </c>
      <c r="J819" s="8">
        <v>11</v>
      </c>
      <c r="K819" t="s">
        <v>34</v>
      </c>
      <c r="L819" t="s">
        <v>42</v>
      </c>
      <c r="M819" s="8">
        <v>100</v>
      </c>
      <c r="N819" s="8">
        <v>120</v>
      </c>
      <c r="O819" s="8">
        <f t="shared" si="38"/>
        <v>1.8181818181818181</v>
      </c>
      <c r="P819" s="8">
        <v>20</v>
      </c>
      <c r="Q819" t="s">
        <v>21</v>
      </c>
      <c r="R819" t="s">
        <v>22</v>
      </c>
    </row>
    <row r="820" spans="1:18" x14ac:dyDescent="0.45">
      <c r="A820" s="1">
        <v>818</v>
      </c>
      <c r="B820" t="s">
        <v>1685</v>
      </c>
      <c r="C820" t="s">
        <v>2127</v>
      </c>
      <c r="D820" t="s">
        <v>1909</v>
      </c>
      <c r="E820" t="s">
        <v>2128</v>
      </c>
      <c r="F820" t="s">
        <v>18</v>
      </c>
      <c r="G820" t="str">
        <f t="shared" si="36"/>
        <v>October</v>
      </c>
      <c r="H820">
        <f t="shared" si="37"/>
        <v>10</v>
      </c>
      <c r="I820" s="2">
        <v>44844</v>
      </c>
      <c r="J820" s="8">
        <v>4</v>
      </c>
      <c r="K820" t="s">
        <v>19</v>
      </c>
      <c r="L820" t="s">
        <v>42</v>
      </c>
      <c r="M820" s="8">
        <v>555</v>
      </c>
      <c r="N820" s="8">
        <v>701</v>
      </c>
      <c r="O820" s="8">
        <f t="shared" si="38"/>
        <v>36.5</v>
      </c>
      <c r="P820" s="8">
        <v>146</v>
      </c>
      <c r="Q820" t="s">
        <v>49</v>
      </c>
      <c r="R820" t="s">
        <v>22</v>
      </c>
    </row>
    <row r="821" spans="1:18" x14ac:dyDescent="0.45">
      <c r="A821" s="1">
        <v>819</v>
      </c>
      <c r="B821" t="s">
        <v>1687</v>
      </c>
      <c r="C821" t="s">
        <v>374</v>
      </c>
      <c r="D821" t="s">
        <v>2129</v>
      </c>
      <c r="E821" t="s">
        <v>2130</v>
      </c>
      <c r="F821" t="s">
        <v>48</v>
      </c>
      <c r="G821" t="str">
        <f t="shared" si="36"/>
        <v>October</v>
      </c>
      <c r="H821">
        <f t="shared" si="37"/>
        <v>10</v>
      </c>
      <c r="I821" s="2">
        <v>44860</v>
      </c>
      <c r="J821" s="8">
        <v>12</v>
      </c>
      <c r="K821" t="s">
        <v>19</v>
      </c>
      <c r="L821" t="s">
        <v>35</v>
      </c>
      <c r="M821" s="8">
        <v>1145</v>
      </c>
      <c r="N821" s="8">
        <v>1465</v>
      </c>
      <c r="O821" s="8">
        <f t="shared" si="38"/>
        <v>26.666666666666668</v>
      </c>
      <c r="P821" s="8">
        <v>320</v>
      </c>
      <c r="Q821" t="s">
        <v>49</v>
      </c>
      <c r="R821" t="s">
        <v>22</v>
      </c>
    </row>
    <row r="822" spans="1:18" x14ac:dyDescent="0.45">
      <c r="A822" s="1">
        <v>820</v>
      </c>
      <c r="B822" t="s">
        <v>1688</v>
      </c>
      <c r="C822" t="s">
        <v>2131</v>
      </c>
      <c r="D822" t="s">
        <v>2132</v>
      </c>
      <c r="E822" t="s">
        <v>2133</v>
      </c>
      <c r="F822" t="s">
        <v>27</v>
      </c>
      <c r="G822" t="str">
        <f t="shared" si="36"/>
        <v>October</v>
      </c>
      <c r="H822">
        <f t="shared" si="37"/>
        <v>10</v>
      </c>
      <c r="I822" s="2">
        <v>44838</v>
      </c>
      <c r="J822" s="8">
        <v>15</v>
      </c>
      <c r="K822" t="s">
        <v>34</v>
      </c>
      <c r="L822" t="s">
        <v>67</v>
      </c>
      <c r="M822" s="8">
        <v>850</v>
      </c>
      <c r="N822" s="8">
        <v>966</v>
      </c>
      <c r="O822" s="8">
        <f t="shared" si="38"/>
        <v>7.7333333333333334</v>
      </c>
      <c r="P822" s="8">
        <v>116</v>
      </c>
      <c r="Q822" t="s">
        <v>28</v>
      </c>
      <c r="R822" t="s">
        <v>22</v>
      </c>
    </row>
    <row r="823" spans="1:18" x14ac:dyDescent="0.45">
      <c r="A823" s="1">
        <v>821</v>
      </c>
      <c r="B823" t="s">
        <v>1689</v>
      </c>
      <c r="C823" t="s">
        <v>2134</v>
      </c>
      <c r="D823" t="s">
        <v>1548</v>
      </c>
      <c r="E823" t="s">
        <v>2135</v>
      </c>
      <c r="F823" t="s">
        <v>48</v>
      </c>
      <c r="G823" t="str">
        <f t="shared" si="36"/>
        <v>October</v>
      </c>
      <c r="H823">
        <f t="shared" si="37"/>
        <v>10</v>
      </c>
      <c r="I823" s="2">
        <v>44865</v>
      </c>
      <c r="J823" s="8">
        <v>13</v>
      </c>
      <c r="K823" t="s">
        <v>19</v>
      </c>
      <c r="L823" t="s">
        <v>20</v>
      </c>
      <c r="M823" s="8">
        <v>565</v>
      </c>
      <c r="N823" s="8">
        <v>704</v>
      </c>
      <c r="O823" s="8">
        <f t="shared" si="38"/>
        <v>10.692307692307692</v>
      </c>
      <c r="P823" s="8">
        <v>139</v>
      </c>
      <c r="Q823" t="s">
        <v>49</v>
      </c>
      <c r="R823" t="s">
        <v>22</v>
      </c>
    </row>
    <row r="824" spans="1:18" x14ac:dyDescent="0.45">
      <c r="A824" s="1">
        <v>822</v>
      </c>
      <c r="B824" t="s">
        <v>1692</v>
      </c>
      <c r="C824" t="s">
        <v>2136</v>
      </c>
      <c r="D824" t="s">
        <v>1283</v>
      </c>
      <c r="E824" t="s">
        <v>2137</v>
      </c>
      <c r="F824" t="s">
        <v>33</v>
      </c>
      <c r="G824" t="str">
        <f t="shared" si="36"/>
        <v>October</v>
      </c>
      <c r="H824">
        <f t="shared" si="37"/>
        <v>10</v>
      </c>
      <c r="I824" s="2">
        <v>44836</v>
      </c>
      <c r="J824" s="8">
        <v>15</v>
      </c>
      <c r="K824" t="s">
        <v>19</v>
      </c>
      <c r="L824" t="s">
        <v>54</v>
      </c>
      <c r="M824" s="8">
        <v>535</v>
      </c>
      <c r="N824" s="8">
        <v>676</v>
      </c>
      <c r="O824" s="8">
        <f t="shared" si="38"/>
        <v>9.4</v>
      </c>
      <c r="P824" s="8">
        <v>141</v>
      </c>
      <c r="Q824" t="s">
        <v>49</v>
      </c>
      <c r="R824" t="s">
        <v>22</v>
      </c>
    </row>
    <row r="825" spans="1:18" x14ac:dyDescent="0.45">
      <c r="A825" s="1">
        <v>823</v>
      </c>
      <c r="B825" t="s">
        <v>1694</v>
      </c>
      <c r="C825" t="s">
        <v>1273</v>
      </c>
      <c r="D825" t="s">
        <v>1208</v>
      </c>
      <c r="E825" t="s">
        <v>2138</v>
      </c>
      <c r="F825" t="s">
        <v>48</v>
      </c>
      <c r="G825" t="str">
        <f t="shared" si="36"/>
        <v>October</v>
      </c>
      <c r="H825">
        <f t="shared" si="37"/>
        <v>10</v>
      </c>
      <c r="I825" s="2">
        <v>44837</v>
      </c>
      <c r="J825" s="8">
        <v>5</v>
      </c>
      <c r="K825" t="s">
        <v>34</v>
      </c>
      <c r="L825" t="s">
        <v>54</v>
      </c>
      <c r="M825" s="8">
        <v>1185</v>
      </c>
      <c r="N825" s="8">
        <v>1450</v>
      </c>
      <c r="O825" s="8">
        <f t="shared" si="38"/>
        <v>53</v>
      </c>
      <c r="P825" s="8">
        <v>265</v>
      </c>
      <c r="Q825" t="s">
        <v>49</v>
      </c>
      <c r="R825" t="s">
        <v>22</v>
      </c>
    </row>
    <row r="826" spans="1:18" x14ac:dyDescent="0.45">
      <c r="A826" s="1">
        <v>824</v>
      </c>
      <c r="B826" t="s">
        <v>1696</v>
      </c>
      <c r="C826" t="s">
        <v>1406</v>
      </c>
      <c r="D826" t="s">
        <v>183</v>
      </c>
      <c r="E826" t="s">
        <v>2139</v>
      </c>
      <c r="F826" t="s">
        <v>33</v>
      </c>
      <c r="G826" t="str">
        <f t="shared" si="36"/>
        <v>October</v>
      </c>
      <c r="H826">
        <f t="shared" si="37"/>
        <v>10</v>
      </c>
      <c r="I826" s="2">
        <v>44842</v>
      </c>
      <c r="J826" s="8">
        <v>14</v>
      </c>
      <c r="K826" t="s">
        <v>102</v>
      </c>
      <c r="L826" t="s">
        <v>35</v>
      </c>
      <c r="M826" s="8">
        <v>1400</v>
      </c>
      <c r="N826" s="8">
        <v>1744</v>
      </c>
      <c r="O826" s="8">
        <f t="shared" si="38"/>
        <v>24.571428571428573</v>
      </c>
      <c r="P826" s="8">
        <v>344</v>
      </c>
      <c r="Q826" t="s">
        <v>28</v>
      </c>
      <c r="R826" t="s">
        <v>22</v>
      </c>
    </row>
    <row r="827" spans="1:18" x14ac:dyDescent="0.45">
      <c r="A827" s="1">
        <v>825</v>
      </c>
      <c r="B827" t="s">
        <v>1699</v>
      </c>
      <c r="C827" t="s">
        <v>2140</v>
      </c>
      <c r="D827" t="s">
        <v>2141</v>
      </c>
      <c r="E827" t="s">
        <v>2142</v>
      </c>
      <c r="F827" t="s">
        <v>88</v>
      </c>
      <c r="G827" t="str">
        <f t="shared" si="36"/>
        <v>October</v>
      </c>
      <c r="H827">
        <f t="shared" si="37"/>
        <v>10</v>
      </c>
      <c r="I827" s="2">
        <v>44845</v>
      </c>
      <c r="J827" s="8">
        <v>18</v>
      </c>
      <c r="K827" t="s">
        <v>19</v>
      </c>
      <c r="L827" t="s">
        <v>54</v>
      </c>
      <c r="M827" s="8">
        <v>15</v>
      </c>
      <c r="N827" s="8">
        <v>18</v>
      </c>
      <c r="O827" s="8">
        <f t="shared" si="38"/>
        <v>0.16666666666666666</v>
      </c>
      <c r="P827" s="8">
        <v>3</v>
      </c>
      <c r="Q827" t="s">
        <v>21</v>
      </c>
      <c r="R827" t="s">
        <v>22</v>
      </c>
    </row>
    <row r="828" spans="1:18" x14ac:dyDescent="0.45">
      <c r="A828" s="1">
        <v>826</v>
      </c>
      <c r="B828" t="s">
        <v>1702</v>
      </c>
      <c r="C828" t="s">
        <v>1700</v>
      </c>
      <c r="D828" t="s">
        <v>2143</v>
      </c>
      <c r="E828" t="s">
        <v>2144</v>
      </c>
      <c r="F828" t="s">
        <v>48</v>
      </c>
      <c r="G828" t="str">
        <f t="shared" si="36"/>
        <v>October</v>
      </c>
      <c r="H828">
        <f t="shared" si="37"/>
        <v>10</v>
      </c>
      <c r="I828" s="2">
        <v>44836</v>
      </c>
      <c r="J828" s="8">
        <v>7</v>
      </c>
      <c r="K828" t="s">
        <v>34</v>
      </c>
      <c r="L828" t="s">
        <v>20</v>
      </c>
      <c r="M828" s="8">
        <v>680</v>
      </c>
      <c r="N828" s="8">
        <v>764</v>
      </c>
      <c r="O828" s="8">
        <f t="shared" si="38"/>
        <v>12</v>
      </c>
      <c r="P828" s="8">
        <v>84</v>
      </c>
      <c r="Q828" t="s">
        <v>36</v>
      </c>
      <c r="R828" t="s">
        <v>22</v>
      </c>
    </row>
    <row r="829" spans="1:18" x14ac:dyDescent="0.45">
      <c r="A829" s="1">
        <v>827</v>
      </c>
      <c r="B829" t="s">
        <v>1705</v>
      </c>
      <c r="C829" t="s">
        <v>1071</v>
      </c>
      <c r="D829" t="s">
        <v>776</v>
      </c>
      <c r="E829" t="s">
        <v>2145</v>
      </c>
      <c r="F829" t="s">
        <v>48</v>
      </c>
      <c r="G829" t="str">
        <f t="shared" si="36"/>
        <v>October</v>
      </c>
      <c r="H829">
        <f t="shared" si="37"/>
        <v>10</v>
      </c>
      <c r="I829" s="2">
        <v>44860</v>
      </c>
      <c r="J829" s="8">
        <v>20</v>
      </c>
      <c r="K829" t="s">
        <v>19</v>
      </c>
      <c r="L829" t="s">
        <v>20</v>
      </c>
      <c r="M829" s="8">
        <v>1205</v>
      </c>
      <c r="N829" s="8">
        <v>1433</v>
      </c>
      <c r="O829" s="8">
        <f t="shared" si="38"/>
        <v>11.4</v>
      </c>
      <c r="P829" s="8">
        <v>228</v>
      </c>
      <c r="Q829" t="s">
        <v>89</v>
      </c>
      <c r="R829" t="s">
        <v>22</v>
      </c>
    </row>
    <row r="830" spans="1:18" x14ac:dyDescent="0.45">
      <c r="A830" s="1">
        <v>828</v>
      </c>
      <c r="B830" t="s">
        <v>1706</v>
      </c>
      <c r="C830" t="s">
        <v>293</v>
      </c>
      <c r="D830" t="s">
        <v>2146</v>
      </c>
      <c r="E830" t="s">
        <v>2147</v>
      </c>
      <c r="F830" t="s">
        <v>88</v>
      </c>
      <c r="G830" t="str">
        <f t="shared" si="36"/>
        <v>October</v>
      </c>
      <c r="H830">
        <f t="shared" si="37"/>
        <v>10</v>
      </c>
      <c r="I830" s="2">
        <v>44841</v>
      </c>
      <c r="J830" s="8">
        <v>12</v>
      </c>
      <c r="K830" t="s">
        <v>34</v>
      </c>
      <c r="L830" t="s">
        <v>20</v>
      </c>
      <c r="M830" s="8">
        <v>1300</v>
      </c>
      <c r="N830" s="8">
        <v>1630</v>
      </c>
      <c r="O830" s="8">
        <f t="shared" si="38"/>
        <v>27.5</v>
      </c>
      <c r="P830" s="8">
        <v>330</v>
      </c>
      <c r="Q830" t="s">
        <v>21</v>
      </c>
      <c r="R830" t="s">
        <v>22</v>
      </c>
    </row>
    <row r="831" spans="1:18" x14ac:dyDescent="0.45">
      <c r="A831" s="1">
        <v>829</v>
      </c>
      <c r="B831" t="s">
        <v>1708</v>
      </c>
      <c r="C831" t="s">
        <v>2148</v>
      </c>
      <c r="D831" t="s">
        <v>2149</v>
      </c>
      <c r="E831" t="s">
        <v>2150</v>
      </c>
      <c r="F831" t="s">
        <v>111</v>
      </c>
      <c r="G831" t="str">
        <f t="shared" si="36"/>
        <v>October</v>
      </c>
      <c r="H831">
        <f t="shared" si="37"/>
        <v>10</v>
      </c>
      <c r="I831" s="2">
        <v>44842</v>
      </c>
      <c r="J831" s="8">
        <v>15</v>
      </c>
      <c r="K831" t="s">
        <v>19</v>
      </c>
      <c r="L831" t="s">
        <v>67</v>
      </c>
      <c r="M831" s="8">
        <v>245</v>
      </c>
      <c r="N831" s="8">
        <v>279</v>
      </c>
      <c r="O831" s="8">
        <f t="shared" si="38"/>
        <v>2.2666666666666666</v>
      </c>
      <c r="P831" s="8">
        <v>34</v>
      </c>
      <c r="Q831" t="s">
        <v>28</v>
      </c>
      <c r="R831" t="s">
        <v>22</v>
      </c>
    </row>
    <row r="832" spans="1:18" x14ac:dyDescent="0.45">
      <c r="A832" s="1">
        <v>830</v>
      </c>
      <c r="B832" t="s">
        <v>1710</v>
      </c>
      <c r="C832" t="s">
        <v>343</v>
      </c>
      <c r="D832" t="s">
        <v>2151</v>
      </c>
      <c r="E832" t="s">
        <v>2152</v>
      </c>
      <c r="F832" t="s">
        <v>27</v>
      </c>
      <c r="G832" t="str">
        <f t="shared" si="36"/>
        <v>October</v>
      </c>
      <c r="H832">
        <f t="shared" si="37"/>
        <v>10</v>
      </c>
      <c r="I832" s="2">
        <v>44846</v>
      </c>
      <c r="J832" s="8">
        <v>2</v>
      </c>
      <c r="K832" t="s">
        <v>19</v>
      </c>
      <c r="L832" t="s">
        <v>35</v>
      </c>
      <c r="M832" s="8">
        <v>1180</v>
      </c>
      <c r="N832" s="8">
        <v>1378</v>
      </c>
      <c r="O832" s="8">
        <f t="shared" si="38"/>
        <v>99</v>
      </c>
      <c r="P832" s="8">
        <v>198</v>
      </c>
      <c r="Q832" t="s">
        <v>89</v>
      </c>
      <c r="R832" t="s">
        <v>22</v>
      </c>
    </row>
    <row r="833" spans="1:18" x14ac:dyDescent="0.45">
      <c r="A833" s="1">
        <v>831</v>
      </c>
      <c r="B833" t="s">
        <v>1713</v>
      </c>
      <c r="C833" t="s">
        <v>1700</v>
      </c>
      <c r="D833" t="s">
        <v>1298</v>
      </c>
      <c r="E833" t="s">
        <v>2153</v>
      </c>
      <c r="F833" t="s">
        <v>111</v>
      </c>
      <c r="G833" t="str">
        <f t="shared" si="36"/>
        <v>October</v>
      </c>
      <c r="H833">
        <f t="shared" si="37"/>
        <v>10</v>
      </c>
      <c r="I833" s="2">
        <v>44865</v>
      </c>
      <c r="J833" s="8">
        <v>4</v>
      </c>
      <c r="K833" t="s">
        <v>19</v>
      </c>
      <c r="L833" t="s">
        <v>35</v>
      </c>
      <c r="M833" s="8">
        <v>510</v>
      </c>
      <c r="N833" s="8">
        <v>594</v>
      </c>
      <c r="O833" s="8">
        <f t="shared" si="38"/>
        <v>21</v>
      </c>
      <c r="P833" s="8">
        <v>84</v>
      </c>
      <c r="Q833" t="s">
        <v>89</v>
      </c>
      <c r="R833" t="s">
        <v>22</v>
      </c>
    </row>
    <row r="834" spans="1:18" x14ac:dyDescent="0.45">
      <c r="A834" s="1">
        <v>832</v>
      </c>
      <c r="B834" t="s">
        <v>1716</v>
      </c>
      <c r="C834" t="s">
        <v>1298</v>
      </c>
      <c r="D834" t="s">
        <v>2154</v>
      </c>
      <c r="E834" t="s">
        <v>2155</v>
      </c>
      <c r="F834" t="s">
        <v>27</v>
      </c>
      <c r="G834" t="str">
        <f t="shared" si="36"/>
        <v>October</v>
      </c>
      <c r="H834">
        <f t="shared" si="37"/>
        <v>10</v>
      </c>
      <c r="I834" s="2">
        <v>44863</v>
      </c>
      <c r="J834" s="8">
        <v>12</v>
      </c>
      <c r="K834" t="s">
        <v>19</v>
      </c>
      <c r="L834" t="s">
        <v>42</v>
      </c>
      <c r="M834" s="8">
        <v>590</v>
      </c>
      <c r="N834" s="8">
        <v>737</v>
      </c>
      <c r="O834" s="8">
        <f t="shared" si="38"/>
        <v>12.25</v>
      </c>
      <c r="P834" s="8">
        <v>147</v>
      </c>
      <c r="Q834" t="s">
        <v>89</v>
      </c>
      <c r="R834" t="s">
        <v>22</v>
      </c>
    </row>
    <row r="835" spans="1:18" x14ac:dyDescent="0.45">
      <c r="A835" s="1">
        <v>833</v>
      </c>
      <c r="B835" t="s">
        <v>1718</v>
      </c>
      <c r="C835" t="s">
        <v>1182</v>
      </c>
      <c r="D835" t="s">
        <v>344</v>
      </c>
      <c r="E835" t="s">
        <v>2156</v>
      </c>
      <c r="F835" t="s">
        <v>88</v>
      </c>
      <c r="G835" t="str">
        <f t="shared" ref="G835:G898" si="39">TEXT(H835*28,"mmmm")</f>
        <v>October</v>
      </c>
      <c r="H835">
        <f t="shared" ref="H835:H898" si="40">MONTH(I835)</f>
        <v>10</v>
      </c>
      <c r="I835" s="2">
        <v>44864</v>
      </c>
      <c r="J835" s="8">
        <v>16</v>
      </c>
      <c r="K835" t="s">
        <v>34</v>
      </c>
      <c r="L835" t="s">
        <v>54</v>
      </c>
      <c r="M835" s="8">
        <v>720</v>
      </c>
      <c r="N835" s="8">
        <v>823</v>
      </c>
      <c r="O835" s="8">
        <f t="shared" ref="O835:O898" si="41">P835/J835</f>
        <v>6.4375</v>
      </c>
      <c r="P835" s="8">
        <v>103</v>
      </c>
      <c r="Q835" t="s">
        <v>21</v>
      </c>
      <c r="R835" t="s">
        <v>22</v>
      </c>
    </row>
    <row r="836" spans="1:18" x14ac:dyDescent="0.45">
      <c r="A836" s="1">
        <v>834</v>
      </c>
      <c r="B836" t="s">
        <v>1721</v>
      </c>
      <c r="C836" t="s">
        <v>2157</v>
      </c>
      <c r="D836" t="s">
        <v>2158</v>
      </c>
      <c r="E836" t="s">
        <v>2159</v>
      </c>
      <c r="F836" t="s">
        <v>88</v>
      </c>
      <c r="G836" t="str">
        <f t="shared" si="39"/>
        <v>October</v>
      </c>
      <c r="H836">
        <f t="shared" si="40"/>
        <v>10</v>
      </c>
      <c r="I836" s="2">
        <v>44843</v>
      </c>
      <c r="J836" s="8">
        <v>4</v>
      </c>
      <c r="K836" t="s">
        <v>34</v>
      </c>
      <c r="L836" t="s">
        <v>148</v>
      </c>
      <c r="M836" s="8">
        <v>220</v>
      </c>
      <c r="N836" s="8">
        <v>283</v>
      </c>
      <c r="O836" s="8">
        <f t="shared" si="41"/>
        <v>15.75</v>
      </c>
      <c r="P836" s="8">
        <v>63</v>
      </c>
      <c r="Q836" t="s">
        <v>89</v>
      </c>
      <c r="R836" t="s">
        <v>22</v>
      </c>
    </row>
    <row r="837" spans="1:18" x14ac:dyDescent="0.45">
      <c r="A837" s="1">
        <v>835</v>
      </c>
      <c r="B837" t="s">
        <v>1722</v>
      </c>
      <c r="C837" t="s">
        <v>2160</v>
      </c>
      <c r="D837" t="s">
        <v>2161</v>
      </c>
      <c r="E837" t="s">
        <v>2162</v>
      </c>
      <c r="F837" t="s">
        <v>48</v>
      </c>
      <c r="G837" t="str">
        <f t="shared" si="39"/>
        <v>October</v>
      </c>
      <c r="H837">
        <f t="shared" si="40"/>
        <v>10</v>
      </c>
      <c r="I837" s="2">
        <v>44858</v>
      </c>
      <c r="J837" s="8">
        <v>19</v>
      </c>
      <c r="K837" t="s">
        <v>34</v>
      </c>
      <c r="L837" t="s">
        <v>67</v>
      </c>
      <c r="M837" s="8">
        <v>70</v>
      </c>
      <c r="N837" s="8">
        <v>90</v>
      </c>
      <c r="O837" s="8">
        <f t="shared" si="41"/>
        <v>1.0526315789473684</v>
      </c>
      <c r="P837" s="8">
        <v>20</v>
      </c>
      <c r="Q837" t="s">
        <v>89</v>
      </c>
      <c r="R837" t="s">
        <v>22</v>
      </c>
    </row>
    <row r="838" spans="1:18" x14ac:dyDescent="0.45">
      <c r="A838" s="1">
        <v>836</v>
      </c>
      <c r="B838" t="s">
        <v>1724</v>
      </c>
      <c r="C838" t="s">
        <v>1384</v>
      </c>
      <c r="D838" t="s">
        <v>2163</v>
      </c>
      <c r="E838" t="s">
        <v>2164</v>
      </c>
      <c r="F838" t="s">
        <v>111</v>
      </c>
      <c r="G838" t="str">
        <f t="shared" si="39"/>
        <v>October</v>
      </c>
      <c r="H838">
        <f t="shared" si="40"/>
        <v>10</v>
      </c>
      <c r="I838" s="2">
        <v>44860</v>
      </c>
      <c r="J838" s="8">
        <v>14</v>
      </c>
      <c r="K838" t="s">
        <v>102</v>
      </c>
      <c r="L838" t="s">
        <v>67</v>
      </c>
      <c r="M838" s="8">
        <v>1475</v>
      </c>
      <c r="N838" s="8">
        <v>1916</v>
      </c>
      <c r="O838" s="8">
        <f t="shared" si="41"/>
        <v>31.5</v>
      </c>
      <c r="P838" s="8">
        <v>441</v>
      </c>
      <c r="Q838" t="s">
        <v>28</v>
      </c>
      <c r="R838" t="s">
        <v>22</v>
      </c>
    </row>
    <row r="839" spans="1:18" x14ac:dyDescent="0.45">
      <c r="A839" s="1">
        <v>837</v>
      </c>
      <c r="B839" t="s">
        <v>1726</v>
      </c>
      <c r="C839" t="s">
        <v>2165</v>
      </c>
      <c r="D839" t="s">
        <v>74</v>
      </c>
      <c r="E839" t="s">
        <v>2166</v>
      </c>
      <c r="F839" t="s">
        <v>27</v>
      </c>
      <c r="G839" t="str">
        <f t="shared" si="39"/>
        <v>October</v>
      </c>
      <c r="H839">
        <f t="shared" si="40"/>
        <v>10</v>
      </c>
      <c r="I839" s="2">
        <v>44839</v>
      </c>
      <c r="J839" s="8">
        <v>14</v>
      </c>
      <c r="K839" t="s">
        <v>34</v>
      </c>
      <c r="L839" t="s">
        <v>35</v>
      </c>
      <c r="M839" s="8">
        <v>505</v>
      </c>
      <c r="N839" s="8">
        <v>581</v>
      </c>
      <c r="O839" s="8">
        <f t="shared" si="41"/>
        <v>5.4285714285714288</v>
      </c>
      <c r="P839" s="8">
        <v>76</v>
      </c>
      <c r="Q839" t="s">
        <v>89</v>
      </c>
      <c r="R839" t="s">
        <v>22</v>
      </c>
    </row>
    <row r="840" spans="1:18" x14ac:dyDescent="0.45">
      <c r="A840" s="1">
        <v>838</v>
      </c>
      <c r="B840" t="s">
        <v>1727</v>
      </c>
      <c r="C840" t="s">
        <v>2167</v>
      </c>
      <c r="D840" t="s">
        <v>151</v>
      </c>
      <c r="E840" t="s">
        <v>2168</v>
      </c>
      <c r="F840" t="s">
        <v>88</v>
      </c>
      <c r="G840" t="str">
        <f t="shared" si="39"/>
        <v>October</v>
      </c>
      <c r="H840">
        <f t="shared" si="40"/>
        <v>10</v>
      </c>
      <c r="I840" s="2">
        <v>44847</v>
      </c>
      <c r="J840" s="8">
        <v>1</v>
      </c>
      <c r="K840" t="s">
        <v>19</v>
      </c>
      <c r="L840" t="s">
        <v>54</v>
      </c>
      <c r="M840" s="8">
        <v>1225</v>
      </c>
      <c r="N840" s="8">
        <v>1492</v>
      </c>
      <c r="O840" s="8">
        <f t="shared" si="41"/>
        <v>267</v>
      </c>
      <c r="P840" s="8">
        <v>267</v>
      </c>
      <c r="Q840" t="s">
        <v>49</v>
      </c>
      <c r="R840" t="s">
        <v>22</v>
      </c>
    </row>
    <row r="841" spans="1:18" x14ac:dyDescent="0.45">
      <c r="A841" s="1">
        <v>839</v>
      </c>
      <c r="B841" t="s">
        <v>1729</v>
      </c>
      <c r="C841" t="s">
        <v>428</v>
      </c>
      <c r="D841" t="s">
        <v>143</v>
      </c>
      <c r="E841" t="s">
        <v>2169</v>
      </c>
      <c r="F841" t="s">
        <v>88</v>
      </c>
      <c r="G841" t="str">
        <f t="shared" si="39"/>
        <v>October</v>
      </c>
      <c r="H841">
        <f t="shared" si="40"/>
        <v>10</v>
      </c>
      <c r="I841" s="2">
        <v>44857</v>
      </c>
      <c r="J841" s="8">
        <v>3</v>
      </c>
      <c r="K841" t="s">
        <v>19</v>
      </c>
      <c r="L841" t="s">
        <v>67</v>
      </c>
      <c r="M841" s="8">
        <v>1345</v>
      </c>
      <c r="N841" s="8">
        <v>1713</v>
      </c>
      <c r="O841" s="8">
        <f t="shared" si="41"/>
        <v>122.66666666666667</v>
      </c>
      <c r="P841" s="8">
        <v>368</v>
      </c>
      <c r="Q841" t="s">
        <v>21</v>
      </c>
      <c r="R841" t="s">
        <v>22</v>
      </c>
    </row>
    <row r="842" spans="1:18" x14ac:dyDescent="0.45">
      <c r="A842" s="1">
        <v>840</v>
      </c>
      <c r="B842" t="s">
        <v>1730</v>
      </c>
      <c r="C842" t="s">
        <v>1269</v>
      </c>
      <c r="D842" t="s">
        <v>2170</v>
      </c>
      <c r="E842" t="s">
        <v>2171</v>
      </c>
      <c r="F842" t="s">
        <v>18</v>
      </c>
      <c r="G842" t="str">
        <f t="shared" si="39"/>
        <v>October</v>
      </c>
      <c r="H842">
        <f t="shared" si="40"/>
        <v>10</v>
      </c>
      <c r="I842" s="2">
        <v>44861</v>
      </c>
      <c r="J842" s="8">
        <v>1</v>
      </c>
      <c r="K842" t="s">
        <v>34</v>
      </c>
      <c r="L842" t="s">
        <v>42</v>
      </c>
      <c r="M842" s="8">
        <v>820</v>
      </c>
      <c r="N842" s="8">
        <v>955</v>
      </c>
      <c r="O842" s="8">
        <f t="shared" si="41"/>
        <v>135</v>
      </c>
      <c r="P842" s="8">
        <v>135</v>
      </c>
      <c r="Q842" t="s">
        <v>21</v>
      </c>
      <c r="R842" t="s">
        <v>22</v>
      </c>
    </row>
    <row r="843" spans="1:18" x14ac:dyDescent="0.45">
      <c r="A843" s="1">
        <v>841</v>
      </c>
      <c r="B843" t="s">
        <v>1732</v>
      </c>
      <c r="C843" t="s">
        <v>1144</v>
      </c>
      <c r="D843" t="s">
        <v>1385</v>
      </c>
      <c r="E843" t="s">
        <v>2172</v>
      </c>
      <c r="F843" t="s">
        <v>18</v>
      </c>
      <c r="G843" t="str">
        <f t="shared" si="39"/>
        <v>October</v>
      </c>
      <c r="H843">
        <f t="shared" si="40"/>
        <v>10</v>
      </c>
      <c r="I843" s="2">
        <v>44838</v>
      </c>
      <c r="J843" s="8">
        <v>16</v>
      </c>
      <c r="K843" t="s">
        <v>34</v>
      </c>
      <c r="L843" t="s">
        <v>67</v>
      </c>
      <c r="M843" s="8">
        <v>995</v>
      </c>
      <c r="N843" s="8">
        <v>1276</v>
      </c>
      <c r="O843" s="8">
        <f t="shared" si="41"/>
        <v>17.5625</v>
      </c>
      <c r="P843" s="8">
        <v>281</v>
      </c>
      <c r="Q843" t="s">
        <v>36</v>
      </c>
      <c r="R843" t="s">
        <v>22</v>
      </c>
    </row>
    <row r="844" spans="1:18" x14ac:dyDescent="0.45">
      <c r="A844" s="1">
        <v>842</v>
      </c>
      <c r="B844" t="s">
        <v>1734</v>
      </c>
      <c r="C844" t="s">
        <v>1269</v>
      </c>
      <c r="D844" t="s">
        <v>2173</v>
      </c>
      <c r="E844" t="s">
        <v>2174</v>
      </c>
      <c r="F844" t="s">
        <v>120</v>
      </c>
      <c r="G844" t="str">
        <f t="shared" si="39"/>
        <v>October</v>
      </c>
      <c r="H844">
        <f t="shared" si="40"/>
        <v>10</v>
      </c>
      <c r="I844" s="2">
        <v>44840</v>
      </c>
      <c r="J844" s="8">
        <v>20</v>
      </c>
      <c r="K844" t="s">
        <v>19</v>
      </c>
      <c r="L844" t="s">
        <v>148</v>
      </c>
      <c r="M844" s="8">
        <v>1325</v>
      </c>
      <c r="N844" s="8">
        <v>1562</v>
      </c>
      <c r="O844" s="8">
        <f t="shared" si="41"/>
        <v>11.85</v>
      </c>
      <c r="P844" s="8">
        <v>237</v>
      </c>
      <c r="Q844" t="s">
        <v>49</v>
      </c>
      <c r="R844" t="s">
        <v>22</v>
      </c>
    </row>
    <row r="845" spans="1:18" x14ac:dyDescent="0.45">
      <c r="A845" s="1">
        <v>843</v>
      </c>
      <c r="B845" t="s">
        <v>1736</v>
      </c>
      <c r="C845" t="s">
        <v>2175</v>
      </c>
      <c r="D845" t="s">
        <v>1774</v>
      </c>
      <c r="E845" t="s">
        <v>2176</v>
      </c>
      <c r="F845" t="s">
        <v>120</v>
      </c>
      <c r="G845" t="str">
        <f t="shared" si="39"/>
        <v>October</v>
      </c>
      <c r="H845">
        <f t="shared" si="40"/>
        <v>10</v>
      </c>
      <c r="I845" s="2">
        <v>44849</v>
      </c>
      <c r="J845" s="8">
        <v>15</v>
      </c>
      <c r="K845" t="s">
        <v>34</v>
      </c>
      <c r="L845" t="s">
        <v>20</v>
      </c>
      <c r="M845" s="8">
        <v>535</v>
      </c>
      <c r="N845" s="8">
        <v>604</v>
      </c>
      <c r="O845" s="8">
        <f t="shared" si="41"/>
        <v>4.5999999999999996</v>
      </c>
      <c r="P845" s="8">
        <v>69</v>
      </c>
      <c r="Q845" t="s">
        <v>49</v>
      </c>
      <c r="R845" t="s">
        <v>22</v>
      </c>
    </row>
    <row r="846" spans="1:18" x14ac:dyDescent="0.45">
      <c r="A846" s="1">
        <v>844</v>
      </c>
      <c r="B846" t="s">
        <v>1739</v>
      </c>
      <c r="C846" t="s">
        <v>2177</v>
      </c>
      <c r="D846" t="s">
        <v>2178</v>
      </c>
      <c r="E846" t="s">
        <v>2179</v>
      </c>
      <c r="F846" t="s">
        <v>33</v>
      </c>
      <c r="G846" t="str">
        <f t="shared" si="39"/>
        <v>October</v>
      </c>
      <c r="H846">
        <f t="shared" si="40"/>
        <v>10</v>
      </c>
      <c r="I846" s="2">
        <v>44860</v>
      </c>
      <c r="J846" s="8">
        <v>15</v>
      </c>
      <c r="K846" t="s">
        <v>41</v>
      </c>
      <c r="L846" t="s">
        <v>67</v>
      </c>
      <c r="M846" s="8">
        <v>955</v>
      </c>
      <c r="N846" s="8">
        <v>1224</v>
      </c>
      <c r="O846" s="8">
        <f t="shared" si="41"/>
        <v>17.933333333333334</v>
      </c>
      <c r="P846" s="8">
        <v>269</v>
      </c>
      <c r="Q846" t="s">
        <v>28</v>
      </c>
      <c r="R846" t="s">
        <v>153</v>
      </c>
    </row>
    <row r="847" spans="1:18" x14ac:dyDescent="0.45">
      <c r="A847" s="1">
        <v>845</v>
      </c>
      <c r="B847" t="s">
        <v>1740</v>
      </c>
      <c r="C847" t="s">
        <v>826</v>
      </c>
      <c r="D847" t="s">
        <v>1274</v>
      </c>
      <c r="E847" t="s">
        <v>2180</v>
      </c>
      <c r="F847" t="s">
        <v>111</v>
      </c>
      <c r="G847" t="str">
        <f t="shared" si="39"/>
        <v>October</v>
      </c>
      <c r="H847">
        <f t="shared" si="40"/>
        <v>10</v>
      </c>
      <c r="I847" s="2">
        <v>44845</v>
      </c>
      <c r="J847" s="8">
        <v>7</v>
      </c>
      <c r="K847" t="s">
        <v>102</v>
      </c>
      <c r="L847" t="s">
        <v>67</v>
      </c>
      <c r="M847" s="8">
        <v>940</v>
      </c>
      <c r="N847" s="8">
        <v>1146</v>
      </c>
      <c r="O847" s="8">
        <f t="shared" si="41"/>
        <v>29.428571428571427</v>
      </c>
      <c r="P847" s="8">
        <v>206</v>
      </c>
      <c r="Q847" t="s">
        <v>21</v>
      </c>
      <c r="R847" t="s">
        <v>22</v>
      </c>
    </row>
    <row r="848" spans="1:18" x14ac:dyDescent="0.45">
      <c r="A848" s="1">
        <v>846</v>
      </c>
      <c r="B848" t="s">
        <v>1742</v>
      </c>
      <c r="C848" t="s">
        <v>2181</v>
      </c>
      <c r="D848" t="s">
        <v>1367</v>
      </c>
      <c r="E848" t="s">
        <v>2182</v>
      </c>
      <c r="F848" t="s">
        <v>120</v>
      </c>
      <c r="G848" t="str">
        <f t="shared" si="39"/>
        <v>October</v>
      </c>
      <c r="H848">
        <f t="shared" si="40"/>
        <v>10</v>
      </c>
      <c r="I848" s="2">
        <v>44840</v>
      </c>
      <c r="J848" s="8">
        <v>20</v>
      </c>
      <c r="K848" t="s">
        <v>34</v>
      </c>
      <c r="L848" t="s">
        <v>67</v>
      </c>
      <c r="M848" s="8">
        <v>595</v>
      </c>
      <c r="N848" s="8">
        <v>656</v>
      </c>
      <c r="O848" s="8">
        <f t="shared" si="41"/>
        <v>3.05</v>
      </c>
      <c r="P848" s="8">
        <v>61</v>
      </c>
      <c r="Q848" t="s">
        <v>89</v>
      </c>
      <c r="R848" t="s">
        <v>22</v>
      </c>
    </row>
    <row r="849" spans="1:18" x14ac:dyDescent="0.45">
      <c r="A849" s="1">
        <v>847</v>
      </c>
      <c r="B849" t="s">
        <v>1744</v>
      </c>
      <c r="C849" t="s">
        <v>960</v>
      </c>
      <c r="D849" t="s">
        <v>2183</v>
      </c>
      <c r="E849" t="s">
        <v>2184</v>
      </c>
      <c r="F849" t="s">
        <v>33</v>
      </c>
      <c r="G849" t="str">
        <f t="shared" si="39"/>
        <v>October</v>
      </c>
      <c r="H849">
        <f t="shared" si="40"/>
        <v>10</v>
      </c>
      <c r="I849" s="2">
        <v>44839</v>
      </c>
      <c r="J849" s="8">
        <v>15</v>
      </c>
      <c r="K849" t="s">
        <v>41</v>
      </c>
      <c r="L849" t="s">
        <v>35</v>
      </c>
      <c r="M849" s="8">
        <v>565</v>
      </c>
      <c r="N849" s="8">
        <v>674</v>
      </c>
      <c r="O849" s="8">
        <f t="shared" si="41"/>
        <v>7.2666666666666666</v>
      </c>
      <c r="P849" s="8">
        <v>109</v>
      </c>
      <c r="Q849" t="s">
        <v>36</v>
      </c>
      <c r="R849" t="s">
        <v>153</v>
      </c>
    </row>
    <row r="850" spans="1:18" x14ac:dyDescent="0.45">
      <c r="A850" s="1">
        <v>848</v>
      </c>
      <c r="B850" t="s">
        <v>1746</v>
      </c>
      <c r="C850" t="s">
        <v>2185</v>
      </c>
      <c r="D850" t="s">
        <v>245</v>
      </c>
      <c r="E850" t="s">
        <v>2186</v>
      </c>
      <c r="F850" t="s">
        <v>48</v>
      </c>
      <c r="G850" t="str">
        <f t="shared" si="39"/>
        <v>October</v>
      </c>
      <c r="H850">
        <f t="shared" si="40"/>
        <v>10</v>
      </c>
      <c r="I850" s="2">
        <v>44855</v>
      </c>
      <c r="J850" s="8">
        <v>20</v>
      </c>
      <c r="K850" t="s">
        <v>102</v>
      </c>
      <c r="L850" t="s">
        <v>148</v>
      </c>
      <c r="M850" s="8">
        <v>295</v>
      </c>
      <c r="N850" s="8">
        <v>369</v>
      </c>
      <c r="O850" s="8">
        <f t="shared" si="41"/>
        <v>3.7</v>
      </c>
      <c r="P850" s="8">
        <v>74</v>
      </c>
      <c r="Q850" t="s">
        <v>28</v>
      </c>
      <c r="R850" t="s">
        <v>22</v>
      </c>
    </row>
    <row r="851" spans="1:18" x14ac:dyDescent="0.45">
      <c r="A851" s="1">
        <v>849</v>
      </c>
      <c r="B851" t="s">
        <v>1747</v>
      </c>
      <c r="C851" t="s">
        <v>1459</v>
      </c>
      <c r="D851" t="s">
        <v>2187</v>
      </c>
      <c r="E851" t="s">
        <v>2188</v>
      </c>
      <c r="F851" t="s">
        <v>88</v>
      </c>
      <c r="G851" t="str">
        <f t="shared" si="39"/>
        <v>October</v>
      </c>
      <c r="H851">
        <f t="shared" si="40"/>
        <v>10</v>
      </c>
      <c r="I851" s="2">
        <v>44852</v>
      </c>
      <c r="J851" s="8">
        <v>9</v>
      </c>
      <c r="K851" t="s">
        <v>19</v>
      </c>
      <c r="L851" t="s">
        <v>42</v>
      </c>
      <c r="M851" s="8">
        <v>410</v>
      </c>
      <c r="N851" s="8">
        <v>520</v>
      </c>
      <c r="O851" s="8">
        <f t="shared" si="41"/>
        <v>12.222222222222221</v>
      </c>
      <c r="P851" s="8">
        <v>110</v>
      </c>
      <c r="Q851" t="s">
        <v>21</v>
      </c>
      <c r="R851" t="s">
        <v>22</v>
      </c>
    </row>
    <row r="852" spans="1:18" x14ac:dyDescent="0.45">
      <c r="A852" s="1">
        <v>850</v>
      </c>
      <c r="B852" t="s">
        <v>1748</v>
      </c>
      <c r="C852" t="s">
        <v>2189</v>
      </c>
      <c r="D852" t="s">
        <v>594</v>
      </c>
      <c r="E852" t="s">
        <v>2190</v>
      </c>
      <c r="F852" t="s">
        <v>111</v>
      </c>
      <c r="G852" t="str">
        <f t="shared" si="39"/>
        <v>October</v>
      </c>
      <c r="H852">
        <f t="shared" si="40"/>
        <v>10</v>
      </c>
      <c r="I852" s="2">
        <v>44852</v>
      </c>
      <c r="J852" s="8">
        <v>17</v>
      </c>
      <c r="K852" t="s">
        <v>19</v>
      </c>
      <c r="L852" t="s">
        <v>20</v>
      </c>
      <c r="M852" s="8">
        <v>1340</v>
      </c>
      <c r="N852" s="8">
        <v>1663</v>
      </c>
      <c r="O852" s="8">
        <f t="shared" si="41"/>
        <v>19</v>
      </c>
      <c r="P852" s="8">
        <v>323</v>
      </c>
      <c r="Q852" t="s">
        <v>89</v>
      </c>
      <c r="R852" t="s">
        <v>22</v>
      </c>
    </row>
    <row r="853" spans="1:18" x14ac:dyDescent="0.45">
      <c r="A853" s="1">
        <v>851</v>
      </c>
      <c r="B853" t="s">
        <v>1750</v>
      </c>
      <c r="C853" t="s">
        <v>2191</v>
      </c>
      <c r="D853" t="s">
        <v>985</v>
      </c>
      <c r="E853" t="s">
        <v>2192</v>
      </c>
      <c r="F853" t="s">
        <v>18</v>
      </c>
      <c r="G853" t="str">
        <f t="shared" si="39"/>
        <v>October</v>
      </c>
      <c r="H853">
        <f t="shared" si="40"/>
        <v>10</v>
      </c>
      <c r="I853" s="2">
        <v>44857</v>
      </c>
      <c r="J853" s="8">
        <v>5</v>
      </c>
      <c r="K853" t="s">
        <v>19</v>
      </c>
      <c r="L853" t="s">
        <v>42</v>
      </c>
      <c r="M853" s="8">
        <v>905</v>
      </c>
      <c r="N853" s="8">
        <v>1025</v>
      </c>
      <c r="O853" s="8">
        <f t="shared" si="41"/>
        <v>24</v>
      </c>
      <c r="P853" s="8">
        <v>120</v>
      </c>
      <c r="Q853" t="s">
        <v>36</v>
      </c>
      <c r="R853" t="s">
        <v>22</v>
      </c>
    </row>
    <row r="854" spans="1:18" x14ac:dyDescent="0.45">
      <c r="A854" s="1">
        <v>852</v>
      </c>
      <c r="B854" t="s">
        <v>1751</v>
      </c>
      <c r="C854" t="s">
        <v>2193</v>
      </c>
      <c r="D854" t="s">
        <v>2194</v>
      </c>
      <c r="E854" t="s">
        <v>2195</v>
      </c>
      <c r="F854" t="s">
        <v>18</v>
      </c>
      <c r="G854" t="str">
        <f t="shared" si="39"/>
        <v>October</v>
      </c>
      <c r="H854">
        <f t="shared" si="40"/>
        <v>10</v>
      </c>
      <c r="I854" s="2">
        <v>44855</v>
      </c>
      <c r="J854" s="8">
        <v>9</v>
      </c>
      <c r="K854" t="s">
        <v>34</v>
      </c>
      <c r="L854" t="s">
        <v>67</v>
      </c>
      <c r="M854" s="8">
        <v>1425</v>
      </c>
      <c r="N854" s="8">
        <v>1677</v>
      </c>
      <c r="O854" s="8">
        <f t="shared" si="41"/>
        <v>28</v>
      </c>
      <c r="P854" s="8">
        <v>252</v>
      </c>
      <c r="Q854" t="s">
        <v>49</v>
      </c>
      <c r="R854" t="s">
        <v>22</v>
      </c>
    </row>
    <row r="855" spans="1:18" x14ac:dyDescent="0.45">
      <c r="A855" s="1">
        <v>853</v>
      </c>
      <c r="B855" t="s">
        <v>1753</v>
      </c>
      <c r="C855" t="s">
        <v>801</v>
      </c>
      <c r="D855" t="s">
        <v>2074</v>
      </c>
      <c r="E855" t="s">
        <v>2196</v>
      </c>
      <c r="F855" t="s">
        <v>120</v>
      </c>
      <c r="G855" t="str">
        <f t="shared" si="39"/>
        <v>October</v>
      </c>
      <c r="H855">
        <f t="shared" si="40"/>
        <v>10</v>
      </c>
      <c r="I855" s="2">
        <v>44859</v>
      </c>
      <c r="J855" s="8">
        <v>20</v>
      </c>
      <c r="K855" t="s">
        <v>19</v>
      </c>
      <c r="L855" t="s">
        <v>42</v>
      </c>
      <c r="M855" s="8">
        <v>195</v>
      </c>
      <c r="N855" s="8">
        <v>223</v>
      </c>
      <c r="O855" s="8">
        <f t="shared" si="41"/>
        <v>1.4</v>
      </c>
      <c r="P855" s="8">
        <v>28</v>
      </c>
      <c r="Q855" t="s">
        <v>49</v>
      </c>
      <c r="R855" t="s">
        <v>22</v>
      </c>
    </row>
    <row r="856" spans="1:18" x14ac:dyDescent="0.45">
      <c r="A856" s="1">
        <v>854</v>
      </c>
      <c r="B856" t="s">
        <v>1756</v>
      </c>
      <c r="C856" t="s">
        <v>2160</v>
      </c>
      <c r="D856" t="s">
        <v>595</v>
      </c>
      <c r="E856" t="s">
        <v>2197</v>
      </c>
      <c r="F856" t="s">
        <v>48</v>
      </c>
      <c r="G856" t="str">
        <f t="shared" si="39"/>
        <v>October</v>
      </c>
      <c r="H856">
        <f t="shared" si="40"/>
        <v>10</v>
      </c>
      <c r="I856" s="2">
        <v>44841</v>
      </c>
      <c r="J856" s="8">
        <v>4</v>
      </c>
      <c r="K856" t="s">
        <v>19</v>
      </c>
      <c r="L856" t="s">
        <v>20</v>
      </c>
      <c r="M856" s="8">
        <v>1070</v>
      </c>
      <c r="N856" s="8">
        <v>1336</v>
      </c>
      <c r="O856" s="8">
        <f t="shared" si="41"/>
        <v>66.5</v>
      </c>
      <c r="P856" s="8">
        <v>266</v>
      </c>
      <c r="Q856" t="s">
        <v>36</v>
      </c>
      <c r="R856" t="s">
        <v>22</v>
      </c>
    </row>
    <row r="857" spans="1:18" x14ac:dyDescent="0.45">
      <c r="A857" s="1">
        <v>855</v>
      </c>
      <c r="B857" t="s">
        <v>1759</v>
      </c>
      <c r="C857" t="s">
        <v>2198</v>
      </c>
      <c r="D857" t="s">
        <v>2199</v>
      </c>
      <c r="E857" t="s">
        <v>2200</v>
      </c>
      <c r="F857" t="s">
        <v>18</v>
      </c>
      <c r="G857" t="str">
        <f t="shared" si="39"/>
        <v>October</v>
      </c>
      <c r="H857">
        <f t="shared" si="40"/>
        <v>10</v>
      </c>
      <c r="I857" s="2">
        <v>44857</v>
      </c>
      <c r="J857" s="8">
        <v>5</v>
      </c>
      <c r="K857" t="s">
        <v>41</v>
      </c>
      <c r="L857" t="s">
        <v>35</v>
      </c>
      <c r="M857" s="8">
        <v>200</v>
      </c>
      <c r="N857" s="8">
        <v>220</v>
      </c>
      <c r="O857" s="8">
        <f t="shared" si="41"/>
        <v>4</v>
      </c>
      <c r="P857" s="8">
        <v>20</v>
      </c>
      <c r="Q857" t="s">
        <v>28</v>
      </c>
      <c r="R857" t="s">
        <v>198</v>
      </c>
    </row>
    <row r="858" spans="1:18" x14ac:dyDescent="0.45">
      <c r="A858" s="1">
        <v>856</v>
      </c>
      <c r="B858" t="s">
        <v>1761</v>
      </c>
      <c r="C858" t="s">
        <v>1310</v>
      </c>
      <c r="D858" t="s">
        <v>2201</v>
      </c>
      <c r="E858" t="s">
        <v>2202</v>
      </c>
      <c r="F858" t="s">
        <v>18</v>
      </c>
      <c r="G858" t="str">
        <f t="shared" si="39"/>
        <v>October</v>
      </c>
      <c r="H858">
        <f t="shared" si="40"/>
        <v>10</v>
      </c>
      <c r="I858" s="2">
        <v>44842</v>
      </c>
      <c r="J858" s="8">
        <v>5</v>
      </c>
      <c r="K858" t="s">
        <v>19</v>
      </c>
      <c r="L858" t="s">
        <v>148</v>
      </c>
      <c r="M858" s="8">
        <v>35</v>
      </c>
      <c r="N858" s="8">
        <v>43</v>
      </c>
      <c r="O858" s="8">
        <f t="shared" si="41"/>
        <v>1.6</v>
      </c>
      <c r="P858" s="8">
        <v>8</v>
      </c>
      <c r="Q858" t="s">
        <v>49</v>
      </c>
      <c r="R858" t="s">
        <v>22</v>
      </c>
    </row>
    <row r="859" spans="1:18" x14ac:dyDescent="0.45">
      <c r="A859" s="1">
        <v>857</v>
      </c>
      <c r="B859" t="s">
        <v>1764</v>
      </c>
      <c r="C859" t="s">
        <v>2203</v>
      </c>
      <c r="D859" t="s">
        <v>1919</v>
      </c>
      <c r="E859" t="s">
        <v>2204</v>
      </c>
      <c r="F859" t="s">
        <v>27</v>
      </c>
      <c r="G859" t="str">
        <f t="shared" si="39"/>
        <v>October</v>
      </c>
      <c r="H859">
        <f t="shared" si="40"/>
        <v>10</v>
      </c>
      <c r="I859" s="2">
        <v>44848</v>
      </c>
      <c r="J859" s="8">
        <v>15</v>
      </c>
      <c r="K859" t="s">
        <v>19</v>
      </c>
      <c r="L859" t="s">
        <v>148</v>
      </c>
      <c r="M859" s="8">
        <v>1460</v>
      </c>
      <c r="N859" s="8">
        <v>1776</v>
      </c>
      <c r="O859" s="8">
        <f t="shared" si="41"/>
        <v>21.066666666666666</v>
      </c>
      <c r="P859" s="8">
        <v>316</v>
      </c>
      <c r="Q859" t="s">
        <v>21</v>
      </c>
      <c r="R859" t="s">
        <v>22</v>
      </c>
    </row>
    <row r="860" spans="1:18" x14ac:dyDescent="0.45">
      <c r="A860" s="1">
        <v>858</v>
      </c>
      <c r="B860" t="s">
        <v>1767</v>
      </c>
      <c r="C860" t="s">
        <v>1192</v>
      </c>
      <c r="D860" t="s">
        <v>1193</v>
      </c>
      <c r="E860" t="s">
        <v>1194</v>
      </c>
      <c r="F860" t="s">
        <v>33</v>
      </c>
      <c r="G860" t="str">
        <f t="shared" si="39"/>
        <v>October</v>
      </c>
      <c r="H860">
        <f t="shared" si="40"/>
        <v>10</v>
      </c>
      <c r="I860" s="2">
        <v>44855</v>
      </c>
      <c r="J860" s="8">
        <v>14</v>
      </c>
      <c r="K860" t="s">
        <v>34</v>
      </c>
      <c r="L860" t="s">
        <v>35</v>
      </c>
      <c r="M860" s="8">
        <v>535</v>
      </c>
      <c r="N860" s="8">
        <v>631</v>
      </c>
      <c r="O860" s="8">
        <f t="shared" si="41"/>
        <v>6.8571428571428568</v>
      </c>
      <c r="P860" s="8">
        <v>96</v>
      </c>
      <c r="Q860" t="s">
        <v>49</v>
      </c>
      <c r="R860" t="s">
        <v>22</v>
      </c>
    </row>
    <row r="861" spans="1:18" x14ac:dyDescent="0.45">
      <c r="A861" s="1">
        <v>859</v>
      </c>
      <c r="B861" t="s">
        <v>1768</v>
      </c>
      <c r="C861" t="s">
        <v>2205</v>
      </c>
      <c r="D861" t="s">
        <v>286</v>
      </c>
      <c r="E861" t="s">
        <v>2206</v>
      </c>
      <c r="F861" t="s">
        <v>88</v>
      </c>
      <c r="G861" t="str">
        <f t="shared" si="39"/>
        <v>October</v>
      </c>
      <c r="H861">
        <f t="shared" si="40"/>
        <v>10</v>
      </c>
      <c r="I861" s="2">
        <v>44856</v>
      </c>
      <c r="J861" s="8">
        <v>4</v>
      </c>
      <c r="K861" t="s">
        <v>102</v>
      </c>
      <c r="L861" t="s">
        <v>20</v>
      </c>
      <c r="M861" s="8">
        <v>35</v>
      </c>
      <c r="N861" s="8">
        <v>42</v>
      </c>
      <c r="O861" s="8">
        <f t="shared" si="41"/>
        <v>1.75</v>
      </c>
      <c r="P861" s="8">
        <v>7</v>
      </c>
      <c r="Q861" t="s">
        <v>49</v>
      </c>
      <c r="R861" t="s">
        <v>22</v>
      </c>
    </row>
    <row r="862" spans="1:18" x14ac:dyDescent="0.45">
      <c r="A862" s="1">
        <v>860</v>
      </c>
      <c r="B862" t="s">
        <v>1771</v>
      </c>
      <c r="C862" t="s">
        <v>2207</v>
      </c>
      <c r="D862" t="s">
        <v>2208</v>
      </c>
      <c r="E862" t="s">
        <v>2209</v>
      </c>
      <c r="F862" t="s">
        <v>18</v>
      </c>
      <c r="G862" t="str">
        <f t="shared" si="39"/>
        <v>October</v>
      </c>
      <c r="H862">
        <f t="shared" si="40"/>
        <v>10</v>
      </c>
      <c r="I862" s="2">
        <v>44861</v>
      </c>
      <c r="J862" s="8">
        <v>19</v>
      </c>
      <c r="K862" t="s">
        <v>102</v>
      </c>
      <c r="L862" t="s">
        <v>148</v>
      </c>
      <c r="M862" s="8">
        <v>305</v>
      </c>
      <c r="N862" s="8">
        <v>390</v>
      </c>
      <c r="O862" s="8">
        <f t="shared" si="41"/>
        <v>4.4736842105263159</v>
      </c>
      <c r="P862" s="8">
        <v>85</v>
      </c>
      <c r="Q862" t="s">
        <v>21</v>
      </c>
      <c r="R862" t="s">
        <v>22</v>
      </c>
    </row>
    <row r="863" spans="1:18" x14ac:dyDescent="0.45">
      <c r="A863" s="1">
        <v>861</v>
      </c>
      <c r="B863" t="s">
        <v>1773</v>
      </c>
      <c r="C863" t="s">
        <v>2210</v>
      </c>
      <c r="D863" t="s">
        <v>1061</v>
      </c>
      <c r="E863" t="s">
        <v>2211</v>
      </c>
      <c r="F863" t="s">
        <v>48</v>
      </c>
      <c r="G863" t="str">
        <f t="shared" si="39"/>
        <v>October</v>
      </c>
      <c r="H863">
        <f t="shared" si="40"/>
        <v>10</v>
      </c>
      <c r="I863" s="2">
        <v>44863</v>
      </c>
      <c r="J863" s="8">
        <v>11</v>
      </c>
      <c r="K863" t="s">
        <v>19</v>
      </c>
      <c r="L863" t="s">
        <v>42</v>
      </c>
      <c r="M863" s="8">
        <v>580</v>
      </c>
      <c r="N863" s="8">
        <v>699</v>
      </c>
      <c r="O863" s="8">
        <f t="shared" si="41"/>
        <v>10.818181818181818</v>
      </c>
      <c r="P863" s="8">
        <v>119</v>
      </c>
      <c r="Q863" t="s">
        <v>36</v>
      </c>
      <c r="R863" t="s">
        <v>22</v>
      </c>
    </row>
    <row r="864" spans="1:18" x14ac:dyDescent="0.45">
      <c r="A864" s="1">
        <v>862</v>
      </c>
      <c r="B864" t="s">
        <v>1776</v>
      </c>
      <c r="C864" t="s">
        <v>616</v>
      </c>
      <c r="D864" t="s">
        <v>1766</v>
      </c>
      <c r="E864" t="s">
        <v>2212</v>
      </c>
      <c r="F864" t="s">
        <v>33</v>
      </c>
      <c r="G864" t="str">
        <f t="shared" si="39"/>
        <v>October</v>
      </c>
      <c r="H864">
        <f t="shared" si="40"/>
        <v>10</v>
      </c>
      <c r="I864" s="2">
        <v>44849</v>
      </c>
      <c r="J864" s="8">
        <v>1</v>
      </c>
      <c r="K864" t="s">
        <v>34</v>
      </c>
      <c r="L864" t="s">
        <v>67</v>
      </c>
      <c r="M864" s="8">
        <v>1245</v>
      </c>
      <c r="N864" s="8">
        <v>1425</v>
      </c>
      <c r="O864" s="8">
        <f t="shared" si="41"/>
        <v>180</v>
      </c>
      <c r="P864" s="8">
        <v>180</v>
      </c>
      <c r="Q864" t="s">
        <v>89</v>
      </c>
      <c r="R864" t="s">
        <v>22</v>
      </c>
    </row>
    <row r="865" spans="1:18" x14ac:dyDescent="0.45">
      <c r="A865" s="1">
        <v>863</v>
      </c>
      <c r="B865" t="s">
        <v>1778</v>
      </c>
      <c r="C865" t="s">
        <v>2213</v>
      </c>
      <c r="D865" t="s">
        <v>1172</v>
      </c>
      <c r="E865" t="s">
        <v>2214</v>
      </c>
      <c r="F865" t="s">
        <v>18</v>
      </c>
      <c r="G865" t="str">
        <f t="shared" si="39"/>
        <v>October</v>
      </c>
      <c r="H865">
        <f t="shared" si="40"/>
        <v>10</v>
      </c>
      <c r="I865" s="2">
        <v>44863</v>
      </c>
      <c r="J865" s="8">
        <v>1</v>
      </c>
      <c r="K865" t="s">
        <v>19</v>
      </c>
      <c r="L865" t="s">
        <v>42</v>
      </c>
      <c r="M865" s="8">
        <v>1435</v>
      </c>
      <c r="N865" s="8">
        <v>1587</v>
      </c>
      <c r="O865" s="8">
        <f t="shared" si="41"/>
        <v>152</v>
      </c>
      <c r="P865" s="8">
        <v>152</v>
      </c>
      <c r="Q865" t="s">
        <v>89</v>
      </c>
      <c r="R865" t="s">
        <v>22</v>
      </c>
    </row>
    <row r="866" spans="1:18" x14ac:dyDescent="0.45">
      <c r="A866" s="1">
        <v>864</v>
      </c>
      <c r="B866" t="s">
        <v>1780</v>
      </c>
      <c r="C866" t="s">
        <v>1228</v>
      </c>
      <c r="D866" t="s">
        <v>610</v>
      </c>
      <c r="E866" t="s">
        <v>2215</v>
      </c>
      <c r="F866" t="s">
        <v>18</v>
      </c>
      <c r="G866" t="str">
        <f t="shared" si="39"/>
        <v>October</v>
      </c>
      <c r="H866">
        <f t="shared" si="40"/>
        <v>10</v>
      </c>
      <c r="I866" s="2">
        <v>44864</v>
      </c>
      <c r="J866" s="8">
        <v>16</v>
      </c>
      <c r="K866" t="s">
        <v>19</v>
      </c>
      <c r="L866" t="s">
        <v>54</v>
      </c>
      <c r="M866" s="8">
        <v>620</v>
      </c>
      <c r="N866" s="8">
        <v>777</v>
      </c>
      <c r="O866" s="8">
        <f t="shared" si="41"/>
        <v>9.8125</v>
      </c>
      <c r="P866" s="8">
        <v>157</v>
      </c>
      <c r="Q866" t="s">
        <v>28</v>
      </c>
      <c r="R866" t="s">
        <v>22</v>
      </c>
    </row>
    <row r="867" spans="1:18" x14ac:dyDescent="0.45">
      <c r="A867" s="1">
        <v>865</v>
      </c>
      <c r="B867" t="s">
        <v>1782</v>
      </c>
      <c r="C867" t="s">
        <v>108</v>
      </c>
      <c r="D867" t="s">
        <v>1071</v>
      </c>
      <c r="E867" t="s">
        <v>2216</v>
      </c>
      <c r="F867" t="s">
        <v>33</v>
      </c>
      <c r="G867" t="str">
        <f t="shared" si="39"/>
        <v>October</v>
      </c>
      <c r="H867">
        <f t="shared" si="40"/>
        <v>10</v>
      </c>
      <c r="I867" s="2">
        <v>44838</v>
      </c>
      <c r="J867" s="8">
        <v>6</v>
      </c>
      <c r="K867" t="s">
        <v>102</v>
      </c>
      <c r="L867" t="s">
        <v>20</v>
      </c>
      <c r="M867" s="8">
        <v>860</v>
      </c>
      <c r="N867" s="8">
        <v>957</v>
      </c>
      <c r="O867" s="8">
        <f t="shared" si="41"/>
        <v>16.166666666666668</v>
      </c>
      <c r="P867" s="8">
        <v>97</v>
      </c>
      <c r="Q867" t="s">
        <v>36</v>
      </c>
      <c r="R867" t="s">
        <v>22</v>
      </c>
    </row>
    <row r="868" spans="1:18" x14ac:dyDescent="0.45">
      <c r="A868" s="1">
        <v>866</v>
      </c>
      <c r="B868" t="s">
        <v>1783</v>
      </c>
      <c r="C868" t="s">
        <v>1187</v>
      </c>
      <c r="D868" t="s">
        <v>1442</v>
      </c>
      <c r="E868" t="s">
        <v>2217</v>
      </c>
      <c r="F868" t="s">
        <v>88</v>
      </c>
      <c r="G868" t="str">
        <f t="shared" si="39"/>
        <v>October</v>
      </c>
      <c r="H868">
        <f t="shared" si="40"/>
        <v>10</v>
      </c>
      <c r="I868" s="2">
        <v>44840</v>
      </c>
      <c r="J868" s="8">
        <v>4</v>
      </c>
      <c r="K868" t="s">
        <v>34</v>
      </c>
      <c r="L868" t="s">
        <v>20</v>
      </c>
      <c r="M868" s="8">
        <v>740</v>
      </c>
      <c r="N868" s="8">
        <v>878</v>
      </c>
      <c r="O868" s="8">
        <f t="shared" si="41"/>
        <v>34.5</v>
      </c>
      <c r="P868" s="8">
        <v>138</v>
      </c>
      <c r="Q868" t="s">
        <v>28</v>
      </c>
      <c r="R868" t="s">
        <v>22</v>
      </c>
    </row>
    <row r="869" spans="1:18" x14ac:dyDescent="0.45">
      <c r="A869" s="1">
        <v>867</v>
      </c>
      <c r="B869" t="s">
        <v>1786</v>
      </c>
      <c r="C869" t="s">
        <v>1297</v>
      </c>
      <c r="D869" t="s">
        <v>2218</v>
      </c>
      <c r="E869" t="s">
        <v>2219</v>
      </c>
      <c r="F869" t="s">
        <v>27</v>
      </c>
      <c r="G869" t="str">
        <f t="shared" si="39"/>
        <v>October</v>
      </c>
      <c r="H869">
        <f t="shared" si="40"/>
        <v>10</v>
      </c>
      <c r="I869" s="2">
        <v>44847</v>
      </c>
      <c r="J869" s="8">
        <v>7</v>
      </c>
      <c r="K869" t="s">
        <v>34</v>
      </c>
      <c r="L869" t="s">
        <v>20</v>
      </c>
      <c r="M869" s="8">
        <v>930</v>
      </c>
      <c r="N869" s="8">
        <v>1063</v>
      </c>
      <c r="O869" s="8">
        <f t="shared" si="41"/>
        <v>19</v>
      </c>
      <c r="P869" s="8">
        <v>133</v>
      </c>
      <c r="Q869" t="s">
        <v>89</v>
      </c>
      <c r="R869" t="s">
        <v>22</v>
      </c>
    </row>
    <row r="870" spans="1:18" x14ac:dyDescent="0.45">
      <c r="A870" s="1">
        <v>868</v>
      </c>
      <c r="B870" t="s">
        <v>1788</v>
      </c>
      <c r="C870" t="s">
        <v>1337</v>
      </c>
      <c r="D870" t="s">
        <v>1241</v>
      </c>
      <c r="E870" t="s">
        <v>2220</v>
      </c>
      <c r="F870" t="s">
        <v>111</v>
      </c>
      <c r="G870" t="str">
        <f t="shared" si="39"/>
        <v>October</v>
      </c>
      <c r="H870">
        <f t="shared" si="40"/>
        <v>10</v>
      </c>
      <c r="I870" s="2">
        <v>44862</v>
      </c>
      <c r="J870" s="8">
        <v>14</v>
      </c>
      <c r="K870" t="s">
        <v>34</v>
      </c>
      <c r="L870" t="s">
        <v>35</v>
      </c>
      <c r="M870" s="8">
        <v>535</v>
      </c>
      <c r="N870" s="8">
        <v>684</v>
      </c>
      <c r="O870" s="8">
        <f t="shared" si="41"/>
        <v>10.642857142857142</v>
      </c>
      <c r="P870" s="8">
        <v>149</v>
      </c>
      <c r="Q870" t="s">
        <v>21</v>
      </c>
      <c r="R870" t="s">
        <v>22</v>
      </c>
    </row>
    <row r="871" spans="1:18" x14ac:dyDescent="0.45">
      <c r="A871" s="1">
        <v>869</v>
      </c>
      <c r="B871" t="s">
        <v>1791</v>
      </c>
      <c r="C871" t="s">
        <v>639</v>
      </c>
      <c r="D871" t="s">
        <v>2221</v>
      </c>
      <c r="E871" t="s">
        <v>2222</v>
      </c>
      <c r="F871" t="s">
        <v>111</v>
      </c>
      <c r="G871" t="str">
        <f t="shared" si="39"/>
        <v>October</v>
      </c>
      <c r="H871">
        <f t="shared" si="40"/>
        <v>10</v>
      </c>
      <c r="I871" s="2">
        <v>44858</v>
      </c>
      <c r="J871" s="8">
        <v>2</v>
      </c>
      <c r="K871" t="s">
        <v>19</v>
      </c>
      <c r="L871" t="s">
        <v>42</v>
      </c>
      <c r="M871" s="8">
        <v>20</v>
      </c>
      <c r="N871" s="8">
        <v>25</v>
      </c>
      <c r="O871" s="8">
        <f t="shared" si="41"/>
        <v>2.5</v>
      </c>
      <c r="P871" s="8">
        <v>5</v>
      </c>
      <c r="Q871" t="s">
        <v>36</v>
      </c>
      <c r="R871" t="s">
        <v>22</v>
      </c>
    </row>
    <row r="872" spans="1:18" x14ac:dyDescent="0.45">
      <c r="A872" s="1">
        <v>870</v>
      </c>
      <c r="B872" t="s">
        <v>1793</v>
      </c>
      <c r="C872" t="s">
        <v>2223</v>
      </c>
      <c r="D872" t="s">
        <v>285</v>
      </c>
      <c r="E872" t="s">
        <v>2224</v>
      </c>
      <c r="F872" t="s">
        <v>33</v>
      </c>
      <c r="G872" t="str">
        <f t="shared" si="39"/>
        <v>October</v>
      </c>
      <c r="H872">
        <f t="shared" si="40"/>
        <v>10</v>
      </c>
      <c r="I872" s="2">
        <v>44848</v>
      </c>
      <c r="J872" s="8">
        <v>14</v>
      </c>
      <c r="K872" t="s">
        <v>19</v>
      </c>
      <c r="L872" t="s">
        <v>148</v>
      </c>
      <c r="M872" s="8">
        <v>330</v>
      </c>
      <c r="N872" s="8">
        <v>397</v>
      </c>
      <c r="O872" s="8">
        <f t="shared" si="41"/>
        <v>4.7857142857142856</v>
      </c>
      <c r="P872" s="8">
        <v>67</v>
      </c>
      <c r="Q872" t="s">
        <v>36</v>
      </c>
      <c r="R872" t="s">
        <v>22</v>
      </c>
    </row>
    <row r="873" spans="1:18" x14ac:dyDescent="0.45">
      <c r="A873" s="1">
        <v>871</v>
      </c>
      <c r="B873" t="s">
        <v>1796</v>
      </c>
      <c r="C873" t="s">
        <v>259</v>
      </c>
      <c r="D873" t="s">
        <v>2225</v>
      </c>
      <c r="E873" t="s">
        <v>2226</v>
      </c>
      <c r="F873" t="s">
        <v>88</v>
      </c>
      <c r="G873" t="str">
        <f t="shared" si="39"/>
        <v>October</v>
      </c>
      <c r="H873">
        <f t="shared" si="40"/>
        <v>10</v>
      </c>
      <c r="I873" s="2">
        <v>44863</v>
      </c>
      <c r="J873" s="8">
        <v>7</v>
      </c>
      <c r="K873" t="s">
        <v>34</v>
      </c>
      <c r="L873" t="s">
        <v>35</v>
      </c>
      <c r="M873" s="8">
        <v>50</v>
      </c>
      <c r="N873" s="8">
        <v>63</v>
      </c>
      <c r="O873" s="8">
        <f t="shared" si="41"/>
        <v>1.8571428571428572</v>
      </c>
      <c r="P873" s="8">
        <v>13</v>
      </c>
      <c r="Q873" t="s">
        <v>36</v>
      </c>
      <c r="R873" t="s">
        <v>22</v>
      </c>
    </row>
    <row r="874" spans="1:18" x14ac:dyDescent="0.45">
      <c r="A874" s="1">
        <v>872</v>
      </c>
      <c r="B874" t="s">
        <v>1797</v>
      </c>
      <c r="C874" t="s">
        <v>970</v>
      </c>
      <c r="D874" t="s">
        <v>1830</v>
      </c>
      <c r="E874" t="s">
        <v>2227</v>
      </c>
      <c r="F874" t="s">
        <v>48</v>
      </c>
      <c r="G874" t="str">
        <f t="shared" si="39"/>
        <v>October</v>
      </c>
      <c r="H874">
        <f t="shared" si="40"/>
        <v>10</v>
      </c>
      <c r="I874" s="2">
        <v>44839</v>
      </c>
      <c r="J874" s="8">
        <v>16</v>
      </c>
      <c r="K874" t="s">
        <v>19</v>
      </c>
      <c r="L874" t="s">
        <v>54</v>
      </c>
      <c r="M874" s="8">
        <v>260</v>
      </c>
      <c r="N874" s="8">
        <v>336</v>
      </c>
      <c r="O874" s="8">
        <f t="shared" si="41"/>
        <v>4.75</v>
      </c>
      <c r="P874" s="8">
        <v>76</v>
      </c>
      <c r="Q874" t="s">
        <v>36</v>
      </c>
      <c r="R874" t="s">
        <v>22</v>
      </c>
    </row>
    <row r="875" spans="1:18" x14ac:dyDescent="0.45">
      <c r="A875" s="1">
        <v>873</v>
      </c>
      <c r="B875" t="s">
        <v>1798</v>
      </c>
      <c r="C875" t="s">
        <v>1115</v>
      </c>
      <c r="D875" t="s">
        <v>2228</v>
      </c>
      <c r="E875" t="s">
        <v>2229</v>
      </c>
      <c r="F875" t="s">
        <v>88</v>
      </c>
      <c r="G875" t="str">
        <f t="shared" si="39"/>
        <v>October</v>
      </c>
      <c r="H875">
        <f t="shared" si="40"/>
        <v>10</v>
      </c>
      <c r="I875" s="2">
        <v>44854</v>
      </c>
      <c r="J875" s="8">
        <v>12</v>
      </c>
      <c r="K875" t="s">
        <v>19</v>
      </c>
      <c r="L875" t="s">
        <v>35</v>
      </c>
      <c r="M875" s="8">
        <v>950</v>
      </c>
      <c r="N875" s="8">
        <v>1234</v>
      </c>
      <c r="O875" s="8">
        <f t="shared" si="41"/>
        <v>23.666666666666668</v>
      </c>
      <c r="P875" s="8">
        <v>284</v>
      </c>
      <c r="Q875" t="s">
        <v>49</v>
      </c>
      <c r="R875" t="s">
        <v>22</v>
      </c>
    </row>
    <row r="876" spans="1:18" x14ac:dyDescent="0.45">
      <c r="A876" s="1">
        <v>874</v>
      </c>
      <c r="B876" t="s">
        <v>1800</v>
      </c>
      <c r="C876" t="s">
        <v>2230</v>
      </c>
      <c r="D876" t="s">
        <v>1439</v>
      </c>
      <c r="E876" t="s">
        <v>2231</v>
      </c>
      <c r="F876" t="s">
        <v>33</v>
      </c>
      <c r="G876" t="str">
        <f t="shared" si="39"/>
        <v>October</v>
      </c>
      <c r="H876">
        <f t="shared" si="40"/>
        <v>10</v>
      </c>
      <c r="I876" s="2">
        <v>44857</v>
      </c>
      <c r="J876" s="8">
        <v>2</v>
      </c>
      <c r="K876" t="s">
        <v>102</v>
      </c>
      <c r="L876" t="s">
        <v>42</v>
      </c>
      <c r="M876" s="8">
        <v>500</v>
      </c>
      <c r="N876" s="8">
        <v>552</v>
      </c>
      <c r="O876" s="8">
        <f t="shared" si="41"/>
        <v>26</v>
      </c>
      <c r="P876" s="8">
        <v>52</v>
      </c>
      <c r="Q876" t="s">
        <v>28</v>
      </c>
      <c r="R876" t="s">
        <v>22</v>
      </c>
    </row>
    <row r="877" spans="1:18" x14ac:dyDescent="0.45">
      <c r="A877" s="1">
        <v>875</v>
      </c>
      <c r="B877" t="s">
        <v>1801</v>
      </c>
      <c r="C877" t="s">
        <v>1425</v>
      </c>
      <c r="D877" t="s">
        <v>2232</v>
      </c>
      <c r="E877" t="s">
        <v>2233</v>
      </c>
      <c r="F877" t="s">
        <v>18</v>
      </c>
      <c r="G877" t="str">
        <f t="shared" si="39"/>
        <v>October</v>
      </c>
      <c r="H877">
        <f t="shared" si="40"/>
        <v>10</v>
      </c>
      <c r="I877" s="2">
        <v>44857</v>
      </c>
      <c r="J877" s="8">
        <v>9</v>
      </c>
      <c r="K877" t="s">
        <v>19</v>
      </c>
      <c r="L877" t="s">
        <v>42</v>
      </c>
      <c r="M877" s="8">
        <v>185</v>
      </c>
      <c r="N877" s="8">
        <v>219</v>
      </c>
      <c r="O877" s="8">
        <f t="shared" si="41"/>
        <v>3.7777777777777777</v>
      </c>
      <c r="P877" s="8">
        <v>34</v>
      </c>
      <c r="Q877" t="s">
        <v>49</v>
      </c>
      <c r="R877" t="s">
        <v>22</v>
      </c>
    </row>
    <row r="878" spans="1:18" x14ac:dyDescent="0.45">
      <c r="A878" s="1">
        <v>876</v>
      </c>
      <c r="B878" t="s">
        <v>1804</v>
      </c>
      <c r="C878" t="s">
        <v>2234</v>
      </c>
      <c r="D878" t="s">
        <v>2235</v>
      </c>
      <c r="E878" t="s">
        <v>2236</v>
      </c>
      <c r="F878" t="s">
        <v>48</v>
      </c>
      <c r="G878" t="str">
        <f t="shared" si="39"/>
        <v>October</v>
      </c>
      <c r="H878">
        <f t="shared" si="40"/>
        <v>10</v>
      </c>
      <c r="I878" s="2">
        <v>44864</v>
      </c>
      <c r="J878" s="8">
        <v>2</v>
      </c>
      <c r="K878" t="s">
        <v>34</v>
      </c>
      <c r="L878" t="s">
        <v>67</v>
      </c>
      <c r="M878" s="8">
        <v>1240</v>
      </c>
      <c r="N878" s="8">
        <v>1448</v>
      </c>
      <c r="O878" s="8">
        <f t="shared" si="41"/>
        <v>104</v>
      </c>
      <c r="P878" s="8">
        <v>208</v>
      </c>
      <c r="Q878" t="s">
        <v>21</v>
      </c>
      <c r="R878" t="s">
        <v>22</v>
      </c>
    </row>
    <row r="879" spans="1:18" x14ac:dyDescent="0.45">
      <c r="A879" s="1">
        <v>877</v>
      </c>
      <c r="B879" t="s">
        <v>1806</v>
      </c>
      <c r="C879" t="s">
        <v>692</v>
      </c>
      <c r="D879" t="s">
        <v>2237</v>
      </c>
      <c r="E879" t="s">
        <v>2238</v>
      </c>
      <c r="F879" t="s">
        <v>120</v>
      </c>
      <c r="G879" t="str">
        <f t="shared" si="39"/>
        <v>October</v>
      </c>
      <c r="H879">
        <f t="shared" si="40"/>
        <v>10</v>
      </c>
      <c r="I879" s="2">
        <v>44861</v>
      </c>
      <c r="J879" s="8">
        <v>4</v>
      </c>
      <c r="K879" t="s">
        <v>34</v>
      </c>
      <c r="L879" t="s">
        <v>148</v>
      </c>
      <c r="M879" s="8">
        <v>1215</v>
      </c>
      <c r="N879" s="8">
        <v>1382</v>
      </c>
      <c r="O879" s="8">
        <f t="shared" si="41"/>
        <v>41.75</v>
      </c>
      <c r="P879" s="8">
        <v>167</v>
      </c>
      <c r="Q879" t="s">
        <v>89</v>
      </c>
      <c r="R879" t="s">
        <v>22</v>
      </c>
    </row>
    <row r="880" spans="1:18" x14ac:dyDescent="0.45">
      <c r="A880" s="1">
        <v>878</v>
      </c>
      <c r="B880" t="s">
        <v>1808</v>
      </c>
      <c r="C880" t="s">
        <v>1003</v>
      </c>
      <c r="D880" t="s">
        <v>884</v>
      </c>
      <c r="E880" t="s">
        <v>2239</v>
      </c>
      <c r="F880" t="s">
        <v>88</v>
      </c>
      <c r="G880" t="str">
        <f t="shared" si="39"/>
        <v>October</v>
      </c>
      <c r="H880">
        <f t="shared" si="40"/>
        <v>10</v>
      </c>
      <c r="I880" s="2">
        <v>44857</v>
      </c>
      <c r="J880" s="8">
        <v>5</v>
      </c>
      <c r="K880" t="s">
        <v>19</v>
      </c>
      <c r="L880" t="s">
        <v>54</v>
      </c>
      <c r="M880" s="8">
        <v>960</v>
      </c>
      <c r="N880" s="8">
        <v>1060</v>
      </c>
      <c r="O880" s="8">
        <f t="shared" si="41"/>
        <v>20</v>
      </c>
      <c r="P880" s="8">
        <v>100</v>
      </c>
      <c r="Q880" t="s">
        <v>49</v>
      </c>
      <c r="R880" t="s">
        <v>22</v>
      </c>
    </row>
    <row r="881" spans="1:18" x14ac:dyDescent="0.45">
      <c r="A881" s="1">
        <v>879</v>
      </c>
      <c r="B881" t="s">
        <v>1810</v>
      </c>
      <c r="C881" t="s">
        <v>2240</v>
      </c>
      <c r="D881" t="s">
        <v>2241</v>
      </c>
      <c r="E881" t="s">
        <v>2242</v>
      </c>
      <c r="F881" t="s">
        <v>111</v>
      </c>
      <c r="G881" t="str">
        <f t="shared" si="39"/>
        <v>October</v>
      </c>
      <c r="H881">
        <f t="shared" si="40"/>
        <v>10</v>
      </c>
      <c r="I881" s="2">
        <v>44842</v>
      </c>
      <c r="J881" s="8">
        <v>13</v>
      </c>
      <c r="K881" t="s">
        <v>34</v>
      </c>
      <c r="L881" t="s">
        <v>148</v>
      </c>
      <c r="M881" s="8">
        <v>925</v>
      </c>
      <c r="N881" s="8">
        <v>1173</v>
      </c>
      <c r="O881" s="8">
        <f t="shared" si="41"/>
        <v>19.076923076923077</v>
      </c>
      <c r="P881" s="8">
        <v>248</v>
      </c>
      <c r="Q881" t="s">
        <v>21</v>
      </c>
      <c r="R881" t="s">
        <v>22</v>
      </c>
    </row>
    <row r="882" spans="1:18" x14ac:dyDescent="0.45">
      <c r="A882" s="1">
        <v>880</v>
      </c>
      <c r="B882" t="s">
        <v>1811</v>
      </c>
      <c r="C882" t="s">
        <v>2243</v>
      </c>
      <c r="D882" t="s">
        <v>2244</v>
      </c>
      <c r="E882" t="s">
        <v>2245</v>
      </c>
      <c r="F882" t="s">
        <v>48</v>
      </c>
      <c r="G882" t="str">
        <f t="shared" si="39"/>
        <v>October</v>
      </c>
      <c r="H882">
        <f t="shared" si="40"/>
        <v>10</v>
      </c>
      <c r="I882" s="2">
        <v>44861</v>
      </c>
      <c r="J882" s="8">
        <v>7</v>
      </c>
      <c r="K882" t="s">
        <v>19</v>
      </c>
      <c r="L882" t="s">
        <v>54</v>
      </c>
      <c r="M882" s="8">
        <v>455</v>
      </c>
      <c r="N882" s="8">
        <v>538</v>
      </c>
      <c r="O882" s="8">
        <f t="shared" si="41"/>
        <v>11.857142857142858</v>
      </c>
      <c r="P882" s="8">
        <v>83</v>
      </c>
      <c r="Q882" t="s">
        <v>89</v>
      </c>
      <c r="R882" t="s">
        <v>22</v>
      </c>
    </row>
    <row r="883" spans="1:18" x14ac:dyDescent="0.45">
      <c r="A883" s="1">
        <v>881</v>
      </c>
      <c r="B883" t="s">
        <v>1814</v>
      </c>
      <c r="C883" t="s">
        <v>2246</v>
      </c>
      <c r="D883" t="s">
        <v>2247</v>
      </c>
      <c r="E883" t="s">
        <v>2248</v>
      </c>
      <c r="F883" t="s">
        <v>88</v>
      </c>
      <c r="G883" t="str">
        <f t="shared" si="39"/>
        <v>October</v>
      </c>
      <c r="H883">
        <f t="shared" si="40"/>
        <v>10</v>
      </c>
      <c r="I883" s="2">
        <v>44845</v>
      </c>
      <c r="J883" s="8">
        <v>8</v>
      </c>
      <c r="K883" t="s">
        <v>34</v>
      </c>
      <c r="L883" t="s">
        <v>20</v>
      </c>
      <c r="M883" s="8">
        <v>510</v>
      </c>
      <c r="N883" s="8">
        <v>609</v>
      </c>
      <c r="O883" s="8">
        <f t="shared" si="41"/>
        <v>12.375</v>
      </c>
      <c r="P883" s="8">
        <v>99</v>
      </c>
      <c r="Q883" t="s">
        <v>21</v>
      </c>
      <c r="R883" t="s">
        <v>22</v>
      </c>
    </row>
    <row r="884" spans="1:18" x14ac:dyDescent="0.45">
      <c r="A884" s="1">
        <v>882</v>
      </c>
      <c r="B884" t="s">
        <v>1816</v>
      </c>
      <c r="C884" t="s">
        <v>1412</v>
      </c>
      <c r="D884" t="s">
        <v>479</v>
      </c>
      <c r="E884" t="s">
        <v>2249</v>
      </c>
      <c r="F884" t="s">
        <v>18</v>
      </c>
      <c r="G884" t="str">
        <f t="shared" si="39"/>
        <v>October</v>
      </c>
      <c r="H884">
        <f t="shared" si="40"/>
        <v>10</v>
      </c>
      <c r="I884" s="2">
        <v>44849</v>
      </c>
      <c r="J884" s="8">
        <v>11</v>
      </c>
      <c r="K884" t="s">
        <v>34</v>
      </c>
      <c r="L884" t="s">
        <v>42</v>
      </c>
      <c r="M884" s="8">
        <v>290</v>
      </c>
      <c r="N884" s="8">
        <v>372</v>
      </c>
      <c r="O884" s="8">
        <f t="shared" si="41"/>
        <v>7.4545454545454541</v>
      </c>
      <c r="P884" s="8">
        <v>82</v>
      </c>
      <c r="Q884" t="s">
        <v>21</v>
      </c>
      <c r="R884" t="s">
        <v>22</v>
      </c>
    </row>
    <row r="885" spans="1:18" x14ac:dyDescent="0.45">
      <c r="A885" s="1">
        <v>883</v>
      </c>
      <c r="B885" t="s">
        <v>1817</v>
      </c>
      <c r="C885" t="s">
        <v>991</v>
      </c>
      <c r="D885" t="s">
        <v>1799</v>
      </c>
      <c r="E885" t="s">
        <v>2250</v>
      </c>
      <c r="F885" t="s">
        <v>33</v>
      </c>
      <c r="G885" t="str">
        <f t="shared" si="39"/>
        <v>October</v>
      </c>
      <c r="H885">
        <f t="shared" si="40"/>
        <v>10</v>
      </c>
      <c r="I885" s="2">
        <v>44845</v>
      </c>
      <c r="J885" s="8">
        <v>12</v>
      </c>
      <c r="K885" t="s">
        <v>19</v>
      </c>
      <c r="L885" t="s">
        <v>42</v>
      </c>
      <c r="M885" s="8">
        <v>440</v>
      </c>
      <c r="N885" s="8">
        <v>486</v>
      </c>
      <c r="O885" s="8">
        <f t="shared" si="41"/>
        <v>3.8333333333333335</v>
      </c>
      <c r="P885" s="8">
        <v>46</v>
      </c>
      <c r="Q885" t="s">
        <v>89</v>
      </c>
      <c r="R885" t="s">
        <v>22</v>
      </c>
    </row>
    <row r="886" spans="1:18" x14ac:dyDescent="0.45">
      <c r="A886" s="1">
        <v>884</v>
      </c>
      <c r="B886" t="s">
        <v>1819</v>
      </c>
      <c r="C886" t="s">
        <v>2251</v>
      </c>
      <c r="D886" t="s">
        <v>2252</v>
      </c>
      <c r="E886" t="s">
        <v>2253</v>
      </c>
      <c r="F886" t="s">
        <v>111</v>
      </c>
      <c r="G886" t="str">
        <f t="shared" si="39"/>
        <v>October</v>
      </c>
      <c r="H886">
        <f t="shared" si="40"/>
        <v>10</v>
      </c>
      <c r="I886" s="2">
        <v>44861</v>
      </c>
      <c r="J886" s="8">
        <v>18</v>
      </c>
      <c r="K886" t="s">
        <v>41</v>
      </c>
      <c r="L886" t="s">
        <v>20</v>
      </c>
      <c r="M886" s="8">
        <v>1180</v>
      </c>
      <c r="N886" s="8">
        <v>1482</v>
      </c>
      <c r="O886" s="8">
        <f t="shared" si="41"/>
        <v>16.777777777777779</v>
      </c>
      <c r="P886" s="8">
        <v>302</v>
      </c>
      <c r="Q886" t="s">
        <v>89</v>
      </c>
      <c r="R886" t="s">
        <v>153</v>
      </c>
    </row>
    <row r="887" spans="1:18" x14ac:dyDescent="0.45">
      <c r="A887" s="1">
        <v>885</v>
      </c>
      <c r="B887" t="s">
        <v>1821</v>
      </c>
      <c r="C887" t="s">
        <v>2254</v>
      </c>
      <c r="D887" t="s">
        <v>2054</v>
      </c>
      <c r="E887" t="s">
        <v>2255</v>
      </c>
      <c r="F887" t="s">
        <v>18</v>
      </c>
      <c r="G887" t="str">
        <f t="shared" si="39"/>
        <v>October</v>
      </c>
      <c r="H887">
        <f t="shared" si="40"/>
        <v>10</v>
      </c>
      <c r="I887" s="2">
        <v>44857</v>
      </c>
      <c r="J887" s="8">
        <v>10</v>
      </c>
      <c r="K887" t="s">
        <v>19</v>
      </c>
      <c r="L887" t="s">
        <v>20</v>
      </c>
      <c r="M887" s="8">
        <v>75</v>
      </c>
      <c r="N887" s="8">
        <v>82</v>
      </c>
      <c r="O887" s="8">
        <f t="shared" si="41"/>
        <v>0.7</v>
      </c>
      <c r="P887" s="8">
        <v>7</v>
      </c>
      <c r="Q887" t="s">
        <v>36</v>
      </c>
      <c r="R887" t="s">
        <v>22</v>
      </c>
    </row>
    <row r="888" spans="1:18" x14ac:dyDescent="0.45">
      <c r="A888" s="1">
        <v>886</v>
      </c>
      <c r="B888" t="s">
        <v>1824</v>
      </c>
      <c r="C888" t="s">
        <v>2256</v>
      </c>
      <c r="D888" t="s">
        <v>1491</v>
      </c>
      <c r="E888" t="s">
        <v>2257</v>
      </c>
      <c r="F888" t="s">
        <v>120</v>
      </c>
      <c r="G888" t="str">
        <f t="shared" si="39"/>
        <v>October</v>
      </c>
      <c r="H888">
        <f t="shared" si="40"/>
        <v>10</v>
      </c>
      <c r="I888" s="2">
        <v>44844</v>
      </c>
      <c r="J888" s="8">
        <v>8</v>
      </c>
      <c r="K888" t="s">
        <v>19</v>
      </c>
      <c r="L888" t="s">
        <v>35</v>
      </c>
      <c r="M888" s="8">
        <v>60</v>
      </c>
      <c r="N888" s="8">
        <v>74</v>
      </c>
      <c r="O888" s="8">
        <f t="shared" si="41"/>
        <v>1.75</v>
      </c>
      <c r="P888" s="8">
        <v>14</v>
      </c>
      <c r="Q888" t="s">
        <v>28</v>
      </c>
      <c r="R888" t="s">
        <v>22</v>
      </c>
    </row>
    <row r="889" spans="1:18" x14ac:dyDescent="0.45">
      <c r="A889" s="1">
        <v>887</v>
      </c>
      <c r="B889" t="s">
        <v>1826</v>
      </c>
      <c r="C889" t="s">
        <v>1286</v>
      </c>
      <c r="D889" t="s">
        <v>417</v>
      </c>
      <c r="E889" t="s">
        <v>2258</v>
      </c>
      <c r="F889" t="s">
        <v>48</v>
      </c>
      <c r="G889" t="str">
        <f t="shared" si="39"/>
        <v>October</v>
      </c>
      <c r="H889">
        <f t="shared" si="40"/>
        <v>10</v>
      </c>
      <c r="I889" s="2">
        <v>44842</v>
      </c>
      <c r="J889" s="8">
        <v>4</v>
      </c>
      <c r="K889" t="s">
        <v>34</v>
      </c>
      <c r="L889" t="s">
        <v>54</v>
      </c>
      <c r="M889" s="8">
        <v>595</v>
      </c>
      <c r="N889" s="8">
        <v>728</v>
      </c>
      <c r="O889" s="8">
        <f t="shared" si="41"/>
        <v>33.25</v>
      </c>
      <c r="P889" s="8">
        <v>133</v>
      </c>
      <c r="Q889" t="s">
        <v>89</v>
      </c>
      <c r="R889" t="s">
        <v>22</v>
      </c>
    </row>
    <row r="890" spans="1:18" x14ac:dyDescent="0.45">
      <c r="A890" s="1">
        <v>888</v>
      </c>
      <c r="B890" t="s">
        <v>1829</v>
      </c>
      <c r="C890" t="s">
        <v>374</v>
      </c>
      <c r="D890" t="s">
        <v>2259</v>
      </c>
      <c r="E890" t="s">
        <v>2260</v>
      </c>
      <c r="F890" t="s">
        <v>88</v>
      </c>
      <c r="G890" t="str">
        <f t="shared" si="39"/>
        <v>October</v>
      </c>
      <c r="H890">
        <f t="shared" si="40"/>
        <v>10</v>
      </c>
      <c r="I890" s="2">
        <v>44860</v>
      </c>
      <c r="J890" s="8">
        <v>14</v>
      </c>
      <c r="K890" t="s">
        <v>19</v>
      </c>
      <c r="L890" t="s">
        <v>148</v>
      </c>
      <c r="M890" s="8">
        <v>750</v>
      </c>
      <c r="N890" s="8">
        <v>936</v>
      </c>
      <c r="O890" s="8">
        <f t="shared" si="41"/>
        <v>13.285714285714286</v>
      </c>
      <c r="P890" s="8">
        <v>186</v>
      </c>
      <c r="Q890" t="s">
        <v>28</v>
      </c>
      <c r="R890" t="s">
        <v>22</v>
      </c>
    </row>
    <row r="891" spans="1:18" x14ac:dyDescent="0.45">
      <c r="A891" s="1">
        <v>889</v>
      </c>
      <c r="B891" t="s">
        <v>1831</v>
      </c>
      <c r="C891" t="s">
        <v>108</v>
      </c>
      <c r="D891" t="s">
        <v>1351</v>
      </c>
      <c r="E891" t="s">
        <v>2261</v>
      </c>
      <c r="F891" t="s">
        <v>33</v>
      </c>
      <c r="G891" t="str">
        <f t="shared" si="39"/>
        <v>October</v>
      </c>
      <c r="H891">
        <f t="shared" si="40"/>
        <v>10</v>
      </c>
      <c r="I891" s="2">
        <v>44851</v>
      </c>
      <c r="J891" s="8">
        <v>1</v>
      </c>
      <c r="K891" t="s">
        <v>34</v>
      </c>
      <c r="L891" t="s">
        <v>20</v>
      </c>
      <c r="M891" s="8">
        <v>425</v>
      </c>
      <c r="N891" s="8">
        <v>551</v>
      </c>
      <c r="O891" s="8">
        <f t="shared" si="41"/>
        <v>126</v>
      </c>
      <c r="P891" s="8">
        <v>126</v>
      </c>
      <c r="Q891" t="s">
        <v>28</v>
      </c>
      <c r="R891" t="s">
        <v>22</v>
      </c>
    </row>
    <row r="892" spans="1:18" x14ac:dyDescent="0.45">
      <c r="A892" s="1">
        <v>890</v>
      </c>
      <c r="B892" t="s">
        <v>1833</v>
      </c>
      <c r="C892" t="s">
        <v>2262</v>
      </c>
      <c r="D892" t="s">
        <v>2263</v>
      </c>
      <c r="E892" t="s">
        <v>2264</v>
      </c>
      <c r="F892" t="s">
        <v>33</v>
      </c>
      <c r="G892" t="str">
        <f t="shared" si="39"/>
        <v>October</v>
      </c>
      <c r="H892">
        <f t="shared" si="40"/>
        <v>10</v>
      </c>
      <c r="I892" s="2">
        <v>44865</v>
      </c>
      <c r="J892" s="8">
        <v>1</v>
      </c>
      <c r="K892" t="s">
        <v>34</v>
      </c>
      <c r="L892" t="s">
        <v>42</v>
      </c>
      <c r="M892" s="8">
        <v>755</v>
      </c>
      <c r="N892" s="8">
        <v>869</v>
      </c>
      <c r="O892" s="8">
        <f t="shared" si="41"/>
        <v>114</v>
      </c>
      <c r="P892" s="8">
        <v>114</v>
      </c>
      <c r="Q892" t="s">
        <v>89</v>
      </c>
      <c r="R892" t="s">
        <v>22</v>
      </c>
    </row>
    <row r="893" spans="1:18" x14ac:dyDescent="0.45">
      <c r="A893" s="1">
        <v>891</v>
      </c>
      <c r="B893" t="s">
        <v>1836</v>
      </c>
      <c r="C893" t="s">
        <v>2265</v>
      </c>
      <c r="D893" t="s">
        <v>2266</v>
      </c>
      <c r="E893" t="s">
        <v>2267</v>
      </c>
      <c r="F893" t="s">
        <v>111</v>
      </c>
      <c r="G893" t="str">
        <f t="shared" si="39"/>
        <v>October</v>
      </c>
      <c r="H893">
        <f t="shared" si="40"/>
        <v>10</v>
      </c>
      <c r="I893" s="2">
        <v>44847</v>
      </c>
      <c r="J893" s="8">
        <v>1</v>
      </c>
      <c r="K893" t="s">
        <v>19</v>
      </c>
      <c r="L893" t="s">
        <v>35</v>
      </c>
      <c r="M893" s="8">
        <v>590</v>
      </c>
      <c r="N893" s="8">
        <v>723</v>
      </c>
      <c r="O893" s="8">
        <f t="shared" si="41"/>
        <v>133</v>
      </c>
      <c r="P893" s="8">
        <v>133</v>
      </c>
      <c r="Q893" t="s">
        <v>36</v>
      </c>
      <c r="R893" t="s">
        <v>22</v>
      </c>
    </row>
    <row r="894" spans="1:18" x14ac:dyDescent="0.45">
      <c r="A894" s="1">
        <v>892</v>
      </c>
      <c r="B894" t="s">
        <v>1837</v>
      </c>
      <c r="C894" t="s">
        <v>286</v>
      </c>
      <c r="D894" t="s">
        <v>2268</v>
      </c>
      <c r="E894" t="s">
        <v>2269</v>
      </c>
      <c r="F894" t="s">
        <v>18</v>
      </c>
      <c r="G894" t="str">
        <f t="shared" si="39"/>
        <v>October</v>
      </c>
      <c r="H894">
        <f t="shared" si="40"/>
        <v>10</v>
      </c>
      <c r="I894" s="2">
        <v>44862</v>
      </c>
      <c r="J894" s="8">
        <v>15</v>
      </c>
      <c r="K894" t="s">
        <v>19</v>
      </c>
      <c r="L894" t="s">
        <v>67</v>
      </c>
      <c r="M894" s="8">
        <v>660</v>
      </c>
      <c r="N894" s="8">
        <v>853</v>
      </c>
      <c r="O894" s="8">
        <f t="shared" si="41"/>
        <v>12.866666666666667</v>
      </c>
      <c r="P894" s="8">
        <v>193</v>
      </c>
      <c r="Q894" t="s">
        <v>21</v>
      </c>
      <c r="R894" t="s">
        <v>22</v>
      </c>
    </row>
    <row r="895" spans="1:18" x14ac:dyDescent="0.45">
      <c r="A895" s="1">
        <v>893</v>
      </c>
      <c r="B895" t="s">
        <v>1839</v>
      </c>
      <c r="C895" t="s">
        <v>2270</v>
      </c>
      <c r="D895" t="s">
        <v>2271</v>
      </c>
      <c r="E895" t="s">
        <v>2272</v>
      </c>
      <c r="F895" t="s">
        <v>48</v>
      </c>
      <c r="G895" t="str">
        <f t="shared" si="39"/>
        <v>October</v>
      </c>
      <c r="H895">
        <f t="shared" si="40"/>
        <v>10</v>
      </c>
      <c r="I895" s="2">
        <v>44857</v>
      </c>
      <c r="J895" s="8">
        <v>8</v>
      </c>
      <c r="K895" t="s">
        <v>19</v>
      </c>
      <c r="L895" t="s">
        <v>148</v>
      </c>
      <c r="M895" s="8">
        <v>555</v>
      </c>
      <c r="N895" s="8">
        <v>721</v>
      </c>
      <c r="O895" s="8">
        <f t="shared" si="41"/>
        <v>20.75</v>
      </c>
      <c r="P895" s="8">
        <v>166</v>
      </c>
      <c r="Q895" t="s">
        <v>49</v>
      </c>
      <c r="R895" t="s">
        <v>22</v>
      </c>
    </row>
    <row r="896" spans="1:18" x14ac:dyDescent="0.45">
      <c r="A896" s="1">
        <v>894</v>
      </c>
      <c r="B896" t="s">
        <v>1842</v>
      </c>
      <c r="C896" t="s">
        <v>2273</v>
      </c>
      <c r="D896" t="s">
        <v>1898</v>
      </c>
      <c r="E896" t="s">
        <v>2274</v>
      </c>
      <c r="F896" t="s">
        <v>48</v>
      </c>
      <c r="G896" t="str">
        <f t="shared" si="39"/>
        <v>October</v>
      </c>
      <c r="H896">
        <f t="shared" si="40"/>
        <v>10</v>
      </c>
      <c r="I896" s="2">
        <v>44838</v>
      </c>
      <c r="J896" s="8">
        <v>11</v>
      </c>
      <c r="K896" t="s">
        <v>34</v>
      </c>
      <c r="L896" t="s">
        <v>42</v>
      </c>
      <c r="M896" s="8">
        <v>890</v>
      </c>
      <c r="N896" s="8">
        <v>1030</v>
      </c>
      <c r="O896" s="8">
        <f t="shared" si="41"/>
        <v>12.727272727272727</v>
      </c>
      <c r="P896" s="8">
        <v>140</v>
      </c>
      <c r="Q896" t="s">
        <v>21</v>
      </c>
      <c r="R896" t="s">
        <v>22</v>
      </c>
    </row>
    <row r="897" spans="1:18" x14ac:dyDescent="0.45">
      <c r="A897" s="1">
        <v>895</v>
      </c>
      <c r="B897" t="s">
        <v>1845</v>
      </c>
      <c r="C897" t="s">
        <v>1830</v>
      </c>
      <c r="D897" t="s">
        <v>737</v>
      </c>
      <c r="E897" t="s">
        <v>2275</v>
      </c>
      <c r="F897" t="s">
        <v>33</v>
      </c>
      <c r="G897" t="str">
        <f t="shared" si="39"/>
        <v>October</v>
      </c>
      <c r="H897">
        <f t="shared" si="40"/>
        <v>10</v>
      </c>
      <c r="I897" s="2">
        <v>44857</v>
      </c>
      <c r="J897" s="8">
        <v>6</v>
      </c>
      <c r="K897" t="s">
        <v>34</v>
      </c>
      <c r="L897" t="s">
        <v>148</v>
      </c>
      <c r="M897" s="8">
        <v>135</v>
      </c>
      <c r="N897" s="8">
        <v>153</v>
      </c>
      <c r="O897" s="8">
        <f t="shared" si="41"/>
        <v>3</v>
      </c>
      <c r="P897" s="8">
        <v>18</v>
      </c>
      <c r="Q897" t="s">
        <v>21</v>
      </c>
      <c r="R897" t="s">
        <v>22</v>
      </c>
    </row>
    <row r="898" spans="1:18" x14ac:dyDescent="0.45">
      <c r="A898" s="1">
        <v>896</v>
      </c>
      <c r="B898" t="s">
        <v>1846</v>
      </c>
      <c r="C898" t="s">
        <v>2276</v>
      </c>
      <c r="D898" t="s">
        <v>884</v>
      </c>
      <c r="E898" t="s">
        <v>2277</v>
      </c>
      <c r="F898" t="s">
        <v>27</v>
      </c>
      <c r="G898" t="str">
        <f t="shared" si="39"/>
        <v>October</v>
      </c>
      <c r="H898">
        <f t="shared" si="40"/>
        <v>10</v>
      </c>
      <c r="I898" s="2">
        <v>44844</v>
      </c>
      <c r="J898" s="8">
        <v>10</v>
      </c>
      <c r="K898" t="s">
        <v>41</v>
      </c>
      <c r="L898" t="s">
        <v>20</v>
      </c>
      <c r="M898" s="8">
        <v>175</v>
      </c>
      <c r="N898" s="8">
        <v>208</v>
      </c>
      <c r="O898" s="8">
        <f t="shared" si="41"/>
        <v>3.3</v>
      </c>
      <c r="P898" s="8">
        <v>33</v>
      </c>
      <c r="Q898" t="s">
        <v>21</v>
      </c>
      <c r="R898" t="s">
        <v>43</v>
      </c>
    </row>
    <row r="899" spans="1:18" x14ac:dyDescent="0.45">
      <c r="A899" s="1">
        <v>897</v>
      </c>
      <c r="B899" t="s">
        <v>1849</v>
      </c>
      <c r="C899" t="s">
        <v>81</v>
      </c>
      <c r="D899" t="s">
        <v>184</v>
      </c>
      <c r="E899" t="s">
        <v>2278</v>
      </c>
      <c r="F899" t="s">
        <v>48</v>
      </c>
      <c r="G899" t="str">
        <f t="shared" ref="G899:G962" si="42">TEXT(H899*28,"mmmm")</f>
        <v>October</v>
      </c>
      <c r="H899">
        <f t="shared" ref="H899:H962" si="43">MONTH(I899)</f>
        <v>10</v>
      </c>
      <c r="I899" s="2">
        <v>44858</v>
      </c>
      <c r="J899" s="8">
        <v>15</v>
      </c>
      <c r="K899" t="s">
        <v>34</v>
      </c>
      <c r="L899" t="s">
        <v>35</v>
      </c>
      <c r="M899" s="8">
        <v>980</v>
      </c>
      <c r="N899" s="8">
        <v>1189</v>
      </c>
      <c r="O899" s="8">
        <f t="shared" ref="O899:O962" si="44">P899/J899</f>
        <v>13.933333333333334</v>
      </c>
      <c r="P899" s="8">
        <v>209</v>
      </c>
      <c r="Q899" t="s">
        <v>49</v>
      </c>
      <c r="R899" t="s">
        <v>22</v>
      </c>
    </row>
    <row r="900" spans="1:18" x14ac:dyDescent="0.45">
      <c r="A900" s="1">
        <v>898</v>
      </c>
      <c r="B900" t="s">
        <v>1850</v>
      </c>
      <c r="C900" t="s">
        <v>2279</v>
      </c>
      <c r="D900" t="s">
        <v>900</v>
      </c>
      <c r="E900" t="s">
        <v>2280</v>
      </c>
      <c r="F900" t="s">
        <v>111</v>
      </c>
      <c r="G900" t="str">
        <f t="shared" si="42"/>
        <v>October</v>
      </c>
      <c r="H900">
        <f t="shared" si="43"/>
        <v>10</v>
      </c>
      <c r="I900" s="2">
        <v>44847</v>
      </c>
      <c r="J900" s="8">
        <v>3</v>
      </c>
      <c r="K900" t="s">
        <v>41</v>
      </c>
      <c r="L900" t="s">
        <v>20</v>
      </c>
      <c r="M900" s="8">
        <v>975</v>
      </c>
      <c r="N900" s="8">
        <v>1130</v>
      </c>
      <c r="O900" s="8">
        <f t="shared" si="44"/>
        <v>51.666666666666664</v>
      </c>
      <c r="P900" s="8">
        <v>155</v>
      </c>
      <c r="Q900" t="s">
        <v>89</v>
      </c>
      <c r="R900" t="s">
        <v>311</v>
      </c>
    </row>
    <row r="901" spans="1:18" x14ac:dyDescent="0.45">
      <c r="A901" s="1">
        <v>899</v>
      </c>
      <c r="B901" t="s">
        <v>1852</v>
      </c>
      <c r="C901" t="s">
        <v>2281</v>
      </c>
      <c r="D901" t="s">
        <v>2282</v>
      </c>
      <c r="E901" t="s">
        <v>2283</v>
      </c>
      <c r="F901" t="s">
        <v>27</v>
      </c>
      <c r="G901" t="str">
        <f t="shared" si="42"/>
        <v>October</v>
      </c>
      <c r="H901">
        <f t="shared" si="43"/>
        <v>10</v>
      </c>
      <c r="I901" s="2">
        <v>44845</v>
      </c>
      <c r="J901" s="8">
        <v>16</v>
      </c>
      <c r="K901" t="s">
        <v>34</v>
      </c>
      <c r="L901" t="s">
        <v>42</v>
      </c>
      <c r="M901" s="8">
        <v>660</v>
      </c>
      <c r="N901" s="8">
        <v>751</v>
      </c>
      <c r="O901" s="8">
        <f t="shared" si="44"/>
        <v>5.6875</v>
      </c>
      <c r="P901" s="8">
        <v>91</v>
      </c>
      <c r="Q901" t="s">
        <v>36</v>
      </c>
      <c r="R901" t="s">
        <v>22</v>
      </c>
    </row>
    <row r="902" spans="1:18" x14ac:dyDescent="0.45">
      <c r="A902" s="1">
        <v>900</v>
      </c>
      <c r="B902" t="s">
        <v>1854</v>
      </c>
      <c r="C902" t="s">
        <v>2284</v>
      </c>
      <c r="D902" t="s">
        <v>2285</v>
      </c>
      <c r="E902" t="s">
        <v>2286</v>
      </c>
      <c r="F902" t="s">
        <v>111</v>
      </c>
      <c r="G902" t="str">
        <f t="shared" si="42"/>
        <v>October</v>
      </c>
      <c r="H902">
        <f t="shared" si="43"/>
        <v>10</v>
      </c>
      <c r="I902" s="2">
        <v>44850</v>
      </c>
      <c r="J902" s="8">
        <v>7</v>
      </c>
      <c r="K902" t="s">
        <v>102</v>
      </c>
      <c r="L902" t="s">
        <v>54</v>
      </c>
      <c r="M902" s="8">
        <v>425</v>
      </c>
      <c r="N902" s="8">
        <v>488</v>
      </c>
      <c r="O902" s="8">
        <f t="shared" si="44"/>
        <v>9</v>
      </c>
      <c r="P902" s="8">
        <v>63</v>
      </c>
      <c r="Q902" t="s">
        <v>89</v>
      </c>
      <c r="R902" t="s">
        <v>22</v>
      </c>
    </row>
    <row r="903" spans="1:18" x14ac:dyDescent="0.45">
      <c r="A903" s="1">
        <v>901</v>
      </c>
      <c r="B903" t="s">
        <v>1856</v>
      </c>
      <c r="C903" t="s">
        <v>1614</v>
      </c>
      <c r="D903" t="s">
        <v>151</v>
      </c>
      <c r="E903" t="s">
        <v>2287</v>
      </c>
      <c r="F903" t="s">
        <v>111</v>
      </c>
      <c r="G903" t="str">
        <f t="shared" si="42"/>
        <v>October</v>
      </c>
      <c r="H903">
        <f t="shared" si="43"/>
        <v>10</v>
      </c>
      <c r="I903" s="2">
        <v>44844</v>
      </c>
      <c r="J903" s="8">
        <v>5</v>
      </c>
      <c r="K903" t="s">
        <v>19</v>
      </c>
      <c r="L903" t="s">
        <v>67</v>
      </c>
      <c r="M903" s="8">
        <v>770</v>
      </c>
      <c r="N903" s="8">
        <v>895</v>
      </c>
      <c r="O903" s="8">
        <f t="shared" si="44"/>
        <v>25</v>
      </c>
      <c r="P903" s="8">
        <v>125</v>
      </c>
      <c r="Q903" t="s">
        <v>21</v>
      </c>
      <c r="R903" t="s">
        <v>22</v>
      </c>
    </row>
    <row r="904" spans="1:18" x14ac:dyDescent="0.45">
      <c r="A904" s="1">
        <v>902</v>
      </c>
      <c r="B904" t="s">
        <v>1857</v>
      </c>
      <c r="C904" t="s">
        <v>2288</v>
      </c>
      <c r="D904" t="s">
        <v>2289</v>
      </c>
      <c r="E904" t="s">
        <v>2290</v>
      </c>
      <c r="F904" t="s">
        <v>33</v>
      </c>
      <c r="G904" t="str">
        <f t="shared" si="42"/>
        <v>October</v>
      </c>
      <c r="H904">
        <f t="shared" si="43"/>
        <v>10</v>
      </c>
      <c r="I904" s="2">
        <v>44844</v>
      </c>
      <c r="J904" s="8">
        <v>20</v>
      </c>
      <c r="K904" t="s">
        <v>34</v>
      </c>
      <c r="L904" t="s">
        <v>42</v>
      </c>
      <c r="M904" s="8">
        <v>35</v>
      </c>
      <c r="N904" s="8">
        <v>44</v>
      </c>
      <c r="O904" s="8">
        <f t="shared" si="44"/>
        <v>0.45</v>
      </c>
      <c r="P904" s="8">
        <v>9</v>
      </c>
      <c r="Q904" t="s">
        <v>36</v>
      </c>
      <c r="R904" t="s">
        <v>22</v>
      </c>
    </row>
    <row r="905" spans="1:18" x14ac:dyDescent="0.45">
      <c r="A905" s="1">
        <v>903</v>
      </c>
      <c r="B905" t="s">
        <v>1859</v>
      </c>
      <c r="C905" t="s">
        <v>127</v>
      </c>
      <c r="D905" t="s">
        <v>139</v>
      </c>
      <c r="E905" t="s">
        <v>2291</v>
      </c>
      <c r="F905" t="s">
        <v>18</v>
      </c>
      <c r="G905" t="str">
        <f t="shared" si="42"/>
        <v>October</v>
      </c>
      <c r="H905">
        <f t="shared" si="43"/>
        <v>10</v>
      </c>
      <c r="I905" s="2">
        <v>44835</v>
      </c>
      <c r="J905" s="8">
        <v>4</v>
      </c>
      <c r="K905" t="s">
        <v>19</v>
      </c>
      <c r="L905" t="s">
        <v>20</v>
      </c>
      <c r="M905" s="8">
        <v>845</v>
      </c>
      <c r="N905" s="8">
        <v>972</v>
      </c>
      <c r="O905" s="8">
        <f t="shared" si="44"/>
        <v>31.75</v>
      </c>
      <c r="P905" s="8">
        <v>127</v>
      </c>
      <c r="Q905" t="s">
        <v>21</v>
      </c>
      <c r="R905" t="s">
        <v>22</v>
      </c>
    </row>
    <row r="906" spans="1:18" x14ac:dyDescent="0.45">
      <c r="A906" s="1">
        <v>904</v>
      </c>
      <c r="B906" t="s">
        <v>1861</v>
      </c>
      <c r="C906" t="s">
        <v>2292</v>
      </c>
      <c r="D906" t="s">
        <v>2293</v>
      </c>
      <c r="E906" t="s">
        <v>2294</v>
      </c>
      <c r="F906" t="s">
        <v>111</v>
      </c>
      <c r="G906" t="str">
        <f t="shared" si="42"/>
        <v>October</v>
      </c>
      <c r="H906">
        <f t="shared" si="43"/>
        <v>10</v>
      </c>
      <c r="I906" s="2">
        <v>44848</v>
      </c>
      <c r="J906" s="8">
        <v>13</v>
      </c>
      <c r="K906" t="s">
        <v>19</v>
      </c>
      <c r="L906" t="s">
        <v>35</v>
      </c>
      <c r="M906" s="8">
        <v>960</v>
      </c>
      <c r="N906" s="8">
        <v>1146</v>
      </c>
      <c r="O906" s="8">
        <f t="shared" si="44"/>
        <v>14.307692307692308</v>
      </c>
      <c r="P906" s="8">
        <v>186</v>
      </c>
      <c r="Q906" t="s">
        <v>28</v>
      </c>
      <c r="R906" t="s">
        <v>22</v>
      </c>
    </row>
    <row r="907" spans="1:18" x14ac:dyDescent="0.45">
      <c r="A907" s="1">
        <v>905</v>
      </c>
      <c r="B907" t="s">
        <v>1862</v>
      </c>
      <c r="C907" t="s">
        <v>2295</v>
      </c>
      <c r="D907" t="s">
        <v>1586</v>
      </c>
      <c r="E907" t="s">
        <v>2296</v>
      </c>
      <c r="F907" t="s">
        <v>48</v>
      </c>
      <c r="G907" t="str">
        <f t="shared" si="42"/>
        <v>October</v>
      </c>
      <c r="H907">
        <f t="shared" si="43"/>
        <v>10</v>
      </c>
      <c r="I907" s="2">
        <v>44841</v>
      </c>
      <c r="J907" s="8">
        <v>11</v>
      </c>
      <c r="K907" t="s">
        <v>19</v>
      </c>
      <c r="L907" t="s">
        <v>42</v>
      </c>
      <c r="M907" s="8">
        <v>485</v>
      </c>
      <c r="N907" s="8">
        <v>593</v>
      </c>
      <c r="O907" s="8">
        <f t="shared" si="44"/>
        <v>9.8181818181818183</v>
      </c>
      <c r="P907" s="8">
        <v>108</v>
      </c>
      <c r="Q907" t="s">
        <v>89</v>
      </c>
      <c r="R907" t="s">
        <v>22</v>
      </c>
    </row>
    <row r="908" spans="1:18" x14ac:dyDescent="0.45">
      <c r="A908" s="1">
        <v>906</v>
      </c>
      <c r="B908" t="s">
        <v>1865</v>
      </c>
      <c r="C908" t="s">
        <v>639</v>
      </c>
      <c r="D908" t="s">
        <v>2297</v>
      </c>
      <c r="E908" t="s">
        <v>2298</v>
      </c>
      <c r="F908" t="s">
        <v>33</v>
      </c>
      <c r="G908" t="str">
        <f t="shared" si="42"/>
        <v>October</v>
      </c>
      <c r="H908">
        <f t="shared" si="43"/>
        <v>10</v>
      </c>
      <c r="I908" s="2">
        <v>44855</v>
      </c>
      <c r="J908" s="8">
        <v>12</v>
      </c>
      <c r="K908" t="s">
        <v>34</v>
      </c>
      <c r="L908" t="s">
        <v>54</v>
      </c>
      <c r="M908" s="8">
        <v>1230</v>
      </c>
      <c r="N908" s="8">
        <v>1535</v>
      </c>
      <c r="O908" s="8">
        <f t="shared" si="44"/>
        <v>25.416666666666668</v>
      </c>
      <c r="P908" s="8">
        <v>305</v>
      </c>
      <c r="Q908" t="s">
        <v>36</v>
      </c>
      <c r="R908" t="s">
        <v>22</v>
      </c>
    </row>
    <row r="909" spans="1:18" x14ac:dyDescent="0.45">
      <c r="A909" s="1">
        <v>907</v>
      </c>
      <c r="B909" t="s">
        <v>1866</v>
      </c>
      <c r="C909" t="s">
        <v>2299</v>
      </c>
      <c r="D909" t="s">
        <v>2218</v>
      </c>
      <c r="E909" t="s">
        <v>2300</v>
      </c>
      <c r="F909" t="s">
        <v>111</v>
      </c>
      <c r="G909" t="str">
        <f t="shared" si="42"/>
        <v>October</v>
      </c>
      <c r="H909">
        <f t="shared" si="43"/>
        <v>10</v>
      </c>
      <c r="I909" s="2">
        <v>44863</v>
      </c>
      <c r="J909" s="8">
        <v>15</v>
      </c>
      <c r="K909" t="s">
        <v>102</v>
      </c>
      <c r="L909" t="s">
        <v>148</v>
      </c>
      <c r="M909" s="8">
        <v>1050</v>
      </c>
      <c r="N909" s="8">
        <v>1364</v>
      </c>
      <c r="O909" s="8">
        <f t="shared" si="44"/>
        <v>20.933333333333334</v>
      </c>
      <c r="P909" s="8">
        <v>314</v>
      </c>
      <c r="Q909" t="s">
        <v>21</v>
      </c>
      <c r="R909" t="s">
        <v>22</v>
      </c>
    </row>
    <row r="910" spans="1:18" x14ac:dyDescent="0.45">
      <c r="A910" s="1">
        <v>908</v>
      </c>
      <c r="B910" t="s">
        <v>1867</v>
      </c>
      <c r="C910" t="s">
        <v>1000</v>
      </c>
      <c r="D910" t="s">
        <v>1358</v>
      </c>
      <c r="E910" t="s">
        <v>2301</v>
      </c>
      <c r="F910" t="s">
        <v>48</v>
      </c>
      <c r="G910" t="str">
        <f t="shared" si="42"/>
        <v>October</v>
      </c>
      <c r="H910">
        <f t="shared" si="43"/>
        <v>10</v>
      </c>
      <c r="I910" s="2">
        <v>44843</v>
      </c>
      <c r="J910" s="8">
        <v>7</v>
      </c>
      <c r="K910" t="s">
        <v>41</v>
      </c>
      <c r="L910" t="s">
        <v>148</v>
      </c>
      <c r="M910" s="8">
        <v>185</v>
      </c>
      <c r="N910" s="8">
        <v>204</v>
      </c>
      <c r="O910" s="8">
        <f t="shared" si="44"/>
        <v>2.7142857142857144</v>
      </c>
      <c r="P910" s="8">
        <v>19</v>
      </c>
      <c r="Q910" t="s">
        <v>89</v>
      </c>
      <c r="R910" t="s">
        <v>198</v>
      </c>
    </row>
    <row r="911" spans="1:18" x14ac:dyDescent="0.45">
      <c r="A911" s="1">
        <v>909</v>
      </c>
      <c r="B911" t="s">
        <v>1869</v>
      </c>
      <c r="C911" t="s">
        <v>2302</v>
      </c>
      <c r="D911" t="s">
        <v>1426</v>
      </c>
      <c r="E911" t="s">
        <v>2303</v>
      </c>
      <c r="F911" t="s">
        <v>27</v>
      </c>
      <c r="G911" t="str">
        <f t="shared" si="42"/>
        <v>October</v>
      </c>
      <c r="H911">
        <f t="shared" si="43"/>
        <v>10</v>
      </c>
      <c r="I911" s="2">
        <v>44858</v>
      </c>
      <c r="J911" s="8">
        <v>5</v>
      </c>
      <c r="K911" t="s">
        <v>34</v>
      </c>
      <c r="L911" t="s">
        <v>148</v>
      </c>
      <c r="M911" s="8">
        <v>425</v>
      </c>
      <c r="N911" s="8">
        <v>521</v>
      </c>
      <c r="O911" s="8">
        <f t="shared" si="44"/>
        <v>19.2</v>
      </c>
      <c r="P911" s="8">
        <v>96</v>
      </c>
      <c r="Q911" t="s">
        <v>49</v>
      </c>
      <c r="R911" t="s">
        <v>22</v>
      </c>
    </row>
    <row r="912" spans="1:18" x14ac:dyDescent="0.45">
      <c r="A912" s="1">
        <v>910</v>
      </c>
      <c r="B912" t="s">
        <v>1870</v>
      </c>
      <c r="C912" t="s">
        <v>2304</v>
      </c>
      <c r="D912" t="s">
        <v>1020</v>
      </c>
      <c r="E912" t="s">
        <v>2305</v>
      </c>
      <c r="F912" t="s">
        <v>48</v>
      </c>
      <c r="G912" t="str">
        <f t="shared" si="42"/>
        <v>October</v>
      </c>
      <c r="H912">
        <f t="shared" si="43"/>
        <v>10</v>
      </c>
      <c r="I912" s="2">
        <v>44850</v>
      </c>
      <c r="J912" s="8">
        <v>12</v>
      </c>
      <c r="K912" t="s">
        <v>41</v>
      </c>
      <c r="L912" t="s">
        <v>42</v>
      </c>
      <c r="M912" s="8">
        <v>15</v>
      </c>
      <c r="N912" s="8">
        <v>18</v>
      </c>
      <c r="O912" s="8">
        <f t="shared" si="44"/>
        <v>0.25</v>
      </c>
      <c r="P912" s="8">
        <v>3</v>
      </c>
      <c r="Q912" t="s">
        <v>89</v>
      </c>
      <c r="R912" t="s">
        <v>153</v>
      </c>
    </row>
    <row r="913" spans="1:18" x14ac:dyDescent="0.45">
      <c r="A913" s="1">
        <v>911</v>
      </c>
      <c r="B913" t="s">
        <v>1871</v>
      </c>
      <c r="C913" t="s">
        <v>805</v>
      </c>
      <c r="D913" t="s">
        <v>620</v>
      </c>
      <c r="E913" t="s">
        <v>2306</v>
      </c>
      <c r="F913" t="s">
        <v>33</v>
      </c>
      <c r="G913" t="str">
        <f t="shared" si="42"/>
        <v>October</v>
      </c>
      <c r="H913">
        <f t="shared" si="43"/>
        <v>10</v>
      </c>
      <c r="I913" s="2">
        <v>44860</v>
      </c>
      <c r="J913" s="8">
        <v>10</v>
      </c>
      <c r="K913" t="s">
        <v>19</v>
      </c>
      <c r="L913" t="s">
        <v>20</v>
      </c>
      <c r="M913" s="8">
        <v>15</v>
      </c>
      <c r="N913" s="8">
        <v>19</v>
      </c>
      <c r="O913" s="8">
        <f t="shared" si="44"/>
        <v>0.4</v>
      </c>
      <c r="P913" s="8">
        <v>4</v>
      </c>
      <c r="Q913" t="s">
        <v>89</v>
      </c>
      <c r="R913" t="s">
        <v>22</v>
      </c>
    </row>
    <row r="914" spans="1:18" x14ac:dyDescent="0.45">
      <c r="A914" s="1">
        <v>912</v>
      </c>
      <c r="B914" t="s">
        <v>1873</v>
      </c>
      <c r="C914" t="s">
        <v>150</v>
      </c>
      <c r="D914" t="s">
        <v>732</v>
      </c>
      <c r="E914" t="s">
        <v>2307</v>
      </c>
      <c r="F914" t="s">
        <v>120</v>
      </c>
      <c r="G914" t="str">
        <f t="shared" si="42"/>
        <v>October</v>
      </c>
      <c r="H914">
        <f t="shared" si="43"/>
        <v>10</v>
      </c>
      <c r="I914" s="2">
        <v>44851</v>
      </c>
      <c r="J914" s="8">
        <v>16</v>
      </c>
      <c r="K914" t="s">
        <v>19</v>
      </c>
      <c r="L914" t="s">
        <v>54</v>
      </c>
      <c r="M914" s="8">
        <v>125</v>
      </c>
      <c r="N914" s="8">
        <v>158</v>
      </c>
      <c r="O914" s="8">
        <f t="shared" si="44"/>
        <v>2.0625</v>
      </c>
      <c r="P914" s="8">
        <v>33</v>
      </c>
      <c r="Q914" t="s">
        <v>28</v>
      </c>
      <c r="R914" t="s">
        <v>22</v>
      </c>
    </row>
    <row r="915" spans="1:18" x14ac:dyDescent="0.45">
      <c r="A915" s="1">
        <v>913</v>
      </c>
      <c r="B915" t="s">
        <v>1875</v>
      </c>
      <c r="C915" t="s">
        <v>1979</v>
      </c>
      <c r="D915" t="s">
        <v>1190</v>
      </c>
      <c r="E915" t="s">
        <v>2308</v>
      </c>
      <c r="F915" t="s">
        <v>88</v>
      </c>
      <c r="G915" t="str">
        <f t="shared" si="42"/>
        <v>October</v>
      </c>
      <c r="H915">
        <f t="shared" si="43"/>
        <v>10</v>
      </c>
      <c r="I915" s="2">
        <v>44856</v>
      </c>
      <c r="J915" s="8">
        <v>10</v>
      </c>
      <c r="K915" t="s">
        <v>102</v>
      </c>
      <c r="L915" t="s">
        <v>35</v>
      </c>
      <c r="M915" s="8">
        <v>1250</v>
      </c>
      <c r="N915" s="8">
        <v>1568</v>
      </c>
      <c r="O915" s="8">
        <f t="shared" si="44"/>
        <v>31.8</v>
      </c>
      <c r="P915" s="8">
        <v>318</v>
      </c>
      <c r="Q915" t="s">
        <v>89</v>
      </c>
      <c r="R915" t="s">
        <v>22</v>
      </c>
    </row>
    <row r="916" spans="1:18" x14ac:dyDescent="0.45">
      <c r="A916" s="1">
        <v>914</v>
      </c>
      <c r="B916" t="s">
        <v>1877</v>
      </c>
      <c r="C916" t="s">
        <v>2309</v>
      </c>
      <c r="D916" t="s">
        <v>2310</v>
      </c>
      <c r="E916" t="s">
        <v>2311</v>
      </c>
      <c r="F916" t="s">
        <v>27</v>
      </c>
      <c r="G916" t="str">
        <f t="shared" si="42"/>
        <v>October</v>
      </c>
      <c r="H916">
        <f t="shared" si="43"/>
        <v>10</v>
      </c>
      <c r="I916" s="2">
        <v>44851</v>
      </c>
      <c r="J916" s="8">
        <v>9</v>
      </c>
      <c r="K916" t="s">
        <v>19</v>
      </c>
      <c r="L916" t="s">
        <v>35</v>
      </c>
      <c r="M916" s="8">
        <v>1295</v>
      </c>
      <c r="N916" s="8">
        <v>1564</v>
      </c>
      <c r="O916" s="8">
        <f t="shared" si="44"/>
        <v>29.888888888888889</v>
      </c>
      <c r="P916" s="8">
        <v>269</v>
      </c>
      <c r="Q916" t="s">
        <v>28</v>
      </c>
      <c r="R916" t="s">
        <v>22</v>
      </c>
    </row>
    <row r="917" spans="1:18" x14ac:dyDescent="0.45">
      <c r="A917" s="1">
        <v>915</v>
      </c>
      <c r="B917" t="s">
        <v>1879</v>
      </c>
      <c r="C917" t="s">
        <v>429</v>
      </c>
      <c r="D917" t="s">
        <v>2312</v>
      </c>
      <c r="E917" t="s">
        <v>2313</v>
      </c>
      <c r="F917" t="s">
        <v>18</v>
      </c>
      <c r="G917" t="str">
        <f t="shared" si="42"/>
        <v>October</v>
      </c>
      <c r="H917">
        <f t="shared" si="43"/>
        <v>10</v>
      </c>
      <c r="I917" s="2">
        <v>44846</v>
      </c>
      <c r="J917" s="8">
        <v>8</v>
      </c>
      <c r="K917" t="s">
        <v>102</v>
      </c>
      <c r="L917" t="s">
        <v>42</v>
      </c>
      <c r="M917" s="8">
        <v>250</v>
      </c>
      <c r="N917" s="8">
        <v>319</v>
      </c>
      <c r="O917" s="8">
        <f t="shared" si="44"/>
        <v>8.625</v>
      </c>
      <c r="P917" s="8">
        <v>69</v>
      </c>
      <c r="Q917" t="s">
        <v>36</v>
      </c>
      <c r="R917" t="s">
        <v>22</v>
      </c>
    </row>
    <row r="918" spans="1:18" x14ac:dyDescent="0.45">
      <c r="A918" s="1">
        <v>916</v>
      </c>
      <c r="B918" t="s">
        <v>1881</v>
      </c>
      <c r="C918" t="s">
        <v>545</v>
      </c>
      <c r="D918" t="s">
        <v>529</v>
      </c>
      <c r="E918" t="s">
        <v>2314</v>
      </c>
      <c r="F918" t="s">
        <v>120</v>
      </c>
      <c r="G918" t="str">
        <f t="shared" si="42"/>
        <v>October</v>
      </c>
      <c r="H918">
        <f t="shared" si="43"/>
        <v>10</v>
      </c>
      <c r="I918" s="2">
        <v>44846</v>
      </c>
      <c r="J918" s="8">
        <v>16</v>
      </c>
      <c r="K918" t="s">
        <v>19</v>
      </c>
      <c r="L918" t="s">
        <v>67</v>
      </c>
      <c r="M918" s="8">
        <v>760</v>
      </c>
      <c r="N918" s="8">
        <v>926</v>
      </c>
      <c r="O918" s="8">
        <f t="shared" si="44"/>
        <v>10.375</v>
      </c>
      <c r="P918" s="8">
        <v>166</v>
      </c>
      <c r="Q918" t="s">
        <v>36</v>
      </c>
      <c r="R918" t="s">
        <v>22</v>
      </c>
    </row>
    <row r="919" spans="1:18" x14ac:dyDescent="0.45">
      <c r="A919" s="1">
        <v>917</v>
      </c>
      <c r="B919" t="s">
        <v>1884</v>
      </c>
      <c r="C919" t="s">
        <v>2223</v>
      </c>
      <c r="D919" t="s">
        <v>2315</v>
      </c>
      <c r="E919" t="s">
        <v>2316</v>
      </c>
      <c r="F919" t="s">
        <v>48</v>
      </c>
      <c r="G919" t="str">
        <f t="shared" si="42"/>
        <v>October</v>
      </c>
      <c r="H919">
        <f t="shared" si="43"/>
        <v>10</v>
      </c>
      <c r="I919" s="2">
        <v>44847</v>
      </c>
      <c r="J919" s="8">
        <v>3</v>
      </c>
      <c r="K919" t="s">
        <v>19</v>
      </c>
      <c r="L919" t="s">
        <v>35</v>
      </c>
      <c r="M919" s="8">
        <v>70</v>
      </c>
      <c r="N919" s="8">
        <v>82</v>
      </c>
      <c r="O919" s="8">
        <f t="shared" si="44"/>
        <v>4</v>
      </c>
      <c r="P919" s="8">
        <v>12</v>
      </c>
      <c r="Q919" t="s">
        <v>89</v>
      </c>
      <c r="R919" t="s">
        <v>22</v>
      </c>
    </row>
    <row r="920" spans="1:18" x14ac:dyDescent="0.45">
      <c r="A920" s="1">
        <v>918</v>
      </c>
      <c r="B920" t="s">
        <v>1887</v>
      </c>
      <c r="C920" t="s">
        <v>2317</v>
      </c>
      <c r="D920" t="s">
        <v>868</v>
      </c>
      <c r="E920" t="s">
        <v>2318</v>
      </c>
      <c r="F920" t="s">
        <v>27</v>
      </c>
      <c r="G920" t="str">
        <f t="shared" si="42"/>
        <v>October</v>
      </c>
      <c r="H920">
        <f t="shared" si="43"/>
        <v>10</v>
      </c>
      <c r="I920" s="2">
        <v>44843</v>
      </c>
      <c r="J920" s="8">
        <v>12</v>
      </c>
      <c r="K920" t="s">
        <v>102</v>
      </c>
      <c r="L920" t="s">
        <v>148</v>
      </c>
      <c r="M920" s="8">
        <v>1195</v>
      </c>
      <c r="N920" s="8">
        <v>1534</v>
      </c>
      <c r="O920" s="8">
        <f t="shared" si="44"/>
        <v>28.25</v>
      </c>
      <c r="P920" s="8">
        <v>339</v>
      </c>
      <c r="Q920" t="s">
        <v>21</v>
      </c>
      <c r="R920" t="s">
        <v>22</v>
      </c>
    </row>
    <row r="921" spans="1:18" x14ac:dyDescent="0.45">
      <c r="A921" s="1">
        <v>919</v>
      </c>
      <c r="B921" t="s">
        <v>1890</v>
      </c>
      <c r="C921" t="s">
        <v>2319</v>
      </c>
      <c r="D921" t="s">
        <v>2320</v>
      </c>
      <c r="E921" t="s">
        <v>2321</v>
      </c>
      <c r="F921" t="s">
        <v>33</v>
      </c>
      <c r="G921" t="str">
        <f t="shared" si="42"/>
        <v>October</v>
      </c>
      <c r="H921">
        <f t="shared" si="43"/>
        <v>10</v>
      </c>
      <c r="I921" s="2">
        <v>44846</v>
      </c>
      <c r="J921" s="8">
        <v>14</v>
      </c>
      <c r="K921" t="s">
        <v>34</v>
      </c>
      <c r="L921" t="s">
        <v>20</v>
      </c>
      <c r="M921" s="8">
        <v>180</v>
      </c>
      <c r="N921" s="8">
        <v>229</v>
      </c>
      <c r="O921" s="8">
        <f t="shared" si="44"/>
        <v>3.5</v>
      </c>
      <c r="P921" s="8">
        <v>49</v>
      </c>
      <c r="Q921" t="s">
        <v>36</v>
      </c>
      <c r="R921" t="s">
        <v>22</v>
      </c>
    </row>
    <row r="922" spans="1:18" x14ac:dyDescent="0.45">
      <c r="A922" s="1">
        <v>920</v>
      </c>
      <c r="B922" t="s">
        <v>1892</v>
      </c>
      <c r="C922" t="s">
        <v>2322</v>
      </c>
      <c r="D922" t="s">
        <v>2323</v>
      </c>
      <c r="E922" t="s">
        <v>2324</v>
      </c>
      <c r="F922" t="s">
        <v>88</v>
      </c>
      <c r="G922" t="str">
        <f t="shared" si="42"/>
        <v>October</v>
      </c>
      <c r="H922">
        <f t="shared" si="43"/>
        <v>10</v>
      </c>
      <c r="I922" s="2">
        <v>44845</v>
      </c>
      <c r="J922" s="8">
        <v>2</v>
      </c>
      <c r="K922" t="s">
        <v>34</v>
      </c>
      <c r="L922" t="s">
        <v>20</v>
      </c>
      <c r="M922" s="8">
        <v>295</v>
      </c>
      <c r="N922" s="8">
        <v>343</v>
      </c>
      <c r="O922" s="8">
        <f t="shared" si="44"/>
        <v>24</v>
      </c>
      <c r="P922" s="8">
        <v>48</v>
      </c>
      <c r="Q922" t="s">
        <v>89</v>
      </c>
      <c r="R922" t="s">
        <v>22</v>
      </c>
    </row>
    <row r="923" spans="1:18" x14ac:dyDescent="0.45">
      <c r="A923" s="1">
        <v>921</v>
      </c>
      <c r="B923" t="s">
        <v>1893</v>
      </c>
      <c r="C923" t="s">
        <v>2325</v>
      </c>
      <c r="D923" t="s">
        <v>1959</v>
      </c>
      <c r="E923" t="s">
        <v>2326</v>
      </c>
      <c r="F923" t="s">
        <v>27</v>
      </c>
      <c r="G923" t="str">
        <f t="shared" si="42"/>
        <v>October</v>
      </c>
      <c r="H923">
        <f t="shared" si="43"/>
        <v>10</v>
      </c>
      <c r="I923" s="2">
        <v>44864</v>
      </c>
      <c r="J923" s="8">
        <v>2</v>
      </c>
      <c r="K923" t="s">
        <v>19</v>
      </c>
      <c r="L923" t="s">
        <v>67</v>
      </c>
      <c r="M923" s="8">
        <v>1365</v>
      </c>
      <c r="N923" s="8">
        <v>1705</v>
      </c>
      <c r="O923" s="8">
        <f t="shared" si="44"/>
        <v>170</v>
      </c>
      <c r="P923" s="8">
        <v>340</v>
      </c>
      <c r="Q923" t="s">
        <v>28</v>
      </c>
      <c r="R923" t="s">
        <v>22</v>
      </c>
    </row>
    <row r="924" spans="1:18" x14ac:dyDescent="0.45">
      <c r="A924" s="1">
        <v>922</v>
      </c>
      <c r="B924" t="s">
        <v>1896</v>
      </c>
      <c r="C924" t="s">
        <v>1560</v>
      </c>
      <c r="D924" t="s">
        <v>943</v>
      </c>
      <c r="E924" t="s">
        <v>2327</v>
      </c>
      <c r="F924" t="s">
        <v>33</v>
      </c>
      <c r="G924" t="str">
        <f t="shared" si="42"/>
        <v>October</v>
      </c>
      <c r="H924">
        <f t="shared" si="43"/>
        <v>10</v>
      </c>
      <c r="I924" s="2">
        <v>44837</v>
      </c>
      <c r="J924" s="8">
        <v>7</v>
      </c>
      <c r="K924" t="s">
        <v>41</v>
      </c>
      <c r="L924" t="s">
        <v>54</v>
      </c>
      <c r="M924" s="8">
        <v>1220</v>
      </c>
      <c r="N924" s="8">
        <v>1515</v>
      </c>
      <c r="O924" s="8">
        <f t="shared" si="44"/>
        <v>42.142857142857146</v>
      </c>
      <c r="P924" s="8">
        <v>295</v>
      </c>
      <c r="Q924" t="s">
        <v>89</v>
      </c>
      <c r="R924" t="s">
        <v>226</v>
      </c>
    </row>
    <row r="925" spans="1:18" x14ac:dyDescent="0.45">
      <c r="A925" s="1">
        <v>923</v>
      </c>
      <c r="B925" t="s">
        <v>1897</v>
      </c>
      <c r="C925" t="s">
        <v>378</v>
      </c>
      <c r="D925" t="s">
        <v>2120</v>
      </c>
      <c r="E925" t="s">
        <v>2328</v>
      </c>
      <c r="F925" t="s">
        <v>120</v>
      </c>
      <c r="G925" t="str">
        <f t="shared" si="42"/>
        <v>October</v>
      </c>
      <c r="H925">
        <f t="shared" si="43"/>
        <v>10</v>
      </c>
      <c r="I925" s="2">
        <v>44850</v>
      </c>
      <c r="J925" s="8">
        <v>9</v>
      </c>
      <c r="K925" t="s">
        <v>34</v>
      </c>
      <c r="L925" t="s">
        <v>148</v>
      </c>
      <c r="M925" s="8">
        <v>995</v>
      </c>
      <c r="N925" s="8">
        <v>1187</v>
      </c>
      <c r="O925" s="8">
        <f t="shared" si="44"/>
        <v>21.333333333333332</v>
      </c>
      <c r="P925" s="8">
        <v>192</v>
      </c>
      <c r="Q925" t="s">
        <v>89</v>
      </c>
      <c r="R925" t="s">
        <v>22</v>
      </c>
    </row>
    <row r="926" spans="1:18" x14ac:dyDescent="0.45">
      <c r="A926" s="1">
        <v>924</v>
      </c>
      <c r="B926" t="s">
        <v>1900</v>
      </c>
      <c r="C926" t="s">
        <v>2095</v>
      </c>
      <c r="D926" t="s">
        <v>1860</v>
      </c>
      <c r="E926" t="s">
        <v>2329</v>
      </c>
      <c r="F926" t="s">
        <v>120</v>
      </c>
      <c r="G926" t="str">
        <f t="shared" si="42"/>
        <v>October</v>
      </c>
      <c r="H926">
        <f t="shared" si="43"/>
        <v>10</v>
      </c>
      <c r="I926" s="2">
        <v>44844</v>
      </c>
      <c r="J926" s="8">
        <v>15</v>
      </c>
      <c r="K926" t="s">
        <v>102</v>
      </c>
      <c r="L926" t="s">
        <v>67</v>
      </c>
      <c r="M926" s="8">
        <v>895</v>
      </c>
      <c r="N926" s="8">
        <v>1022</v>
      </c>
      <c r="O926" s="8">
        <f t="shared" si="44"/>
        <v>8.4666666666666668</v>
      </c>
      <c r="P926" s="8">
        <v>127</v>
      </c>
      <c r="Q926" t="s">
        <v>28</v>
      </c>
      <c r="R926" t="s">
        <v>22</v>
      </c>
    </row>
    <row r="927" spans="1:18" x14ac:dyDescent="0.45">
      <c r="A927" s="1">
        <v>925</v>
      </c>
      <c r="B927" t="s">
        <v>1902</v>
      </c>
      <c r="C927" t="s">
        <v>2330</v>
      </c>
      <c r="D927" t="s">
        <v>599</v>
      </c>
      <c r="E927" t="s">
        <v>2331</v>
      </c>
      <c r="F927" t="s">
        <v>111</v>
      </c>
      <c r="G927" t="str">
        <f t="shared" si="42"/>
        <v>October</v>
      </c>
      <c r="H927">
        <f t="shared" si="43"/>
        <v>10</v>
      </c>
      <c r="I927" s="2">
        <v>44851</v>
      </c>
      <c r="J927" s="8">
        <v>16</v>
      </c>
      <c r="K927" t="s">
        <v>19</v>
      </c>
      <c r="L927" t="s">
        <v>67</v>
      </c>
      <c r="M927" s="8">
        <v>500</v>
      </c>
      <c r="N927" s="8">
        <v>642</v>
      </c>
      <c r="O927" s="8">
        <f t="shared" si="44"/>
        <v>8.875</v>
      </c>
      <c r="P927" s="8">
        <v>142</v>
      </c>
      <c r="Q927" t="s">
        <v>89</v>
      </c>
      <c r="R927" t="s">
        <v>22</v>
      </c>
    </row>
    <row r="928" spans="1:18" x14ac:dyDescent="0.45">
      <c r="A928" s="1">
        <v>926</v>
      </c>
      <c r="B928" t="s">
        <v>1905</v>
      </c>
      <c r="C928" t="s">
        <v>352</v>
      </c>
      <c r="D928" t="s">
        <v>2332</v>
      </c>
      <c r="E928" t="s">
        <v>2333</v>
      </c>
      <c r="F928" t="s">
        <v>111</v>
      </c>
      <c r="G928" t="str">
        <f t="shared" si="42"/>
        <v>October</v>
      </c>
      <c r="H928">
        <f t="shared" si="43"/>
        <v>10</v>
      </c>
      <c r="I928" s="2">
        <v>44836</v>
      </c>
      <c r="J928" s="8">
        <v>7</v>
      </c>
      <c r="K928" t="s">
        <v>41</v>
      </c>
      <c r="L928" t="s">
        <v>20</v>
      </c>
      <c r="M928" s="8">
        <v>890</v>
      </c>
      <c r="N928" s="8">
        <v>1080</v>
      </c>
      <c r="O928" s="8">
        <f t="shared" si="44"/>
        <v>27.142857142857142</v>
      </c>
      <c r="P928" s="8">
        <v>190</v>
      </c>
      <c r="Q928" t="s">
        <v>89</v>
      </c>
      <c r="R928" t="s">
        <v>311</v>
      </c>
    </row>
    <row r="929" spans="1:18" x14ac:dyDescent="0.45">
      <c r="A929" s="1">
        <v>927</v>
      </c>
      <c r="B929" t="s">
        <v>1907</v>
      </c>
      <c r="C929" t="s">
        <v>1428</v>
      </c>
      <c r="D929" t="s">
        <v>151</v>
      </c>
      <c r="E929" t="s">
        <v>2334</v>
      </c>
      <c r="F929" t="s">
        <v>27</v>
      </c>
      <c r="G929" t="str">
        <f t="shared" si="42"/>
        <v>October</v>
      </c>
      <c r="H929">
        <f t="shared" si="43"/>
        <v>10</v>
      </c>
      <c r="I929" s="2">
        <v>44855</v>
      </c>
      <c r="J929" s="8">
        <v>19</v>
      </c>
      <c r="K929" t="s">
        <v>19</v>
      </c>
      <c r="L929" t="s">
        <v>35</v>
      </c>
      <c r="M929" s="8">
        <v>1170</v>
      </c>
      <c r="N929" s="8">
        <v>1511</v>
      </c>
      <c r="O929" s="8">
        <f t="shared" si="44"/>
        <v>17.94736842105263</v>
      </c>
      <c r="P929" s="8">
        <v>341</v>
      </c>
      <c r="Q929" t="s">
        <v>49</v>
      </c>
      <c r="R929" t="s">
        <v>22</v>
      </c>
    </row>
    <row r="930" spans="1:18" x14ac:dyDescent="0.45">
      <c r="A930" s="1">
        <v>928</v>
      </c>
      <c r="B930" t="s">
        <v>1910</v>
      </c>
      <c r="C930" t="s">
        <v>2028</v>
      </c>
      <c r="D930" t="s">
        <v>2335</v>
      </c>
      <c r="E930" t="s">
        <v>2336</v>
      </c>
      <c r="F930" t="s">
        <v>111</v>
      </c>
      <c r="G930" t="str">
        <f t="shared" si="42"/>
        <v>October</v>
      </c>
      <c r="H930">
        <f t="shared" si="43"/>
        <v>10</v>
      </c>
      <c r="I930" s="2">
        <v>44852</v>
      </c>
      <c r="J930" s="8">
        <v>19</v>
      </c>
      <c r="K930" t="s">
        <v>34</v>
      </c>
      <c r="L930" t="s">
        <v>20</v>
      </c>
      <c r="M930" s="8">
        <v>1360</v>
      </c>
      <c r="N930" s="8">
        <v>1696</v>
      </c>
      <c r="O930" s="8">
        <f t="shared" si="44"/>
        <v>17.684210526315791</v>
      </c>
      <c r="P930" s="8">
        <v>336</v>
      </c>
      <c r="Q930" t="s">
        <v>28</v>
      </c>
      <c r="R930" t="s">
        <v>22</v>
      </c>
    </row>
    <row r="931" spans="1:18" x14ac:dyDescent="0.45">
      <c r="A931" s="1">
        <v>929</v>
      </c>
      <c r="B931" t="s">
        <v>1912</v>
      </c>
      <c r="C931" t="s">
        <v>408</v>
      </c>
      <c r="D931" t="s">
        <v>975</v>
      </c>
      <c r="E931" t="s">
        <v>2337</v>
      </c>
      <c r="F931" t="s">
        <v>88</v>
      </c>
      <c r="G931" t="str">
        <f t="shared" si="42"/>
        <v>October</v>
      </c>
      <c r="H931">
        <f t="shared" si="43"/>
        <v>10</v>
      </c>
      <c r="I931" s="2">
        <v>44857</v>
      </c>
      <c r="J931" s="8">
        <v>17</v>
      </c>
      <c r="K931" t="s">
        <v>34</v>
      </c>
      <c r="L931" t="s">
        <v>35</v>
      </c>
      <c r="M931" s="8">
        <v>1295</v>
      </c>
      <c r="N931" s="8">
        <v>1501</v>
      </c>
      <c r="O931" s="8">
        <f t="shared" si="44"/>
        <v>12.117647058823529</v>
      </c>
      <c r="P931" s="8">
        <v>206</v>
      </c>
      <c r="Q931" t="s">
        <v>49</v>
      </c>
      <c r="R931" t="s">
        <v>22</v>
      </c>
    </row>
    <row r="932" spans="1:18" x14ac:dyDescent="0.45">
      <c r="A932" s="1">
        <v>930</v>
      </c>
      <c r="B932" t="s">
        <v>1914</v>
      </c>
      <c r="C932" t="s">
        <v>2338</v>
      </c>
      <c r="D932" t="s">
        <v>1436</v>
      </c>
      <c r="E932" t="s">
        <v>2339</v>
      </c>
      <c r="F932" t="s">
        <v>48</v>
      </c>
      <c r="G932" t="str">
        <f t="shared" si="42"/>
        <v>October</v>
      </c>
      <c r="H932">
        <f t="shared" si="43"/>
        <v>10</v>
      </c>
      <c r="I932" s="2">
        <v>44857</v>
      </c>
      <c r="J932" s="8">
        <v>9</v>
      </c>
      <c r="K932" t="s">
        <v>19</v>
      </c>
      <c r="L932" t="s">
        <v>148</v>
      </c>
      <c r="M932" s="8">
        <v>210</v>
      </c>
      <c r="N932" s="8">
        <v>262</v>
      </c>
      <c r="O932" s="8">
        <f t="shared" si="44"/>
        <v>5.7777777777777777</v>
      </c>
      <c r="P932" s="8">
        <v>52</v>
      </c>
      <c r="Q932" t="s">
        <v>36</v>
      </c>
      <c r="R932" t="s">
        <v>22</v>
      </c>
    </row>
    <row r="933" spans="1:18" x14ac:dyDescent="0.45">
      <c r="A933" s="1">
        <v>931</v>
      </c>
      <c r="B933" t="s">
        <v>1916</v>
      </c>
      <c r="C933" t="s">
        <v>1661</v>
      </c>
      <c r="D933" t="s">
        <v>1250</v>
      </c>
      <c r="E933" t="s">
        <v>2340</v>
      </c>
      <c r="F933" t="s">
        <v>27</v>
      </c>
      <c r="G933" t="str">
        <f t="shared" si="42"/>
        <v>October</v>
      </c>
      <c r="H933">
        <f t="shared" si="43"/>
        <v>10</v>
      </c>
      <c r="I933" s="2">
        <v>44851</v>
      </c>
      <c r="J933" s="8">
        <v>6</v>
      </c>
      <c r="K933" t="s">
        <v>19</v>
      </c>
      <c r="L933" t="s">
        <v>42</v>
      </c>
      <c r="M933" s="8">
        <v>180</v>
      </c>
      <c r="N933" s="8">
        <v>217</v>
      </c>
      <c r="O933" s="8">
        <f t="shared" si="44"/>
        <v>6.166666666666667</v>
      </c>
      <c r="P933" s="8">
        <v>37</v>
      </c>
      <c r="Q933" t="s">
        <v>21</v>
      </c>
      <c r="R933" t="s">
        <v>22</v>
      </c>
    </row>
    <row r="934" spans="1:18" x14ac:dyDescent="0.45">
      <c r="A934" s="1">
        <v>932</v>
      </c>
      <c r="B934" t="s">
        <v>1917</v>
      </c>
      <c r="C934" t="s">
        <v>2341</v>
      </c>
      <c r="D934" t="s">
        <v>1162</v>
      </c>
      <c r="E934" t="s">
        <v>2342</v>
      </c>
      <c r="F934" t="s">
        <v>88</v>
      </c>
      <c r="G934" t="str">
        <f t="shared" si="42"/>
        <v>October</v>
      </c>
      <c r="H934">
        <f t="shared" si="43"/>
        <v>10</v>
      </c>
      <c r="I934" s="2">
        <v>44842</v>
      </c>
      <c r="J934" s="8">
        <v>13</v>
      </c>
      <c r="K934" t="s">
        <v>19</v>
      </c>
      <c r="L934" t="s">
        <v>54</v>
      </c>
      <c r="M934" s="8">
        <v>370</v>
      </c>
      <c r="N934" s="8">
        <v>410</v>
      </c>
      <c r="O934" s="8">
        <f t="shared" si="44"/>
        <v>3.0769230769230771</v>
      </c>
      <c r="P934" s="8">
        <v>40</v>
      </c>
      <c r="Q934" t="s">
        <v>28</v>
      </c>
      <c r="R934" t="s">
        <v>22</v>
      </c>
    </row>
    <row r="935" spans="1:18" x14ac:dyDescent="0.45">
      <c r="A935" s="1">
        <v>933</v>
      </c>
      <c r="B935" t="s">
        <v>1920</v>
      </c>
      <c r="C935" t="s">
        <v>2343</v>
      </c>
      <c r="D935" t="s">
        <v>717</v>
      </c>
      <c r="E935" t="s">
        <v>2344</v>
      </c>
      <c r="F935" t="s">
        <v>18</v>
      </c>
      <c r="G935" t="str">
        <f t="shared" si="42"/>
        <v>October</v>
      </c>
      <c r="H935">
        <f t="shared" si="43"/>
        <v>10</v>
      </c>
      <c r="I935" s="2">
        <v>44836</v>
      </c>
      <c r="J935" s="8">
        <v>1</v>
      </c>
      <c r="K935" t="s">
        <v>34</v>
      </c>
      <c r="L935" t="s">
        <v>148</v>
      </c>
      <c r="M935" s="8">
        <v>460</v>
      </c>
      <c r="N935" s="8">
        <v>596</v>
      </c>
      <c r="O935" s="8">
        <f t="shared" si="44"/>
        <v>136</v>
      </c>
      <c r="P935" s="8">
        <v>136</v>
      </c>
      <c r="Q935" t="s">
        <v>89</v>
      </c>
      <c r="R935" t="s">
        <v>22</v>
      </c>
    </row>
    <row r="936" spans="1:18" x14ac:dyDescent="0.45">
      <c r="A936" s="1">
        <v>934</v>
      </c>
      <c r="B936" t="s">
        <v>1921</v>
      </c>
      <c r="C936" t="s">
        <v>1438</v>
      </c>
      <c r="D936" t="s">
        <v>2345</v>
      </c>
      <c r="E936" t="s">
        <v>2346</v>
      </c>
      <c r="F936" t="s">
        <v>120</v>
      </c>
      <c r="G936" t="str">
        <f t="shared" si="42"/>
        <v>October</v>
      </c>
      <c r="H936">
        <f t="shared" si="43"/>
        <v>10</v>
      </c>
      <c r="I936" s="2">
        <v>44839</v>
      </c>
      <c r="J936" s="8">
        <v>12</v>
      </c>
      <c r="K936" t="s">
        <v>34</v>
      </c>
      <c r="L936" t="s">
        <v>35</v>
      </c>
      <c r="M936" s="8">
        <v>495</v>
      </c>
      <c r="N936" s="8">
        <v>550</v>
      </c>
      <c r="O936" s="8">
        <f t="shared" si="44"/>
        <v>4.583333333333333</v>
      </c>
      <c r="P936" s="8">
        <v>55</v>
      </c>
      <c r="Q936" t="s">
        <v>89</v>
      </c>
      <c r="R936" t="s">
        <v>22</v>
      </c>
    </row>
    <row r="937" spans="1:18" x14ac:dyDescent="0.45">
      <c r="A937" s="1">
        <v>935</v>
      </c>
      <c r="B937" t="s">
        <v>1922</v>
      </c>
      <c r="C937" t="s">
        <v>263</v>
      </c>
      <c r="D937" t="s">
        <v>2347</v>
      </c>
      <c r="E937" t="s">
        <v>2348</v>
      </c>
      <c r="F937" t="s">
        <v>120</v>
      </c>
      <c r="G937" t="str">
        <f t="shared" si="42"/>
        <v>October</v>
      </c>
      <c r="H937">
        <f t="shared" si="43"/>
        <v>10</v>
      </c>
      <c r="I937" s="2">
        <v>44855</v>
      </c>
      <c r="J937" s="8">
        <v>1</v>
      </c>
      <c r="K937" t="s">
        <v>34</v>
      </c>
      <c r="L937" t="s">
        <v>54</v>
      </c>
      <c r="M937" s="8">
        <v>345</v>
      </c>
      <c r="N937" s="8">
        <v>440</v>
      </c>
      <c r="O937" s="8">
        <f t="shared" si="44"/>
        <v>95</v>
      </c>
      <c r="P937" s="8">
        <v>95</v>
      </c>
      <c r="Q937" t="s">
        <v>21</v>
      </c>
      <c r="R937" t="s">
        <v>22</v>
      </c>
    </row>
    <row r="938" spans="1:18" x14ac:dyDescent="0.45">
      <c r="A938" s="1">
        <v>936</v>
      </c>
      <c r="B938" t="s">
        <v>1925</v>
      </c>
      <c r="C938" t="s">
        <v>1408</v>
      </c>
      <c r="D938" t="s">
        <v>2349</v>
      </c>
      <c r="E938" t="s">
        <v>2350</v>
      </c>
      <c r="F938" t="s">
        <v>33</v>
      </c>
      <c r="G938" t="str">
        <f t="shared" si="42"/>
        <v>October</v>
      </c>
      <c r="H938">
        <f t="shared" si="43"/>
        <v>10</v>
      </c>
      <c r="I938" s="2">
        <v>44856</v>
      </c>
      <c r="J938" s="8">
        <v>15</v>
      </c>
      <c r="K938" t="s">
        <v>41</v>
      </c>
      <c r="L938" t="s">
        <v>20</v>
      </c>
      <c r="M938" s="8">
        <v>340</v>
      </c>
      <c r="N938" s="8">
        <v>421</v>
      </c>
      <c r="O938" s="8">
        <f t="shared" si="44"/>
        <v>5.4</v>
      </c>
      <c r="P938" s="8">
        <v>81</v>
      </c>
      <c r="Q938" t="s">
        <v>28</v>
      </c>
      <c r="R938" t="s">
        <v>43</v>
      </c>
    </row>
    <row r="939" spans="1:18" x14ac:dyDescent="0.45">
      <c r="A939" s="1">
        <v>937</v>
      </c>
      <c r="B939" t="s">
        <v>1928</v>
      </c>
      <c r="C939" t="s">
        <v>2351</v>
      </c>
      <c r="D939" t="s">
        <v>1132</v>
      </c>
      <c r="E939" t="s">
        <v>2352</v>
      </c>
      <c r="F939" t="s">
        <v>48</v>
      </c>
      <c r="G939" t="str">
        <f t="shared" si="42"/>
        <v>October</v>
      </c>
      <c r="H939">
        <f t="shared" si="43"/>
        <v>10</v>
      </c>
      <c r="I939" s="2">
        <v>44843</v>
      </c>
      <c r="J939" s="8">
        <v>17</v>
      </c>
      <c r="K939" t="s">
        <v>41</v>
      </c>
      <c r="L939" t="s">
        <v>35</v>
      </c>
      <c r="M939" s="8">
        <v>20</v>
      </c>
      <c r="N939" s="8">
        <v>25</v>
      </c>
      <c r="O939" s="8">
        <f t="shared" si="44"/>
        <v>0.29411764705882354</v>
      </c>
      <c r="P939" s="8">
        <v>5</v>
      </c>
      <c r="Q939" t="s">
        <v>89</v>
      </c>
      <c r="R939" t="s">
        <v>43</v>
      </c>
    </row>
    <row r="940" spans="1:18" x14ac:dyDescent="0.45">
      <c r="A940" s="1">
        <v>938</v>
      </c>
      <c r="B940" t="s">
        <v>1930</v>
      </c>
      <c r="C940" t="s">
        <v>2335</v>
      </c>
      <c r="D940" t="s">
        <v>1505</v>
      </c>
      <c r="E940" t="s">
        <v>2353</v>
      </c>
      <c r="F940" t="s">
        <v>120</v>
      </c>
      <c r="G940" t="str">
        <f t="shared" si="42"/>
        <v>October</v>
      </c>
      <c r="H940">
        <f t="shared" si="43"/>
        <v>10</v>
      </c>
      <c r="I940" s="2">
        <v>44838</v>
      </c>
      <c r="J940" s="8">
        <v>19</v>
      </c>
      <c r="K940" t="s">
        <v>102</v>
      </c>
      <c r="L940" t="s">
        <v>148</v>
      </c>
      <c r="M940" s="8">
        <v>705</v>
      </c>
      <c r="N940" s="8">
        <v>868</v>
      </c>
      <c r="O940" s="8">
        <f t="shared" si="44"/>
        <v>8.5789473684210531</v>
      </c>
      <c r="P940" s="8">
        <v>163</v>
      </c>
      <c r="Q940" t="s">
        <v>49</v>
      </c>
      <c r="R940" t="s">
        <v>22</v>
      </c>
    </row>
    <row r="941" spans="1:18" x14ac:dyDescent="0.45">
      <c r="A941" s="1">
        <v>939</v>
      </c>
      <c r="B941" t="s">
        <v>1931</v>
      </c>
      <c r="C941" t="s">
        <v>2354</v>
      </c>
      <c r="D941" t="s">
        <v>2355</v>
      </c>
      <c r="E941" t="s">
        <v>2356</v>
      </c>
      <c r="F941" t="s">
        <v>88</v>
      </c>
      <c r="G941" t="str">
        <f t="shared" si="42"/>
        <v>October</v>
      </c>
      <c r="H941">
        <f t="shared" si="43"/>
        <v>10</v>
      </c>
      <c r="I941" s="2">
        <v>44842</v>
      </c>
      <c r="J941" s="8">
        <v>14</v>
      </c>
      <c r="K941" t="s">
        <v>41</v>
      </c>
      <c r="L941" t="s">
        <v>20</v>
      </c>
      <c r="M941" s="8">
        <v>25</v>
      </c>
      <c r="N941" s="8">
        <v>29</v>
      </c>
      <c r="O941" s="8">
        <f t="shared" si="44"/>
        <v>0.2857142857142857</v>
      </c>
      <c r="P941" s="8">
        <v>4</v>
      </c>
      <c r="Q941" t="s">
        <v>21</v>
      </c>
      <c r="R941" t="s">
        <v>311</v>
      </c>
    </row>
    <row r="942" spans="1:18" x14ac:dyDescent="0.45">
      <c r="A942" s="1">
        <v>940</v>
      </c>
      <c r="B942" t="s">
        <v>1933</v>
      </c>
      <c r="C942" t="s">
        <v>1894</v>
      </c>
      <c r="D942" t="s">
        <v>421</v>
      </c>
      <c r="E942" t="s">
        <v>2357</v>
      </c>
      <c r="F942" t="s">
        <v>33</v>
      </c>
      <c r="G942" t="str">
        <f t="shared" si="42"/>
        <v>October</v>
      </c>
      <c r="H942">
        <f t="shared" si="43"/>
        <v>10</v>
      </c>
      <c r="I942" s="2">
        <v>44853</v>
      </c>
      <c r="J942" s="8">
        <v>18</v>
      </c>
      <c r="K942" t="s">
        <v>102</v>
      </c>
      <c r="L942" t="s">
        <v>54</v>
      </c>
      <c r="M942" s="8">
        <v>825</v>
      </c>
      <c r="N942" s="8">
        <v>970</v>
      </c>
      <c r="O942" s="8">
        <f t="shared" si="44"/>
        <v>8.0555555555555554</v>
      </c>
      <c r="P942" s="8">
        <v>145</v>
      </c>
      <c r="Q942" t="s">
        <v>21</v>
      </c>
      <c r="R942" t="s">
        <v>22</v>
      </c>
    </row>
    <row r="943" spans="1:18" x14ac:dyDescent="0.45">
      <c r="A943" s="1">
        <v>941</v>
      </c>
      <c r="B943" t="s">
        <v>1935</v>
      </c>
      <c r="C943" t="s">
        <v>2080</v>
      </c>
      <c r="D943" t="s">
        <v>1193</v>
      </c>
      <c r="E943" t="s">
        <v>2358</v>
      </c>
      <c r="F943" t="s">
        <v>48</v>
      </c>
      <c r="G943" t="str">
        <f t="shared" si="42"/>
        <v>October</v>
      </c>
      <c r="H943">
        <f t="shared" si="43"/>
        <v>10</v>
      </c>
      <c r="I943" s="2">
        <v>44841</v>
      </c>
      <c r="J943" s="8">
        <v>4</v>
      </c>
      <c r="K943" t="s">
        <v>19</v>
      </c>
      <c r="L943" t="s">
        <v>54</v>
      </c>
      <c r="M943" s="8">
        <v>1105</v>
      </c>
      <c r="N943" s="8">
        <v>1218</v>
      </c>
      <c r="O943" s="8">
        <f t="shared" si="44"/>
        <v>28.25</v>
      </c>
      <c r="P943" s="8">
        <v>113</v>
      </c>
      <c r="Q943" t="s">
        <v>89</v>
      </c>
      <c r="R943" t="s">
        <v>22</v>
      </c>
    </row>
    <row r="944" spans="1:18" x14ac:dyDescent="0.45">
      <c r="A944" s="1">
        <v>942</v>
      </c>
      <c r="B944" t="s">
        <v>1937</v>
      </c>
      <c r="C944" t="s">
        <v>1369</v>
      </c>
      <c r="D944" t="s">
        <v>1774</v>
      </c>
      <c r="E944" t="s">
        <v>2359</v>
      </c>
      <c r="F944" t="s">
        <v>120</v>
      </c>
      <c r="G944" t="str">
        <f t="shared" si="42"/>
        <v>October</v>
      </c>
      <c r="H944">
        <f t="shared" si="43"/>
        <v>10</v>
      </c>
      <c r="I944" s="2">
        <v>44850</v>
      </c>
      <c r="J944" s="8">
        <v>6</v>
      </c>
      <c r="K944" t="s">
        <v>34</v>
      </c>
      <c r="L944" t="s">
        <v>20</v>
      </c>
      <c r="M944" s="8">
        <v>595</v>
      </c>
      <c r="N944" s="8">
        <v>668</v>
      </c>
      <c r="O944" s="8">
        <f t="shared" si="44"/>
        <v>12.166666666666666</v>
      </c>
      <c r="P944" s="8">
        <v>73</v>
      </c>
      <c r="Q944" t="s">
        <v>21</v>
      </c>
      <c r="R944" t="s">
        <v>22</v>
      </c>
    </row>
    <row r="945" spans="1:18" x14ac:dyDescent="0.45">
      <c r="A945" s="1">
        <v>943</v>
      </c>
      <c r="B945" t="s">
        <v>1938</v>
      </c>
      <c r="C945" t="s">
        <v>15</v>
      </c>
      <c r="D945" t="s">
        <v>2360</v>
      </c>
      <c r="E945" t="s">
        <v>2361</v>
      </c>
      <c r="F945" t="s">
        <v>88</v>
      </c>
      <c r="G945" t="str">
        <f t="shared" si="42"/>
        <v>October</v>
      </c>
      <c r="H945">
        <f t="shared" si="43"/>
        <v>10</v>
      </c>
      <c r="I945" s="2">
        <v>44861</v>
      </c>
      <c r="J945" s="8">
        <v>12</v>
      </c>
      <c r="K945" t="s">
        <v>34</v>
      </c>
      <c r="L945" t="s">
        <v>20</v>
      </c>
      <c r="M945" s="8">
        <v>345</v>
      </c>
      <c r="N945" s="8">
        <v>381</v>
      </c>
      <c r="O945" s="8">
        <f t="shared" si="44"/>
        <v>3</v>
      </c>
      <c r="P945" s="8">
        <v>36</v>
      </c>
      <c r="Q945" t="s">
        <v>28</v>
      </c>
      <c r="R945" t="s">
        <v>22</v>
      </c>
    </row>
    <row r="946" spans="1:18" x14ac:dyDescent="0.45">
      <c r="A946" s="1">
        <v>944</v>
      </c>
      <c r="B946" t="s">
        <v>1939</v>
      </c>
      <c r="C946" t="s">
        <v>416</v>
      </c>
      <c r="D946" t="s">
        <v>2032</v>
      </c>
      <c r="E946" t="s">
        <v>2362</v>
      </c>
      <c r="F946" t="s">
        <v>120</v>
      </c>
      <c r="G946" t="str">
        <f t="shared" si="42"/>
        <v>October</v>
      </c>
      <c r="H946">
        <f t="shared" si="43"/>
        <v>10</v>
      </c>
      <c r="I946" s="2">
        <v>44858</v>
      </c>
      <c r="J946" s="8">
        <v>2</v>
      </c>
      <c r="K946" t="s">
        <v>34</v>
      </c>
      <c r="L946" t="s">
        <v>42</v>
      </c>
      <c r="M946" s="8">
        <v>145</v>
      </c>
      <c r="N946" s="8">
        <v>167</v>
      </c>
      <c r="O946" s="8">
        <f t="shared" si="44"/>
        <v>11</v>
      </c>
      <c r="P946" s="8">
        <v>22</v>
      </c>
      <c r="Q946" t="s">
        <v>28</v>
      </c>
      <c r="R946" t="s">
        <v>22</v>
      </c>
    </row>
    <row r="947" spans="1:18" x14ac:dyDescent="0.45">
      <c r="A947" s="1">
        <v>945</v>
      </c>
      <c r="B947" t="s">
        <v>1942</v>
      </c>
      <c r="C947" t="s">
        <v>343</v>
      </c>
      <c r="D947" t="s">
        <v>2042</v>
      </c>
      <c r="E947" t="s">
        <v>2363</v>
      </c>
      <c r="F947" t="s">
        <v>33</v>
      </c>
      <c r="G947" t="str">
        <f t="shared" si="42"/>
        <v>October</v>
      </c>
      <c r="H947">
        <f t="shared" si="43"/>
        <v>10</v>
      </c>
      <c r="I947" s="2">
        <v>44843</v>
      </c>
      <c r="J947" s="8">
        <v>18</v>
      </c>
      <c r="K947" t="s">
        <v>34</v>
      </c>
      <c r="L947" t="s">
        <v>148</v>
      </c>
      <c r="M947" s="8">
        <v>865</v>
      </c>
      <c r="N947" s="8">
        <v>1058</v>
      </c>
      <c r="O947" s="8">
        <f t="shared" si="44"/>
        <v>10.722222222222221</v>
      </c>
      <c r="P947" s="8">
        <v>193</v>
      </c>
      <c r="Q947" t="s">
        <v>28</v>
      </c>
      <c r="R947" t="s">
        <v>22</v>
      </c>
    </row>
    <row r="948" spans="1:18" x14ac:dyDescent="0.45">
      <c r="A948" s="1">
        <v>946</v>
      </c>
      <c r="B948" t="s">
        <v>1943</v>
      </c>
      <c r="C948" t="s">
        <v>2364</v>
      </c>
      <c r="D948" t="s">
        <v>479</v>
      </c>
      <c r="E948" t="s">
        <v>2365</v>
      </c>
      <c r="F948" t="s">
        <v>111</v>
      </c>
      <c r="G948" t="str">
        <f t="shared" si="42"/>
        <v>October</v>
      </c>
      <c r="H948">
        <f t="shared" si="43"/>
        <v>10</v>
      </c>
      <c r="I948" s="2">
        <v>44855</v>
      </c>
      <c r="J948" s="8">
        <v>8</v>
      </c>
      <c r="K948" t="s">
        <v>34</v>
      </c>
      <c r="L948" t="s">
        <v>35</v>
      </c>
      <c r="M948" s="8">
        <v>175</v>
      </c>
      <c r="N948" s="8">
        <v>195</v>
      </c>
      <c r="O948" s="8">
        <f t="shared" si="44"/>
        <v>2.5</v>
      </c>
      <c r="P948" s="8">
        <v>20</v>
      </c>
      <c r="Q948" t="s">
        <v>89</v>
      </c>
      <c r="R948" t="s">
        <v>22</v>
      </c>
    </row>
    <row r="949" spans="1:18" x14ac:dyDescent="0.45">
      <c r="A949" s="1">
        <v>947</v>
      </c>
      <c r="B949" t="s">
        <v>1945</v>
      </c>
      <c r="C949" t="s">
        <v>85</v>
      </c>
      <c r="D949" t="s">
        <v>2366</v>
      </c>
      <c r="E949" t="s">
        <v>2367</v>
      </c>
      <c r="F949" t="s">
        <v>88</v>
      </c>
      <c r="G949" t="str">
        <f t="shared" si="42"/>
        <v>October</v>
      </c>
      <c r="H949">
        <f t="shared" si="43"/>
        <v>10</v>
      </c>
      <c r="I949" s="2">
        <v>44855</v>
      </c>
      <c r="J949" s="8">
        <v>14</v>
      </c>
      <c r="K949" t="s">
        <v>102</v>
      </c>
      <c r="L949" t="s">
        <v>148</v>
      </c>
      <c r="M949" s="8">
        <v>1060</v>
      </c>
      <c r="N949" s="8">
        <v>1237</v>
      </c>
      <c r="O949" s="8">
        <f t="shared" si="44"/>
        <v>12.642857142857142</v>
      </c>
      <c r="P949" s="8">
        <v>177</v>
      </c>
      <c r="Q949" t="s">
        <v>89</v>
      </c>
      <c r="R949" t="s">
        <v>22</v>
      </c>
    </row>
    <row r="950" spans="1:18" x14ac:dyDescent="0.45">
      <c r="A950" s="1">
        <v>948</v>
      </c>
      <c r="B950" t="s">
        <v>1948</v>
      </c>
      <c r="C950" t="s">
        <v>69</v>
      </c>
      <c r="D950" t="s">
        <v>1545</v>
      </c>
      <c r="E950" t="s">
        <v>2368</v>
      </c>
      <c r="F950" t="s">
        <v>120</v>
      </c>
      <c r="G950" t="str">
        <f t="shared" si="42"/>
        <v>October</v>
      </c>
      <c r="H950">
        <f t="shared" si="43"/>
        <v>10</v>
      </c>
      <c r="I950" s="2">
        <v>44847</v>
      </c>
      <c r="J950" s="8">
        <v>5</v>
      </c>
      <c r="K950" t="s">
        <v>34</v>
      </c>
      <c r="L950" t="s">
        <v>67</v>
      </c>
      <c r="M950" s="8">
        <v>540</v>
      </c>
      <c r="N950" s="8">
        <v>598</v>
      </c>
      <c r="O950" s="8">
        <f t="shared" si="44"/>
        <v>11.6</v>
      </c>
      <c r="P950" s="8">
        <v>58</v>
      </c>
      <c r="Q950" t="s">
        <v>21</v>
      </c>
      <c r="R950" t="s">
        <v>22</v>
      </c>
    </row>
    <row r="951" spans="1:18" x14ac:dyDescent="0.45">
      <c r="A951" s="1">
        <v>949</v>
      </c>
      <c r="B951" t="s">
        <v>1949</v>
      </c>
      <c r="C951" t="s">
        <v>2369</v>
      </c>
      <c r="D951" t="s">
        <v>2370</v>
      </c>
      <c r="E951" t="s">
        <v>2371</v>
      </c>
      <c r="F951" t="s">
        <v>111</v>
      </c>
      <c r="G951" t="str">
        <f t="shared" si="42"/>
        <v>October</v>
      </c>
      <c r="H951">
        <f t="shared" si="43"/>
        <v>10</v>
      </c>
      <c r="I951" s="2">
        <v>44844</v>
      </c>
      <c r="J951" s="8">
        <v>16</v>
      </c>
      <c r="K951" t="s">
        <v>102</v>
      </c>
      <c r="L951" t="s">
        <v>35</v>
      </c>
      <c r="M951" s="8">
        <v>465</v>
      </c>
      <c r="N951" s="8">
        <v>595</v>
      </c>
      <c r="O951" s="8">
        <f t="shared" si="44"/>
        <v>8.125</v>
      </c>
      <c r="P951" s="8">
        <v>130</v>
      </c>
      <c r="Q951" t="s">
        <v>36</v>
      </c>
      <c r="R951" t="s">
        <v>22</v>
      </c>
    </row>
    <row r="952" spans="1:18" x14ac:dyDescent="0.45">
      <c r="A952" s="1">
        <v>950</v>
      </c>
      <c r="B952" t="s">
        <v>1951</v>
      </c>
      <c r="C952" t="s">
        <v>1690</v>
      </c>
      <c r="D952" t="s">
        <v>1426</v>
      </c>
      <c r="E952" t="s">
        <v>2372</v>
      </c>
      <c r="F952" t="s">
        <v>18</v>
      </c>
      <c r="G952" t="str">
        <f t="shared" si="42"/>
        <v>October</v>
      </c>
      <c r="H952">
        <f t="shared" si="43"/>
        <v>10</v>
      </c>
      <c r="I952" s="2">
        <v>44843</v>
      </c>
      <c r="J952" s="8">
        <v>12</v>
      </c>
      <c r="K952" t="s">
        <v>34</v>
      </c>
      <c r="L952" t="s">
        <v>20</v>
      </c>
      <c r="M952" s="8">
        <v>80</v>
      </c>
      <c r="N952" s="8">
        <v>101</v>
      </c>
      <c r="O952" s="8">
        <f t="shared" si="44"/>
        <v>1.75</v>
      </c>
      <c r="P952" s="8">
        <v>21</v>
      </c>
      <c r="Q952" t="s">
        <v>89</v>
      </c>
      <c r="R952" t="s">
        <v>22</v>
      </c>
    </row>
    <row r="953" spans="1:18" x14ac:dyDescent="0.45">
      <c r="A953" s="1">
        <v>951</v>
      </c>
      <c r="B953" t="s">
        <v>1953</v>
      </c>
      <c r="C953" t="s">
        <v>2373</v>
      </c>
      <c r="D953" t="s">
        <v>2374</v>
      </c>
      <c r="E953" t="s">
        <v>2375</v>
      </c>
      <c r="F953" t="s">
        <v>18</v>
      </c>
      <c r="G953" t="str">
        <f t="shared" si="42"/>
        <v>October</v>
      </c>
      <c r="H953">
        <f t="shared" si="43"/>
        <v>10</v>
      </c>
      <c r="I953" s="2">
        <v>44848</v>
      </c>
      <c r="J953" s="8">
        <v>14</v>
      </c>
      <c r="K953" t="s">
        <v>41</v>
      </c>
      <c r="L953" t="s">
        <v>20</v>
      </c>
      <c r="M953" s="8">
        <v>295</v>
      </c>
      <c r="N953" s="8">
        <v>366</v>
      </c>
      <c r="O953" s="8">
        <f t="shared" si="44"/>
        <v>5.0714285714285712</v>
      </c>
      <c r="P953" s="8">
        <v>71</v>
      </c>
      <c r="Q953" t="s">
        <v>36</v>
      </c>
      <c r="R953" t="s">
        <v>43</v>
      </c>
    </row>
    <row r="954" spans="1:18" x14ac:dyDescent="0.45">
      <c r="A954" s="1">
        <v>952</v>
      </c>
      <c r="B954" t="s">
        <v>1954</v>
      </c>
      <c r="C954" t="s">
        <v>400</v>
      </c>
      <c r="D954" t="s">
        <v>217</v>
      </c>
      <c r="E954" t="s">
        <v>2376</v>
      </c>
      <c r="F954" t="s">
        <v>88</v>
      </c>
      <c r="G954" t="str">
        <f t="shared" si="42"/>
        <v>October</v>
      </c>
      <c r="H954">
        <f t="shared" si="43"/>
        <v>10</v>
      </c>
      <c r="I954" s="2">
        <v>44846</v>
      </c>
      <c r="J954" s="8">
        <v>7</v>
      </c>
      <c r="K954" t="s">
        <v>34</v>
      </c>
      <c r="L954" t="s">
        <v>67</v>
      </c>
      <c r="M954" s="8">
        <v>150</v>
      </c>
      <c r="N954" s="8">
        <v>186</v>
      </c>
      <c r="O954" s="8">
        <f t="shared" si="44"/>
        <v>5.1428571428571432</v>
      </c>
      <c r="P954" s="8">
        <v>36</v>
      </c>
      <c r="Q954" t="s">
        <v>36</v>
      </c>
      <c r="R954" t="s">
        <v>22</v>
      </c>
    </row>
    <row r="955" spans="1:18" x14ac:dyDescent="0.45">
      <c r="A955" s="1">
        <v>953</v>
      </c>
      <c r="B955" t="s">
        <v>1955</v>
      </c>
      <c r="C955" t="s">
        <v>1683</v>
      </c>
      <c r="D955" t="s">
        <v>2125</v>
      </c>
      <c r="E955" t="s">
        <v>2377</v>
      </c>
      <c r="F955" t="s">
        <v>48</v>
      </c>
      <c r="G955" t="str">
        <f t="shared" si="42"/>
        <v>October</v>
      </c>
      <c r="H955">
        <f t="shared" si="43"/>
        <v>10</v>
      </c>
      <c r="I955" s="2">
        <v>44842</v>
      </c>
      <c r="J955" s="8">
        <v>2</v>
      </c>
      <c r="K955" t="s">
        <v>41</v>
      </c>
      <c r="L955" t="s">
        <v>20</v>
      </c>
      <c r="M955" s="8">
        <v>675</v>
      </c>
      <c r="N955" s="8">
        <v>835</v>
      </c>
      <c r="O955" s="8">
        <f t="shared" si="44"/>
        <v>80</v>
      </c>
      <c r="P955" s="8">
        <v>160</v>
      </c>
      <c r="Q955" t="s">
        <v>28</v>
      </c>
      <c r="R955" t="s">
        <v>198</v>
      </c>
    </row>
    <row r="956" spans="1:18" x14ac:dyDescent="0.45">
      <c r="A956" s="1">
        <v>954</v>
      </c>
      <c r="B956" t="s">
        <v>1957</v>
      </c>
      <c r="C956" t="s">
        <v>2378</v>
      </c>
      <c r="D956" t="s">
        <v>1545</v>
      </c>
      <c r="E956" t="s">
        <v>2379</v>
      </c>
      <c r="F956" t="s">
        <v>88</v>
      </c>
      <c r="G956" t="str">
        <f t="shared" si="42"/>
        <v>October</v>
      </c>
      <c r="H956">
        <f t="shared" si="43"/>
        <v>10</v>
      </c>
      <c r="I956" s="2">
        <v>44845</v>
      </c>
      <c r="J956" s="8">
        <v>14</v>
      </c>
      <c r="K956" t="s">
        <v>34</v>
      </c>
      <c r="L956" t="s">
        <v>54</v>
      </c>
      <c r="M956" s="8">
        <v>750</v>
      </c>
      <c r="N956" s="8">
        <v>860</v>
      </c>
      <c r="O956" s="8">
        <f t="shared" si="44"/>
        <v>7.8571428571428568</v>
      </c>
      <c r="P956" s="8">
        <v>110</v>
      </c>
      <c r="Q956" t="s">
        <v>49</v>
      </c>
      <c r="R956" t="s">
        <v>22</v>
      </c>
    </row>
    <row r="957" spans="1:18" x14ac:dyDescent="0.45">
      <c r="A957" s="1">
        <v>955</v>
      </c>
      <c r="B957" t="s">
        <v>1958</v>
      </c>
      <c r="C957" t="s">
        <v>1709</v>
      </c>
      <c r="D957" t="s">
        <v>1298</v>
      </c>
      <c r="E957" t="s">
        <v>2380</v>
      </c>
      <c r="F957" t="s">
        <v>88</v>
      </c>
      <c r="G957" t="str">
        <f t="shared" si="42"/>
        <v>October</v>
      </c>
      <c r="H957">
        <f t="shared" si="43"/>
        <v>10</v>
      </c>
      <c r="I957" s="2">
        <v>44858</v>
      </c>
      <c r="J957" s="8">
        <v>5</v>
      </c>
      <c r="K957" t="s">
        <v>34</v>
      </c>
      <c r="L957" t="s">
        <v>67</v>
      </c>
      <c r="M957" s="8">
        <v>1400</v>
      </c>
      <c r="N957" s="8">
        <v>1642</v>
      </c>
      <c r="O957" s="8">
        <f t="shared" si="44"/>
        <v>48.4</v>
      </c>
      <c r="P957" s="8">
        <v>242</v>
      </c>
      <c r="Q957" t="s">
        <v>21</v>
      </c>
      <c r="R957" t="s">
        <v>22</v>
      </c>
    </row>
    <row r="958" spans="1:18" x14ac:dyDescent="0.45">
      <c r="A958" s="1">
        <v>956</v>
      </c>
      <c r="B958" t="s">
        <v>1960</v>
      </c>
      <c r="C958" t="s">
        <v>1488</v>
      </c>
      <c r="D958" t="s">
        <v>587</v>
      </c>
      <c r="E958" t="s">
        <v>2381</v>
      </c>
      <c r="F958" t="s">
        <v>120</v>
      </c>
      <c r="G958" t="str">
        <f t="shared" si="42"/>
        <v>October</v>
      </c>
      <c r="H958">
        <f t="shared" si="43"/>
        <v>10</v>
      </c>
      <c r="I958" s="2">
        <v>44859</v>
      </c>
      <c r="J958" s="8">
        <v>17</v>
      </c>
      <c r="K958" t="s">
        <v>34</v>
      </c>
      <c r="L958" t="s">
        <v>54</v>
      </c>
      <c r="M958" s="8">
        <v>905</v>
      </c>
      <c r="N958" s="8">
        <v>1155</v>
      </c>
      <c r="O958" s="8">
        <f t="shared" si="44"/>
        <v>14.705882352941176</v>
      </c>
      <c r="P958" s="8">
        <v>250</v>
      </c>
      <c r="Q958" t="s">
        <v>36</v>
      </c>
      <c r="R958" t="s">
        <v>22</v>
      </c>
    </row>
    <row r="959" spans="1:18" x14ac:dyDescent="0.45">
      <c r="A959" s="1">
        <v>957</v>
      </c>
      <c r="B959" t="s">
        <v>1961</v>
      </c>
      <c r="C959" t="s">
        <v>790</v>
      </c>
      <c r="D959" t="s">
        <v>2382</v>
      </c>
      <c r="E959" t="s">
        <v>2383</v>
      </c>
      <c r="F959" t="s">
        <v>88</v>
      </c>
      <c r="G959" t="str">
        <f t="shared" si="42"/>
        <v>October</v>
      </c>
      <c r="H959">
        <f t="shared" si="43"/>
        <v>10</v>
      </c>
      <c r="I959" s="2">
        <v>44848</v>
      </c>
      <c r="J959" s="8">
        <v>9</v>
      </c>
      <c r="K959" t="s">
        <v>19</v>
      </c>
      <c r="L959" t="s">
        <v>67</v>
      </c>
      <c r="M959" s="8">
        <v>805</v>
      </c>
      <c r="N959" s="8">
        <v>1024</v>
      </c>
      <c r="O959" s="8">
        <f t="shared" si="44"/>
        <v>24.333333333333332</v>
      </c>
      <c r="P959" s="8">
        <v>219</v>
      </c>
      <c r="Q959" t="s">
        <v>49</v>
      </c>
      <c r="R959" t="s">
        <v>22</v>
      </c>
    </row>
    <row r="960" spans="1:18" x14ac:dyDescent="0.45">
      <c r="A960" s="1">
        <v>958</v>
      </c>
      <c r="B960" t="s">
        <v>1962</v>
      </c>
      <c r="C960" t="s">
        <v>2384</v>
      </c>
      <c r="D960" t="s">
        <v>1361</v>
      </c>
      <c r="E960" t="s">
        <v>2385</v>
      </c>
      <c r="F960" t="s">
        <v>27</v>
      </c>
      <c r="G960" t="str">
        <f t="shared" si="42"/>
        <v>October</v>
      </c>
      <c r="H960">
        <f t="shared" si="43"/>
        <v>10</v>
      </c>
      <c r="I960" s="2">
        <v>44842</v>
      </c>
      <c r="J960" s="8">
        <v>2</v>
      </c>
      <c r="K960" t="s">
        <v>19</v>
      </c>
      <c r="L960" t="s">
        <v>148</v>
      </c>
      <c r="M960" s="8">
        <v>770</v>
      </c>
      <c r="N960" s="8">
        <v>865</v>
      </c>
      <c r="O960" s="8">
        <f t="shared" si="44"/>
        <v>47.5</v>
      </c>
      <c r="P960" s="8">
        <v>95</v>
      </c>
      <c r="Q960" t="s">
        <v>28</v>
      </c>
      <c r="R960" t="s">
        <v>22</v>
      </c>
    </row>
    <row r="961" spans="1:18" x14ac:dyDescent="0.45">
      <c r="A961" s="1">
        <v>959</v>
      </c>
      <c r="B961" t="s">
        <v>1965</v>
      </c>
      <c r="C961" t="s">
        <v>2386</v>
      </c>
      <c r="D961" t="s">
        <v>256</v>
      </c>
      <c r="E961" t="s">
        <v>2387</v>
      </c>
      <c r="F961" t="s">
        <v>18</v>
      </c>
      <c r="G961" t="str">
        <f t="shared" si="42"/>
        <v>October</v>
      </c>
      <c r="H961">
        <f t="shared" si="43"/>
        <v>10</v>
      </c>
      <c r="I961" s="2">
        <v>44863</v>
      </c>
      <c r="J961" s="8">
        <v>13</v>
      </c>
      <c r="K961" t="s">
        <v>34</v>
      </c>
      <c r="L961" t="s">
        <v>54</v>
      </c>
      <c r="M961" s="8">
        <v>75</v>
      </c>
      <c r="N961" s="8">
        <v>92</v>
      </c>
      <c r="O961" s="8">
        <f t="shared" si="44"/>
        <v>1.3076923076923077</v>
      </c>
      <c r="P961" s="8">
        <v>17</v>
      </c>
      <c r="Q961" t="s">
        <v>36</v>
      </c>
      <c r="R961" t="s">
        <v>22</v>
      </c>
    </row>
    <row r="962" spans="1:18" x14ac:dyDescent="0.45">
      <c r="A962" s="1">
        <v>960</v>
      </c>
      <c r="B962" t="s">
        <v>1967</v>
      </c>
      <c r="C962" t="s">
        <v>432</v>
      </c>
      <c r="D962" t="s">
        <v>489</v>
      </c>
      <c r="E962" t="s">
        <v>2388</v>
      </c>
      <c r="F962" t="s">
        <v>120</v>
      </c>
      <c r="G962" t="str">
        <f t="shared" si="42"/>
        <v>October</v>
      </c>
      <c r="H962">
        <f t="shared" si="43"/>
        <v>10</v>
      </c>
      <c r="I962" s="2">
        <v>44846</v>
      </c>
      <c r="J962" s="8">
        <v>15</v>
      </c>
      <c r="K962" t="s">
        <v>19</v>
      </c>
      <c r="L962" t="s">
        <v>42</v>
      </c>
      <c r="M962" s="8">
        <v>1290</v>
      </c>
      <c r="N962" s="8">
        <v>1533</v>
      </c>
      <c r="O962" s="8">
        <f t="shared" si="44"/>
        <v>16.2</v>
      </c>
      <c r="P962" s="8">
        <v>243</v>
      </c>
      <c r="Q962" t="s">
        <v>36</v>
      </c>
      <c r="R962" t="s">
        <v>22</v>
      </c>
    </row>
    <row r="963" spans="1:18" x14ac:dyDescent="0.45">
      <c r="A963" s="1">
        <v>961</v>
      </c>
      <c r="B963" t="s">
        <v>1968</v>
      </c>
      <c r="C963" t="s">
        <v>1425</v>
      </c>
      <c r="D963" t="s">
        <v>1941</v>
      </c>
      <c r="E963" t="s">
        <v>2389</v>
      </c>
      <c r="F963" t="s">
        <v>111</v>
      </c>
      <c r="G963" t="str">
        <f t="shared" ref="G963:G1026" si="45">TEXT(H963*28,"mmmm")</f>
        <v>October</v>
      </c>
      <c r="H963">
        <f t="shared" ref="H963:H1026" si="46">MONTH(I963)</f>
        <v>10</v>
      </c>
      <c r="I963" s="2">
        <v>44854</v>
      </c>
      <c r="J963" s="8">
        <v>17</v>
      </c>
      <c r="K963" t="s">
        <v>19</v>
      </c>
      <c r="L963" t="s">
        <v>148</v>
      </c>
      <c r="M963" s="8">
        <v>825</v>
      </c>
      <c r="N963" s="8">
        <v>1060</v>
      </c>
      <c r="O963" s="8">
        <f t="shared" ref="O963:O1026" si="47">P963/J963</f>
        <v>13.823529411764707</v>
      </c>
      <c r="P963" s="8">
        <v>235</v>
      </c>
      <c r="Q963" t="s">
        <v>21</v>
      </c>
      <c r="R963" t="s">
        <v>22</v>
      </c>
    </row>
    <row r="964" spans="1:18" x14ac:dyDescent="0.45">
      <c r="A964" s="1">
        <v>962</v>
      </c>
      <c r="B964" t="s">
        <v>1970</v>
      </c>
      <c r="C964" t="s">
        <v>1723</v>
      </c>
      <c r="D964" t="s">
        <v>297</v>
      </c>
      <c r="E964" t="s">
        <v>2390</v>
      </c>
      <c r="F964" t="s">
        <v>33</v>
      </c>
      <c r="G964" t="str">
        <f t="shared" si="45"/>
        <v>October</v>
      </c>
      <c r="H964">
        <f t="shared" si="46"/>
        <v>10</v>
      </c>
      <c r="I964" s="2">
        <v>44858</v>
      </c>
      <c r="J964" s="8">
        <v>18</v>
      </c>
      <c r="K964" t="s">
        <v>34</v>
      </c>
      <c r="L964" t="s">
        <v>20</v>
      </c>
      <c r="M964" s="8">
        <v>245</v>
      </c>
      <c r="N964" s="8">
        <v>278</v>
      </c>
      <c r="O964" s="8">
        <f t="shared" si="47"/>
        <v>1.8333333333333333</v>
      </c>
      <c r="P964" s="8">
        <v>33</v>
      </c>
      <c r="Q964" t="s">
        <v>49</v>
      </c>
      <c r="R964" t="s">
        <v>22</v>
      </c>
    </row>
    <row r="965" spans="1:18" x14ac:dyDescent="0.45">
      <c r="A965" s="1">
        <v>963</v>
      </c>
      <c r="B965" t="s">
        <v>1973</v>
      </c>
      <c r="C965" t="s">
        <v>2177</v>
      </c>
      <c r="D965" t="s">
        <v>314</v>
      </c>
      <c r="E965" t="s">
        <v>2391</v>
      </c>
      <c r="F965" t="s">
        <v>120</v>
      </c>
      <c r="G965" t="str">
        <f t="shared" si="45"/>
        <v>October</v>
      </c>
      <c r="H965">
        <f t="shared" si="46"/>
        <v>10</v>
      </c>
      <c r="I965" s="2">
        <v>44836</v>
      </c>
      <c r="J965" s="8">
        <v>10</v>
      </c>
      <c r="K965" t="s">
        <v>34</v>
      </c>
      <c r="L965" t="s">
        <v>67</v>
      </c>
      <c r="M965" s="8">
        <v>1110</v>
      </c>
      <c r="N965" s="8">
        <v>1436</v>
      </c>
      <c r="O965" s="8">
        <f t="shared" si="47"/>
        <v>32.6</v>
      </c>
      <c r="P965" s="8">
        <v>326</v>
      </c>
      <c r="Q965" t="s">
        <v>49</v>
      </c>
      <c r="R965" t="s">
        <v>22</v>
      </c>
    </row>
    <row r="966" spans="1:18" x14ac:dyDescent="0.45">
      <c r="A966" s="1">
        <v>964</v>
      </c>
      <c r="B966" t="s">
        <v>1974</v>
      </c>
      <c r="C966" t="s">
        <v>2392</v>
      </c>
      <c r="D966" t="s">
        <v>610</v>
      </c>
      <c r="E966" t="s">
        <v>2393</v>
      </c>
      <c r="F966" t="s">
        <v>48</v>
      </c>
      <c r="G966" t="str">
        <f t="shared" si="45"/>
        <v>October</v>
      </c>
      <c r="H966">
        <f t="shared" si="46"/>
        <v>10</v>
      </c>
      <c r="I966" s="2">
        <v>44859</v>
      </c>
      <c r="J966" s="8">
        <v>17</v>
      </c>
      <c r="K966" t="s">
        <v>34</v>
      </c>
      <c r="L966" t="s">
        <v>35</v>
      </c>
      <c r="M966" s="8">
        <v>1105</v>
      </c>
      <c r="N966" s="8">
        <v>1220</v>
      </c>
      <c r="O966" s="8">
        <f t="shared" si="47"/>
        <v>6.7647058823529411</v>
      </c>
      <c r="P966" s="8">
        <v>115</v>
      </c>
      <c r="Q966" t="s">
        <v>36</v>
      </c>
      <c r="R966" t="s">
        <v>22</v>
      </c>
    </row>
    <row r="967" spans="1:18" x14ac:dyDescent="0.45">
      <c r="A967" s="1">
        <v>965</v>
      </c>
      <c r="B967" t="s">
        <v>1975</v>
      </c>
      <c r="C967" t="s">
        <v>2394</v>
      </c>
      <c r="D967" t="s">
        <v>2151</v>
      </c>
      <c r="E967" t="s">
        <v>2395</v>
      </c>
      <c r="F967" t="s">
        <v>33</v>
      </c>
      <c r="G967" t="str">
        <f t="shared" si="45"/>
        <v>October</v>
      </c>
      <c r="H967">
        <f t="shared" si="46"/>
        <v>10</v>
      </c>
      <c r="I967" s="2">
        <v>44845</v>
      </c>
      <c r="J967" s="8">
        <v>18</v>
      </c>
      <c r="K967" t="s">
        <v>102</v>
      </c>
      <c r="L967" t="s">
        <v>148</v>
      </c>
      <c r="M967" s="8">
        <v>550</v>
      </c>
      <c r="N967" s="8">
        <v>659</v>
      </c>
      <c r="O967" s="8">
        <f t="shared" si="47"/>
        <v>6.0555555555555554</v>
      </c>
      <c r="P967" s="8">
        <v>109</v>
      </c>
      <c r="Q967" t="s">
        <v>49</v>
      </c>
      <c r="R967" t="s">
        <v>22</v>
      </c>
    </row>
    <row r="968" spans="1:18" x14ac:dyDescent="0.45">
      <c r="A968" s="1">
        <v>966</v>
      </c>
      <c r="B968" t="s">
        <v>1976</v>
      </c>
      <c r="C968" t="s">
        <v>1329</v>
      </c>
      <c r="D968" t="s">
        <v>1507</v>
      </c>
      <c r="E968" t="s">
        <v>2396</v>
      </c>
      <c r="F968" t="s">
        <v>120</v>
      </c>
      <c r="G968" t="str">
        <f t="shared" si="45"/>
        <v>October</v>
      </c>
      <c r="H968">
        <f t="shared" si="46"/>
        <v>10</v>
      </c>
      <c r="I968" s="2">
        <v>44848</v>
      </c>
      <c r="J968" s="8">
        <v>20</v>
      </c>
      <c r="K968" t="s">
        <v>41</v>
      </c>
      <c r="L968" t="s">
        <v>35</v>
      </c>
      <c r="M968" s="8">
        <v>1375</v>
      </c>
      <c r="N968" s="8">
        <v>1577</v>
      </c>
      <c r="O968" s="8">
        <f t="shared" si="47"/>
        <v>10.1</v>
      </c>
      <c r="P968" s="8">
        <v>202</v>
      </c>
      <c r="Q968" t="s">
        <v>49</v>
      </c>
      <c r="R968" t="s">
        <v>153</v>
      </c>
    </row>
    <row r="969" spans="1:18" x14ac:dyDescent="0.45">
      <c r="A969" s="1">
        <v>967</v>
      </c>
      <c r="B969" t="s">
        <v>1978</v>
      </c>
      <c r="C969" t="s">
        <v>282</v>
      </c>
      <c r="D969" t="s">
        <v>2397</v>
      </c>
      <c r="E969" t="s">
        <v>2398</v>
      </c>
      <c r="F969" t="s">
        <v>18</v>
      </c>
      <c r="G969" t="str">
        <f t="shared" si="45"/>
        <v>October</v>
      </c>
      <c r="H969">
        <f t="shared" si="46"/>
        <v>10</v>
      </c>
      <c r="I969" s="2">
        <v>44838</v>
      </c>
      <c r="J969" s="8">
        <v>6</v>
      </c>
      <c r="K969" t="s">
        <v>34</v>
      </c>
      <c r="L969" t="s">
        <v>54</v>
      </c>
      <c r="M969" s="8">
        <v>740</v>
      </c>
      <c r="N969" s="8">
        <v>911</v>
      </c>
      <c r="O969" s="8">
        <f t="shared" si="47"/>
        <v>28.5</v>
      </c>
      <c r="P969" s="8">
        <v>171</v>
      </c>
      <c r="Q969" t="s">
        <v>28</v>
      </c>
      <c r="R969" t="s">
        <v>22</v>
      </c>
    </row>
    <row r="970" spans="1:18" x14ac:dyDescent="0.45">
      <c r="A970" s="1">
        <v>968</v>
      </c>
      <c r="B970" t="s">
        <v>1981</v>
      </c>
      <c r="C970" t="s">
        <v>2399</v>
      </c>
      <c r="D970" t="s">
        <v>1110</v>
      </c>
      <c r="E970" t="s">
        <v>2400</v>
      </c>
      <c r="F970" t="s">
        <v>48</v>
      </c>
      <c r="G970" t="str">
        <f t="shared" si="45"/>
        <v>October</v>
      </c>
      <c r="H970">
        <f t="shared" si="46"/>
        <v>10</v>
      </c>
      <c r="I970" s="2">
        <v>44844</v>
      </c>
      <c r="J970" s="8">
        <v>14</v>
      </c>
      <c r="K970" t="s">
        <v>19</v>
      </c>
      <c r="L970" t="s">
        <v>35</v>
      </c>
      <c r="M970" s="8">
        <v>675</v>
      </c>
      <c r="N970" s="8">
        <v>857</v>
      </c>
      <c r="O970" s="8">
        <f t="shared" si="47"/>
        <v>13</v>
      </c>
      <c r="P970" s="8">
        <v>182</v>
      </c>
      <c r="Q970" t="s">
        <v>21</v>
      </c>
      <c r="R970" t="s">
        <v>22</v>
      </c>
    </row>
    <row r="971" spans="1:18" x14ac:dyDescent="0.45">
      <c r="A971" s="1">
        <v>969</v>
      </c>
      <c r="B971" t="s">
        <v>1983</v>
      </c>
      <c r="C971" t="s">
        <v>1273</v>
      </c>
      <c r="D971" t="s">
        <v>2401</v>
      </c>
      <c r="E971" t="s">
        <v>2402</v>
      </c>
      <c r="F971" t="s">
        <v>18</v>
      </c>
      <c r="G971" t="str">
        <f t="shared" si="45"/>
        <v>October</v>
      </c>
      <c r="H971">
        <f t="shared" si="46"/>
        <v>10</v>
      </c>
      <c r="I971" s="2">
        <v>44840</v>
      </c>
      <c r="J971" s="8">
        <v>16</v>
      </c>
      <c r="K971" t="s">
        <v>34</v>
      </c>
      <c r="L971" t="s">
        <v>54</v>
      </c>
      <c r="M971" s="8">
        <v>260</v>
      </c>
      <c r="N971" s="8">
        <v>337</v>
      </c>
      <c r="O971" s="8">
        <f t="shared" si="47"/>
        <v>4.8125</v>
      </c>
      <c r="P971" s="8">
        <v>77</v>
      </c>
      <c r="Q971" t="s">
        <v>49</v>
      </c>
      <c r="R971" t="s">
        <v>22</v>
      </c>
    </row>
    <row r="972" spans="1:18" x14ac:dyDescent="0.45">
      <c r="A972" s="1">
        <v>970</v>
      </c>
      <c r="B972" t="s">
        <v>1984</v>
      </c>
      <c r="C972" t="s">
        <v>1632</v>
      </c>
      <c r="D972" t="s">
        <v>1681</v>
      </c>
      <c r="E972" t="s">
        <v>2403</v>
      </c>
      <c r="F972" t="s">
        <v>111</v>
      </c>
      <c r="G972" t="str">
        <f t="shared" si="45"/>
        <v>October</v>
      </c>
      <c r="H972">
        <f t="shared" si="46"/>
        <v>10</v>
      </c>
      <c r="I972" s="2">
        <v>44841</v>
      </c>
      <c r="J972" s="8">
        <v>7</v>
      </c>
      <c r="K972" t="s">
        <v>41</v>
      </c>
      <c r="L972" t="s">
        <v>35</v>
      </c>
      <c r="M972" s="8">
        <v>595</v>
      </c>
      <c r="N972" s="8">
        <v>683</v>
      </c>
      <c r="O972" s="8">
        <f t="shared" si="47"/>
        <v>12.571428571428571</v>
      </c>
      <c r="P972" s="8">
        <v>88</v>
      </c>
      <c r="Q972" t="s">
        <v>21</v>
      </c>
      <c r="R972" t="s">
        <v>43</v>
      </c>
    </row>
    <row r="973" spans="1:18" x14ac:dyDescent="0.45">
      <c r="A973" s="1">
        <v>971</v>
      </c>
      <c r="B973" t="s">
        <v>1985</v>
      </c>
      <c r="C973" t="s">
        <v>2404</v>
      </c>
      <c r="D973" t="s">
        <v>1353</v>
      </c>
      <c r="E973" t="s">
        <v>2405</v>
      </c>
      <c r="F973" t="s">
        <v>120</v>
      </c>
      <c r="G973" t="str">
        <f t="shared" si="45"/>
        <v>October</v>
      </c>
      <c r="H973">
        <f t="shared" si="46"/>
        <v>10</v>
      </c>
      <c r="I973" s="2">
        <v>44855</v>
      </c>
      <c r="J973" s="8">
        <v>8</v>
      </c>
      <c r="K973" t="s">
        <v>19</v>
      </c>
      <c r="L973" t="s">
        <v>35</v>
      </c>
      <c r="M973" s="8">
        <v>1315</v>
      </c>
      <c r="N973" s="8">
        <v>1489</v>
      </c>
      <c r="O973" s="8">
        <f t="shared" si="47"/>
        <v>21.75</v>
      </c>
      <c r="P973" s="8">
        <v>174</v>
      </c>
      <c r="Q973" t="s">
        <v>28</v>
      </c>
      <c r="R973" t="s">
        <v>22</v>
      </c>
    </row>
    <row r="974" spans="1:18" x14ac:dyDescent="0.45">
      <c r="A974" s="1">
        <v>972</v>
      </c>
      <c r="B974" t="s">
        <v>1986</v>
      </c>
      <c r="C974" t="s">
        <v>2406</v>
      </c>
      <c r="D974" t="s">
        <v>482</v>
      </c>
      <c r="E974" t="s">
        <v>2407</v>
      </c>
      <c r="F974" t="s">
        <v>120</v>
      </c>
      <c r="G974" t="str">
        <f t="shared" si="45"/>
        <v>October</v>
      </c>
      <c r="H974">
        <f t="shared" si="46"/>
        <v>10</v>
      </c>
      <c r="I974" s="2">
        <v>44859</v>
      </c>
      <c r="J974" s="8">
        <v>4</v>
      </c>
      <c r="K974" t="s">
        <v>34</v>
      </c>
      <c r="L974" t="s">
        <v>67</v>
      </c>
      <c r="M974" s="8">
        <v>1085</v>
      </c>
      <c r="N974" s="8">
        <v>1386</v>
      </c>
      <c r="O974" s="8">
        <f t="shared" si="47"/>
        <v>75.25</v>
      </c>
      <c r="P974" s="8">
        <v>301</v>
      </c>
      <c r="Q974" t="s">
        <v>21</v>
      </c>
      <c r="R974" t="s">
        <v>22</v>
      </c>
    </row>
    <row r="975" spans="1:18" x14ac:dyDescent="0.45">
      <c r="A975" s="1">
        <v>973</v>
      </c>
      <c r="B975" t="s">
        <v>1987</v>
      </c>
      <c r="C975" t="s">
        <v>2408</v>
      </c>
      <c r="D975" t="s">
        <v>2409</v>
      </c>
      <c r="E975" t="s">
        <v>2410</v>
      </c>
      <c r="F975" t="s">
        <v>48</v>
      </c>
      <c r="G975" t="str">
        <f t="shared" si="45"/>
        <v>October</v>
      </c>
      <c r="H975">
        <f t="shared" si="46"/>
        <v>10</v>
      </c>
      <c r="I975" s="2">
        <v>44861</v>
      </c>
      <c r="J975" s="8">
        <v>17</v>
      </c>
      <c r="K975" t="s">
        <v>34</v>
      </c>
      <c r="L975" t="s">
        <v>42</v>
      </c>
      <c r="M975" s="8">
        <v>1110</v>
      </c>
      <c r="N975" s="8">
        <v>1241</v>
      </c>
      <c r="O975" s="8">
        <f t="shared" si="47"/>
        <v>7.7058823529411766</v>
      </c>
      <c r="P975" s="8">
        <v>131</v>
      </c>
      <c r="Q975" t="s">
        <v>49</v>
      </c>
      <c r="R975" t="s">
        <v>22</v>
      </c>
    </row>
    <row r="976" spans="1:18" x14ac:dyDescent="0.45">
      <c r="A976" s="1">
        <v>974</v>
      </c>
      <c r="B976" t="s">
        <v>1988</v>
      </c>
      <c r="C976" t="s">
        <v>1872</v>
      </c>
      <c r="D976" t="s">
        <v>892</v>
      </c>
      <c r="E976" t="s">
        <v>2411</v>
      </c>
      <c r="F976" t="s">
        <v>88</v>
      </c>
      <c r="G976" t="str">
        <f t="shared" si="45"/>
        <v>October</v>
      </c>
      <c r="H976">
        <f t="shared" si="46"/>
        <v>10</v>
      </c>
      <c r="I976" s="2">
        <v>44859</v>
      </c>
      <c r="J976" s="8">
        <v>14</v>
      </c>
      <c r="K976" t="s">
        <v>19</v>
      </c>
      <c r="L976" t="s">
        <v>148</v>
      </c>
      <c r="M976" s="8">
        <v>805</v>
      </c>
      <c r="N976" s="8">
        <v>894</v>
      </c>
      <c r="O976" s="8">
        <f t="shared" si="47"/>
        <v>6.3571428571428568</v>
      </c>
      <c r="P976" s="8">
        <v>89</v>
      </c>
      <c r="Q976" t="s">
        <v>49</v>
      </c>
      <c r="R976" t="s">
        <v>22</v>
      </c>
    </row>
    <row r="977" spans="1:18" x14ac:dyDescent="0.45">
      <c r="A977" s="1">
        <v>975</v>
      </c>
      <c r="B977" t="s">
        <v>1991</v>
      </c>
      <c r="C977" t="s">
        <v>370</v>
      </c>
      <c r="D977" t="s">
        <v>1041</v>
      </c>
      <c r="E977" t="s">
        <v>2412</v>
      </c>
      <c r="F977" t="s">
        <v>88</v>
      </c>
      <c r="G977" t="str">
        <f t="shared" si="45"/>
        <v>October</v>
      </c>
      <c r="H977">
        <f t="shared" si="46"/>
        <v>10</v>
      </c>
      <c r="I977" s="2">
        <v>44842</v>
      </c>
      <c r="J977" s="8">
        <v>14</v>
      </c>
      <c r="K977" t="s">
        <v>19</v>
      </c>
      <c r="L977" t="s">
        <v>148</v>
      </c>
      <c r="M977" s="8">
        <v>1410</v>
      </c>
      <c r="N977" s="8">
        <v>1671</v>
      </c>
      <c r="O977" s="8">
        <f t="shared" si="47"/>
        <v>18.642857142857142</v>
      </c>
      <c r="P977" s="8">
        <v>261</v>
      </c>
      <c r="Q977" t="s">
        <v>28</v>
      </c>
      <c r="R977" t="s">
        <v>22</v>
      </c>
    </row>
    <row r="978" spans="1:18" x14ac:dyDescent="0.45">
      <c r="A978" s="1">
        <v>976</v>
      </c>
      <c r="B978" t="s">
        <v>1993</v>
      </c>
      <c r="C978" t="s">
        <v>2254</v>
      </c>
      <c r="D978" t="s">
        <v>2413</v>
      </c>
      <c r="E978" t="s">
        <v>2414</v>
      </c>
      <c r="F978" t="s">
        <v>33</v>
      </c>
      <c r="G978" t="str">
        <f t="shared" si="45"/>
        <v>October</v>
      </c>
      <c r="H978">
        <f t="shared" si="46"/>
        <v>10</v>
      </c>
      <c r="I978" s="2">
        <v>44847</v>
      </c>
      <c r="J978" s="8">
        <v>14</v>
      </c>
      <c r="K978" t="s">
        <v>102</v>
      </c>
      <c r="L978" t="s">
        <v>148</v>
      </c>
      <c r="M978" s="8">
        <v>725</v>
      </c>
      <c r="N978" s="8">
        <v>822</v>
      </c>
      <c r="O978" s="8">
        <f t="shared" si="47"/>
        <v>6.9285714285714288</v>
      </c>
      <c r="P978" s="8">
        <v>97</v>
      </c>
      <c r="Q978" t="s">
        <v>89</v>
      </c>
      <c r="R978" t="s">
        <v>22</v>
      </c>
    </row>
    <row r="979" spans="1:18" x14ac:dyDescent="0.45">
      <c r="A979" s="1">
        <v>977</v>
      </c>
      <c r="B979" t="s">
        <v>1995</v>
      </c>
      <c r="C979" t="s">
        <v>931</v>
      </c>
      <c r="D979" t="s">
        <v>2415</v>
      </c>
      <c r="E979" t="s">
        <v>2416</v>
      </c>
      <c r="F979" t="s">
        <v>48</v>
      </c>
      <c r="G979" t="str">
        <f t="shared" si="45"/>
        <v>October</v>
      </c>
      <c r="H979">
        <f t="shared" si="46"/>
        <v>10</v>
      </c>
      <c r="I979" s="2">
        <v>44862</v>
      </c>
      <c r="J979" s="8">
        <v>4</v>
      </c>
      <c r="K979" t="s">
        <v>19</v>
      </c>
      <c r="L979" t="s">
        <v>42</v>
      </c>
      <c r="M979" s="8">
        <v>1280</v>
      </c>
      <c r="N979" s="8">
        <v>1561</v>
      </c>
      <c r="O979" s="8">
        <f t="shared" si="47"/>
        <v>70.25</v>
      </c>
      <c r="P979" s="8">
        <v>281</v>
      </c>
      <c r="Q979" t="s">
        <v>49</v>
      </c>
      <c r="R979" t="s">
        <v>22</v>
      </c>
    </row>
    <row r="980" spans="1:18" x14ac:dyDescent="0.45">
      <c r="A980" s="1">
        <v>978</v>
      </c>
      <c r="B980" t="s">
        <v>1997</v>
      </c>
      <c r="C980" t="s">
        <v>400</v>
      </c>
      <c r="D980" t="s">
        <v>1698</v>
      </c>
      <c r="E980" t="s">
        <v>2417</v>
      </c>
      <c r="F980" t="s">
        <v>111</v>
      </c>
      <c r="G980" t="str">
        <f t="shared" si="45"/>
        <v>October</v>
      </c>
      <c r="H980">
        <f t="shared" si="46"/>
        <v>10</v>
      </c>
      <c r="I980" s="2">
        <v>44838</v>
      </c>
      <c r="J980" s="8">
        <v>3</v>
      </c>
      <c r="K980" t="s">
        <v>19</v>
      </c>
      <c r="L980" t="s">
        <v>67</v>
      </c>
      <c r="M980" s="8">
        <v>1390</v>
      </c>
      <c r="N980" s="8">
        <v>1788</v>
      </c>
      <c r="O980" s="8">
        <f t="shared" si="47"/>
        <v>132.66666666666666</v>
      </c>
      <c r="P980" s="8">
        <v>398</v>
      </c>
      <c r="Q980" t="s">
        <v>36</v>
      </c>
      <c r="R980" t="s">
        <v>22</v>
      </c>
    </row>
    <row r="981" spans="1:18" x14ac:dyDescent="0.45">
      <c r="A981" s="1">
        <v>979</v>
      </c>
      <c r="B981" t="s">
        <v>1998</v>
      </c>
      <c r="C981" t="s">
        <v>545</v>
      </c>
      <c r="D981" t="s">
        <v>176</v>
      </c>
      <c r="E981" t="s">
        <v>2418</v>
      </c>
      <c r="F981" t="s">
        <v>120</v>
      </c>
      <c r="G981" t="str">
        <f t="shared" si="45"/>
        <v>October</v>
      </c>
      <c r="H981">
        <f t="shared" si="46"/>
        <v>10</v>
      </c>
      <c r="I981" s="2">
        <v>44855</v>
      </c>
      <c r="J981" s="8">
        <v>10</v>
      </c>
      <c r="K981" t="s">
        <v>102</v>
      </c>
      <c r="L981" t="s">
        <v>20</v>
      </c>
      <c r="M981" s="8">
        <v>1270</v>
      </c>
      <c r="N981" s="8">
        <v>1542</v>
      </c>
      <c r="O981" s="8">
        <f t="shared" si="47"/>
        <v>27.2</v>
      </c>
      <c r="P981" s="8">
        <v>272</v>
      </c>
      <c r="Q981" t="s">
        <v>89</v>
      </c>
      <c r="R981" t="s">
        <v>22</v>
      </c>
    </row>
    <row r="982" spans="1:18" x14ac:dyDescent="0.45">
      <c r="A982" s="1">
        <v>980</v>
      </c>
      <c r="B982" t="s">
        <v>2000</v>
      </c>
      <c r="C982" t="s">
        <v>1323</v>
      </c>
      <c r="D982" t="s">
        <v>1947</v>
      </c>
      <c r="E982" t="s">
        <v>2419</v>
      </c>
      <c r="F982" t="s">
        <v>27</v>
      </c>
      <c r="G982" t="str">
        <f t="shared" si="45"/>
        <v>October</v>
      </c>
      <c r="H982">
        <f t="shared" si="46"/>
        <v>10</v>
      </c>
      <c r="I982" s="2">
        <v>44859</v>
      </c>
      <c r="J982" s="8">
        <v>19</v>
      </c>
      <c r="K982" t="s">
        <v>102</v>
      </c>
      <c r="L982" t="s">
        <v>67</v>
      </c>
      <c r="M982" s="8">
        <v>530</v>
      </c>
      <c r="N982" s="8">
        <v>661</v>
      </c>
      <c r="O982" s="8">
        <f t="shared" si="47"/>
        <v>6.8947368421052628</v>
      </c>
      <c r="P982" s="8">
        <v>131</v>
      </c>
      <c r="Q982" t="s">
        <v>36</v>
      </c>
      <c r="R982" t="s">
        <v>22</v>
      </c>
    </row>
    <row r="983" spans="1:18" x14ac:dyDescent="0.45">
      <c r="A983" s="1">
        <v>981</v>
      </c>
      <c r="B983" t="s">
        <v>2002</v>
      </c>
      <c r="C983" t="s">
        <v>2420</v>
      </c>
      <c r="D983" t="s">
        <v>860</v>
      </c>
      <c r="E983" t="s">
        <v>2421</v>
      </c>
      <c r="F983" t="s">
        <v>88</v>
      </c>
      <c r="G983" t="str">
        <f t="shared" si="45"/>
        <v>October</v>
      </c>
      <c r="H983">
        <f t="shared" si="46"/>
        <v>10</v>
      </c>
      <c r="I983" s="2">
        <v>44838</v>
      </c>
      <c r="J983" s="8">
        <v>7</v>
      </c>
      <c r="K983" t="s">
        <v>34</v>
      </c>
      <c r="L983" t="s">
        <v>67</v>
      </c>
      <c r="M983" s="8">
        <v>1150</v>
      </c>
      <c r="N983" s="8">
        <v>1277</v>
      </c>
      <c r="O983" s="8">
        <f t="shared" si="47"/>
        <v>18.142857142857142</v>
      </c>
      <c r="P983" s="8">
        <v>127</v>
      </c>
      <c r="Q983" t="s">
        <v>49</v>
      </c>
      <c r="R983" t="s">
        <v>22</v>
      </c>
    </row>
    <row r="984" spans="1:18" x14ac:dyDescent="0.45">
      <c r="A984" s="1">
        <v>982</v>
      </c>
      <c r="B984" t="s">
        <v>2004</v>
      </c>
      <c r="C984" t="s">
        <v>1273</v>
      </c>
      <c r="D984" t="s">
        <v>671</v>
      </c>
      <c r="E984" t="s">
        <v>2422</v>
      </c>
      <c r="F984" t="s">
        <v>27</v>
      </c>
      <c r="G984" t="str">
        <f t="shared" si="45"/>
        <v>October</v>
      </c>
      <c r="H984">
        <f t="shared" si="46"/>
        <v>10</v>
      </c>
      <c r="I984" s="2">
        <v>44843</v>
      </c>
      <c r="J984" s="8">
        <v>4</v>
      </c>
      <c r="K984" t="s">
        <v>34</v>
      </c>
      <c r="L984" t="s">
        <v>20</v>
      </c>
      <c r="M984" s="8">
        <v>475</v>
      </c>
      <c r="N984" s="8">
        <v>606</v>
      </c>
      <c r="O984" s="8">
        <f t="shared" si="47"/>
        <v>32.75</v>
      </c>
      <c r="P984" s="8">
        <v>131</v>
      </c>
      <c r="Q984" t="s">
        <v>21</v>
      </c>
      <c r="R984" t="s">
        <v>22</v>
      </c>
    </row>
    <row r="985" spans="1:18" x14ac:dyDescent="0.45">
      <c r="A985" s="1">
        <v>983</v>
      </c>
      <c r="B985" t="s">
        <v>2007</v>
      </c>
      <c r="C985" t="s">
        <v>1888</v>
      </c>
      <c r="D985" t="s">
        <v>2423</v>
      </c>
      <c r="E985" t="s">
        <v>2424</v>
      </c>
      <c r="F985" t="s">
        <v>18</v>
      </c>
      <c r="G985" t="str">
        <f t="shared" si="45"/>
        <v>October</v>
      </c>
      <c r="H985">
        <f t="shared" si="46"/>
        <v>10</v>
      </c>
      <c r="I985" s="2">
        <v>44850</v>
      </c>
      <c r="J985" s="8">
        <v>5</v>
      </c>
      <c r="K985" t="s">
        <v>19</v>
      </c>
      <c r="L985" t="s">
        <v>35</v>
      </c>
      <c r="M985" s="8">
        <v>810</v>
      </c>
      <c r="N985" s="8">
        <v>942</v>
      </c>
      <c r="O985" s="8">
        <f t="shared" si="47"/>
        <v>26.4</v>
      </c>
      <c r="P985" s="8">
        <v>132</v>
      </c>
      <c r="Q985" t="s">
        <v>89</v>
      </c>
      <c r="R985" t="s">
        <v>22</v>
      </c>
    </row>
    <row r="986" spans="1:18" x14ac:dyDescent="0.45">
      <c r="A986" s="1">
        <v>984</v>
      </c>
      <c r="B986" t="s">
        <v>2008</v>
      </c>
      <c r="C986" t="s">
        <v>1454</v>
      </c>
      <c r="D986" t="s">
        <v>2425</v>
      </c>
      <c r="E986" t="s">
        <v>2426</v>
      </c>
      <c r="F986" t="s">
        <v>33</v>
      </c>
      <c r="G986" t="str">
        <f t="shared" si="45"/>
        <v>October</v>
      </c>
      <c r="H986">
        <f t="shared" si="46"/>
        <v>10</v>
      </c>
      <c r="I986" s="2">
        <v>44851</v>
      </c>
      <c r="J986" s="8">
        <v>16</v>
      </c>
      <c r="K986" t="s">
        <v>34</v>
      </c>
      <c r="L986" t="s">
        <v>148</v>
      </c>
      <c r="M986" s="8">
        <v>915</v>
      </c>
      <c r="N986" s="8">
        <v>1083</v>
      </c>
      <c r="O986" s="8">
        <f t="shared" si="47"/>
        <v>10.5</v>
      </c>
      <c r="P986" s="8">
        <v>168</v>
      </c>
      <c r="Q986" t="s">
        <v>21</v>
      </c>
      <c r="R986" t="s">
        <v>22</v>
      </c>
    </row>
    <row r="987" spans="1:18" x14ac:dyDescent="0.45">
      <c r="A987" s="1">
        <v>985</v>
      </c>
      <c r="B987" t="s">
        <v>2011</v>
      </c>
      <c r="C987" t="s">
        <v>60</v>
      </c>
      <c r="D987" t="s">
        <v>1598</v>
      </c>
      <c r="E987" t="s">
        <v>2427</v>
      </c>
      <c r="F987" t="s">
        <v>88</v>
      </c>
      <c r="G987" t="str">
        <f t="shared" si="45"/>
        <v>October</v>
      </c>
      <c r="H987">
        <f t="shared" si="46"/>
        <v>10</v>
      </c>
      <c r="I987" s="2">
        <v>44856</v>
      </c>
      <c r="J987" s="8">
        <v>3</v>
      </c>
      <c r="K987" t="s">
        <v>19</v>
      </c>
      <c r="L987" t="s">
        <v>42</v>
      </c>
      <c r="M987" s="8">
        <v>825</v>
      </c>
      <c r="N987" s="8">
        <v>1044</v>
      </c>
      <c r="O987" s="8">
        <f t="shared" si="47"/>
        <v>73</v>
      </c>
      <c r="P987" s="8">
        <v>219</v>
      </c>
      <c r="Q987" t="s">
        <v>36</v>
      </c>
      <c r="R987" t="s">
        <v>22</v>
      </c>
    </row>
    <row r="988" spans="1:18" x14ac:dyDescent="0.45">
      <c r="A988" s="1">
        <v>986</v>
      </c>
      <c r="B988" t="s">
        <v>2014</v>
      </c>
      <c r="C988" t="s">
        <v>1535</v>
      </c>
      <c r="D988" t="s">
        <v>1319</v>
      </c>
      <c r="E988" t="s">
        <v>2428</v>
      </c>
      <c r="F988" t="s">
        <v>88</v>
      </c>
      <c r="G988" t="str">
        <f t="shared" si="45"/>
        <v>October</v>
      </c>
      <c r="H988">
        <f t="shared" si="46"/>
        <v>10</v>
      </c>
      <c r="I988" s="2">
        <v>44846</v>
      </c>
      <c r="J988" s="8">
        <v>14</v>
      </c>
      <c r="K988" t="s">
        <v>19</v>
      </c>
      <c r="L988" t="s">
        <v>148</v>
      </c>
      <c r="M988" s="8">
        <v>830</v>
      </c>
      <c r="N988" s="8">
        <v>1059</v>
      </c>
      <c r="O988" s="8">
        <f t="shared" si="47"/>
        <v>16.357142857142858</v>
      </c>
      <c r="P988" s="8">
        <v>229</v>
      </c>
      <c r="Q988" t="s">
        <v>36</v>
      </c>
      <c r="R988" t="s">
        <v>22</v>
      </c>
    </row>
    <row r="989" spans="1:18" x14ac:dyDescent="0.45">
      <c r="A989" s="1">
        <v>987</v>
      </c>
      <c r="B989" t="s">
        <v>2016</v>
      </c>
      <c r="C989" t="s">
        <v>2429</v>
      </c>
      <c r="D989" t="s">
        <v>2430</v>
      </c>
      <c r="E989" t="s">
        <v>2431</v>
      </c>
      <c r="F989" t="s">
        <v>88</v>
      </c>
      <c r="G989" t="str">
        <f t="shared" si="45"/>
        <v>October</v>
      </c>
      <c r="H989">
        <f t="shared" si="46"/>
        <v>10</v>
      </c>
      <c r="I989" s="2">
        <v>44857</v>
      </c>
      <c r="J989" s="8">
        <v>4</v>
      </c>
      <c r="K989" t="s">
        <v>19</v>
      </c>
      <c r="L989" t="s">
        <v>67</v>
      </c>
      <c r="M989" s="8">
        <v>1030</v>
      </c>
      <c r="N989" s="8">
        <v>1198</v>
      </c>
      <c r="O989" s="8">
        <f t="shared" si="47"/>
        <v>42</v>
      </c>
      <c r="P989" s="8">
        <v>168</v>
      </c>
      <c r="Q989" t="s">
        <v>89</v>
      </c>
      <c r="R989" t="s">
        <v>22</v>
      </c>
    </row>
    <row r="990" spans="1:18" x14ac:dyDescent="0.45">
      <c r="A990" s="1">
        <v>988</v>
      </c>
      <c r="B990" t="s">
        <v>2017</v>
      </c>
      <c r="C990" t="s">
        <v>2432</v>
      </c>
      <c r="D990" t="s">
        <v>2433</v>
      </c>
      <c r="E990" t="s">
        <v>2434</v>
      </c>
      <c r="F990" t="s">
        <v>33</v>
      </c>
      <c r="G990" t="str">
        <f t="shared" si="45"/>
        <v>October</v>
      </c>
      <c r="H990">
        <f t="shared" si="46"/>
        <v>10</v>
      </c>
      <c r="I990" s="2">
        <v>44846</v>
      </c>
      <c r="J990" s="8">
        <v>6</v>
      </c>
      <c r="K990" t="s">
        <v>19</v>
      </c>
      <c r="L990" t="s">
        <v>54</v>
      </c>
      <c r="M990" s="8">
        <v>95</v>
      </c>
      <c r="N990" s="8">
        <v>119</v>
      </c>
      <c r="O990" s="8">
        <f t="shared" si="47"/>
        <v>4</v>
      </c>
      <c r="P990" s="8">
        <v>24</v>
      </c>
      <c r="Q990" t="s">
        <v>36</v>
      </c>
      <c r="R990" t="s">
        <v>22</v>
      </c>
    </row>
    <row r="991" spans="1:18" x14ac:dyDescent="0.45">
      <c r="A991" s="1">
        <v>989</v>
      </c>
      <c r="B991" t="s">
        <v>2019</v>
      </c>
      <c r="C991" t="s">
        <v>2435</v>
      </c>
      <c r="D991" t="s">
        <v>1950</v>
      </c>
      <c r="E991" t="s">
        <v>2436</v>
      </c>
      <c r="F991" t="s">
        <v>88</v>
      </c>
      <c r="G991" t="str">
        <f t="shared" si="45"/>
        <v>October</v>
      </c>
      <c r="H991">
        <f t="shared" si="46"/>
        <v>10</v>
      </c>
      <c r="I991" s="2">
        <v>44837</v>
      </c>
      <c r="J991" s="8">
        <v>7</v>
      </c>
      <c r="K991" t="s">
        <v>34</v>
      </c>
      <c r="L991" t="s">
        <v>54</v>
      </c>
      <c r="M991" s="8">
        <v>505</v>
      </c>
      <c r="N991" s="8">
        <v>607</v>
      </c>
      <c r="O991" s="8">
        <f t="shared" si="47"/>
        <v>14.571428571428571</v>
      </c>
      <c r="P991" s="8">
        <v>102</v>
      </c>
      <c r="Q991" t="s">
        <v>89</v>
      </c>
      <c r="R991" t="s">
        <v>22</v>
      </c>
    </row>
    <row r="992" spans="1:18" x14ac:dyDescent="0.45">
      <c r="A992" s="1">
        <v>990</v>
      </c>
      <c r="B992" t="s">
        <v>2021</v>
      </c>
      <c r="C992" t="s">
        <v>1728</v>
      </c>
      <c r="D992" t="s">
        <v>1853</v>
      </c>
      <c r="E992" t="s">
        <v>2437</v>
      </c>
      <c r="F992" t="s">
        <v>88</v>
      </c>
      <c r="G992" t="str">
        <f t="shared" si="45"/>
        <v>October</v>
      </c>
      <c r="H992">
        <f t="shared" si="46"/>
        <v>10</v>
      </c>
      <c r="I992" s="2">
        <v>44857</v>
      </c>
      <c r="J992" s="8">
        <v>18</v>
      </c>
      <c r="K992" t="s">
        <v>19</v>
      </c>
      <c r="L992" t="s">
        <v>54</v>
      </c>
      <c r="M992" s="8">
        <v>1465</v>
      </c>
      <c r="N992" s="8">
        <v>1781</v>
      </c>
      <c r="O992" s="8">
        <f t="shared" si="47"/>
        <v>17.555555555555557</v>
      </c>
      <c r="P992" s="8">
        <v>316</v>
      </c>
      <c r="Q992" t="s">
        <v>89</v>
      </c>
      <c r="R992" t="s">
        <v>22</v>
      </c>
    </row>
    <row r="993" spans="1:18" x14ac:dyDescent="0.45">
      <c r="A993" s="1">
        <v>991</v>
      </c>
      <c r="B993" t="s">
        <v>2023</v>
      </c>
      <c r="C993" t="s">
        <v>2438</v>
      </c>
      <c r="D993" t="s">
        <v>286</v>
      </c>
      <c r="E993" t="s">
        <v>2439</v>
      </c>
      <c r="F993" t="s">
        <v>33</v>
      </c>
      <c r="G993" t="str">
        <f t="shared" si="45"/>
        <v>October</v>
      </c>
      <c r="H993">
        <f t="shared" si="46"/>
        <v>10</v>
      </c>
      <c r="I993" s="2">
        <v>44859</v>
      </c>
      <c r="J993" s="8">
        <v>9</v>
      </c>
      <c r="K993" t="s">
        <v>19</v>
      </c>
      <c r="L993" t="s">
        <v>54</v>
      </c>
      <c r="M993" s="8">
        <v>425</v>
      </c>
      <c r="N993" s="8">
        <v>468</v>
      </c>
      <c r="O993" s="8">
        <f t="shared" si="47"/>
        <v>4.7777777777777777</v>
      </c>
      <c r="P993" s="8">
        <v>43</v>
      </c>
      <c r="Q993" t="s">
        <v>89</v>
      </c>
      <c r="R993" t="s">
        <v>22</v>
      </c>
    </row>
    <row r="994" spans="1:18" x14ac:dyDescent="0.45">
      <c r="A994" s="1">
        <v>992</v>
      </c>
      <c r="B994" t="s">
        <v>2024</v>
      </c>
      <c r="C994" t="s">
        <v>1629</v>
      </c>
      <c r="D994" t="s">
        <v>1556</v>
      </c>
      <c r="E994" t="s">
        <v>2440</v>
      </c>
      <c r="F994" t="s">
        <v>48</v>
      </c>
      <c r="G994" t="str">
        <f t="shared" si="45"/>
        <v>October</v>
      </c>
      <c r="H994">
        <f t="shared" si="46"/>
        <v>10</v>
      </c>
      <c r="I994" s="2">
        <v>44843</v>
      </c>
      <c r="J994" s="8">
        <v>14</v>
      </c>
      <c r="K994" t="s">
        <v>41</v>
      </c>
      <c r="L994" t="s">
        <v>35</v>
      </c>
      <c r="M994" s="8">
        <v>1345</v>
      </c>
      <c r="N994" s="8">
        <v>1546</v>
      </c>
      <c r="O994" s="8">
        <f t="shared" si="47"/>
        <v>14.357142857142858</v>
      </c>
      <c r="P994" s="8">
        <v>201</v>
      </c>
      <c r="Q994" t="s">
        <v>89</v>
      </c>
      <c r="R994" t="s">
        <v>311</v>
      </c>
    </row>
    <row r="995" spans="1:18" x14ac:dyDescent="0.45">
      <c r="A995" s="1">
        <v>993</v>
      </c>
      <c r="B995" t="s">
        <v>2025</v>
      </c>
      <c r="C995" t="s">
        <v>1532</v>
      </c>
      <c r="D995" t="s">
        <v>1924</v>
      </c>
      <c r="E995" t="s">
        <v>2441</v>
      </c>
      <c r="F995" t="s">
        <v>120</v>
      </c>
      <c r="G995" t="str">
        <f t="shared" si="45"/>
        <v>October</v>
      </c>
      <c r="H995">
        <f t="shared" si="46"/>
        <v>10</v>
      </c>
      <c r="I995" s="2">
        <v>44848</v>
      </c>
      <c r="J995" s="8">
        <v>13</v>
      </c>
      <c r="K995" t="s">
        <v>19</v>
      </c>
      <c r="L995" t="s">
        <v>35</v>
      </c>
      <c r="M995" s="8">
        <v>530</v>
      </c>
      <c r="N995" s="8">
        <v>640</v>
      </c>
      <c r="O995" s="8">
        <f t="shared" si="47"/>
        <v>8.4615384615384617</v>
      </c>
      <c r="P995" s="8">
        <v>110</v>
      </c>
      <c r="Q995" t="s">
        <v>28</v>
      </c>
      <c r="R995" t="s">
        <v>22</v>
      </c>
    </row>
    <row r="996" spans="1:18" x14ac:dyDescent="0.45">
      <c r="A996" s="1">
        <v>994</v>
      </c>
      <c r="B996" t="s">
        <v>2027</v>
      </c>
      <c r="C996" t="s">
        <v>2442</v>
      </c>
      <c r="D996" t="s">
        <v>2409</v>
      </c>
      <c r="E996" t="s">
        <v>2443</v>
      </c>
      <c r="F996" t="s">
        <v>120</v>
      </c>
      <c r="G996" t="str">
        <f t="shared" si="45"/>
        <v>October</v>
      </c>
      <c r="H996">
        <f t="shared" si="46"/>
        <v>10</v>
      </c>
      <c r="I996" s="2">
        <v>44850</v>
      </c>
      <c r="J996" s="8">
        <v>6</v>
      </c>
      <c r="K996" t="s">
        <v>34</v>
      </c>
      <c r="L996" t="s">
        <v>54</v>
      </c>
      <c r="M996" s="8">
        <v>550</v>
      </c>
      <c r="N996" s="8">
        <v>643</v>
      </c>
      <c r="O996" s="8">
        <f t="shared" si="47"/>
        <v>15.5</v>
      </c>
      <c r="P996" s="8">
        <v>93</v>
      </c>
      <c r="Q996" t="s">
        <v>49</v>
      </c>
      <c r="R996" t="s">
        <v>22</v>
      </c>
    </row>
    <row r="997" spans="1:18" x14ac:dyDescent="0.45">
      <c r="A997" s="1">
        <v>995</v>
      </c>
      <c r="B997" t="s">
        <v>2029</v>
      </c>
      <c r="C997" t="s">
        <v>928</v>
      </c>
      <c r="D997" t="s">
        <v>2444</v>
      </c>
      <c r="E997" t="s">
        <v>2445</v>
      </c>
      <c r="F997" t="s">
        <v>88</v>
      </c>
      <c r="G997" t="str">
        <f t="shared" si="45"/>
        <v>October</v>
      </c>
      <c r="H997">
        <f t="shared" si="46"/>
        <v>10</v>
      </c>
      <c r="I997" s="2">
        <v>44862</v>
      </c>
      <c r="J997" s="8">
        <v>13</v>
      </c>
      <c r="K997" t="s">
        <v>19</v>
      </c>
      <c r="L997" t="s">
        <v>20</v>
      </c>
      <c r="M997" s="8">
        <v>740</v>
      </c>
      <c r="N997" s="8">
        <v>955</v>
      </c>
      <c r="O997" s="8">
        <f t="shared" si="47"/>
        <v>16.53846153846154</v>
      </c>
      <c r="P997" s="8">
        <v>215</v>
      </c>
      <c r="Q997" t="s">
        <v>21</v>
      </c>
      <c r="R997" t="s">
        <v>22</v>
      </c>
    </row>
    <row r="998" spans="1:18" x14ac:dyDescent="0.45">
      <c r="A998" s="1">
        <v>996</v>
      </c>
      <c r="B998" t="s">
        <v>2031</v>
      </c>
      <c r="C998" t="s">
        <v>2446</v>
      </c>
      <c r="D998" t="s">
        <v>2263</v>
      </c>
      <c r="E998" t="s">
        <v>2447</v>
      </c>
      <c r="F998" t="s">
        <v>120</v>
      </c>
      <c r="G998" t="str">
        <f t="shared" si="45"/>
        <v>October</v>
      </c>
      <c r="H998">
        <f t="shared" si="46"/>
        <v>10</v>
      </c>
      <c r="I998" s="2">
        <v>44841</v>
      </c>
      <c r="J998" s="8">
        <v>12</v>
      </c>
      <c r="K998" t="s">
        <v>34</v>
      </c>
      <c r="L998" t="s">
        <v>35</v>
      </c>
      <c r="M998" s="8">
        <v>235</v>
      </c>
      <c r="N998" s="8">
        <v>282</v>
      </c>
      <c r="O998" s="8">
        <f t="shared" si="47"/>
        <v>3.9166666666666665</v>
      </c>
      <c r="P998" s="8">
        <v>47</v>
      </c>
      <c r="Q998" t="s">
        <v>89</v>
      </c>
      <c r="R998" t="s">
        <v>22</v>
      </c>
    </row>
    <row r="999" spans="1:18" x14ac:dyDescent="0.45">
      <c r="A999" s="1">
        <v>997</v>
      </c>
      <c r="B999" t="s">
        <v>2033</v>
      </c>
      <c r="C999" t="s">
        <v>2448</v>
      </c>
      <c r="D999" t="s">
        <v>1079</v>
      </c>
      <c r="E999" t="s">
        <v>2449</v>
      </c>
      <c r="F999" t="s">
        <v>88</v>
      </c>
      <c r="G999" t="str">
        <f t="shared" si="45"/>
        <v>October</v>
      </c>
      <c r="H999">
        <f t="shared" si="46"/>
        <v>10</v>
      </c>
      <c r="I999" s="2">
        <v>44836</v>
      </c>
      <c r="J999" s="8">
        <v>12</v>
      </c>
      <c r="K999" t="s">
        <v>19</v>
      </c>
      <c r="L999" t="s">
        <v>20</v>
      </c>
      <c r="M999" s="8">
        <v>460</v>
      </c>
      <c r="N999" s="8">
        <v>576</v>
      </c>
      <c r="O999" s="8">
        <f t="shared" si="47"/>
        <v>9.6666666666666661</v>
      </c>
      <c r="P999" s="8">
        <v>116</v>
      </c>
      <c r="Q999" t="s">
        <v>89</v>
      </c>
      <c r="R999" t="s">
        <v>22</v>
      </c>
    </row>
    <row r="1000" spans="1:18" x14ac:dyDescent="0.45">
      <c r="A1000" s="1">
        <v>998</v>
      </c>
      <c r="B1000" t="s">
        <v>2034</v>
      </c>
      <c r="C1000" t="s">
        <v>2299</v>
      </c>
      <c r="D1000" t="s">
        <v>725</v>
      </c>
      <c r="E1000" t="s">
        <v>2450</v>
      </c>
      <c r="F1000" t="s">
        <v>111</v>
      </c>
      <c r="G1000" t="str">
        <f t="shared" si="45"/>
        <v>October</v>
      </c>
      <c r="H1000">
        <f t="shared" si="46"/>
        <v>10</v>
      </c>
      <c r="I1000" s="2">
        <v>44838</v>
      </c>
      <c r="J1000" s="8">
        <v>7</v>
      </c>
      <c r="K1000" t="s">
        <v>19</v>
      </c>
      <c r="L1000" t="s">
        <v>20</v>
      </c>
      <c r="M1000" s="8">
        <v>260</v>
      </c>
      <c r="N1000" s="8">
        <v>307</v>
      </c>
      <c r="O1000" s="8">
        <f t="shared" si="47"/>
        <v>6.7142857142857144</v>
      </c>
      <c r="P1000" s="8">
        <v>47</v>
      </c>
      <c r="Q1000" t="s">
        <v>89</v>
      </c>
      <c r="R1000" t="s">
        <v>22</v>
      </c>
    </row>
    <row r="1001" spans="1:18" x14ac:dyDescent="0.45">
      <c r="A1001" s="1">
        <v>999</v>
      </c>
      <c r="B1001" t="s">
        <v>2036</v>
      </c>
      <c r="C1001" t="s">
        <v>2451</v>
      </c>
      <c r="D1001" t="s">
        <v>1982</v>
      </c>
      <c r="E1001" t="s">
        <v>2452</v>
      </c>
      <c r="F1001" t="s">
        <v>48</v>
      </c>
      <c r="G1001" t="str">
        <f t="shared" si="45"/>
        <v>October</v>
      </c>
      <c r="H1001">
        <f t="shared" si="46"/>
        <v>10</v>
      </c>
      <c r="I1001" s="2">
        <v>44857</v>
      </c>
      <c r="J1001" s="8">
        <v>5</v>
      </c>
      <c r="K1001" t="s">
        <v>34</v>
      </c>
      <c r="L1001" t="s">
        <v>42</v>
      </c>
      <c r="M1001" s="8">
        <v>840</v>
      </c>
      <c r="N1001" s="8">
        <v>1033</v>
      </c>
      <c r="O1001" s="8">
        <f t="shared" si="47"/>
        <v>38.6</v>
      </c>
      <c r="P1001" s="8">
        <v>193</v>
      </c>
      <c r="Q1001" t="s">
        <v>21</v>
      </c>
      <c r="R1001" t="s">
        <v>22</v>
      </c>
    </row>
    <row r="1002" spans="1:18" x14ac:dyDescent="0.45">
      <c r="A1002" s="1">
        <v>1000</v>
      </c>
      <c r="B1002" t="s">
        <v>2037</v>
      </c>
      <c r="C1002" t="s">
        <v>15</v>
      </c>
      <c r="D1002" t="s">
        <v>16</v>
      </c>
      <c r="E1002" t="s">
        <v>17</v>
      </c>
      <c r="F1002" t="s">
        <v>18</v>
      </c>
      <c r="G1002" t="str">
        <f t="shared" si="45"/>
        <v>November</v>
      </c>
      <c r="H1002">
        <f t="shared" si="46"/>
        <v>11</v>
      </c>
      <c r="I1002" s="2">
        <v>44871</v>
      </c>
      <c r="J1002" s="8">
        <v>9</v>
      </c>
      <c r="K1002" t="s">
        <v>34</v>
      </c>
      <c r="L1002" t="s">
        <v>20</v>
      </c>
      <c r="M1002" s="8">
        <v>1420</v>
      </c>
      <c r="N1002" s="8">
        <v>1657</v>
      </c>
      <c r="O1002" s="8">
        <f t="shared" si="47"/>
        <v>26.333333333333332</v>
      </c>
      <c r="P1002" s="8">
        <v>237</v>
      </c>
      <c r="Q1002" t="s">
        <v>28</v>
      </c>
      <c r="R1002" t="s">
        <v>22</v>
      </c>
    </row>
    <row r="1003" spans="1:18" x14ac:dyDescent="0.45">
      <c r="A1003" s="1">
        <v>1001</v>
      </c>
      <c r="B1003" t="s">
        <v>2038</v>
      </c>
      <c r="C1003" t="s">
        <v>24</v>
      </c>
      <c r="D1003" t="s">
        <v>25</v>
      </c>
      <c r="E1003" t="s">
        <v>26</v>
      </c>
      <c r="F1003" t="s">
        <v>27</v>
      </c>
      <c r="G1003" t="str">
        <f t="shared" si="45"/>
        <v>November</v>
      </c>
      <c r="H1003">
        <f t="shared" si="46"/>
        <v>11</v>
      </c>
      <c r="I1003" s="2">
        <v>44868</v>
      </c>
      <c r="J1003" s="8">
        <v>11</v>
      </c>
      <c r="K1003" t="s">
        <v>34</v>
      </c>
      <c r="L1003" t="s">
        <v>20</v>
      </c>
      <c r="M1003" s="8">
        <v>1410</v>
      </c>
      <c r="N1003" s="8">
        <v>1755</v>
      </c>
      <c r="O1003" s="8">
        <f t="shared" si="47"/>
        <v>31.363636363636363</v>
      </c>
      <c r="P1003" s="8">
        <v>345</v>
      </c>
      <c r="Q1003" t="s">
        <v>21</v>
      </c>
      <c r="R1003" t="s">
        <v>22</v>
      </c>
    </row>
    <row r="1004" spans="1:18" x14ac:dyDescent="0.45">
      <c r="A1004" s="1">
        <v>1002</v>
      </c>
      <c r="B1004" t="s">
        <v>2040</v>
      </c>
      <c r="C1004" t="s">
        <v>30</v>
      </c>
      <c r="D1004" t="s">
        <v>31</v>
      </c>
      <c r="E1004" t="s">
        <v>32</v>
      </c>
      <c r="F1004" t="s">
        <v>33</v>
      </c>
      <c r="G1004" t="str">
        <f t="shared" si="45"/>
        <v>November</v>
      </c>
      <c r="H1004">
        <f t="shared" si="46"/>
        <v>11</v>
      </c>
      <c r="I1004" s="2">
        <v>44875</v>
      </c>
      <c r="J1004" s="8">
        <v>9</v>
      </c>
      <c r="K1004" t="s">
        <v>19</v>
      </c>
      <c r="L1004" t="s">
        <v>35</v>
      </c>
      <c r="M1004" s="8">
        <v>260</v>
      </c>
      <c r="N1004" s="8">
        <v>288</v>
      </c>
      <c r="O1004" s="8">
        <f t="shared" si="47"/>
        <v>3.1111111111111112</v>
      </c>
      <c r="P1004" s="8">
        <v>28</v>
      </c>
      <c r="Q1004" t="s">
        <v>28</v>
      </c>
      <c r="R1004" t="s">
        <v>22</v>
      </c>
    </row>
    <row r="1005" spans="1:18" x14ac:dyDescent="0.45">
      <c r="A1005" s="1">
        <v>1003</v>
      </c>
      <c r="B1005" t="s">
        <v>2041</v>
      </c>
      <c r="C1005" t="s">
        <v>38</v>
      </c>
      <c r="D1005" t="s">
        <v>39</v>
      </c>
      <c r="E1005" t="s">
        <v>40</v>
      </c>
      <c r="F1005" t="s">
        <v>33</v>
      </c>
      <c r="G1005" t="str">
        <f t="shared" si="45"/>
        <v>November</v>
      </c>
      <c r="H1005">
        <f t="shared" si="46"/>
        <v>11</v>
      </c>
      <c r="I1005" s="2">
        <v>44884</v>
      </c>
      <c r="J1005" s="8">
        <v>9</v>
      </c>
      <c r="K1005" t="s">
        <v>19</v>
      </c>
      <c r="L1005" t="s">
        <v>42</v>
      </c>
      <c r="M1005" s="8">
        <v>715</v>
      </c>
      <c r="N1005" s="8">
        <v>812</v>
      </c>
      <c r="O1005" s="8">
        <f t="shared" si="47"/>
        <v>10.777777777777779</v>
      </c>
      <c r="P1005" s="8">
        <v>97</v>
      </c>
      <c r="Q1005" t="s">
        <v>89</v>
      </c>
      <c r="R1005" t="s">
        <v>22</v>
      </c>
    </row>
    <row r="1006" spans="1:18" x14ac:dyDescent="0.45">
      <c r="A1006" s="1">
        <v>1004</v>
      </c>
      <c r="B1006" t="s">
        <v>2043</v>
      </c>
      <c r="C1006" t="s">
        <v>45</v>
      </c>
      <c r="D1006" t="s">
        <v>46</v>
      </c>
      <c r="E1006" t="s">
        <v>47</v>
      </c>
      <c r="F1006" t="s">
        <v>48</v>
      </c>
      <c r="G1006" t="str">
        <f t="shared" si="45"/>
        <v>November</v>
      </c>
      <c r="H1006">
        <f t="shared" si="46"/>
        <v>11</v>
      </c>
      <c r="I1006" s="2">
        <v>44872</v>
      </c>
      <c r="J1006" s="8">
        <v>13</v>
      </c>
      <c r="K1006" t="s">
        <v>34</v>
      </c>
      <c r="L1006" t="s">
        <v>35</v>
      </c>
      <c r="M1006" s="8">
        <v>790</v>
      </c>
      <c r="N1006" s="8">
        <v>978</v>
      </c>
      <c r="O1006" s="8">
        <f t="shared" si="47"/>
        <v>14.461538461538462</v>
      </c>
      <c r="P1006" s="8">
        <v>188</v>
      </c>
      <c r="Q1006" t="s">
        <v>89</v>
      </c>
      <c r="R1006" t="s">
        <v>22</v>
      </c>
    </row>
    <row r="1007" spans="1:18" x14ac:dyDescent="0.45">
      <c r="A1007" s="1">
        <v>1005</v>
      </c>
      <c r="B1007" t="s">
        <v>2044</v>
      </c>
      <c r="C1007" t="s">
        <v>51</v>
      </c>
      <c r="D1007" t="s">
        <v>52</v>
      </c>
      <c r="E1007" t="s">
        <v>53</v>
      </c>
      <c r="F1007" t="s">
        <v>27</v>
      </c>
      <c r="G1007" t="str">
        <f t="shared" si="45"/>
        <v>November</v>
      </c>
      <c r="H1007">
        <f t="shared" si="46"/>
        <v>11</v>
      </c>
      <c r="I1007" s="2">
        <v>44894</v>
      </c>
      <c r="J1007" s="8">
        <v>4</v>
      </c>
      <c r="K1007" t="s">
        <v>19</v>
      </c>
      <c r="L1007" t="s">
        <v>54</v>
      </c>
      <c r="M1007" s="8">
        <v>40</v>
      </c>
      <c r="N1007" s="8">
        <v>44</v>
      </c>
      <c r="O1007" s="8">
        <f t="shared" si="47"/>
        <v>1</v>
      </c>
      <c r="P1007" s="8">
        <v>4</v>
      </c>
      <c r="Q1007" t="s">
        <v>28</v>
      </c>
      <c r="R1007" t="s">
        <v>22</v>
      </c>
    </row>
    <row r="1008" spans="1:18" x14ac:dyDescent="0.45">
      <c r="A1008" s="1">
        <v>1006</v>
      </c>
      <c r="B1008" t="s">
        <v>2045</v>
      </c>
      <c r="C1008" t="s">
        <v>56</v>
      </c>
      <c r="D1008" t="s">
        <v>57</v>
      </c>
      <c r="E1008" t="s">
        <v>58</v>
      </c>
      <c r="F1008" t="s">
        <v>48</v>
      </c>
      <c r="G1008" t="str">
        <f t="shared" si="45"/>
        <v>November</v>
      </c>
      <c r="H1008">
        <f t="shared" si="46"/>
        <v>11</v>
      </c>
      <c r="I1008" s="2">
        <v>44875</v>
      </c>
      <c r="J1008" s="8">
        <v>9</v>
      </c>
      <c r="K1008" t="s">
        <v>34</v>
      </c>
      <c r="L1008" t="s">
        <v>54</v>
      </c>
      <c r="M1008" s="8">
        <v>765</v>
      </c>
      <c r="N1008" s="8">
        <v>853</v>
      </c>
      <c r="O1008" s="8">
        <f t="shared" si="47"/>
        <v>9.7777777777777786</v>
      </c>
      <c r="P1008" s="8">
        <v>88</v>
      </c>
      <c r="Q1008" t="s">
        <v>89</v>
      </c>
      <c r="R1008" t="s">
        <v>22</v>
      </c>
    </row>
    <row r="1009" spans="1:18" x14ac:dyDescent="0.45">
      <c r="A1009" s="1">
        <v>1007</v>
      </c>
      <c r="B1009" t="s">
        <v>2046</v>
      </c>
      <c r="C1009" t="s">
        <v>60</v>
      </c>
      <c r="D1009" t="s">
        <v>61</v>
      </c>
      <c r="E1009" t="s">
        <v>62</v>
      </c>
      <c r="F1009" t="s">
        <v>27</v>
      </c>
      <c r="G1009" t="str">
        <f t="shared" si="45"/>
        <v>November</v>
      </c>
      <c r="H1009">
        <f t="shared" si="46"/>
        <v>11</v>
      </c>
      <c r="I1009" s="2">
        <v>44878</v>
      </c>
      <c r="J1009" s="8">
        <v>9</v>
      </c>
      <c r="K1009" t="s">
        <v>34</v>
      </c>
      <c r="L1009" t="s">
        <v>54</v>
      </c>
      <c r="M1009" s="8">
        <v>1485</v>
      </c>
      <c r="N1009" s="8">
        <v>1747</v>
      </c>
      <c r="O1009" s="8">
        <f t="shared" si="47"/>
        <v>29.111111111111111</v>
      </c>
      <c r="P1009" s="8">
        <v>262</v>
      </c>
      <c r="Q1009" t="s">
        <v>36</v>
      </c>
      <c r="R1009" t="s">
        <v>22</v>
      </c>
    </row>
    <row r="1010" spans="1:18" x14ac:dyDescent="0.45">
      <c r="A1010" s="1">
        <v>1008</v>
      </c>
      <c r="B1010" t="s">
        <v>2047</v>
      </c>
      <c r="C1010" t="s">
        <v>64</v>
      </c>
      <c r="D1010" t="s">
        <v>65</v>
      </c>
      <c r="E1010" t="s">
        <v>66</v>
      </c>
      <c r="F1010" t="s">
        <v>33</v>
      </c>
      <c r="G1010" t="str">
        <f t="shared" si="45"/>
        <v>November</v>
      </c>
      <c r="H1010">
        <f t="shared" si="46"/>
        <v>11</v>
      </c>
      <c r="I1010" s="2">
        <v>44891</v>
      </c>
      <c r="J1010" s="8">
        <v>6</v>
      </c>
      <c r="K1010" t="s">
        <v>34</v>
      </c>
      <c r="L1010" t="s">
        <v>67</v>
      </c>
      <c r="M1010" s="8">
        <v>330</v>
      </c>
      <c r="N1010" s="8">
        <v>368</v>
      </c>
      <c r="O1010" s="8">
        <f t="shared" si="47"/>
        <v>6.333333333333333</v>
      </c>
      <c r="P1010" s="8">
        <v>38</v>
      </c>
      <c r="Q1010" t="s">
        <v>28</v>
      </c>
      <c r="R1010" t="s">
        <v>22</v>
      </c>
    </row>
    <row r="1011" spans="1:18" x14ac:dyDescent="0.45">
      <c r="A1011" s="1">
        <v>1009</v>
      </c>
      <c r="B1011" t="s">
        <v>2050</v>
      </c>
      <c r="C1011" t="s">
        <v>69</v>
      </c>
      <c r="D1011" t="s">
        <v>70</v>
      </c>
      <c r="E1011" t="s">
        <v>71</v>
      </c>
      <c r="F1011" t="s">
        <v>27</v>
      </c>
      <c r="G1011" t="str">
        <f t="shared" si="45"/>
        <v>November</v>
      </c>
      <c r="H1011">
        <f t="shared" si="46"/>
        <v>11</v>
      </c>
      <c r="I1011" s="2">
        <v>44869</v>
      </c>
      <c r="J1011" s="8">
        <v>10</v>
      </c>
      <c r="K1011" t="s">
        <v>19</v>
      </c>
      <c r="L1011" t="s">
        <v>54</v>
      </c>
      <c r="M1011" s="8">
        <v>1040</v>
      </c>
      <c r="N1011" s="8">
        <v>1176</v>
      </c>
      <c r="O1011" s="8">
        <f t="shared" si="47"/>
        <v>13.6</v>
      </c>
      <c r="P1011" s="8">
        <v>136</v>
      </c>
      <c r="Q1011" t="s">
        <v>28</v>
      </c>
      <c r="R1011" t="s">
        <v>22</v>
      </c>
    </row>
    <row r="1012" spans="1:18" x14ac:dyDescent="0.45">
      <c r="A1012" s="1">
        <v>1010</v>
      </c>
      <c r="B1012" t="s">
        <v>2052</v>
      </c>
      <c r="C1012" t="s">
        <v>73</v>
      </c>
      <c r="D1012" t="s">
        <v>74</v>
      </c>
      <c r="E1012" t="s">
        <v>75</v>
      </c>
      <c r="F1012" t="s">
        <v>18</v>
      </c>
      <c r="G1012" t="str">
        <f t="shared" si="45"/>
        <v>November</v>
      </c>
      <c r="H1012">
        <f t="shared" si="46"/>
        <v>11</v>
      </c>
      <c r="I1012" s="2">
        <v>44891</v>
      </c>
      <c r="J1012" s="8">
        <v>13</v>
      </c>
      <c r="K1012" t="s">
        <v>19</v>
      </c>
      <c r="L1012" t="s">
        <v>42</v>
      </c>
      <c r="M1012" s="8">
        <v>985</v>
      </c>
      <c r="N1012" s="8">
        <v>1169</v>
      </c>
      <c r="O1012" s="8">
        <f t="shared" si="47"/>
        <v>14.153846153846153</v>
      </c>
      <c r="P1012" s="8">
        <v>184</v>
      </c>
      <c r="Q1012" t="s">
        <v>36</v>
      </c>
      <c r="R1012" t="s">
        <v>22</v>
      </c>
    </row>
    <row r="1013" spans="1:18" x14ac:dyDescent="0.45">
      <c r="A1013" s="1">
        <v>1011</v>
      </c>
      <c r="B1013" t="s">
        <v>2053</v>
      </c>
      <c r="C1013" t="s">
        <v>77</v>
      </c>
      <c r="D1013" t="s">
        <v>78</v>
      </c>
      <c r="E1013" t="s">
        <v>79</v>
      </c>
      <c r="F1013" t="s">
        <v>33</v>
      </c>
      <c r="G1013" t="str">
        <f t="shared" si="45"/>
        <v>November</v>
      </c>
      <c r="H1013">
        <f t="shared" si="46"/>
        <v>11</v>
      </c>
      <c r="I1013" s="2">
        <v>44885</v>
      </c>
      <c r="J1013" s="8">
        <v>19</v>
      </c>
      <c r="K1013" t="s">
        <v>19</v>
      </c>
      <c r="L1013" t="s">
        <v>42</v>
      </c>
      <c r="M1013" s="8">
        <v>930</v>
      </c>
      <c r="N1013" s="8">
        <v>1120</v>
      </c>
      <c r="O1013" s="8">
        <f t="shared" si="47"/>
        <v>10</v>
      </c>
      <c r="P1013" s="8">
        <v>190</v>
      </c>
      <c r="Q1013" t="s">
        <v>89</v>
      </c>
      <c r="R1013" t="s">
        <v>22</v>
      </c>
    </row>
    <row r="1014" spans="1:18" x14ac:dyDescent="0.45">
      <c r="A1014" s="1">
        <v>1012</v>
      </c>
      <c r="B1014" t="s">
        <v>2055</v>
      </c>
      <c r="C1014" t="s">
        <v>81</v>
      </c>
      <c r="D1014" t="s">
        <v>82</v>
      </c>
      <c r="E1014" t="s">
        <v>83</v>
      </c>
      <c r="F1014" t="s">
        <v>33</v>
      </c>
      <c r="G1014" t="str">
        <f t="shared" si="45"/>
        <v>November</v>
      </c>
      <c r="H1014">
        <f t="shared" si="46"/>
        <v>11</v>
      </c>
      <c r="I1014" s="2">
        <v>44888</v>
      </c>
      <c r="J1014" s="8">
        <v>4</v>
      </c>
      <c r="K1014" t="s">
        <v>19</v>
      </c>
      <c r="L1014" t="s">
        <v>35</v>
      </c>
      <c r="M1014" s="8">
        <v>285</v>
      </c>
      <c r="N1014" s="8">
        <v>366</v>
      </c>
      <c r="O1014" s="8">
        <f t="shared" si="47"/>
        <v>20.25</v>
      </c>
      <c r="P1014" s="8">
        <v>81</v>
      </c>
      <c r="Q1014" t="s">
        <v>28</v>
      </c>
      <c r="R1014" t="s">
        <v>22</v>
      </c>
    </row>
    <row r="1015" spans="1:18" x14ac:dyDescent="0.45">
      <c r="A1015" s="1">
        <v>1013</v>
      </c>
      <c r="B1015" t="s">
        <v>2057</v>
      </c>
      <c r="C1015" t="s">
        <v>85</v>
      </c>
      <c r="D1015" t="s">
        <v>86</v>
      </c>
      <c r="E1015" t="s">
        <v>87</v>
      </c>
      <c r="F1015" t="s">
        <v>88</v>
      </c>
      <c r="G1015" t="str">
        <f t="shared" si="45"/>
        <v>November</v>
      </c>
      <c r="H1015">
        <f t="shared" si="46"/>
        <v>11</v>
      </c>
      <c r="I1015" s="2">
        <v>44889</v>
      </c>
      <c r="J1015" s="8">
        <v>9</v>
      </c>
      <c r="K1015" t="s">
        <v>34</v>
      </c>
      <c r="L1015" t="s">
        <v>67</v>
      </c>
      <c r="M1015" s="8">
        <v>1225</v>
      </c>
      <c r="N1015" s="8">
        <v>1514</v>
      </c>
      <c r="O1015" s="8">
        <f t="shared" si="47"/>
        <v>32.111111111111114</v>
      </c>
      <c r="P1015" s="8">
        <v>289</v>
      </c>
      <c r="Q1015" t="s">
        <v>89</v>
      </c>
      <c r="R1015" t="s">
        <v>22</v>
      </c>
    </row>
    <row r="1016" spans="1:18" x14ac:dyDescent="0.45">
      <c r="A1016" s="1">
        <v>1014</v>
      </c>
      <c r="B1016" t="s">
        <v>2059</v>
      </c>
      <c r="C1016" t="s">
        <v>91</v>
      </c>
      <c r="D1016" t="s">
        <v>92</v>
      </c>
      <c r="E1016" t="s">
        <v>93</v>
      </c>
      <c r="F1016" t="s">
        <v>18</v>
      </c>
      <c r="G1016" t="str">
        <f t="shared" si="45"/>
        <v>November</v>
      </c>
      <c r="H1016">
        <f t="shared" si="46"/>
        <v>11</v>
      </c>
      <c r="I1016" s="2">
        <v>44879</v>
      </c>
      <c r="J1016" s="8">
        <v>11</v>
      </c>
      <c r="K1016" t="s">
        <v>19</v>
      </c>
      <c r="L1016" t="s">
        <v>20</v>
      </c>
      <c r="M1016" s="8">
        <v>485</v>
      </c>
      <c r="N1016" s="8">
        <v>614</v>
      </c>
      <c r="O1016" s="8">
        <f t="shared" si="47"/>
        <v>11.727272727272727</v>
      </c>
      <c r="P1016" s="8">
        <v>129</v>
      </c>
      <c r="Q1016" t="s">
        <v>28</v>
      </c>
      <c r="R1016" t="s">
        <v>22</v>
      </c>
    </row>
    <row r="1017" spans="1:18" x14ac:dyDescent="0.45">
      <c r="A1017" s="1">
        <v>1015</v>
      </c>
      <c r="B1017" t="s">
        <v>2062</v>
      </c>
      <c r="C1017" t="s">
        <v>95</v>
      </c>
      <c r="D1017" t="s">
        <v>96</v>
      </c>
      <c r="E1017" t="s">
        <v>97</v>
      </c>
      <c r="F1017" t="s">
        <v>48</v>
      </c>
      <c r="G1017" t="str">
        <f t="shared" si="45"/>
        <v>November</v>
      </c>
      <c r="H1017">
        <f t="shared" si="46"/>
        <v>11</v>
      </c>
      <c r="I1017" s="2">
        <v>44871</v>
      </c>
      <c r="J1017" s="8">
        <v>19</v>
      </c>
      <c r="K1017" t="s">
        <v>34</v>
      </c>
      <c r="L1017" t="s">
        <v>20</v>
      </c>
      <c r="M1017" s="8">
        <v>965</v>
      </c>
      <c r="N1017" s="8">
        <v>1173</v>
      </c>
      <c r="O1017" s="8">
        <f t="shared" si="47"/>
        <v>10.947368421052632</v>
      </c>
      <c r="P1017" s="8">
        <v>208</v>
      </c>
      <c r="Q1017" t="s">
        <v>49</v>
      </c>
      <c r="R1017" t="s">
        <v>22</v>
      </c>
    </row>
    <row r="1018" spans="1:18" x14ac:dyDescent="0.45">
      <c r="A1018" s="1">
        <v>1016</v>
      </c>
      <c r="B1018" t="s">
        <v>2065</v>
      </c>
      <c r="C1018" t="s">
        <v>99</v>
      </c>
      <c r="D1018" t="s">
        <v>100</v>
      </c>
      <c r="E1018" t="s">
        <v>101</v>
      </c>
      <c r="F1018" t="s">
        <v>18</v>
      </c>
      <c r="G1018" t="str">
        <f t="shared" si="45"/>
        <v>November</v>
      </c>
      <c r="H1018">
        <f t="shared" si="46"/>
        <v>11</v>
      </c>
      <c r="I1018" s="2">
        <v>44868</v>
      </c>
      <c r="J1018" s="8">
        <v>15</v>
      </c>
      <c r="K1018" t="s">
        <v>19</v>
      </c>
      <c r="L1018" t="s">
        <v>67</v>
      </c>
      <c r="M1018" s="8">
        <v>535</v>
      </c>
      <c r="N1018" s="8">
        <v>641</v>
      </c>
      <c r="O1018" s="8">
        <f t="shared" si="47"/>
        <v>7.0666666666666664</v>
      </c>
      <c r="P1018" s="8">
        <v>106</v>
      </c>
      <c r="Q1018" t="s">
        <v>28</v>
      </c>
      <c r="R1018" t="s">
        <v>22</v>
      </c>
    </row>
    <row r="1019" spans="1:18" x14ac:dyDescent="0.45">
      <c r="A1019" s="1">
        <v>1017</v>
      </c>
      <c r="B1019" t="s">
        <v>2066</v>
      </c>
      <c r="C1019" t="s">
        <v>104</v>
      </c>
      <c r="D1019" t="s">
        <v>105</v>
      </c>
      <c r="E1019" t="s">
        <v>106</v>
      </c>
      <c r="F1019" t="s">
        <v>48</v>
      </c>
      <c r="G1019" t="str">
        <f t="shared" si="45"/>
        <v>November</v>
      </c>
      <c r="H1019">
        <f t="shared" si="46"/>
        <v>11</v>
      </c>
      <c r="I1019" s="2">
        <v>44866</v>
      </c>
      <c r="J1019" s="8">
        <v>12</v>
      </c>
      <c r="K1019" t="s">
        <v>34</v>
      </c>
      <c r="L1019" t="s">
        <v>67</v>
      </c>
      <c r="M1019" s="8">
        <v>105</v>
      </c>
      <c r="N1019" s="8">
        <v>135</v>
      </c>
      <c r="O1019" s="8">
        <f t="shared" si="47"/>
        <v>2.5</v>
      </c>
      <c r="P1019" s="8">
        <v>30</v>
      </c>
      <c r="Q1019" t="s">
        <v>36</v>
      </c>
      <c r="R1019" t="s">
        <v>22</v>
      </c>
    </row>
    <row r="1020" spans="1:18" x14ac:dyDescent="0.45">
      <c r="A1020" s="1">
        <v>1018</v>
      </c>
      <c r="B1020" t="s">
        <v>2067</v>
      </c>
      <c r="C1020" t="s">
        <v>108</v>
      </c>
      <c r="D1020" t="s">
        <v>109</v>
      </c>
      <c r="E1020" t="s">
        <v>110</v>
      </c>
      <c r="F1020" t="s">
        <v>111</v>
      </c>
      <c r="G1020" t="str">
        <f t="shared" si="45"/>
        <v>November</v>
      </c>
      <c r="H1020">
        <f t="shared" si="46"/>
        <v>11</v>
      </c>
      <c r="I1020" s="2">
        <v>44874</v>
      </c>
      <c r="J1020" s="8">
        <v>17</v>
      </c>
      <c r="K1020" t="s">
        <v>41</v>
      </c>
      <c r="L1020" t="s">
        <v>20</v>
      </c>
      <c r="M1020" s="8">
        <v>1320</v>
      </c>
      <c r="N1020" s="8">
        <v>1544</v>
      </c>
      <c r="O1020" s="8">
        <f t="shared" si="47"/>
        <v>13.176470588235293</v>
      </c>
      <c r="P1020" s="8">
        <v>224</v>
      </c>
      <c r="Q1020" t="s">
        <v>89</v>
      </c>
      <c r="R1020" t="s">
        <v>311</v>
      </c>
    </row>
    <row r="1021" spans="1:18" x14ac:dyDescent="0.45">
      <c r="A1021" s="1">
        <v>1019</v>
      </c>
      <c r="B1021" t="s">
        <v>2068</v>
      </c>
      <c r="C1021" t="s">
        <v>113</v>
      </c>
      <c r="D1021" t="s">
        <v>114</v>
      </c>
      <c r="E1021" t="s">
        <v>115</v>
      </c>
      <c r="F1021" t="s">
        <v>27</v>
      </c>
      <c r="G1021" t="str">
        <f t="shared" si="45"/>
        <v>November</v>
      </c>
      <c r="H1021">
        <f t="shared" si="46"/>
        <v>11</v>
      </c>
      <c r="I1021" s="2">
        <v>44891</v>
      </c>
      <c r="J1021" s="8">
        <v>19</v>
      </c>
      <c r="K1021" t="s">
        <v>34</v>
      </c>
      <c r="L1021" t="s">
        <v>42</v>
      </c>
      <c r="M1021" s="8">
        <v>580</v>
      </c>
      <c r="N1021" s="8">
        <v>699</v>
      </c>
      <c r="O1021" s="8">
        <f t="shared" si="47"/>
        <v>6.2631578947368425</v>
      </c>
      <c r="P1021" s="8">
        <v>119</v>
      </c>
      <c r="Q1021" t="s">
        <v>89</v>
      </c>
      <c r="R1021" t="s">
        <v>22</v>
      </c>
    </row>
    <row r="1022" spans="1:18" x14ac:dyDescent="0.45">
      <c r="A1022" s="1">
        <v>1020</v>
      </c>
      <c r="B1022" t="s">
        <v>2070</v>
      </c>
      <c r="C1022" t="s">
        <v>117</v>
      </c>
      <c r="D1022" t="s">
        <v>118</v>
      </c>
      <c r="E1022" t="s">
        <v>119</v>
      </c>
      <c r="F1022" t="s">
        <v>120</v>
      </c>
      <c r="G1022" t="str">
        <f t="shared" si="45"/>
        <v>November</v>
      </c>
      <c r="H1022">
        <f t="shared" si="46"/>
        <v>11</v>
      </c>
      <c r="I1022" s="2">
        <v>44869</v>
      </c>
      <c r="J1022" s="8">
        <v>14</v>
      </c>
      <c r="K1022" t="s">
        <v>34</v>
      </c>
      <c r="L1022" t="s">
        <v>67</v>
      </c>
      <c r="M1022" s="8">
        <v>840</v>
      </c>
      <c r="N1022" s="8">
        <v>985</v>
      </c>
      <c r="O1022" s="8">
        <f t="shared" si="47"/>
        <v>10.357142857142858</v>
      </c>
      <c r="P1022" s="8">
        <v>145</v>
      </c>
      <c r="Q1022" t="s">
        <v>21</v>
      </c>
      <c r="R1022" t="s">
        <v>22</v>
      </c>
    </row>
    <row r="1023" spans="1:18" x14ac:dyDescent="0.45">
      <c r="A1023" s="1">
        <v>1021</v>
      </c>
      <c r="B1023" t="s">
        <v>2072</v>
      </c>
      <c r="C1023" t="s">
        <v>122</v>
      </c>
      <c r="D1023" t="s">
        <v>123</v>
      </c>
      <c r="E1023" t="s">
        <v>124</v>
      </c>
      <c r="F1023" t="s">
        <v>27</v>
      </c>
      <c r="G1023" t="str">
        <f t="shared" si="45"/>
        <v>November</v>
      </c>
      <c r="H1023">
        <f t="shared" si="46"/>
        <v>11</v>
      </c>
      <c r="I1023" s="2">
        <v>44894</v>
      </c>
      <c r="J1023" s="8">
        <v>4</v>
      </c>
      <c r="K1023" t="s">
        <v>19</v>
      </c>
      <c r="L1023" t="s">
        <v>42</v>
      </c>
      <c r="M1023" s="8">
        <v>285</v>
      </c>
      <c r="N1023" s="8">
        <v>350</v>
      </c>
      <c r="O1023" s="8">
        <f t="shared" si="47"/>
        <v>16.25</v>
      </c>
      <c r="P1023" s="8">
        <v>65</v>
      </c>
      <c r="Q1023" t="s">
        <v>89</v>
      </c>
      <c r="R1023" t="s">
        <v>22</v>
      </c>
    </row>
    <row r="1024" spans="1:18" x14ac:dyDescent="0.45">
      <c r="A1024" s="1">
        <v>1022</v>
      </c>
      <c r="B1024" t="s">
        <v>2075</v>
      </c>
      <c r="C1024" t="s">
        <v>126</v>
      </c>
      <c r="D1024" t="s">
        <v>127</v>
      </c>
      <c r="E1024" t="s">
        <v>128</v>
      </c>
      <c r="F1024" t="s">
        <v>111</v>
      </c>
      <c r="G1024" t="str">
        <f t="shared" si="45"/>
        <v>November</v>
      </c>
      <c r="H1024">
        <f t="shared" si="46"/>
        <v>11</v>
      </c>
      <c r="I1024" s="2">
        <v>44880</v>
      </c>
      <c r="J1024" s="8">
        <v>10</v>
      </c>
      <c r="K1024" t="s">
        <v>102</v>
      </c>
      <c r="L1024" t="s">
        <v>20</v>
      </c>
      <c r="M1024" s="8">
        <v>70</v>
      </c>
      <c r="N1024" s="8">
        <v>82</v>
      </c>
      <c r="O1024" s="8">
        <f t="shared" si="47"/>
        <v>1.2</v>
      </c>
      <c r="P1024" s="8">
        <v>12</v>
      </c>
      <c r="Q1024" t="s">
        <v>36</v>
      </c>
      <c r="R1024" t="s">
        <v>22</v>
      </c>
    </row>
    <row r="1025" spans="1:18" x14ac:dyDescent="0.45">
      <c r="A1025" s="1">
        <v>1023</v>
      </c>
      <c r="B1025" t="s">
        <v>2076</v>
      </c>
      <c r="C1025" t="s">
        <v>130</v>
      </c>
      <c r="D1025" t="s">
        <v>131</v>
      </c>
      <c r="E1025" t="s">
        <v>132</v>
      </c>
      <c r="F1025" t="s">
        <v>18</v>
      </c>
      <c r="G1025" t="str">
        <f t="shared" si="45"/>
        <v>November</v>
      </c>
      <c r="H1025">
        <f t="shared" si="46"/>
        <v>11</v>
      </c>
      <c r="I1025" s="2">
        <v>44877</v>
      </c>
      <c r="J1025" s="8">
        <v>11</v>
      </c>
      <c r="K1025" t="s">
        <v>19</v>
      </c>
      <c r="L1025" t="s">
        <v>20</v>
      </c>
      <c r="M1025" s="8">
        <v>305</v>
      </c>
      <c r="N1025" s="8">
        <v>363</v>
      </c>
      <c r="O1025" s="8">
        <f t="shared" si="47"/>
        <v>5.2727272727272725</v>
      </c>
      <c r="P1025" s="8">
        <v>58</v>
      </c>
      <c r="Q1025" t="s">
        <v>89</v>
      </c>
      <c r="R1025" t="s">
        <v>22</v>
      </c>
    </row>
    <row r="1026" spans="1:18" x14ac:dyDescent="0.45">
      <c r="A1026" s="1">
        <v>1024</v>
      </c>
      <c r="B1026" t="s">
        <v>2078</v>
      </c>
      <c r="C1026" t="s">
        <v>134</v>
      </c>
      <c r="D1026" t="s">
        <v>135</v>
      </c>
      <c r="E1026" t="s">
        <v>136</v>
      </c>
      <c r="F1026" t="s">
        <v>18</v>
      </c>
      <c r="G1026" t="str">
        <f t="shared" si="45"/>
        <v>November</v>
      </c>
      <c r="H1026">
        <f t="shared" si="46"/>
        <v>11</v>
      </c>
      <c r="I1026" s="2">
        <v>44886</v>
      </c>
      <c r="J1026" s="8">
        <v>2</v>
      </c>
      <c r="K1026" t="s">
        <v>102</v>
      </c>
      <c r="L1026" t="s">
        <v>42</v>
      </c>
      <c r="M1026" s="8">
        <v>1455</v>
      </c>
      <c r="N1026" s="8">
        <v>1887</v>
      </c>
      <c r="O1026" s="8">
        <f t="shared" si="47"/>
        <v>216</v>
      </c>
      <c r="P1026" s="8">
        <v>432</v>
      </c>
      <c r="Q1026" t="s">
        <v>21</v>
      </c>
      <c r="R1026" t="s">
        <v>22</v>
      </c>
    </row>
    <row r="1027" spans="1:18" x14ac:dyDescent="0.45">
      <c r="A1027" s="1">
        <v>1025</v>
      </c>
      <c r="B1027" t="s">
        <v>2079</v>
      </c>
      <c r="C1027" t="s">
        <v>138</v>
      </c>
      <c r="D1027" t="s">
        <v>139</v>
      </c>
      <c r="E1027" t="s">
        <v>140</v>
      </c>
      <c r="F1027" t="s">
        <v>48</v>
      </c>
      <c r="G1027" t="str">
        <f t="shared" ref="G1027:G1090" si="48">TEXT(H1027*28,"mmmm")</f>
        <v>November</v>
      </c>
      <c r="H1027">
        <f t="shared" ref="H1027:H1090" si="49">MONTH(I1027)</f>
        <v>11</v>
      </c>
      <c r="I1027" s="2">
        <v>44868</v>
      </c>
      <c r="J1027" s="8">
        <v>18</v>
      </c>
      <c r="K1027" t="s">
        <v>102</v>
      </c>
      <c r="L1027" t="s">
        <v>54</v>
      </c>
      <c r="M1027" s="8">
        <v>640</v>
      </c>
      <c r="N1027" s="8">
        <v>802</v>
      </c>
      <c r="O1027" s="8">
        <f t="shared" ref="O1027:O1090" si="50">P1027/J1027</f>
        <v>9</v>
      </c>
      <c r="P1027" s="8">
        <v>162</v>
      </c>
      <c r="Q1027" t="s">
        <v>21</v>
      </c>
      <c r="R1027" t="s">
        <v>22</v>
      </c>
    </row>
    <row r="1028" spans="1:18" x14ac:dyDescent="0.45">
      <c r="A1028" s="1">
        <v>1026</v>
      </c>
      <c r="B1028" t="s">
        <v>2082</v>
      </c>
      <c r="C1028" t="s">
        <v>142</v>
      </c>
      <c r="D1028" t="s">
        <v>143</v>
      </c>
      <c r="E1028" t="s">
        <v>144</v>
      </c>
      <c r="F1028" t="s">
        <v>111</v>
      </c>
      <c r="G1028" t="str">
        <f t="shared" si="48"/>
        <v>November</v>
      </c>
      <c r="H1028">
        <f t="shared" si="49"/>
        <v>11</v>
      </c>
      <c r="I1028" s="2">
        <v>44868</v>
      </c>
      <c r="J1028" s="8">
        <v>3</v>
      </c>
      <c r="K1028" t="s">
        <v>19</v>
      </c>
      <c r="L1028" t="s">
        <v>20</v>
      </c>
      <c r="M1028" s="8">
        <v>795</v>
      </c>
      <c r="N1028" s="8">
        <v>1004</v>
      </c>
      <c r="O1028" s="8">
        <f t="shared" si="50"/>
        <v>69.666666666666671</v>
      </c>
      <c r="P1028" s="8">
        <v>209</v>
      </c>
      <c r="Q1028" t="s">
        <v>49</v>
      </c>
      <c r="R1028" t="s">
        <v>22</v>
      </c>
    </row>
    <row r="1029" spans="1:18" x14ac:dyDescent="0.45">
      <c r="A1029" s="1">
        <v>1027</v>
      </c>
      <c r="B1029" t="s">
        <v>2084</v>
      </c>
      <c r="C1029" t="s">
        <v>143</v>
      </c>
      <c r="D1029" t="s">
        <v>146</v>
      </c>
      <c r="E1029" t="s">
        <v>147</v>
      </c>
      <c r="F1029" t="s">
        <v>88</v>
      </c>
      <c r="G1029" t="str">
        <f t="shared" si="48"/>
        <v>November</v>
      </c>
      <c r="H1029">
        <f t="shared" si="49"/>
        <v>11</v>
      </c>
      <c r="I1029" s="2">
        <v>44867</v>
      </c>
      <c r="J1029" s="8">
        <v>8</v>
      </c>
      <c r="K1029" t="s">
        <v>19</v>
      </c>
      <c r="L1029" t="s">
        <v>148</v>
      </c>
      <c r="M1029" s="8">
        <v>1165</v>
      </c>
      <c r="N1029" s="8">
        <v>1489</v>
      </c>
      <c r="O1029" s="8">
        <f t="shared" si="50"/>
        <v>40.5</v>
      </c>
      <c r="P1029" s="8">
        <v>324</v>
      </c>
      <c r="Q1029" t="s">
        <v>89</v>
      </c>
      <c r="R1029" t="s">
        <v>22</v>
      </c>
    </row>
    <row r="1030" spans="1:18" x14ac:dyDescent="0.45">
      <c r="A1030" s="1">
        <v>1028</v>
      </c>
      <c r="B1030" t="s">
        <v>2087</v>
      </c>
      <c r="C1030" t="s">
        <v>150</v>
      </c>
      <c r="D1030" t="s">
        <v>151</v>
      </c>
      <c r="E1030" t="s">
        <v>152</v>
      </c>
      <c r="F1030" t="s">
        <v>88</v>
      </c>
      <c r="G1030" t="str">
        <f t="shared" si="48"/>
        <v>November</v>
      </c>
      <c r="H1030">
        <f t="shared" si="49"/>
        <v>11</v>
      </c>
      <c r="I1030" s="2">
        <v>44894</v>
      </c>
      <c r="J1030" s="8">
        <v>2</v>
      </c>
      <c r="K1030" t="s">
        <v>34</v>
      </c>
      <c r="L1030" t="s">
        <v>148</v>
      </c>
      <c r="M1030" s="8">
        <v>850</v>
      </c>
      <c r="N1030" s="8">
        <v>957</v>
      </c>
      <c r="O1030" s="8">
        <f t="shared" si="50"/>
        <v>53.5</v>
      </c>
      <c r="P1030" s="8">
        <v>107</v>
      </c>
      <c r="Q1030" t="s">
        <v>28</v>
      </c>
      <c r="R1030" t="s">
        <v>22</v>
      </c>
    </row>
    <row r="1031" spans="1:18" x14ac:dyDescent="0.45">
      <c r="A1031" s="1">
        <v>1029</v>
      </c>
      <c r="B1031" t="s">
        <v>2088</v>
      </c>
      <c r="C1031" t="s">
        <v>155</v>
      </c>
      <c r="D1031" t="s">
        <v>156</v>
      </c>
      <c r="E1031" t="s">
        <v>157</v>
      </c>
      <c r="F1031" t="s">
        <v>111</v>
      </c>
      <c r="G1031" t="str">
        <f t="shared" si="48"/>
        <v>November</v>
      </c>
      <c r="H1031">
        <f t="shared" si="49"/>
        <v>11</v>
      </c>
      <c r="I1031" s="2">
        <v>44878</v>
      </c>
      <c r="J1031" s="8">
        <v>15</v>
      </c>
      <c r="K1031" t="s">
        <v>19</v>
      </c>
      <c r="L1031" t="s">
        <v>54</v>
      </c>
      <c r="M1031" s="8">
        <v>10</v>
      </c>
      <c r="N1031" s="8">
        <v>11</v>
      </c>
      <c r="O1031" s="8">
        <f t="shared" si="50"/>
        <v>6.6666666666666666E-2</v>
      </c>
      <c r="P1031" s="8">
        <v>1</v>
      </c>
      <c r="Q1031" t="s">
        <v>28</v>
      </c>
      <c r="R1031" t="s">
        <v>22</v>
      </c>
    </row>
    <row r="1032" spans="1:18" x14ac:dyDescent="0.45">
      <c r="A1032" s="1">
        <v>1030</v>
      </c>
      <c r="B1032" t="s">
        <v>2090</v>
      </c>
      <c r="C1032" t="s">
        <v>159</v>
      </c>
      <c r="D1032" t="s">
        <v>160</v>
      </c>
      <c r="E1032" t="s">
        <v>161</v>
      </c>
      <c r="F1032" t="s">
        <v>27</v>
      </c>
      <c r="G1032" t="str">
        <f t="shared" si="48"/>
        <v>November</v>
      </c>
      <c r="H1032">
        <f t="shared" si="49"/>
        <v>11</v>
      </c>
      <c r="I1032" s="2">
        <v>44883</v>
      </c>
      <c r="J1032" s="8">
        <v>3</v>
      </c>
      <c r="K1032" t="s">
        <v>19</v>
      </c>
      <c r="L1032" t="s">
        <v>67</v>
      </c>
      <c r="M1032" s="8">
        <v>1115</v>
      </c>
      <c r="N1032" s="8">
        <v>1434</v>
      </c>
      <c r="O1032" s="8">
        <f t="shared" si="50"/>
        <v>106.33333333333333</v>
      </c>
      <c r="P1032" s="8">
        <v>319</v>
      </c>
      <c r="Q1032" t="s">
        <v>28</v>
      </c>
      <c r="R1032" t="s">
        <v>22</v>
      </c>
    </row>
    <row r="1033" spans="1:18" x14ac:dyDescent="0.45">
      <c r="A1033" s="1">
        <v>1031</v>
      </c>
      <c r="B1033" t="s">
        <v>2091</v>
      </c>
      <c r="C1033" t="s">
        <v>163</v>
      </c>
      <c r="D1033" t="s">
        <v>164</v>
      </c>
      <c r="E1033" t="s">
        <v>165</v>
      </c>
      <c r="F1033" t="s">
        <v>33</v>
      </c>
      <c r="G1033" t="str">
        <f t="shared" si="48"/>
        <v>November</v>
      </c>
      <c r="H1033">
        <f t="shared" si="49"/>
        <v>11</v>
      </c>
      <c r="I1033" s="2">
        <v>44891</v>
      </c>
      <c r="J1033" s="8">
        <v>18</v>
      </c>
      <c r="K1033" t="s">
        <v>34</v>
      </c>
      <c r="L1033" t="s">
        <v>148</v>
      </c>
      <c r="M1033" s="8">
        <v>725</v>
      </c>
      <c r="N1033" s="8">
        <v>938</v>
      </c>
      <c r="O1033" s="8">
        <f t="shared" si="50"/>
        <v>11.833333333333334</v>
      </c>
      <c r="P1033" s="8">
        <v>213</v>
      </c>
      <c r="Q1033" t="s">
        <v>21</v>
      </c>
      <c r="R1033" t="s">
        <v>22</v>
      </c>
    </row>
    <row r="1034" spans="1:18" x14ac:dyDescent="0.45">
      <c r="A1034" s="1">
        <v>1032</v>
      </c>
      <c r="B1034" t="s">
        <v>2092</v>
      </c>
      <c r="C1034" t="s">
        <v>167</v>
      </c>
      <c r="D1034" t="s">
        <v>168</v>
      </c>
      <c r="E1034" t="s">
        <v>169</v>
      </c>
      <c r="F1034" t="s">
        <v>33</v>
      </c>
      <c r="G1034" t="str">
        <f t="shared" si="48"/>
        <v>November</v>
      </c>
      <c r="H1034">
        <f t="shared" si="49"/>
        <v>11</v>
      </c>
      <c r="I1034" s="2">
        <v>44869</v>
      </c>
      <c r="J1034" s="8">
        <v>19</v>
      </c>
      <c r="K1034" t="s">
        <v>19</v>
      </c>
      <c r="L1034" t="s">
        <v>42</v>
      </c>
      <c r="M1034" s="8">
        <v>1005</v>
      </c>
      <c r="N1034" s="8">
        <v>1142</v>
      </c>
      <c r="O1034" s="8">
        <f t="shared" si="50"/>
        <v>7.2105263157894735</v>
      </c>
      <c r="P1034" s="8">
        <v>137</v>
      </c>
      <c r="Q1034" t="s">
        <v>28</v>
      </c>
      <c r="R1034" t="s">
        <v>22</v>
      </c>
    </row>
    <row r="1035" spans="1:18" x14ac:dyDescent="0.45">
      <c r="A1035" s="1">
        <v>1033</v>
      </c>
      <c r="B1035" t="s">
        <v>2093</v>
      </c>
      <c r="C1035" t="s">
        <v>171</v>
      </c>
      <c r="D1035" t="s">
        <v>172</v>
      </c>
      <c r="E1035" t="s">
        <v>173</v>
      </c>
      <c r="F1035" t="s">
        <v>88</v>
      </c>
      <c r="G1035" t="str">
        <f t="shared" si="48"/>
        <v>November</v>
      </c>
      <c r="H1035">
        <f t="shared" si="49"/>
        <v>11</v>
      </c>
      <c r="I1035" s="2">
        <v>44892</v>
      </c>
      <c r="J1035" s="8">
        <v>11</v>
      </c>
      <c r="K1035" t="s">
        <v>34</v>
      </c>
      <c r="L1035" t="s">
        <v>35</v>
      </c>
      <c r="M1035" s="8">
        <v>1055</v>
      </c>
      <c r="N1035" s="8">
        <v>1333</v>
      </c>
      <c r="O1035" s="8">
        <f t="shared" si="50"/>
        <v>25.272727272727273</v>
      </c>
      <c r="P1035" s="8">
        <v>278</v>
      </c>
      <c r="Q1035" t="s">
        <v>49</v>
      </c>
      <c r="R1035" t="s">
        <v>22</v>
      </c>
    </row>
    <row r="1036" spans="1:18" x14ac:dyDescent="0.45">
      <c r="A1036" s="1">
        <v>1034</v>
      </c>
      <c r="B1036" t="s">
        <v>2094</v>
      </c>
      <c r="C1036" t="s">
        <v>175</v>
      </c>
      <c r="D1036" t="s">
        <v>176</v>
      </c>
      <c r="E1036" t="s">
        <v>177</v>
      </c>
      <c r="F1036" t="s">
        <v>48</v>
      </c>
      <c r="G1036" t="str">
        <f t="shared" si="48"/>
        <v>November</v>
      </c>
      <c r="H1036">
        <f t="shared" si="49"/>
        <v>11</v>
      </c>
      <c r="I1036" s="2">
        <v>44877</v>
      </c>
      <c r="J1036" s="8">
        <v>15</v>
      </c>
      <c r="K1036" t="s">
        <v>19</v>
      </c>
      <c r="L1036" t="s">
        <v>54</v>
      </c>
      <c r="M1036" s="8">
        <v>40</v>
      </c>
      <c r="N1036" s="8">
        <v>45</v>
      </c>
      <c r="O1036" s="8">
        <f t="shared" si="50"/>
        <v>0.33333333333333331</v>
      </c>
      <c r="P1036" s="8">
        <v>5</v>
      </c>
      <c r="Q1036" t="s">
        <v>21</v>
      </c>
      <c r="R1036" t="s">
        <v>22</v>
      </c>
    </row>
    <row r="1037" spans="1:18" x14ac:dyDescent="0.45">
      <c r="A1037" s="1">
        <v>1035</v>
      </c>
      <c r="B1037" t="s">
        <v>2097</v>
      </c>
      <c r="C1037" t="s">
        <v>179</v>
      </c>
      <c r="D1037" t="s">
        <v>180</v>
      </c>
      <c r="E1037" t="s">
        <v>181</v>
      </c>
      <c r="F1037" t="s">
        <v>120</v>
      </c>
      <c r="G1037" t="str">
        <f t="shared" si="48"/>
        <v>November</v>
      </c>
      <c r="H1037">
        <f t="shared" si="49"/>
        <v>11</v>
      </c>
      <c r="I1037" s="2">
        <v>44889</v>
      </c>
      <c r="J1037" s="8">
        <v>19</v>
      </c>
      <c r="K1037" t="s">
        <v>34</v>
      </c>
      <c r="L1037" t="s">
        <v>54</v>
      </c>
      <c r="M1037" s="8">
        <v>1245</v>
      </c>
      <c r="N1037" s="8">
        <v>1612</v>
      </c>
      <c r="O1037" s="8">
        <f t="shared" si="50"/>
        <v>19.315789473684209</v>
      </c>
      <c r="P1037" s="8">
        <v>367</v>
      </c>
      <c r="Q1037" t="s">
        <v>28</v>
      </c>
      <c r="R1037" t="s">
        <v>22</v>
      </c>
    </row>
    <row r="1038" spans="1:18" x14ac:dyDescent="0.45">
      <c r="A1038" s="1">
        <v>1036</v>
      </c>
      <c r="B1038" t="s">
        <v>2100</v>
      </c>
      <c r="C1038" t="s">
        <v>183</v>
      </c>
      <c r="D1038" t="s">
        <v>184</v>
      </c>
      <c r="E1038" t="s">
        <v>185</v>
      </c>
      <c r="F1038" t="s">
        <v>88</v>
      </c>
      <c r="G1038" t="str">
        <f t="shared" si="48"/>
        <v>November</v>
      </c>
      <c r="H1038">
        <f t="shared" si="49"/>
        <v>11</v>
      </c>
      <c r="I1038" s="2">
        <v>44886</v>
      </c>
      <c r="J1038" s="8">
        <v>7</v>
      </c>
      <c r="K1038" t="s">
        <v>34</v>
      </c>
      <c r="L1038" t="s">
        <v>42</v>
      </c>
      <c r="M1038" s="8">
        <v>1460</v>
      </c>
      <c r="N1038" s="8">
        <v>1764</v>
      </c>
      <c r="O1038" s="8">
        <f t="shared" si="50"/>
        <v>43.428571428571431</v>
      </c>
      <c r="P1038" s="8">
        <v>304</v>
      </c>
      <c r="Q1038" t="s">
        <v>89</v>
      </c>
      <c r="R1038" t="s">
        <v>22</v>
      </c>
    </row>
    <row r="1039" spans="1:18" x14ac:dyDescent="0.45">
      <c r="A1039" s="1">
        <v>1037</v>
      </c>
      <c r="B1039" t="s">
        <v>2101</v>
      </c>
      <c r="C1039" t="s">
        <v>187</v>
      </c>
      <c r="D1039" t="s">
        <v>188</v>
      </c>
      <c r="E1039" t="s">
        <v>189</v>
      </c>
      <c r="F1039" t="s">
        <v>48</v>
      </c>
      <c r="G1039" t="str">
        <f t="shared" si="48"/>
        <v>November</v>
      </c>
      <c r="H1039">
        <f t="shared" si="49"/>
        <v>11</v>
      </c>
      <c r="I1039" s="2">
        <v>44893</v>
      </c>
      <c r="J1039" s="8">
        <v>2</v>
      </c>
      <c r="K1039" t="s">
        <v>34</v>
      </c>
      <c r="L1039" t="s">
        <v>42</v>
      </c>
      <c r="M1039" s="8">
        <v>750</v>
      </c>
      <c r="N1039" s="8">
        <v>832</v>
      </c>
      <c r="O1039" s="8">
        <f t="shared" si="50"/>
        <v>41</v>
      </c>
      <c r="P1039" s="8">
        <v>82</v>
      </c>
      <c r="Q1039" t="s">
        <v>28</v>
      </c>
      <c r="R1039" t="s">
        <v>22</v>
      </c>
    </row>
    <row r="1040" spans="1:18" x14ac:dyDescent="0.45">
      <c r="A1040" s="1">
        <v>1038</v>
      </c>
      <c r="B1040" t="s">
        <v>2102</v>
      </c>
      <c r="C1040" t="s">
        <v>191</v>
      </c>
      <c r="D1040" t="s">
        <v>192</v>
      </c>
      <c r="E1040" t="s">
        <v>193</v>
      </c>
      <c r="F1040" t="s">
        <v>18</v>
      </c>
      <c r="G1040" t="str">
        <f t="shared" si="48"/>
        <v>November</v>
      </c>
      <c r="H1040">
        <f t="shared" si="49"/>
        <v>11</v>
      </c>
      <c r="I1040" s="2">
        <v>44894</v>
      </c>
      <c r="J1040" s="8">
        <v>3</v>
      </c>
      <c r="K1040" t="s">
        <v>34</v>
      </c>
      <c r="L1040" t="s">
        <v>35</v>
      </c>
      <c r="M1040" s="8">
        <v>1150</v>
      </c>
      <c r="N1040" s="8">
        <v>1396</v>
      </c>
      <c r="O1040" s="8">
        <f t="shared" si="50"/>
        <v>82</v>
      </c>
      <c r="P1040" s="8">
        <v>246</v>
      </c>
      <c r="Q1040" t="s">
        <v>21</v>
      </c>
      <c r="R1040" t="s">
        <v>22</v>
      </c>
    </row>
    <row r="1041" spans="1:18" x14ac:dyDescent="0.45">
      <c r="A1041" s="1">
        <v>1039</v>
      </c>
      <c r="B1041" t="s">
        <v>2104</v>
      </c>
      <c r="C1041" t="s">
        <v>195</v>
      </c>
      <c r="D1041" t="s">
        <v>196</v>
      </c>
      <c r="E1041" t="s">
        <v>197</v>
      </c>
      <c r="F1041" t="s">
        <v>27</v>
      </c>
      <c r="G1041" t="str">
        <f t="shared" si="48"/>
        <v>November</v>
      </c>
      <c r="H1041">
        <f t="shared" si="49"/>
        <v>11</v>
      </c>
      <c r="I1041" s="2">
        <v>44866</v>
      </c>
      <c r="J1041" s="8">
        <v>14</v>
      </c>
      <c r="K1041" t="s">
        <v>34</v>
      </c>
      <c r="L1041" t="s">
        <v>54</v>
      </c>
      <c r="M1041" s="8">
        <v>755</v>
      </c>
      <c r="N1041" s="8">
        <v>894</v>
      </c>
      <c r="O1041" s="8">
        <f t="shared" si="50"/>
        <v>9.9285714285714288</v>
      </c>
      <c r="P1041" s="8">
        <v>139</v>
      </c>
      <c r="Q1041" t="s">
        <v>21</v>
      </c>
      <c r="R1041" t="s">
        <v>22</v>
      </c>
    </row>
    <row r="1042" spans="1:18" x14ac:dyDescent="0.45">
      <c r="A1042" s="1">
        <v>1040</v>
      </c>
      <c r="B1042" t="s">
        <v>2107</v>
      </c>
      <c r="C1042" t="s">
        <v>200</v>
      </c>
      <c r="D1042" t="s">
        <v>201</v>
      </c>
      <c r="E1042" t="s">
        <v>202</v>
      </c>
      <c r="F1042" t="s">
        <v>88</v>
      </c>
      <c r="G1042" t="str">
        <f t="shared" si="48"/>
        <v>November</v>
      </c>
      <c r="H1042">
        <f t="shared" si="49"/>
        <v>11</v>
      </c>
      <c r="I1042" s="2">
        <v>44886</v>
      </c>
      <c r="J1042" s="8">
        <v>4</v>
      </c>
      <c r="K1042" t="s">
        <v>41</v>
      </c>
      <c r="L1042" t="s">
        <v>35</v>
      </c>
      <c r="M1042" s="8">
        <v>1295</v>
      </c>
      <c r="N1042" s="8">
        <v>1617</v>
      </c>
      <c r="O1042" s="8">
        <f t="shared" si="50"/>
        <v>80.5</v>
      </c>
      <c r="P1042" s="8">
        <v>322</v>
      </c>
      <c r="Q1042" t="s">
        <v>28</v>
      </c>
      <c r="R1042" t="s">
        <v>43</v>
      </c>
    </row>
    <row r="1043" spans="1:18" x14ac:dyDescent="0.45">
      <c r="A1043" s="1">
        <v>1041</v>
      </c>
      <c r="B1043" t="s">
        <v>2108</v>
      </c>
      <c r="C1043" t="s">
        <v>204</v>
      </c>
      <c r="D1043" t="s">
        <v>205</v>
      </c>
      <c r="E1043" t="s">
        <v>206</v>
      </c>
      <c r="F1043" t="s">
        <v>33</v>
      </c>
      <c r="G1043" t="str">
        <f t="shared" si="48"/>
        <v>November</v>
      </c>
      <c r="H1043">
        <f t="shared" si="49"/>
        <v>11</v>
      </c>
      <c r="I1043" s="2">
        <v>44891</v>
      </c>
      <c r="J1043" s="8">
        <v>11</v>
      </c>
      <c r="K1043" t="s">
        <v>19</v>
      </c>
      <c r="L1043" t="s">
        <v>148</v>
      </c>
      <c r="M1043" s="8">
        <v>735</v>
      </c>
      <c r="N1043" s="8">
        <v>854</v>
      </c>
      <c r="O1043" s="8">
        <f t="shared" si="50"/>
        <v>10.818181818181818</v>
      </c>
      <c r="P1043" s="8">
        <v>119</v>
      </c>
      <c r="Q1043" t="s">
        <v>28</v>
      </c>
      <c r="R1043" t="s">
        <v>22</v>
      </c>
    </row>
    <row r="1044" spans="1:18" x14ac:dyDescent="0.45">
      <c r="A1044" s="1">
        <v>1042</v>
      </c>
      <c r="B1044" t="s">
        <v>2111</v>
      </c>
      <c r="C1044" t="s">
        <v>208</v>
      </c>
      <c r="D1044" t="s">
        <v>209</v>
      </c>
      <c r="E1044" t="s">
        <v>210</v>
      </c>
      <c r="F1044" t="s">
        <v>111</v>
      </c>
      <c r="G1044" t="str">
        <f t="shared" si="48"/>
        <v>November</v>
      </c>
      <c r="H1044">
        <f t="shared" si="49"/>
        <v>11</v>
      </c>
      <c r="I1044" s="2">
        <v>44869</v>
      </c>
      <c r="J1044" s="8">
        <v>13</v>
      </c>
      <c r="K1044" t="s">
        <v>102</v>
      </c>
      <c r="L1044" t="s">
        <v>20</v>
      </c>
      <c r="M1044" s="8">
        <v>780</v>
      </c>
      <c r="N1044" s="8">
        <v>909</v>
      </c>
      <c r="O1044" s="8">
        <f t="shared" si="50"/>
        <v>9.9230769230769234</v>
      </c>
      <c r="P1044" s="8">
        <v>129</v>
      </c>
      <c r="Q1044" t="s">
        <v>36</v>
      </c>
      <c r="R1044" t="s">
        <v>22</v>
      </c>
    </row>
    <row r="1045" spans="1:18" x14ac:dyDescent="0.45">
      <c r="A1045" s="1">
        <v>1043</v>
      </c>
      <c r="B1045" t="s">
        <v>2113</v>
      </c>
      <c r="C1045" t="s">
        <v>212</v>
      </c>
      <c r="D1045" t="s">
        <v>213</v>
      </c>
      <c r="E1045" t="s">
        <v>214</v>
      </c>
      <c r="F1045" t="s">
        <v>111</v>
      </c>
      <c r="G1045" t="str">
        <f t="shared" si="48"/>
        <v>November</v>
      </c>
      <c r="H1045">
        <f t="shared" si="49"/>
        <v>11</v>
      </c>
      <c r="I1045" s="2">
        <v>44888</v>
      </c>
      <c r="J1045" s="8">
        <v>5</v>
      </c>
      <c r="K1045" t="s">
        <v>34</v>
      </c>
      <c r="L1045" t="s">
        <v>54</v>
      </c>
      <c r="M1045" s="8">
        <v>80</v>
      </c>
      <c r="N1045" s="8">
        <v>97</v>
      </c>
      <c r="O1045" s="8">
        <f t="shared" si="50"/>
        <v>3.4</v>
      </c>
      <c r="P1045" s="8">
        <v>17</v>
      </c>
      <c r="Q1045" t="s">
        <v>21</v>
      </c>
      <c r="R1045" t="s">
        <v>22</v>
      </c>
    </row>
    <row r="1046" spans="1:18" x14ac:dyDescent="0.45">
      <c r="A1046" s="1">
        <v>1044</v>
      </c>
      <c r="B1046" t="s">
        <v>2115</v>
      </c>
      <c r="C1046" t="s">
        <v>216</v>
      </c>
      <c r="D1046" t="s">
        <v>217</v>
      </c>
      <c r="E1046" t="s">
        <v>218</v>
      </c>
      <c r="F1046" t="s">
        <v>111</v>
      </c>
      <c r="G1046" t="str">
        <f t="shared" si="48"/>
        <v>November</v>
      </c>
      <c r="H1046">
        <f t="shared" si="49"/>
        <v>11</v>
      </c>
      <c r="I1046" s="2">
        <v>44875</v>
      </c>
      <c r="J1046" s="8">
        <v>15</v>
      </c>
      <c r="K1046" t="s">
        <v>34</v>
      </c>
      <c r="L1046" t="s">
        <v>42</v>
      </c>
      <c r="M1046" s="8">
        <v>1230</v>
      </c>
      <c r="N1046" s="8">
        <v>1513</v>
      </c>
      <c r="O1046" s="8">
        <f t="shared" si="50"/>
        <v>18.866666666666667</v>
      </c>
      <c r="P1046" s="8">
        <v>283</v>
      </c>
      <c r="Q1046" t="s">
        <v>28</v>
      </c>
      <c r="R1046" t="s">
        <v>22</v>
      </c>
    </row>
    <row r="1047" spans="1:18" x14ac:dyDescent="0.45">
      <c r="A1047" s="1">
        <v>1045</v>
      </c>
      <c r="B1047" t="s">
        <v>2117</v>
      </c>
      <c r="C1047" t="s">
        <v>220</v>
      </c>
      <c r="D1047" t="s">
        <v>221</v>
      </c>
      <c r="E1047" t="s">
        <v>222</v>
      </c>
      <c r="F1047" t="s">
        <v>18</v>
      </c>
      <c r="G1047" t="str">
        <f t="shared" si="48"/>
        <v>November</v>
      </c>
      <c r="H1047">
        <f t="shared" si="49"/>
        <v>11</v>
      </c>
      <c r="I1047" s="2">
        <v>44888</v>
      </c>
      <c r="J1047" s="8">
        <v>13</v>
      </c>
      <c r="K1047" t="s">
        <v>34</v>
      </c>
      <c r="L1047" t="s">
        <v>54</v>
      </c>
      <c r="M1047" s="8">
        <v>690</v>
      </c>
      <c r="N1047" s="8">
        <v>883</v>
      </c>
      <c r="O1047" s="8">
        <f t="shared" si="50"/>
        <v>14.846153846153847</v>
      </c>
      <c r="P1047" s="8">
        <v>193</v>
      </c>
      <c r="Q1047" t="s">
        <v>49</v>
      </c>
      <c r="R1047" t="s">
        <v>22</v>
      </c>
    </row>
    <row r="1048" spans="1:18" x14ac:dyDescent="0.45">
      <c r="A1048" s="1">
        <v>1046</v>
      </c>
      <c r="B1048" t="s">
        <v>2119</v>
      </c>
      <c r="C1048" t="s">
        <v>224</v>
      </c>
      <c r="D1048" t="s">
        <v>143</v>
      </c>
      <c r="E1048" t="s">
        <v>225</v>
      </c>
      <c r="F1048" t="s">
        <v>88</v>
      </c>
      <c r="G1048" t="str">
        <f t="shared" si="48"/>
        <v>November</v>
      </c>
      <c r="H1048">
        <f t="shared" si="49"/>
        <v>11</v>
      </c>
      <c r="I1048" s="2">
        <v>44870</v>
      </c>
      <c r="J1048" s="8">
        <v>8</v>
      </c>
      <c r="K1048" t="s">
        <v>34</v>
      </c>
      <c r="L1048" t="s">
        <v>148</v>
      </c>
      <c r="M1048" s="8">
        <v>550</v>
      </c>
      <c r="N1048" s="8">
        <v>699</v>
      </c>
      <c r="O1048" s="8">
        <f t="shared" si="50"/>
        <v>18.625</v>
      </c>
      <c r="P1048" s="8">
        <v>149</v>
      </c>
      <c r="Q1048" t="s">
        <v>21</v>
      </c>
      <c r="R1048" t="s">
        <v>22</v>
      </c>
    </row>
    <row r="1049" spans="1:18" x14ac:dyDescent="0.45">
      <c r="A1049" s="1">
        <v>1047</v>
      </c>
      <c r="B1049" t="s">
        <v>2121</v>
      </c>
      <c r="C1049" t="s">
        <v>228</v>
      </c>
      <c r="D1049" t="s">
        <v>229</v>
      </c>
      <c r="E1049" t="s">
        <v>230</v>
      </c>
      <c r="F1049" t="s">
        <v>48</v>
      </c>
      <c r="G1049" t="str">
        <f t="shared" si="48"/>
        <v>November</v>
      </c>
      <c r="H1049">
        <f t="shared" si="49"/>
        <v>11</v>
      </c>
      <c r="I1049" s="2">
        <v>44892</v>
      </c>
      <c r="J1049" s="8">
        <v>16</v>
      </c>
      <c r="K1049" t="s">
        <v>19</v>
      </c>
      <c r="L1049" t="s">
        <v>67</v>
      </c>
      <c r="M1049" s="8">
        <v>1285</v>
      </c>
      <c r="N1049" s="8">
        <v>1446</v>
      </c>
      <c r="O1049" s="8">
        <f t="shared" si="50"/>
        <v>10.0625</v>
      </c>
      <c r="P1049" s="8">
        <v>161</v>
      </c>
      <c r="Q1049" t="s">
        <v>49</v>
      </c>
      <c r="R1049" t="s">
        <v>22</v>
      </c>
    </row>
    <row r="1050" spans="1:18" x14ac:dyDescent="0.45">
      <c r="A1050" s="1">
        <v>1048</v>
      </c>
      <c r="B1050" t="s">
        <v>2123</v>
      </c>
      <c r="C1050" t="s">
        <v>232</v>
      </c>
      <c r="D1050" t="s">
        <v>233</v>
      </c>
      <c r="E1050" t="s">
        <v>234</v>
      </c>
      <c r="F1050" t="s">
        <v>120</v>
      </c>
      <c r="G1050" t="str">
        <f t="shared" si="48"/>
        <v>November</v>
      </c>
      <c r="H1050">
        <f t="shared" si="49"/>
        <v>11</v>
      </c>
      <c r="I1050" s="2">
        <v>44868</v>
      </c>
      <c r="J1050" s="8">
        <v>2</v>
      </c>
      <c r="K1050" t="s">
        <v>19</v>
      </c>
      <c r="L1050" t="s">
        <v>148</v>
      </c>
      <c r="M1050" s="8">
        <v>570</v>
      </c>
      <c r="N1050" s="8">
        <v>708</v>
      </c>
      <c r="O1050" s="8">
        <f t="shared" si="50"/>
        <v>69</v>
      </c>
      <c r="P1050" s="8">
        <v>138</v>
      </c>
      <c r="Q1050" t="s">
        <v>28</v>
      </c>
      <c r="R1050" t="s">
        <v>22</v>
      </c>
    </row>
    <row r="1051" spans="1:18" x14ac:dyDescent="0.45">
      <c r="A1051" s="1">
        <v>1049</v>
      </c>
      <c r="B1051" t="s">
        <v>2126</v>
      </c>
      <c r="C1051" t="s">
        <v>236</v>
      </c>
      <c r="D1051" t="s">
        <v>237</v>
      </c>
      <c r="E1051" t="s">
        <v>238</v>
      </c>
      <c r="F1051" t="s">
        <v>48</v>
      </c>
      <c r="G1051" t="str">
        <f t="shared" si="48"/>
        <v>November</v>
      </c>
      <c r="H1051">
        <f t="shared" si="49"/>
        <v>11</v>
      </c>
      <c r="I1051" s="2">
        <v>44885</v>
      </c>
      <c r="J1051" s="8">
        <v>8</v>
      </c>
      <c r="K1051" t="s">
        <v>19</v>
      </c>
      <c r="L1051" t="s">
        <v>148</v>
      </c>
      <c r="M1051" s="8">
        <v>1305</v>
      </c>
      <c r="N1051" s="8">
        <v>1562</v>
      </c>
      <c r="O1051" s="8">
        <f t="shared" si="50"/>
        <v>32.125</v>
      </c>
      <c r="P1051" s="8">
        <v>257</v>
      </c>
      <c r="Q1051" t="s">
        <v>89</v>
      </c>
      <c r="R1051" t="s">
        <v>22</v>
      </c>
    </row>
    <row r="1052" spans="1:18" x14ac:dyDescent="0.45">
      <c r="A1052" s="1">
        <v>1050</v>
      </c>
      <c r="B1052" t="s">
        <v>2128</v>
      </c>
      <c r="C1052" t="s">
        <v>240</v>
      </c>
      <c r="D1052" t="s">
        <v>241</v>
      </c>
      <c r="E1052" t="s">
        <v>242</v>
      </c>
      <c r="F1052" t="s">
        <v>27</v>
      </c>
      <c r="G1052" t="str">
        <f t="shared" si="48"/>
        <v>November</v>
      </c>
      <c r="H1052">
        <f t="shared" si="49"/>
        <v>11</v>
      </c>
      <c r="I1052" s="2">
        <v>44886</v>
      </c>
      <c r="J1052" s="8">
        <v>15</v>
      </c>
      <c r="K1052" t="s">
        <v>19</v>
      </c>
      <c r="L1052" t="s">
        <v>54</v>
      </c>
      <c r="M1052" s="8">
        <v>1415</v>
      </c>
      <c r="N1052" s="8">
        <v>1581</v>
      </c>
      <c r="O1052" s="8">
        <f t="shared" si="50"/>
        <v>11.066666666666666</v>
      </c>
      <c r="P1052" s="8">
        <v>166</v>
      </c>
      <c r="Q1052" t="s">
        <v>36</v>
      </c>
      <c r="R1052" t="s">
        <v>22</v>
      </c>
    </row>
    <row r="1053" spans="1:18" x14ac:dyDescent="0.45">
      <c r="A1053" s="1">
        <v>1051</v>
      </c>
      <c r="B1053" t="s">
        <v>2130</v>
      </c>
      <c r="C1053" t="s">
        <v>244</v>
      </c>
      <c r="D1053" t="s">
        <v>245</v>
      </c>
      <c r="E1053" t="s">
        <v>246</v>
      </c>
      <c r="F1053" t="s">
        <v>18</v>
      </c>
      <c r="G1053" t="str">
        <f t="shared" si="48"/>
        <v>November</v>
      </c>
      <c r="H1053">
        <f t="shared" si="49"/>
        <v>11</v>
      </c>
      <c r="I1053" s="2">
        <v>44883</v>
      </c>
      <c r="J1053" s="8">
        <v>19</v>
      </c>
      <c r="K1053" t="s">
        <v>102</v>
      </c>
      <c r="L1053" t="s">
        <v>148</v>
      </c>
      <c r="M1053" s="8">
        <v>730</v>
      </c>
      <c r="N1053" s="8">
        <v>903</v>
      </c>
      <c r="O1053" s="8">
        <f t="shared" si="50"/>
        <v>9.1052631578947363</v>
      </c>
      <c r="P1053" s="8">
        <v>173</v>
      </c>
      <c r="Q1053" t="s">
        <v>36</v>
      </c>
      <c r="R1053" t="s">
        <v>22</v>
      </c>
    </row>
    <row r="1054" spans="1:18" x14ac:dyDescent="0.45">
      <c r="A1054" s="1">
        <v>1052</v>
      </c>
      <c r="B1054" t="s">
        <v>2133</v>
      </c>
      <c r="C1054" t="s">
        <v>248</v>
      </c>
      <c r="D1054" t="s">
        <v>249</v>
      </c>
      <c r="E1054" t="s">
        <v>250</v>
      </c>
      <c r="F1054" t="s">
        <v>120</v>
      </c>
      <c r="G1054" t="str">
        <f t="shared" si="48"/>
        <v>November</v>
      </c>
      <c r="H1054">
        <f t="shared" si="49"/>
        <v>11</v>
      </c>
      <c r="I1054" s="2">
        <v>44885</v>
      </c>
      <c r="J1054" s="8">
        <v>5</v>
      </c>
      <c r="K1054" t="s">
        <v>19</v>
      </c>
      <c r="L1054" t="s">
        <v>54</v>
      </c>
      <c r="M1054" s="8">
        <v>1480</v>
      </c>
      <c r="N1054" s="8">
        <v>1772</v>
      </c>
      <c r="O1054" s="8">
        <f t="shared" si="50"/>
        <v>58.4</v>
      </c>
      <c r="P1054" s="8">
        <v>292</v>
      </c>
      <c r="Q1054" t="s">
        <v>28</v>
      </c>
      <c r="R1054" t="s">
        <v>22</v>
      </c>
    </row>
    <row r="1055" spans="1:18" x14ac:dyDescent="0.45">
      <c r="A1055" s="1">
        <v>1053</v>
      </c>
      <c r="B1055" t="s">
        <v>2135</v>
      </c>
      <c r="C1055" t="s">
        <v>179</v>
      </c>
      <c r="D1055" t="s">
        <v>252</v>
      </c>
      <c r="E1055" t="s">
        <v>253</v>
      </c>
      <c r="F1055" t="s">
        <v>27</v>
      </c>
      <c r="G1055" t="str">
        <f t="shared" si="48"/>
        <v>November</v>
      </c>
      <c r="H1055">
        <f t="shared" si="49"/>
        <v>11</v>
      </c>
      <c r="I1055" s="2">
        <v>44880</v>
      </c>
      <c r="J1055" s="8">
        <v>15</v>
      </c>
      <c r="K1055" t="s">
        <v>34</v>
      </c>
      <c r="L1055" t="s">
        <v>67</v>
      </c>
      <c r="M1055" s="8">
        <v>80</v>
      </c>
      <c r="N1055" s="8">
        <v>93</v>
      </c>
      <c r="O1055" s="8">
        <f t="shared" si="50"/>
        <v>0.8666666666666667</v>
      </c>
      <c r="P1055" s="8">
        <v>13</v>
      </c>
      <c r="Q1055" t="s">
        <v>21</v>
      </c>
      <c r="R1055" t="s">
        <v>22</v>
      </c>
    </row>
    <row r="1056" spans="1:18" x14ac:dyDescent="0.45">
      <c r="A1056" s="1">
        <v>1054</v>
      </c>
      <c r="B1056" t="s">
        <v>2137</v>
      </c>
      <c r="C1056" t="s">
        <v>255</v>
      </c>
      <c r="D1056" t="s">
        <v>256</v>
      </c>
      <c r="E1056" t="s">
        <v>257</v>
      </c>
      <c r="F1056" t="s">
        <v>18</v>
      </c>
      <c r="G1056" t="str">
        <f t="shared" si="48"/>
        <v>November</v>
      </c>
      <c r="H1056">
        <f t="shared" si="49"/>
        <v>11</v>
      </c>
      <c r="I1056" s="2">
        <v>44893</v>
      </c>
      <c r="J1056" s="8">
        <v>19</v>
      </c>
      <c r="K1056" t="s">
        <v>41</v>
      </c>
      <c r="L1056" t="s">
        <v>67</v>
      </c>
      <c r="M1056" s="8">
        <v>305</v>
      </c>
      <c r="N1056" s="8">
        <v>379</v>
      </c>
      <c r="O1056" s="8">
        <f t="shared" si="50"/>
        <v>3.8947368421052633</v>
      </c>
      <c r="P1056" s="8">
        <v>74</v>
      </c>
      <c r="Q1056" t="s">
        <v>89</v>
      </c>
      <c r="R1056" t="s">
        <v>198</v>
      </c>
    </row>
    <row r="1057" spans="1:18" x14ac:dyDescent="0.45">
      <c r="A1057" s="1">
        <v>1055</v>
      </c>
      <c r="B1057" t="s">
        <v>2138</v>
      </c>
      <c r="C1057" t="s">
        <v>259</v>
      </c>
      <c r="D1057" t="s">
        <v>260</v>
      </c>
      <c r="E1057" t="s">
        <v>261</v>
      </c>
      <c r="F1057" t="s">
        <v>111</v>
      </c>
      <c r="G1057" t="str">
        <f t="shared" si="48"/>
        <v>November</v>
      </c>
      <c r="H1057">
        <f t="shared" si="49"/>
        <v>11</v>
      </c>
      <c r="I1057" s="2">
        <v>44878</v>
      </c>
      <c r="J1057" s="8">
        <v>16</v>
      </c>
      <c r="K1057" t="s">
        <v>102</v>
      </c>
      <c r="L1057" t="s">
        <v>54</v>
      </c>
      <c r="M1057" s="8">
        <v>1420</v>
      </c>
      <c r="N1057" s="8">
        <v>1695</v>
      </c>
      <c r="O1057" s="8">
        <f t="shared" si="50"/>
        <v>17.1875</v>
      </c>
      <c r="P1057" s="8">
        <v>275</v>
      </c>
      <c r="Q1057" t="s">
        <v>89</v>
      </c>
      <c r="R1057" t="s">
        <v>22</v>
      </c>
    </row>
    <row r="1058" spans="1:18" x14ac:dyDescent="0.45">
      <c r="A1058" s="1">
        <v>1056</v>
      </c>
      <c r="B1058" t="s">
        <v>2139</v>
      </c>
      <c r="C1058" t="s">
        <v>263</v>
      </c>
      <c r="D1058" t="s">
        <v>264</v>
      </c>
      <c r="E1058" t="s">
        <v>265</v>
      </c>
      <c r="F1058" t="s">
        <v>33</v>
      </c>
      <c r="G1058" t="str">
        <f t="shared" si="48"/>
        <v>November</v>
      </c>
      <c r="H1058">
        <f t="shared" si="49"/>
        <v>11</v>
      </c>
      <c r="I1058" s="2">
        <v>44879</v>
      </c>
      <c r="J1058" s="8">
        <v>19</v>
      </c>
      <c r="K1058" t="s">
        <v>34</v>
      </c>
      <c r="L1058" t="s">
        <v>35</v>
      </c>
      <c r="M1058" s="8">
        <v>145</v>
      </c>
      <c r="N1058" s="8">
        <v>168</v>
      </c>
      <c r="O1058" s="8">
        <f t="shared" si="50"/>
        <v>1.2105263157894737</v>
      </c>
      <c r="P1058" s="8">
        <v>23</v>
      </c>
      <c r="Q1058" t="s">
        <v>28</v>
      </c>
      <c r="R1058" t="s">
        <v>22</v>
      </c>
    </row>
    <row r="1059" spans="1:18" x14ac:dyDescent="0.45">
      <c r="A1059" s="1">
        <v>1057</v>
      </c>
      <c r="B1059" t="s">
        <v>2142</v>
      </c>
      <c r="C1059" t="s">
        <v>267</v>
      </c>
      <c r="D1059" t="s">
        <v>268</v>
      </c>
      <c r="E1059" t="s">
        <v>269</v>
      </c>
      <c r="F1059" t="s">
        <v>111</v>
      </c>
      <c r="G1059" t="str">
        <f t="shared" si="48"/>
        <v>November</v>
      </c>
      <c r="H1059">
        <f t="shared" si="49"/>
        <v>11</v>
      </c>
      <c r="I1059" s="2">
        <v>44866</v>
      </c>
      <c r="J1059" s="8">
        <v>5</v>
      </c>
      <c r="K1059" t="s">
        <v>19</v>
      </c>
      <c r="L1059" t="s">
        <v>67</v>
      </c>
      <c r="M1059" s="8">
        <v>680</v>
      </c>
      <c r="N1059" s="8">
        <v>784</v>
      </c>
      <c r="O1059" s="8">
        <f t="shared" si="50"/>
        <v>20.8</v>
      </c>
      <c r="P1059" s="8">
        <v>104</v>
      </c>
      <c r="Q1059" t="s">
        <v>21</v>
      </c>
      <c r="R1059" t="s">
        <v>22</v>
      </c>
    </row>
    <row r="1060" spans="1:18" x14ac:dyDescent="0.45">
      <c r="A1060" s="1">
        <v>1058</v>
      </c>
      <c r="B1060" t="s">
        <v>2144</v>
      </c>
      <c r="C1060" t="s">
        <v>240</v>
      </c>
      <c r="D1060" t="s">
        <v>271</v>
      </c>
      <c r="E1060" t="s">
        <v>272</v>
      </c>
      <c r="F1060" t="s">
        <v>48</v>
      </c>
      <c r="G1060" t="str">
        <f t="shared" si="48"/>
        <v>November</v>
      </c>
      <c r="H1060">
        <f t="shared" si="49"/>
        <v>11</v>
      </c>
      <c r="I1060" s="2">
        <v>44883</v>
      </c>
      <c r="J1060" s="8">
        <v>9</v>
      </c>
      <c r="K1060" t="s">
        <v>34</v>
      </c>
      <c r="L1060" t="s">
        <v>35</v>
      </c>
      <c r="M1060" s="8">
        <v>310</v>
      </c>
      <c r="N1060" s="8">
        <v>375</v>
      </c>
      <c r="O1060" s="8">
        <f t="shared" si="50"/>
        <v>7.2222222222222223</v>
      </c>
      <c r="P1060" s="8">
        <v>65</v>
      </c>
      <c r="Q1060" t="s">
        <v>36</v>
      </c>
      <c r="R1060" t="s">
        <v>22</v>
      </c>
    </row>
    <row r="1061" spans="1:18" x14ac:dyDescent="0.45">
      <c r="A1061" s="1">
        <v>1059</v>
      </c>
      <c r="B1061" t="s">
        <v>2145</v>
      </c>
      <c r="C1061" t="s">
        <v>274</v>
      </c>
      <c r="D1061" t="s">
        <v>275</v>
      </c>
      <c r="E1061" t="s">
        <v>276</v>
      </c>
      <c r="F1061" t="s">
        <v>88</v>
      </c>
      <c r="G1061" t="str">
        <f t="shared" si="48"/>
        <v>November</v>
      </c>
      <c r="H1061">
        <f t="shared" si="49"/>
        <v>11</v>
      </c>
      <c r="I1061" s="2">
        <v>44891</v>
      </c>
      <c r="J1061" s="8">
        <v>19</v>
      </c>
      <c r="K1061" t="s">
        <v>34</v>
      </c>
      <c r="L1061" t="s">
        <v>148</v>
      </c>
      <c r="M1061" s="8">
        <v>1165</v>
      </c>
      <c r="N1061" s="8">
        <v>1292</v>
      </c>
      <c r="O1061" s="8">
        <f t="shared" si="50"/>
        <v>6.6842105263157894</v>
      </c>
      <c r="P1061" s="8">
        <v>127</v>
      </c>
      <c r="Q1061" t="s">
        <v>89</v>
      </c>
      <c r="R1061" t="s">
        <v>22</v>
      </c>
    </row>
    <row r="1062" spans="1:18" x14ac:dyDescent="0.45">
      <c r="A1062" s="1">
        <v>1060</v>
      </c>
      <c r="B1062" t="s">
        <v>2147</v>
      </c>
      <c r="C1062" t="s">
        <v>278</v>
      </c>
      <c r="D1062" t="s">
        <v>45</v>
      </c>
      <c r="E1062" t="s">
        <v>279</v>
      </c>
      <c r="F1062" t="s">
        <v>88</v>
      </c>
      <c r="G1062" t="str">
        <f t="shared" si="48"/>
        <v>November</v>
      </c>
      <c r="H1062">
        <f t="shared" si="49"/>
        <v>11</v>
      </c>
      <c r="I1062" s="2">
        <v>44866</v>
      </c>
      <c r="J1062" s="8">
        <v>9</v>
      </c>
      <c r="K1062" t="s">
        <v>19</v>
      </c>
      <c r="L1062" t="s">
        <v>20</v>
      </c>
      <c r="M1062" s="8">
        <v>1260</v>
      </c>
      <c r="N1062" s="8">
        <v>1428</v>
      </c>
      <c r="O1062" s="8">
        <f t="shared" si="50"/>
        <v>18.666666666666668</v>
      </c>
      <c r="P1062" s="8">
        <v>168</v>
      </c>
      <c r="Q1062" t="s">
        <v>28</v>
      </c>
      <c r="R1062" t="s">
        <v>22</v>
      </c>
    </row>
    <row r="1063" spans="1:18" x14ac:dyDescent="0.45">
      <c r="A1063" s="1">
        <v>1061</v>
      </c>
      <c r="B1063" t="s">
        <v>2150</v>
      </c>
      <c r="C1063" t="s">
        <v>281</v>
      </c>
      <c r="D1063" t="s">
        <v>282</v>
      </c>
      <c r="E1063" t="s">
        <v>283</v>
      </c>
      <c r="F1063" t="s">
        <v>120</v>
      </c>
      <c r="G1063" t="str">
        <f t="shared" si="48"/>
        <v>November</v>
      </c>
      <c r="H1063">
        <f t="shared" si="49"/>
        <v>11</v>
      </c>
      <c r="I1063" s="2">
        <v>44887</v>
      </c>
      <c r="J1063" s="8">
        <v>14</v>
      </c>
      <c r="K1063" t="s">
        <v>19</v>
      </c>
      <c r="L1063" t="s">
        <v>67</v>
      </c>
      <c r="M1063" s="8">
        <v>555</v>
      </c>
      <c r="N1063" s="8">
        <v>716</v>
      </c>
      <c r="O1063" s="8">
        <f t="shared" si="50"/>
        <v>11.5</v>
      </c>
      <c r="P1063" s="8">
        <v>161</v>
      </c>
      <c r="Q1063" t="s">
        <v>49</v>
      </c>
      <c r="R1063" t="s">
        <v>22</v>
      </c>
    </row>
    <row r="1064" spans="1:18" x14ac:dyDescent="0.45">
      <c r="A1064" s="1">
        <v>1062</v>
      </c>
      <c r="B1064" t="s">
        <v>2152</v>
      </c>
      <c r="C1064" t="s">
        <v>285</v>
      </c>
      <c r="D1064" t="s">
        <v>286</v>
      </c>
      <c r="E1064" t="s">
        <v>287</v>
      </c>
      <c r="F1064" t="s">
        <v>48</v>
      </c>
      <c r="G1064" t="str">
        <f t="shared" si="48"/>
        <v>November</v>
      </c>
      <c r="H1064">
        <f t="shared" si="49"/>
        <v>11</v>
      </c>
      <c r="I1064" s="2">
        <v>44885</v>
      </c>
      <c r="J1064" s="8">
        <v>16</v>
      </c>
      <c r="K1064" t="s">
        <v>19</v>
      </c>
      <c r="L1064" t="s">
        <v>67</v>
      </c>
      <c r="M1064" s="8">
        <v>285</v>
      </c>
      <c r="N1064" s="8">
        <v>345</v>
      </c>
      <c r="O1064" s="8">
        <f t="shared" si="50"/>
        <v>3.75</v>
      </c>
      <c r="P1064" s="8">
        <v>60</v>
      </c>
      <c r="Q1064" t="s">
        <v>49</v>
      </c>
      <c r="R1064" t="s">
        <v>22</v>
      </c>
    </row>
    <row r="1065" spans="1:18" x14ac:dyDescent="0.45">
      <c r="A1065" s="1">
        <v>1063</v>
      </c>
      <c r="B1065" t="s">
        <v>2153</v>
      </c>
      <c r="C1065" t="s">
        <v>289</v>
      </c>
      <c r="D1065" t="s">
        <v>290</v>
      </c>
      <c r="E1065" t="s">
        <v>291</v>
      </c>
      <c r="F1065" t="s">
        <v>48</v>
      </c>
      <c r="G1065" t="str">
        <f t="shared" si="48"/>
        <v>November</v>
      </c>
      <c r="H1065">
        <f t="shared" si="49"/>
        <v>11</v>
      </c>
      <c r="I1065" s="2">
        <v>44890</v>
      </c>
      <c r="J1065" s="8">
        <v>2</v>
      </c>
      <c r="K1065" t="s">
        <v>19</v>
      </c>
      <c r="L1065" t="s">
        <v>35</v>
      </c>
      <c r="M1065" s="8">
        <v>1440</v>
      </c>
      <c r="N1065" s="8">
        <v>1757</v>
      </c>
      <c r="O1065" s="8">
        <f t="shared" si="50"/>
        <v>158.5</v>
      </c>
      <c r="P1065" s="8">
        <v>317</v>
      </c>
      <c r="Q1065" t="s">
        <v>89</v>
      </c>
      <c r="R1065" t="s">
        <v>22</v>
      </c>
    </row>
    <row r="1066" spans="1:18" x14ac:dyDescent="0.45">
      <c r="A1066" s="1">
        <v>1064</v>
      </c>
      <c r="B1066" t="s">
        <v>2155</v>
      </c>
      <c r="C1066" t="s">
        <v>293</v>
      </c>
      <c r="D1066" t="s">
        <v>294</v>
      </c>
      <c r="E1066" t="s">
        <v>295</v>
      </c>
      <c r="F1066" t="s">
        <v>111</v>
      </c>
      <c r="G1066" t="str">
        <f t="shared" si="48"/>
        <v>November</v>
      </c>
      <c r="H1066">
        <f t="shared" si="49"/>
        <v>11</v>
      </c>
      <c r="I1066" s="2">
        <v>44870</v>
      </c>
      <c r="J1066" s="8">
        <v>15</v>
      </c>
      <c r="K1066" t="s">
        <v>34</v>
      </c>
      <c r="L1066" t="s">
        <v>35</v>
      </c>
      <c r="M1066" s="8">
        <v>805</v>
      </c>
      <c r="N1066" s="8">
        <v>1028</v>
      </c>
      <c r="O1066" s="8">
        <f t="shared" si="50"/>
        <v>14.866666666666667</v>
      </c>
      <c r="P1066" s="8">
        <v>223</v>
      </c>
      <c r="Q1066" t="s">
        <v>49</v>
      </c>
      <c r="R1066" t="s">
        <v>22</v>
      </c>
    </row>
    <row r="1067" spans="1:18" x14ac:dyDescent="0.45">
      <c r="A1067" s="1">
        <v>1065</v>
      </c>
      <c r="B1067" t="s">
        <v>2156</v>
      </c>
      <c r="C1067" t="s">
        <v>52</v>
      </c>
      <c r="D1067" t="s">
        <v>297</v>
      </c>
      <c r="E1067" t="s">
        <v>298</v>
      </c>
      <c r="F1067" t="s">
        <v>88</v>
      </c>
      <c r="G1067" t="str">
        <f t="shared" si="48"/>
        <v>November</v>
      </c>
      <c r="H1067">
        <f t="shared" si="49"/>
        <v>11</v>
      </c>
      <c r="I1067" s="2">
        <v>44891</v>
      </c>
      <c r="J1067" s="8">
        <v>2</v>
      </c>
      <c r="K1067" t="s">
        <v>19</v>
      </c>
      <c r="L1067" t="s">
        <v>42</v>
      </c>
      <c r="M1067" s="8">
        <v>290</v>
      </c>
      <c r="N1067" s="8">
        <v>360</v>
      </c>
      <c r="O1067" s="8">
        <f t="shared" si="50"/>
        <v>35</v>
      </c>
      <c r="P1067" s="8">
        <v>70</v>
      </c>
      <c r="Q1067" t="s">
        <v>36</v>
      </c>
      <c r="R1067" t="s">
        <v>22</v>
      </c>
    </row>
    <row r="1068" spans="1:18" x14ac:dyDescent="0.45">
      <c r="A1068" s="1">
        <v>1066</v>
      </c>
      <c r="B1068" t="s">
        <v>2159</v>
      </c>
      <c r="C1068" t="s">
        <v>300</v>
      </c>
      <c r="D1068" t="s">
        <v>301</v>
      </c>
      <c r="E1068" t="s">
        <v>302</v>
      </c>
      <c r="F1068" t="s">
        <v>33</v>
      </c>
      <c r="G1068" t="str">
        <f t="shared" si="48"/>
        <v>November</v>
      </c>
      <c r="H1068">
        <f t="shared" si="49"/>
        <v>11</v>
      </c>
      <c r="I1068" s="2">
        <v>44870</v>
      </c>
      <c r="J1068" s="8">
        <v>15</v>
      </c>
      <c r="K1068" t="s">
        <v>41</v>
      </c>
      <c r="L1068" t="s">
        <v>35</v>
      </c>
      <c r="M1068" s="8">
        <v>880</v>
      </c>
      <c r="N1068" s="8">
        <v>1011</v>
      </c>
      <c r="O1068" s="8">
        <f t="shared" si="50"/>
        <v>8.7333333333333325</v>
      </c>
      <c r="P1068" s="8">
        <v>131</v>
      </c>
      <c r="Q1068" t="s">
        <v>21</v>
      </c>
      <c r="R1068" t="s">
        <v>226</v>
      </c>
    </row>
    <row r="1069" spans="1:18" x14ac:dyDescent="0.45">
      <c r="A1069" s="1">
        <v>1067</v>
      </c>
      <c r="B1069" t="s">
        <v>2162</v>
      </c>
      <c r="C1069" t="s">
        <v>304</v>
      </c>
      <c r="D1069" t="s">
        <v>305</v>
      </c>
      <c r="E1069" t="s">
        <v>306</v>
      </c>
      <c r="F1069" t="s">
        <v>120</v>
      </c>
      <c r="G1069" t="str">
        <f t="shared" si="48"/>
        <v>November</v>
      </c>
      <c r="H1069">
        <f t="shared" si="49"/>
        <v>11</v>
      </c>
      <c r="I1069" s="2">
        <v>44867</v>
      </c>
      <c r="J1069" s="8">
        <v>6</v>
      </c>
      <c r="K1069" t="s">
        <v>41</v>
      </c>
      <c r="L1069" t="s">
        <v>54</v>
      </c>
      <c r="M1069" s="8">
        <v>1045</v>
      </c>
      <c r="N1069" s="8">
        <v>1215</v>
      </c>
      <c r="O1069" s="8">
        <f t="shared" si="50"/>
        <v>28.333333333333332</v>
      </c>
      <c r="P1069" s="8">
        <v>170</v>
      </c>
      <c r="Q1069" t="s">
        <v>36</v>
      </c>
      <c r="R1069" t="s">
        <v>226</v>
      </c>
    </row>
    <row r="1070" spans="1:18" x14ac:dyDescent="0.45">
      <c r="A1070" s="1">
        <v>1068</v>
      </c>
      <c r="B1070" t="s">
        <v>2164</v>
      </c>
      <c r="C1070" t="s">
        <v>308</v>
      </c>
      <c r="D1070" t="s">
        <v>309</v>
      </c>
      <c r="E1070" t="s">
        <v>310</v>
      </c>
      <c r="F1070" t="s">
        <v>48</v>
      </c>
      <c r="G1070" t="str">
        <f t="shared" si="48"/>
        <v>November</v>
      </c>
      <c r="H1070">
        <f t="shared" si="49"/>
        <v>11</v>
      </c>
      <c r="I1070" s="2">
        <v>44887</v>
      </c>
      <c r="J1070" s="8">
        <v>13</v>
      </c>
      <c r="K1070" t="s">
        <v>34</v>
      </c>
      <c r="L1070" t="s">
        <v>20</v>
      </c>
      <c r="M1070" s="8">
        <v>895</v>
      </c>
      <c r="N1070" s="8">
        <v>992</v>
      </c>
      <c r="O1070" s="8">
        <f t="shared" si="50"/>
        <v>7.4615384615384617</v>
      </c>
      <c r="P1070" s="8">
        <v>97</v>
      </c>
      <c r="Q1070" t="s">
        <v>89</v>
      </c>
      <c r="R1070" t="s">
        <v>22</v>
      </c>
    </row>
    <row r="1071" spans="1:18" x14ac:dyDescent="0.45">
      <c r="A1071" s="1">
        <v>1069</v>
      </c>
      <c r="B1071" t="s">
        <v>2166</v>
      </c>
      <c r="C1071" t="s">
        <v>313</v>
      </c>
      <c r="D1071" t="s">
        <v>314</v>
      </c>
      <c r="E1071" t="s">
        <v>315</v>
      </c>
      <c r="F1071" t="s">
        <v>88</v>
      </c>
      <c r="G1071" t="str">
        <f t="shared" si="48"/>
        <v>November</v>
      </c>
      <c r="H1071">
        <f t="shared" si="49"/>
        <v>11</v>
      </c>
      <c r="I1071" s="2">
        <v>44877</v>
      </c>
      <c r="J1071" s="8">
        <v>10</v>
      </c>
      <c r="K1071" t="s">
        <v>34</v>
      </c>
      <c r="L1071" t="s">
        <v>42</v>
      </c>
      <c r="M1071" s="8">
        <v>305</v>
      </c>
      <c r="N1071" s="8">
        <v>344</v>
      </c>
      <c r="O1071" s="8">
        <f t="shared" si="50"/>
        <v>3.9</v>
      </c>
      <c r="P1071" s="8">
        <v>39</v>
      </c>
      <c r="Q1071" t="s">
        <v>89</v>
      </c>
      <c r="R1071" t="s">
        <v>22</v>
      </c>
    </row>
    <row r="1072" spans="1:18" x14ac:dyDescent="0.45">
      <c r="A1072" s="1">
        <v>1070</v>
      </c>
      <c r="B1072" t="s">
        <v>2168</v>
      </c>
      <c r="C1072" t="s">
        <v>204</v>
      </c>
      <c r="D1072" t="s">
        <v>317</v>
      </c>
      <c r="E1072" t="s">
        <v>318</v>
      </c>
      <c r="F1072" t="s">
        <v>120</v>
      </c>
      <c r="G1072" t="str">
        <f t="shared" si="48"/>
        <v>November</v>
      </c>
      <c r="H1072">
        <f t="shared" si="49"/>
        <v>11</v>
      </c>
      <c r="I1072" s="2">
        <v>44893</v>
      </c>
      <c r="J1072" s="8">
        <v>1</v>
      </c>
      <c r="K1072" t="s">
        <v>102</v>
      </c>
      <c r="L1072" t="s">
        <v>67</v>
      </c>
      <c r="M1072" s="8">
        <v>820</v>
      </c>
      <c r="N1072" s="8">
        <v>995</v>
      </c>
      <c r="O1072" s="8">
        <f t="shared" si="50"/>
        <v>175</v>
      </c>
      <c r="P1072" s="8">
        <v>175</v>
      </c>
      <c r="Q1072" t="s">
        <v>28</v>
      </c>
      <c r="R1072" t="s">
        <v>22</v>
      </c>
    </row>
    <row r="1073" spans="1:18" x14ac:dyDescent="0.45">
      <c r="A1073" s="1">
        <v>1071</v>
      </c>
      <c r="B1073" t="s">
        <v>2169</v>
      </c>
      <c r="C1073" t="s">
        <v>320</v>
      </c>
      <c r="D1073" t="s">
        <v>321</v>
      </c>
      <c r="E1073" t="s">
        <v>322</v>
      </c>
      <c r="F1073" t="s">
        <v>33</v>
      </c>
      <c r="G1073" t="str">
        <f t="shared" si="48"/>
        <v>November</v>
      </c>
      <c r="H1073">
        <f t="shared" si="49"/>
        <v>11</v>
      </c>
      <c r="I1073" s="2">
        <v>44879</v>
      </c>
      <c r="J1073" s="8">
        <v>18</v>
      </c>
      <c r="K1073" t="s">
        <v>19</v>
      </c>
      <c r="L1073" t="s">
        <v>54</v>
      </c>
      <c r="M1073" s="8">
        <v>65</v>
      </c>
      <c r="N1073" s="8">
        <v>74</v>
      </c>
      <c r="O1073" s="8">
        <f t="shared" si="50"/>
        <v>0.5</v>
      </c>
      <c r="P1073" s="8">
        <v>9</v>
      </c>
      <c r="Q1073" t="s">
        <v>89</v>
      </c>
      <c r="R1073" t="s">
        <v>22</v>
      </c>
    </row>
    <row r="1074" spans="1:18" x14ac:dyDescent="0.45">
      <c r="A1074" s="1">
        <v>1072</v>
      </c>
      <c r="B1074" t="s">
        <v>2171</v>
      </c>
      <c r="C1074" t="s">
        <v>324</v>
      </c>
      <c r="D1074" t="s">
        <v>325</v>
      </c>
      <c r="E1074" t="s">
        <v>326</v>
      </c>
      <c r="F1074" t="s">
        <v>111</v>
      </c>
      <c r="G1074" t="str">
        <f t="shared" si="48"/>
        <v>November</v>
      </c>
      <c r="H1074">
        <f t="shared" si="49"/>
        <v>11</v>
      </c>
      <c r="I1074" s="2">
        <v>44875</v>
      </c>
      <c r="J1074" s="8">
        <v>7</v>
      </c>
      <c r="K1074" t="s">
        <v>34</v>
      </c>
      <c r="L1074" t="s">
        <v>54</v>
      </c>
      <c r="M1074" s="8">
        <v>275</v>
      </c>
      <c r="N1074" s="8">
        <v>351</v>
      </c>
      <c r="O1074" s="8">
        <f t="shared" si="50"/>
        <v>10.857142857142858</v>
      </c>
      <c r="P1074" s="8">
        <v>76</v>
      </c>
      <c r="Q1074" t="s">
        <v>36</v>
      </c>
      <c r="R1074" t="s">
        <v>22</v>
      </c>
    </row>
    <row r="1075" spans="1:18" x14ac:dyDescent="0.45">
      <c r="A1075" s="1">
        <v>1073</v>
      </c>
      <c r="B1075" t="s">
        <v>2172</v>
      </c>
      <c r="C1075" t="s">
        <v>328</v>
      </c>
      <c r="D1075" t="s">
        <v>329</v>
      </c>
      <c r="E1075" t="s">
        <v>330</v>
      </c>
      <c r="F1075" t="s">
        <v>18</v>
      </c>
      <c r="G1075" t="str">
        <f t="shared" si="48"/>
        <v>November</v>
      </c>
      <c r="H1075">
        <f t="shared" si="49"/>
        <v>11</v>
      </c>
      <c r="I1075" s="2">
        <v>44868</v>
      </c>
      <c r="J1075" s="8">
        <v>1</v>
      </c>
      <c r="K1075" t="s">
        <v>34</v>
      </c>
      <c r="L1075" t="s">
        <v>67</v>
      </c>
      <c r="M1075" s="8">
        <v>1320</v>
      </c>
      <c r="N1075" s="8">
        <v>1587</v>
      </c>
      <c r="O1075" s="8">
        <f t="shared" si="50"/>
        <v>267</v>
      </c>
      <c r="P1075" s="8">
        <v>267</v>
      </c>
      <c r="Q1075" t="s">
        <v>28</v>
      </c>
      <c r="R1075" t="s">
        <v>22</v>
      </c>
    </row>
    <row r="1076" spans="1:18" x14ac:dyDescent="0.45">
      <c r="A1076" s="1">
        <v>1074</v>
      </c>
      <c r="B1076" t="s">
        <v>2174</v>
      </c>
      <c r="C1076" t="s">
        <v>332</v>
      </c>
      <c r="D1076" t="s">
        <v>333</v>
      </c>
      <c r="E1076" t="s">
        <v>334</v>
      </c>
      <c r="F1076" t="s">
        <v>48</v>
      </c>
      <c r="G1076" t="str">
        <f t="shared" si="48"/>
        <v>November</v>
      </c>
      <c r="H1076">
        <f t="shared" si="49"/>
        <v>11</v>
      </c>
      <c r="I1076" s="2">
        <v>44871</v>
      </c>
      <c r="J1076" s="8">
        <v>14</v>
      </c>
      <c r="K1076" t="s">
        <v>19</v>
      </c>
      <c r="L1076" t="s">
        <v>148</v>
      </c>
      <c r="M1076" s="8">
        <v>470</v>
      </c>
      <c r="N1076" s="8">
        <v>596</v>
      </c>
      <c r="O1076" s="8">
        <f t="shared" si="50"/>
        <v>9</v>
      </c>
      <c r="P1076" s="8">
        <v>126</v>
      </c>
      <c r="Q1076" t="s">
        <v>21</v>
      </c>
      <c r="R1076" t="s">
        <v>22</v>
      </c>
    </row>
    <row r="1077" spans="1:18" x14ac:dyDescent="0.45">
      <c r="A1077" s="1">
        <v>1075</v>
      </c>
      <c r="B1077" t="s">
        <v>2176</v>
      </c>
      <c r="C1077" t="s">
        <v>336</v>
      </c>
      <c r="D1077" t="s">
        <v>337</v>
      </c>
      <c r="E1077" t="s">
        <v>338</v>
      </c>
      <c r="F1077" t="s">
        <v>18</v>
      </c>
      <c r="G1077" t="str">
        <f t="shared" si="48"/>
        <v>November</v>
      </c>
      <c r="H1077">
        <f t="shared" si="49"/>
        <v>11</v>
      </c>
      <c r="I1077" s="2">
        <v>44887</v>
      </c>
      <c r="J1077" s="8">
        <v>5</v>
      </c>
      <c r="K1077" t="s">
        <v>19</v>
      </c>
      <c r="L1077" t="s">
        <v>148</v>
      </c>
      <c r="M1077" s="8">
        <v>400</v>
      </c>
      <c r="N1077" s="8">
        <v>510</v>
      </c>
      <c r="O1077" s="8">
        <f t="shared" si="50"/>
        <v>22</v>
      </c>
      <c r="P1077" s="8">
        <v>110</v>
      </c>
      <c r="Q1077" t="s">
        <v>36</v>
      </c>
      <c r="R1077" t="s">
        <v>22</v>
      </c>
    </row>
    <row r="1078" spans="1:18" x14ac:dyDescent="0.45">
      <c r="A1078" s="1">
        <v>1076</v>
      </c>
      <c r="B1078" t="s">
        <v>2179</v>
      </c>
      <c r="C1078" t="s">
        <v>340</v>
      </c>
      <c r="D1078" t="s">
        <v>176</v>
      </c>
      <c r="E1078" t="s">
        <v>341</v>
      </c>
      <c r="F1078" t="s">
        <v>27</v>
      </c>
      <c r="G1078" t="str">
        <f t="shared" si="48"/>
        <v>November</v>
      </c>
      <c r="H1078">
        <f t="shared" si="49"/>
        <v>11</v>
      </c>
      <c r="I1078" s="2">
        <v>44879</v>
      </c>
      <c r="J1078" s="8">
        <v>10</v>
      </c>
      <c r="K1078" t="s">
        <v>19</v>
      </c>
      <c r="L1078" t="s">
        <v>35</v>
      </c>
      <c r="M1078" s="8">
        <v>615</v>
      </c>
      <c r="N1078" s="8">
        <v>790</v>
      </c>
      <c r="O1078" s="8">
        <f t="shared" si="50"/>
        <v>17.5</v>
      </c>
      <c r="P1078" s="8">
        <v>175</v>
      </c>
      <c r="Q1078" t="s">
        <v>36</v>
      </c>
      <c r="R1078" t="s">
        <v>22</v>
      </c>
    </row>
    <row r="1079" spans="1:18" x14ac:dyDescent="0.45">
      <c r="A1079" s="1">
        <v>1077</v>
      </c>
      <c r="B1079" t="s">
        <v>2180</v>
      </c>
      <c r="C1079" t="s">
        <v>343</v>
      </c>
      <c r="D1079" t="s">
        <v>344</v>
      </c>
      <c r="E1079" t="s">
        <v>345</v>
      </c>
      <c r="F1079" t="s">
        <v>111</v>
      </c>
      <c r="G1079" t="str">
        <f t="shared" si="48"/>
        <v>November</v>
      </c>
      <c r="H1079">
        <f t="shared" si="49"/>
        <v>11</v>
      </c>
      <c r="I1079" s="2">
        <v>44895</v>
      </c>
      <c r="J1079" s="8">
        <v>5</v>
      </c>
      <c r="K1079" t="s">
        <v>34</v>
      </c>
      <c r="L1079" t="s">
        <v>67</v>
      </c>
      <c r="M1079" s="8">
        <v>1125</v>
      </c>
      <c r="N1079" s="8">
        <v>1404</v>
      </c>
      <c r="O1079" s="8">
        <f t="shared" si="50"/>
        <v>55.8</v>
      </c>
      <c r="P1079" s="8">
        <v>279</v>
      </c>
      <c r="Q1079" t="s">
        <v>49</v>
      </c>
      <c r="R1079" t="s">
        <v>22</v>
      </c>
    </row>
    <row r="1080" spans="1:18" x14ac:dyDescent="0.45">
      <c r="A1080" s="1">
        <v>1078</v>
      </c>
      <c r="B1080" t="s">
        <v>2182</v>
      </c>
      <c r="C1080" t="s">
        <v>347</v>
      </c>
      <c r="D1080" t="s">
        <v>348</v>
      </c>
      <c r="E1080" t="s">
        <v>349</v>
      </c>
      <c r="F1080" t="s">
        <v>48</v>
      </c>
      <c r="G1080" t="str">
        <f t="shared" si="48"/>
        <v>November</v>
      </c>
      <c r="H1080">
        <f t="shared" si="49"/>
        <v>11</v>
      </c>
      <c r="I1080" s="2">
        <v>44878</v>
      </c>
      <c r="J1080" s="8">
        <v>17</v>
      </c>
      <c r="K1080" t="s">
        <v>19</v>
      </c>
      <c r="L1080" t="s">
        <v>42</v>
      </c>
      <c r="M1080" s="8">
        <v>455</v>
      </c>
      <c r="N1080" s="8">
        <v>527</v>
      </c>
      <c r="O1080" s="8">
        <f t="shared" si="50"/>
        <v>4.2352941176470589</v>
      </c>
      <c r="P1080" s="8">
        <v>72</v>
      </c>
      <c r="Q1080" t="s">
        <v>28</v>
      </c>
      <c r="R1080" t="s">
        <v>22</v>
      </c>
    </row>
    <row r="1081" spans="1:18" x14ac:dyDescent="0.45">
      <c r="A1081" s="1">
        <v>1079</v>
      </c>
      <c r="B1081" t="s">
        <v>2184</v>
      </c>
      <c r="C1081" t="s">
        <v>351</v>
      </c>
      <c r="D1081" t="s">
        <v>352</v>
      </c>
      <c r="E1081" t="s">
        <v>353</v>
      </c>
      <c r="F1081" t="s">
        <v>88</v>
      </c>
      <c r="G1081" t="str">
        <f t="shared" si="48"/>
        <v>November</v>
      </c>
      <c r="H1081">
        <f t="shared" si="49"/>
        <v>11</v>
      </c>
      <c r="I1081" s="2">
        <v>44874</v>
      </c>
      <c r="J1081" s="8">
        <v>10</v>
      </c>
      <c r="K1081" t="s">
        <v>41</v>
      </c>
      <c r="L1081" t="s">
        <v>35</v>
      </c>
      <c r="M1081" s="8">
        <v>1325</v>
      </c>
      <c r="N1081" s="8">
        <v>1550</v>
      </c>
      <c r="O1081" s="8">
        <f t="shared" si="50"/>
        <v>22.5</v>
      </c>
      <c r="P1081" s="8">
        <v>225</v>
      </c>
      <c r="Q1081" t="s">
        <v>21</v>
      </c>
      <c r="R1081" t="s">
        <v>153</v>
      </c>
    </row>
    <row r="1082" spans="1:18" x14ac:dyDescent="0.45">
      <c r="A1082" s="1">
        <v>1080</v>
      </c>
      <c r="B1082" t="s">
        <v>2186</v>
      </c>
      <c r="C1082" t="s">
        <v>355</v>
      </c>
      <c r="D1082" t="s">
        <v>356</v>
      </c>
      <c r="E1082" t="s">
        <v>357</v>
      </c>
      <c r="F1082" t="s">
        <v>48</v>
      </c>
      <c r="G1082" t="str">
        <f t="shared" si="48"/>
        <v>November</v>
      </c>
      <c r="H1082">
        <f t="shared" si="49"/>
        <v>11</v>
      </c>
      <c r="I1082" s="2">
        <v>44886</v>
      </c>
      <c r="J1082" s="8">
        <v>20</v>
      </c>
      <c r="K1082" t="s">
        <v>102</v>
      </c>
      <c r="L1082" t="s">
        <v>148</v>
      </c>
      <c r="M1082" s="8">
        <v>1290</v>
      </c>
      <c r="N1082" s="8">
        <v>1602</v>
      </c>
      <c r="O1082" s="8">
        <f t="shared" si="50"/>
        <v>15.6</v>
      </c>
      <c r="P1082" s="8">
        <v>312</v>
      </c>
      <c r="Q1082" t="s">
        <v>28</v>
      </c>
      <c r="R1082" t="s">
        <v>22</v>
      </c>
    </row>
    <row r="1083" spans="1:18" x14ac:dyDescent="0.45">
      <c r="A1083" s="1">
        <v>1081</v>
      </c>
      <c r="B1083" t="s">
        <v>2188</v>
      </c>
      <c r="C1083" t="s">
        <v>91</v>
      </c>
      <c r="D1083" t="s">
        <v>359</v>
      </c>
      <c r="E1083" t="s">
        <v>360</v>
      </c>
      <c r="F1083" t="s">
        <v>33</v>
      </c>
      <c r="G1083" t="str">
        <f t="shared" si="48"/>
        <v>November</v>
      </c>
      <c r="H1083">
        <f t="shared" si="49"/>
        <v>11</v>
      </c>
      <c r="I1083" s="2">
        <v>44889</v>
      </c>
      <c r="J1083" s="8">
        <v>14</v>
      </c>
      <c r="K1083" t="s">
        <v>34</v>
      </c>
      <c r="L1083" t="s">
        <v>42</v>
      </c>
      <c r="M1083" s="8">
        <v>690</v>
      </c>
      <c r="N1083" s="8">
        <v>854</v>
      </c>
      <c r="O1083" s="8">
        <f t="shared" si="50"/>
        <v>11.714285714285714</v>
      </c>
      <c r="P1083" s="8">
        <v>164</v>
      </c>
      <c r="Q1083" t="s">
        <v>36</v>
      </c>
      <c r="R1083" t="s">
        <v>22</v>
      </c>
    </row>
    <row r="1084" spans="1:18" x14ac:dyDescent="0.45">
      <c r="A1084" s="1">
        <v>1082</v>
      </c>
      <c r="B1084" t="s">
        <v>2190</v>
      </c>
      <c r="C1084" t="s">
        <v>362</v>
      </c>
      <c r="D1084" t="s">
        <v>363</v>
      </c>
      <c r="E1084" t="s">
        <v>364</v>
      </c>
      <c r="F1084" t="s">
        <v>18</v>
      </c>
      <c r="G1084" t="str">
        <f t="shared" si="48"/>
        <v>November</v>
      </c>
      <c r="H1084">
        <f t="shared" si="49"/>
        <v>11</v>
      </c>
      <c r="I1084" s="2">
        <v>44870</v>
      </c>
      <c r="J1084" s="8">
        <v>13</v>
      </c>
      <c r="K1084" t="s">
        <v>19</v>
      </c>
      <c r="L1084" t="s">
        <v>42</v>
      </c>
      <c r="M1084" s="8">
        <v>1035</v>
      </c>
      <c r="N1084" s="8">
        <v>1190</v>
      </c>
      <c r="O1084" s="8">
        <f t="shared" si="50"/>
        <v>11.923076923076923</v>
      </c>
      <c r="P1084" s="8">
        <v>155</v>
      </c>
      <c r="Q1084" t="s">
        <v>49</v>
      </c>
      <c r="R1084" t="s">
        <v>22</v>
      </c>
    </row>
    <row r="1085" spans="1:18" x14ac:dyDescent="0.45">
      <c r="A1085" s="1">
        <v>1083</v>
      </c>
      <c r="B1085" t="s">
        <v>2192</v>
      </c>
      <c r="C1085" t="s">
        <v>366</v>
      </c>
      <c r="D1085" t="s">
        <v>367</v>
      </c>
      <c r="E1085" t="s">
        <v>368</v>
      </c>
      <c r="F1085" t="s">
        <v>88</v>
      </c>
      <c r="G1085" t="str">
        <f t="shared" si="48"/>
        <v>November</v>
      </c>
      <c r="H1085">
        <f t="shared" si="49"/>
        <v>11</v>
      </c>
      <c r="I1085" s="2">
        <v>44877</v>
      </c>
      <c r="J1085" s="8">
        <v>10</v>
      </c>
      <c r="K1085" t="s">
        <v>19</v>
      </c>
      <c r="L1085" t="s">
        <v>20</v>
      </c>
      <c r="M1085" s="8">
        <v>1225</v>
      </c>
      <c r="N1085" s="8">
        <v>1565</v>
      </c>
      <c r="O1085" s="8">
        <f t="shared" si="50"/>
        <v>34</v>
      </c>
      <c r="P1085" s="8">
        <v>340</v>
      </c>
      <c r="Q1085" t="s">
        <v>49</v>
      </c>
      <c r="R1085" t="s">
        <v>22</v>
      </c>
    </row>
    <row r="1086" spans="1:18" x14ac:dyDescent="0.45">
      <c r="A1086" s="1">
        <v>1084</v>
      </c>
      <c r="B1086" t="s">
        <v>2195</v>
      </c>
      <c r="C1086" t="s">
        <v>370</v>
      </c>
      <c r="D1086" t="s">
        <v>371</v>
      </c>
      <c r="E1086" t="s">
        <v>372</v>
      </c>
      <c r="F1086" t="s">
        <v>88</v>
      </c>
      <c r="G1086" t="str">
        <f t="shared" si="48"/>
        <v>November</v>
      </c>
      <c r="H1086">
        <f t="shared" si="49"/>
        <v>11</v>
      </c>
      <c r="I1086" s="2">
        <v>44881</v>
      </c>
      <c r="J1086" s="8">
        <v>19</v>
      </c>
      <c r="K1086" t="s">
        <v>34</v>
      </c>
      <c r="L1086" t="s">
        <v>67</v>
      </c>
      <c r="M1086" s="8">
        <v>590</v>
      </c>
      <c r="N1086" s="8">
        <v>713</v>
      </c>
      <c r="O1086" s="8">
        <f t="shared" si="50"/>
        <v>6.4736842105263159</v>
      </c>
      <c r="P1086" s="8">
        <v>123</v>
      </c>
      <c r="Q1086" t="s">
        <v>21</v>
      </c>
      <c r="R1086" t="s">
        <v>22</v>
      </c>
    </row>
    <row r="1087" spans="1:18" x14ac:dyDescent="0.45">
      <c r="A1087" s="1">
        <v>1085</v>
      </c>
      <c r="B1087" t="s">
        <v>2196</v>
      </c>
      <c r="C1087" t="s">
        <v>374</v>
      </c>
      <c r="D1087" t="s">
        <v>375</v>
      </c>
      <c r="E1087" t="s">
        <v>376</v>
      </c>
      <c r="F1087" t="s">
        <v>88</v>
      </c>
      <c r="G1087" t="str">
        <f t="shared" si="48"/>
        <v>November</v>
      </c>
      <c r="H1087">
        <f t="shared" si="49"/>
        <v>11</v>
      </c>
      <c r="I1087" s="2">
        <v>44887</v>
      </c>
      <c r="J1087" s="8">
        <v>17</v>
      </c>
      <c r="K1087" t="s">
        <v>19</v>
      </c>
      <c r="L1087" t="s">
        <v>67</v>
      </c>
      <c r="M1087" s="8">
        <v>890</v>
      </c>
      <c r="N1087" s="8">
        <v>1013</v>
      </c>
      <c r="O1087" s="8">
        <f t="shared" si="50"/>
        <v>7.2352941176470589</v>
      </c>
      <c r="P1087" s="8">
        <v>123</v>
      </c>
      <c r="Q1087" t="s">
        <v>21</v>
      </c>
      <c r="R1087" t="s">
        <v>22</v>
      </c>
    </row>
    <row r="1088" spans="1:18" x14ac:dyDescent="0.45">
      <c r="A1088" s="1">
        <v>1086</v>
      </c>
      <c r="B1088" t="s">
        <v>2197</v>
      </c>
      <c r="C1088" t="s">
        <v>378</v>
      </c>
      <c r="D1088" t="s">
        <v>379</v>
      </c>
      <c r="E1088" t="s">
        <v>380</v>
      </c>
      <c r="F1088" t="s">
        <v>120</v>
      </c>
      <c r="G1088" t="str">
        <f t="shared" si="48"/>
        <v>November</v>
      </c>
      <c r="H1088">
        <f t="shared" si="49"/>
        <v>11</v>
      </c>
      <c r="I1088" s="2">
        <v>44885</v>
      </c>
      <c r="J1088" s="8">
        <v>11</v>
      </c>
      <c r="K1088" t="s">
        <v>34</v>
      </c>
      <c r="L1088" t="s">
        <v>20</v>
      </c>
      <c r="M1088" s="8">
        <v>635</v>
      </c>
      <c r="N1088" s="8">
        <v>765</v>
      </c>
      <c r="O1088" s="8">
        <f t="shared" si="50"/>
        <v>11.818181818181818</v>
      </c>
      <c r="P1088" s="8">
        <v>130</v>
      </c>
      <c r="Q1088" t="s">
        <v>28</v>
      </c>
      <c r="R1088" t="s">
        <v>22</v>
      </c>
    </row>
    <row r="1089" spans="1:18" x14ac:dyDescent="0.45">
      <c r="A1089" s="1">
        <v>1087</v>
      </c>
      <c r="B1089" t="s">
        <v>2200</v>
      </c>
      <c r="C1089" t="s">
        <v>382</v>
      </c>
      <c r="D1089" t="s">
        <v>383</v>
      </c>
      <c r="E1089" t="s">
        <v>384</v>
      </c>
      <c r="F1089" t="s">
        <v>18</v>
      </c>
      <c r="G1089" t="str">
        <f t="shared" si="48"/>
        <v>November</v>
      </c>
      <c r="H1089">
        <f t="shared" si="49"/>
        <v>11</v>
      </c>
      <c r="I1089" s="2">
        <v>44884</v>
      </c>
      <c r="J1089" s="8">
        <v>5</v>
      </c>
      <c r="K1089" t="s">
        <v>34</v>
      </c>
      <c r="L1089" t="s">
        <v>42</v>
      </c>
      <c r="M1089" s="8">
        <v>375</v>
      </c>
      <c r="N1089" s="8">
        <v>420</v>
      </c>
      <c r="O1089" s="8">
        <f t="shared" si="50"/>
        <v>9</v>
      </c>
      <c r="P1089" s="8">
        <v>45</v>
      </c>
      <c r="Q1089" t="s">
        <v>21</v>
      </c>
      <c r="R1089" t="s">
        <v>22</v>
      </c>
    </row>
    <row r="1090" spans="1:18" x14ac:dyDescent="0.45">
      <c r="A1090" s="1">
        <v>1088</v>
      </c>
      <c r="B1090" t="s">
        <v>2202</v>
      </c>
      <c r="C1090" t="s">
        <v>386</v>
      </c>
      <c r="D1090" t="s">
        <v>244</v>
      </c>
      <c r="E1090" t="s">
        <v>387</v>
      </c>
      <c r="F1090" t="s">
        <v>48</v>
      </c>
      <c r="G1090" t="str">
        <f t="shared" si="48"/>
        <v>November</v>
      </c>
      <c r="H1090">
        <f t="shared" si="49"/>
        <v>11</v>
      </c>
      <c r="I1090" s="2">
        <v>44867</v>
      </c>
      <c r="J1090" s="8">
        <v>12</v>
      </c>
      <c r="K1090" t="s">
        <v>34</v>
      </c>
      <c r="L1090" t="s">
        <v>148</v>
      </c>
      <c r="M1090" s="8">
        <v>550</v>
      </c>
      <c r="N1090" s="8">
        <v>699</v>
      </c>
      <c r="O1090" s="8">
        <f t="shared" si="50"/>
        <v>12.416666666666666</v>
      </c>
      <c r="P1090" s="8">
        <v>149</v>
      </c>
      <c r="Q1090" t="s">
        <v>36</v>
      </c>
      <c r="R1090" t="s">
        <v>22</v>
      </c>
    </row>
    <row r="1091" spans="1:18" x14ac:dyDescent="0.45">
      <c r="A1091" s="1">
        <v>1089</v>
      </c>
      <c r="B1091" t="s">
        <v>2204</v>
      </c>
      <c r="C1091" t="s">
        <v>389</v>
      </c>
      <c r="D1091" t="s">
        <v>390</v>
      </c>
      <c r="E1091" t="s">
        <v>391</v>
      </c>
      <c r="F1091" t="s">
        <v>120</v>
      </c>
      <c r="G1091" t="str">
        <f t="shared" ref="G1091:G1154" si="51">TEXT(H1091*28,"mmmm")</f>
        <v>November</v>
      </c>
      <c r="H1091">
        <f t="shared" ref="H1091:H1154" si="52">MONTH(I1091)</f>
        <v>11</v>
      </c>
      <c r="I1091" s="2">
        <v>44867</v>
      </c>
      <c r="J1091" s="8">
        <v>8</v>
      </c>
      <c r="K1091" t="s">
        <v>34</v>
      </c>
      <c r="L1091" t="s">
        <v>20</v>
      </c>
      <c r="M1091" s="8">
        <v>145</v>
      </c>
      <c r="N1091" s="8">
        <v>188</v>
      </c>
      <c r="O1091" s="8">
        <f t="shared" ref="O1091:O1154" si="53">P1091/J1091</f>
        <v>5.375</v>
      </c>
      <c r="P1091" s="8">
        <v>43</v>
      </c>
      <c r="Q1091" t="s">
        <v>28</v>
      </c>
      <c r="R1091" t="s">
        <v>22</v>
      </c>
    </row>
    <row r="1092" spans="1:18" x14ac:dyDescent="0.45">
      <c r="A1092" s="1">
        <v>1090</v>
      </c>
      <c r="B1092" t="s">
        <v>2206</v>
      </c>
      <c r="C1092" t="s">
        <v>393</v>
      </c>
      <c r="D1092" t="s">
        <v>394</v>
      </c>
      <c r="E1092" t="s">
        <v>395</v>
      </c>
      <c r="F1092" t="s">
        <v>120</v>
      </c>
      <c r="G1092" t="str">
        <f t="shared" si="51"/>
        <v>November</v>
      </c>
      <c r="H1092">
        <f t="shared" si="52"/>
        <v>11</v>
      </c>
      <c r="I1092" s="2">
        <v>44884</v>
      </c>
      <c r="J1092" s="8">
        <v>1</v>
      </c>
      <c r="K1092" t="s">
        <v>34</v>
      </c>
      <c r="L1092" t="s">
        <v>54</v>
      </c>
      <c r="M1092" s="8">
        <v>140</v>
      </c>
      <c r="N1092" s="8">
        <v>156</v>
      </c>
      <c r="O1092" s="8">
        <f t="shared" si="53"/>
        <v>16</v>
      </c>
      <c r="P1092" s="8">
        <v>16</v>
      </c>
      <c r="Q1092" t="s">
        <v>89</v>
      </c>
      <c r="R1092" t="s">
        <v>22</v>
      </c>
    </row>
    <row r="1093" spans="1:18" x14ac:dyDescent="0.45">
      <c r="A1093" s="1">
        <v>1091</v>
      </c>
      <c r="B1093" t="s">
        <v>2209</v>
      </c>
      <c r="C1093" t="s">
        <v>397</v>
      </c>
      <c r="D1093" t="s">
        <v>305</v>
      </c>
      <c r="E1093" t="s">
        <v>398</v>
      </c>
      <c r="F1093" t="s">
        <v>18</v>
      </c>
      <c r="G1093" t="str">
        <f t="shared" si="51"/>
        <v>November</v>
      </c>
      <c r="H1093">
        <f t="shared" si="52"/>
        <v>11</v>
      </c>
      <c r="I1093" s="2">
        <v>44868</v>
      </c>
      <c r="J1093" s="8">
        <v>15</v>
      </c>
      <c r="K1093" t="s">
        <v>102</v>
      </c>
      <c r="L1093" t="s">
        <v>42</v>
      </c>
      <c r="M1093" s="8">
        <v>1455</v>
      </c>
      <c r="N1093" s="8">
        <v>1620</v>
      </c>
      <c r="O1093" s="8">
        <f t="shared" si="53"/>
        <v>11</v>
      </c>
      <c r="P1093" s="8">
        <v>165</v>
      </c>
      <c r="Q1093" t="s">
        <v>89</v>
      </c>
      <c r="R1093" t="s">
        <v>22</v>
      </c>
    </row>
    <row r="1094" spans="1:18" x14ac:dyDescent="0.45">
      <c r="A1094" s="1">
        <v>1092</v>
      </c>
      <c r="B1094" t="s">
        <v>2211</v>
      </c>
      <c r="C1094" t="s">
        <v>400</v>
      </c>
      <c r="D1094" t="s">
        <v>401</v>
      </c>
      <c r="E1094" t="s">
        <v>402</v>
      </c>
      <c r="F1094" t="s">
        <v>18</v>
      </c>
      <c r="G1094" t="str">
        <f t="shared" si="51"/>
        <v>November</v>
      </c>
      <c r="H1094">
        <f t="shared" si="52"/>
        <v>11</v>
      </c>
      <c r="I1094" s="2">
        <v>44889</v>
      </c>
      <c r="J1094" s="8">
        <v>18</v>
      </c>
      <c r="K1094" t="s">
        <v>19</v>
      </c>
      <c r="L1094" t="s">
        <v>67</v>
      </c>
      <c r="M1094" s="8">
        <v>1275</v>
      </c>
      <c r="N1094" s="8">
        <v>1532</v>
      </c>
      <c r="O1094" s="8">
        <f t="shared" si="53"/>
        <v>14.277777777777779</v>
      </c>
      <c r="P1094" s="8">
        <v>257</v>
      </c>
      <c r="Q1094" t="s">
        <v>21</v>
      </c>
      <c r="R1094" t="s">
        <v>22</v>
      </c>
    </row>
    <row r="1095" spans="1:18" x14ac:dyDescent="0.45">
      <c r="A1095" s="1">
        <v>1093</v>
      </c>
      <c r="B1095" t="s">
        <v>2212</v>
      </c>
      <c r="C1095" t="s">
        <v>404</v>
      </c>
      <c r="D1095" t="s">
        <v>405</v>
      </c>
      <c r="E1095" t="s">
        <v>406</v>
      </c>
      <c r="F1095" t="s">
        <v>27</v>
      </c>
      <c r="G1095" t="str">
        <f t="shared" si="51"/>
        <v>November</v>
      </c>
      <c r="H1095">
        <f t="shared" si="52"/>
        <v>11</v>
      </c>
      <c r="I1095" s="2">
        <v>44870</v>
      </c>
      <c r="J1095" s="8">
        <v>18</v>
      </c>
      <c r="K1095" t="s">
        <v>34</v>
      </c>
      <c r="L1095" t="s">
        <v>67</v>
      </c>
      <c r="M1095" s="8">
        <v>1470</v>
      </c>
      <c r="N1095" s="8">
        <v>1641</v>
      </c>
      <c r="O1095" s="8">
        <f t="shared" si="53"/>
        <v>9.5</v>
      </c>
      <c r="P1095" s="8">
        <v>171</v>
      </c>
      <c r="Q1095" t="s">
        <v>21</v>
      </c>
      <c r="R1095" t="s">
        <v>22</v>
      </c>
    </row>
    <row r="1096" spans="1:18" x14ac:dyDescent="0.45">
      <c r="A1096" s="1">
        <v>1094</v>
      </c>
      <c r="B1096" t="s">
        <v>2214</v>
      </c>
      <c r="C1096" t="s">
        <v>408</v>
      </c>
      <c r="D1096" t="s">
        <v>409</v>
      </c>
      <c r="E1096" t="s">
        <v>410</v>
      </c>
      <c r="F1096" t="s">
        <v>111</v>
      </c>
      <c r="G1096" t="str">
        <f t="shared" si="51"/>
        <v>November</v>
      </c>
      <c r="H1096">
        <f t="shared" si="52"/>
        <v>11</v>
      </c>
      <c r="I1096" s="2">
        <v>44887</v>
      </c>
      <c r="J1096" s="8">
        <v>5</v>
      </c>
      <c r="K1096" t="s">
        <v>41</v>
      </c>
      <c r="L1096" t="s">
        <v>54</v>
      </c>
      <c r="M1096" s="8">
        <v>1255</v>
      </c>
      <c r="N1096" s="8">
        <v>1400</v>
      </c>
      <c r="O1096" s="8">
        <f t="shared" si="53"/>
        <v>29</v>
      </c>
      <c r="P1096" s="8">
        <v>145</v>
      </c>
      <c r="Q1096" t="s">
        <v>36</v>
      </c>
      <c r="R1096" t="s">
        <v>198</v>
      </c>
    </row>
    <row r="1097" spans="1:18" x14ac:dyDescent="0.45">
      <c r="A1097" s="1">
        <v>1095</v>
      </c>
      <c r="B1097" t="s">
        <v>2215</v>
      </c>
      <c r="C1097" t="s">
        <v>412</v>
      </c>
      <c r="D1097" t="s">
        <v>413</v>
      </c>
      <c r="E1097" t="s">
        <v>414</v>
      </c>
      <c r="F1097" t="s">
        <v>33</v>
      </c>
      <c r="G1097" t="str">
        <f t="shared" si="51"/>
        <v>November</v>
      </c>
      <c r="H1097">
        <f t="shared" si="52"/>
        <v>11</v>
      </c>
      <c r="I1097" s="2">
        <v>44888</v>
      </c>
      <c r="J1097" s="8">
        <v>9</v>
      </c>
      <c r="K1097" t="s">
        <v>19</v>
      </c>
      <c r="L1097" t="s">
        <v>67</v>
      </c>
      <c r="M1097" s="8">
        <v>485</v>
      </c>
      <c r="N1097" s="8">
        <v>574</v>
      </c>
      <c r="O1097" s="8">
        <f t="shared" si="53"/>
        <v>9.8888888888888893</v>
      </c>
      <c r="P1097" s="8">
        <v>89</v>
      </c>
      <c r="Q1097" t="s">
        <v>89</v>
      </c>
      <c r="R1097" t="s">
        <v>22</v>
      </c>
    </row>
    <row r="1098" spans="1:18" x14ac:dyDescent="0.45">
      <c r="A1098" s="1">
        <v>1096</v>
      </c>
      <c r="B1098" t="s">
        <v>2216</v>
      </c>
      <c r="C1098" t="s">
        <v>416</v>
      </c>
      <c r="D1098" t="s">
        <v>417</v>
      </c>
      <c r="E1098" t="s">
        <v>418</v>
      </c>
      <c r="F1098" t="s">
        <v>18</v>
      </c>
      <c r="G1098" t="str">
        <f t="shared" si="51"/>
        <v>November</v>
      </c>
      <c r="H1098">
        <f t="shared" si="52"/>
        <v>11</v>
      </c>
      <c r="I1098" s="2">
        <v>44891</v>
      </c>
      <c r="J1098" s="8">
        <v>2</v>
      </c>
      <c r="K1098" t="s">
        <v>41</v>
      </c>
      <c r="L1098" t="s">
        <v>20</v>
      </c>
      <c r="M1098" s="8">
        <v>1270</v>
      </c>
      <c r="N1098" s="8">
        <v>1518</v>
      </c>
      <c r="O1098" s="8">
        <f t="shared" si="53"/>
        <v>124</v>
      </c>
      <c r="P1098" s="8">
        <v>248</v>
      </c>
      <c r="Q1098" t="s">
        <v>89</v>
      </c>
      <c r="R1098" t="s">
        <v>226</v>
      </c>
    </row>
    <row r="1099" spans="1:18" x14ac:dyDescent="0.45">
      <c r="A1099" s="1">
        <v>1097</v>
      </c>
      <c r="B1099" t="s">
        <v>2217</v>
      </c>
      <c r="C1099" t="s">
        <v>420</v>
      </c>
      <c r="D1099" t="s">
        <v>421</v>
      </c>
      <c r="E1099" t="s">
        <v>422</v>
      </c>
      <c r="F1099" t="s">
        <v>111</v>
      </c>
      <c r="G1099" t="str">
        <f t="shared" si="51"/>
        <v>November</v>
      </c>
      <c r="H1099">
        <f t="shared" si="52"/>
        <v>11</v>
      </c>
      <c r="I1099" s="2">
        <v>44869</v>
      </c>
      <c r="J1099" s="8">
        <v>10</v>
      </c>
      <c r="K1099" t="s">
        <v>19</v>
      </c>
      <c r="L1099" t="s">
        <v>54</v>
      </c>
      <c r="M1099" s="8">
        <v>875</v>
      </c>
      <c r="N1099" s="8">
        <v>973</v>
      </c>
      <c r="O1099" s="8">
        <f t="shared" si="53"/>
        <v>9.8000000000000007</v>
      </c>
      <c r="P1099" s="8">
        <v>98</v>
      </c>
      <c r="Q1099" t="s">
        <v>28</v>
      </c>
      <c r="R1099" t="s">
        <v>22</v>
      </c>
    </row>
    <row r="1100" spans="1:18" x14ac:dyDescent="0.45">
      <c r="A1100" s="1">
        <v>1098</v>
      </c>
      <c r="B1100" t="s">
        <v>2219</v>
      </c>
      <c r="C1100" t="s">
        <v>424</v>
      </c>
      <c r="D1100" t="s">
        <v>425</v>
      </c>
      <c r="E1100" t="s">
        <v>426</v>
      </c>
      <c r="F1100" t="s">
        <v>111</v>
      </c>
      <c r="G1100" t="str">
        <f t="shared" si="51"/>
        <v>November</v>
      </c>
      <c r="H1100">
        <f t="shared" si="52"/>
        <v>11</v>
      </c>
      <c r="I1100" s="2">
        <v>44885</v>
      </c>
      <c r="J1100" s="8">
        <v>18</v>
      </c>
      <c r="K1100" t="s">
        <v>19</v>
      </c>
      <c r="L1100" t="s">
        <v>42</v>
      </c>
      <c r="M1100" s="8">
        <v>565</v>
      </c>
      <c r="N1100" s="8">
        <v>647</v>
      </c>
      <c r="O1100" s="8">
        <f t="shared" si="53"/>
        <v>4.5555555555555554</v>
      </c>
      <c r="P1100" s="8">
        <v>82</v>
      </c>
      <c r="Q1100" t="s">
        <v>49</v>
      </c>
      <c r="R1100" t="s">
        <v>22</v>
      </c>
    </row>
    <row r="1101" spans="1:18" x14ac:dyDescent="0.45">
      <c r="A1101" s="1">
        <v>1099</v>
      </c>
      <c r="B1101" t="s">
        <v>2220</v>
      </c>
      <c r="C1101" t="s">
        <v>428</v>
      </c>
      <c r="D1101" t="s">
        <v>429</v>
      </c>
      <c r="E1101" t="s">
        <v>430</v>
      </c>
      <c r="F1101" t="s">
        <v>33</v>
      </c>
      <c r="G1101" t="str">
        <f t="shared" si="51"/>
        <v>November</v>
      </c>
      <c r="H1101">
        <f t="shared" si="52"/>
        <v>11</v>
      </c>
      <c r="I1101" s="2">
        <v>44871</v>
      </c>
      <c r="J1101" s="8">
        <v>7</v>
      </c>
      <c r="K1101" t="s">
        <v>19</v>
      </c>
      <c r="L1101" t="s">
        <v>42</v>
      </c>
      <c r="M1101" s="8">
        <v>325</v>
      </c>
      <c r="N1101" s="8">
        <v>373</v>
      </c>
      <c r="O1101" s="8">
        <f t="shared" si="53"/>
        <v>6.8571428571428568</v>
      </c>
      <c r="P1101" s="8">
        <v>48</v>
      </c>
      <c r="Q1101" t="s">
        <v>28</v>
      </c>
      <c r="R1101" t="s">
        <v>22</v>
      </c>
    </row>
    <row r="1102" spans="1:18" x14ac:dyDescent="0.45">
      <c r="A1102" s="1">
        <v>1100</v>
      </c>
      <c r="B1102" t="s">
        <v>2222</v>
      </c>
      <c r="C1102" t="s">
        <v>432</v>
      </c>
      <c r="D1102" t="s">
        <v>433</v>
      </c>
      <c r="E1102" t="s">
        <v>434</v>
      </c>
      <c r="F1102" t="s">
        <v>18</v>
      </c>
      <c r="G1102" t="str">
        <f t="shared" si="51"/>
        <v>November</v>
      </c>
      <c r="H1102">
        <f t="shared" si="52"/>
        <v>11</v>
      </c>
      <c r="I1102" s="2">
        <v>44890</v>
      </c>
      <c r="J1102" s="8">
        <v>9</v>
      </c>
      <c r="K1102" t="s">
        <v>34</v>
      </c>
      <c r="L1102" t="s">
        <v>67</v>
      </c>
      <c r="M1102" s="8">
        <v>320</v>
      </c>
      <c r="N1102" s="8">
        <v>413</v>
      </c>
      <c r="O1102" s="8">
        <f t="shared" si="53"/>
        <v>10.333333333333334</v>
      </c>
      <c r="P1102" s="8">
        <v>93</v>
      </c>
      <c r="Q1102" t="s">
        <v>36</v>
      </c>
      <c r="R1102" t="s">
        <v>22</v>
      </c>
    </row>
    <row r="1103" spans="1:18" x14ac:dyDescent="0.45">
      <c r="A1103" s="1">
        <v>1101</v>
      </c>
      <c r="B1103" t="s">
        <v>2224</v>
      </c>
      <c r="C1103" t="s">
        <v>212</v>
      </c>
      <c r="D1103" t="s">
        <v>436</v>
      </c>
      <c r="E1103" t="s">
        <v>437</v>
      </c>
      <c r="F1103" t="s">
        <v>48</v>
      </c>
      <c r="G1103" t="str">
        <f t="shared" si="51"/>
        <v>November</v>
      </c>
      <c r="H1103">
        <f t="shared" si="52"/>
        <v>11</v>
      </c>
      <c r="I1103" s="2">
        <v>44876</v>
      </c>
      <c r="J1103" s="8">
        <v>7</v>
      </c>
      <c r="K1103" t="s">
        <v>34</v>
      </c>
      <c r="L1103" t="s">
        <v>42</v>
      </c>
      <c r="M1103" s="8">
        <v>985</v>
      </c>
      <c r="N1103" s="8">
        <v>1261</v>
      </c>
      <c r="O1103" s="8">
        <f t="shared" si="53"/>
        <v>39.428571428571431</v>
      </c>
      <c r="P1103" s="8">
        <v>276</v>
      </c>
      <c r="Q1103" t="s">
        <v>21</v>
      </c>
      <c r="R1103" t="s">
        <v>22</v>
      </c>
    </row>
    <row r="1104" spans="1:18" x14ac:dyDescent="0.45">
      <c r="A1104" s="1">
        <v>1102</v>
      </c>
      <c r="B1104" t="s">
        <v>2226</v>
      </c>
      <c r="C1104" t="s">
        <v>439</v>
      </c>
      <c r="D1104" t="s">
        <v>440</v>
      </c>
      <c r="E1104" t="s">
        <v>441</v>
      </c>
      <c r="F1104" t="s">
        <v>120</v>
      </c>
      <c r="G1104" t="str">
        <f t="shared" si="51"/>
        <v>November</v>
      </c>
      <c r="H1104">
        <f t="shared" si="52"/>
        <v>11</v>
      </c>
      <c r="I1104" s="2">
        <v>44869</v>
      </c>
      <c r="J1104" s="8">
        <v>2</v>
      </c>
      <c r="K1104" t="s">
        <v>34</v>
      </c>
      <c r="L1104" t="s">
        <v>42</v>
      </c>
      <c r="M1104" s="8">
        <v>1460</v>
      </c>
      <c r="N1104" s="8">
        <v>1692</v>
      </c>
      <c r="O1104" s="8">
        <f t="shared" si="53"/>
        <v>116</v>
      </c>
      <c r="P1104" s="8">
        <v>232</v>
      </c>
      <c r="Q1104" t="s">
        <v>21</v>
      </c>
      <c r="R1104" t="s">
        <v>22</v>
      </c>
    </row>
    <row r="1105" spans="1:18" x14ac:dyDescent="0.45">
      <c r="A1105" s="1">
        <v>1103</v>
      </c>
      <c r="B1105" t="s">
        <v>2227</v>
      </c>
      <c r="C1105" t="s">
        <v>428</v>
      </c>
      <c r="D1105" t="s">
        <v>443</v>
      </c>
      <c r="E1105" t="s">
        <v>444</v>
      </c>
      <c r="F1105" t="s">
        <v>88</v>
      </c>
      <c r="G1105" t="str">
        <f t="shared" si="51"/>
        <v>November</v>
      </c>
      <c r="H1105">
        <f t="shared" si="52"/>
        <v>11</v>
      </c>
      <c r="I1105" s="2">
        <v>44892</v>
      </c>
      <c r="J1105" s="8">
        <v>17</v>
      </c>
      <c r="K1105" t="s">
        <v>34</v>
      </c>
      <c r="L1105" t="s">
        <v>35</v>
      </c>
      <c r="M1105" s="8">
        <v>1025</v>
      </c>
      <c r="N1105" s="8">
        <v>1225</v>
      </c>
      <c r="O1105" s="8">
        <f t="shared" si="53"/>
        <v>11.764705882352942</v>
      </c>
      <c r="P1105" s="8">
        <v>200</v>
      </c>
      <c r="Q1105" t="s">
        <v>49</v>
      </c>
      <c r="R1105" t="s">
        <v>22</v>
      </c>
    </row>
    <row r="1106" spans="1:18" x14ac:dyDescent="0.45">
      <c r="A1106" s="1">
        <v>1104</v>
      </c>
      <c r="B1106" t="s">
        <v>2229</v>
      </c>
      <c r="C1106" t="s">
        <v>446</v>
      </c>
      <c r="D1106" t="s">
        <v>447</v>
      </c>
      <c r="E1106" t="s">
        <v>448</v>
      </c>
      <c r="F1106" t="s">
        <v>18</v>
      </c>
      <c r="G1106" t="str">
        <f t="shared" si="51"/>
        <v>November</v>
      </c>
      <c r="H1106">
        <f t="shared" si="52"/>
        <v>11</v>
      </c>
      <c r="I1106" s="2">
        <v>44882</v>
      </c>
      <c r="J1106" s="8">
        <v>17</v>
      </c>
      <c r="K1106" t="s">
        <v>19</v>
      </c>
      <c r="L1106" t="s">
        <v>35</v>
      </c>
      <c r="M1106" s="8">
        <v>760</v>
      </c>
      <c r="N1106" s="8">
        <v>860</v>
      </c>
      <c r="O1106" s="8">
        <f t="shared" si="53"/>
        <v>5.882352941176471</v>
      </c>
      <c r="P1106" s="8">
        <v>100</v>
      </c>
      <c r="Q1106" t="s">
        <v>36</v>
      </c>
      <c r="R1106" t="s">
        <v>22</v>
      </c>
    </row>
    <row r="1107" spans="1:18" x14ac:dyDescent="0.45">
      <c r="A1107" s="1">
        <v>1105</v>
      </c>
      <c r="B1107" t="s">
        <v>2231</v>
      </c>
      <c r="C1107" t="s">
        <v>450</v>
      </c>
      <c r="D1107" t="s">
        <v>451</v>
      </c>
      <c r="E1107" t="s">
        <v>452</v>
      </c>
      <c r="F1107" t="s">
        <v>48</v>
      </c>
      <c r="G1107" t="str">
        <f t="shared" si="51"/>
        <v>November</v>
      </c>
      <c r="H1107">
        <f t="shared" si="52"/>
        <v>11</v>
      </c>
      <c r="I1107" s="2">
        <v>44894</v>
      </c>
      <c r="J1107" s="8">
        <v>17</v>
      </c>
      <c r="K1107" t="s">
        <v>34</v>
      </c>
      <c r="L1107" t="s">
        <v>42</v>
      </c>
      <c r="M1107" s="8">
        <v>260</v>
      </c>
      <c r="N1107" s="8">
        <v>289</v>
      </c>
      <c r="O1107" s="8">
        <f t="shared" si="53"/>
        <v>1.7058823529411764</v>
      </c>
      <c r="P1107" s="8">
        <v>29</v>
      </c>
      <c r="Q1107" t="s">
        <v>49</v>
      </c>
      <c r="R1107" t="s">
        <v>22</v>
      </c>
    </row>
    <row r="1108" spans="1:18" x14ac:dyDescent="0.45">
      <c r="A1108" s="1">
        <v>1106</v>
      </c>
      <c r="B1108" t="s">
        <v>2233</v>
      </c>
      <c r="C1108" t="s">
        <v>454</v>
      </c>
      <c r="D1108" t="s">
        <v>455</v>
      </c>
      <c r="E1108" t="s">
        <v>456</v>
      </c>
      <c r="F1108" t="s">
        <v>48</v>
      </c>
      <c r="G1108" t="str">
        <f t="shared" si="51"/>
        <v>November</v>
      </c>
      <c r="H1108">
        <f t="shared" si="52"/>
        <v>11</v>
      </c>
      <c r="I1108" s="2">
        <v>44887</v>
      </c>
      <c r="J1108" s="8">
        <v>13</v>
      </c>
      <c r="K1108" t="s">
        <v>102</v>
      </c>
      <c r="L1108" t="s">
        <v>42</v>
      </c>
      <c r="M1108" s="8">
        <v>350</v>
      </c>
      <c r="N1108" s="8">
        <v>439</v>
      </c>
      <c r="O1108" s="8">
        <f t="shared" si="53"/>
        <v>6.8461538461538458</v>
      </c>
      <c r="P1108" s="8">
        <v>89</v>
      </c>
      <c r="Q1108" t="s">
        <v>28</v>
      </c>
      <c r="R1108" t="s">
        <v>22</v>
      </c>
    </row>
    <row r="1109" spans="1:18" x14ac:dyDescent="0.45">
      <c r="A1109" s="1">
        <v>1107</v>
      </c>
      <c r="B1109" t="s">
        <v>2236</v>
      </c>
      <c r="C1109" t="s">
        <v>458</v>
      </c>
      <c r="D1109" t="s">
        <v>96</v>
      </c>
      <c r="E1109" t="s">
        <v>459</v>
      </c>
      <c r="F1109" t="s">
        <v>27</v>
      </c>
      <c r="G1109" t="str">
        <f t="shared" si="51"/>
        <v>November</v>
      </c>
      <c r="H1109">
        <f t="shared" si="52"/>
        <v>11</v>
      </c>
      <c r="I1109" s="2">
        <v>44886</v>
      </c>
      <c r="J1109" s="8">
        <v>12</v>
      </c>
      <c r="K1109" t="s">
        <v>19</v>
      </c>
      <c r="L1109" t="s">
        <v>54</v>
      </c>
      <c r="M1109" s="8">
        <v>700</v>
      </c>
      <c r="N1109" s="8">
        <v>827</v>
      </c>
      <c r="O1109" s="8">
        <f t="shared" si="53"/>
        <v>10.583333333333334</v>
      </c>
      <c r="P1109" s="8">
        <v>127</v>
      </c>
      <c r="Q1109" t="s">
        <v>28</v>
      </c>
      <c r="R1109" t="s">
        <v>22</v>
      </c>
    </row>
    <row r="1110" spans="1:18" x14ac:dyDescent="0.45">
      <c r="A1110" s="1">
        <v>1108</v>
      </c>
      <c r="B1110" t="s">
        <v>2238</v>
      </c>
      <c r="C1110" t="s">
        <v>461</v>
      </c>
      <c r="D1110" t="s">
        <v>462</v>
      </c>
      <c r="E1110" t="s">
        <v>463</v>
      </c>
      <c r="F1110" t="s">
        <v>111</v>
      </c>
      <c r="G1110" t="str">
        <f t="shared" si="51"/>
        <v>November</v>
      </c>
      <c r="H1110">
        <f t="shared" si="52"/>
        <v>11</v>
      </c>
      <c r="I1110" s="2">
        <v>44872</v>
      </c>
      <c r="J1110" s="8">
        <v>17</v>
      </c>
      <c r="K1110" t="s">
        <v>102</v>
      </c>
      <c r="L1110" t="s">
        <v>35</v>
      </c>
      <c r="M1110" s="8">
        <v>315</v>
      </c>
      <c r="N1110" s="8">
        <v>381</v>
      </c>
      <c r="O1110" s="8">
        <f t="shared" si="53"/>
        <v>3.8823529411764706</v>
      </c>
      <c r="P1110" s="8">
        <v>66</v>
      </c>
      <c r="Q1110" t="s">
        <v>28</v>
      </c>
      <c r="R1110" t="s">
        <v>22</v>
      </c>
    </row>
    <row r="1111" spans="1:18" x14ac:dyDescent="0.45">
      <c r="A1111" s="1">
        <v>1109</v>
      </c>
      <c r="B1111" t="s">
        <v>2239</v>
      </c>
      <c r="C1111" t="s">
        <v>465</v>
      </c>
      <c r="D1111" t="s">
        <v>466</v>
      </c>
      <c r="E1111" t="s">
        <v>467</v>
      </c>
      <c r="F1111" t="s">
        <v>48</v>
      </c>
      <c r="G1111" t="str">
        <f t="shared" si="51"/>
        <v>November</v>
      </c>
      <c r="H1111">
        <f t="shared" si="52"/>
        <v>11</v>
      </c>
      <c r="I1111" s="2">
        <v>44880</v>
      </c>
      <c r="J1111" s="8">
        <v>9</v>
      </c>
      <c r="K1111" t="s">
        <v>34</v>
      </c>
      <c r="L1111" t="s">
        <v>20</v>
      </c>
      <c r="M1111" s="8">
        <v>530</v>
      </c>
      <c r="N1111" s="8">
        <v>677</v>
      </c>
      <c r="O1111" s="8">
        <f t="shared" si="53"/>
        <v>16.333333333333332</v>
      </c>
      <c r="P1111" s="8">
        <v>147</v>
      </c>
      <c r="Q1111" t="s">
        <v>21</v>
      </c>
      <c r="R1111" t="s">
        <v>22</v>
      </c>
    </row>
    <row r="1112" spans="1:18" x14ac:dyDescent="0.45">
      <c r="A1112" s="1">
        <v>1110</v>
      </c>
      <c r="B1112" t="s">
        <v>2242</v>
      </c>
      <c r="C1112" t="s">
        <v>469</v>
      </c>
      <c r="D1112" t="s">
        <v>470</v>
      </c>
      <c r="E1112" t="s">
        <v>471</v>
      </c>
      <c r="F1112" t="s">
        <v>111</v>
      </c>
      <c r="G1112" t="str">
        <f t="shared" si="51"/>
        <v>November</v>
      </c>
      <c r="H1112">
        <f t="shared" si="52"/>
        <v>11</v>
      </c>
      <c r="I1112" s="2">
        <v>44871</v>
      </c>
      <c r="J1112" s="8">
        <v>15</v>
      </c>
      <c r="K1112" t="s">
        <v>34</v>
      </c>
      <c r="L1112" t="s">
        <v>20</v>
      </c>
      <c r="M1112" s="8">
        <v>410</v>
      </c>
      <c r="N1112" s="8">
        <v>531</v>
      </c>
      <c r="O1112" s="8">
        <f t="shared" si="53"/>
        <v>8.0666666666666664</v>
      </c>
      <c r="P1112" s="8">
        <v>121</v>
      </c>
      <c r="Q1112" t="s">
        <v>89</v>
      </c>
      <c r="R1112" t="s">
        <v>22</v>
      </c>
    </row>
    <row r="1113" spans="1:18" x14ac:dyDescent="0.45">
      <c r="A1113" s="1">
        <v>1111</v>
      </c>
      <c r="B1113" t="s">
        <v>2245</v>
      </c>
      <c r="C1113" t="s">
        <v>397</v>
      </c>
      <c r="D1113" t="s">
        <v>473</v>
      </c>
      <c r="E1113" t="s">
        <v>474</v>
      </c>
      <c r="F1113" t="s">
        <v>18</v>
      </c>
      <c r="G1113" t="str">
        <f t="shared" si="51"/>
        <v>November</v>
      </c>
      <c r="H1113">
        <f t="shared" si="52"/>
        <v>11</v>
      </c>
      <c r="I1113" s="2">
        <v>44878</v>
      </c>
      <c r="J1113" s="8">
        <v>17</v>
      </c>
      <c r="K1113" t="s">
        <v>102</v>
      </c>
      <c r="L1113" t="s">
        <v>54</v>
      </c>
      <c r="M1113" s="8">
        <v>1040</v>
      </c>
      <c r="N1113" s="8">
        <v>1341</v>
      </c>
      <c r="O1113" s="8">
        <f t="shared" si="53"/>
        <v>17.705882352941178</v>
      </c>
      <c r="P1113" s="8">
        <v>301</v>
      </c>
      <c r="Q1113" t="s">
        <v>28</v>
      </c>
      <c r="R1113" t="s">
        <v>22</v>
      </c>
    </row>
    <row r="1114" spans="1:18" x14ac:dyDescent="0.45">
      <c r="A1114" s="1">
        <v>1112</v>
      </c>
      <c r="B1114" t="s">
        <v>2248</v>
      </c>
      <c r="C1114" t="s">
        <v>25</v>
      </c>
      <c r="D1114" t="s">
        <v>123</v>
      </c>
      <c r="E1114" t="s">
        <v>476</v>
      </c>
      <c r="F1114" t="s">
        <v>27</v>
      </c>
      <c r="G1114" t="str">
        <f t="shared" si="51"/>
        <v>November</v>
      </c>
      <c r="H1114">
        <f t="shared" si="52"/>
        <v>11</v>
      </c>
      <c r="I1114" s="2">
        <v>44875</v>
      </c>
      <c r="J1114" s="8">
        <v>14</v>
      </c>
      <c r="K1114" t="s">
        <v>34</v>
      </c>
      <c r="L1114" t="s">
        <v>42</v>
      </c>
      <c r="M1114" s="8">
        <v>235</v>
      </c>
      <c r="N1114" s="8">
        <v>275</v>
      </c>
      <c r="O1114" s="8">
        <f t="shared" si="53"/>
        <v>2.8571428571428572</v>
      </c>
      <c r="P1114" s="8">
        <v>40</v>
      </c>
      <c r="Q1114" t="s">
        <v>36</v>
      </c>
      <c r="R1114" t="s">
        <v>22</v>
      </c>
    </row>
    <row r="1115" spans="1:18" x14ac:dyDescent="0.45">
      <c r="A1115" s="1">
        <v>1113</v>
      </c>
      <c r="B1115" t="s">
        <v>2249</v>
      </c>
      <c r="C1115" t="s">
        <v>478</v>
      </c>
      <c r="D1115" t="s">
        <v>479</v>
      </c>
      <c r="E1115" t="s">
        <v>480</v>
      </c>
      <c r="F1115" t="s">
        <v>33</v>
      </c>
      <c r="G1115" t="str">
        <f t="shared" si="51"/>
        <v>November</v>
      </c>
      <c r="H1115">
        <f t="shared" si="52"/>
        <v>11</v>
      </c>
      <c r="I1115" s="2">
        <v>44890</v>
      </c>
      <c r="J1115" s="8">
        <v>11</v>
      </c>
      <c r="K1115" t="s">
        <v>102</v>
      </c>
      <c r="L1115" t="s">
        <v>20</v>
      </c>
      <c r="M1115" s="8">
        <v>230</v>
      </c>
      <c r="N1115" s="8">
        <v>296</v>
      </c>
      <c r="O1115" s="8">
        <f t="shared" si="53"/>
        <v>6</v>
      </c>
      <c r="P1115" s="8">
        <v>66</v>
      </c>
      <c r="Q1115" t="s">
        <v>49</v>
      </c>
      <c r="R1115" t="s">
        <v>22</v>
      </c>
    </row>
    <row r="1116" spans="1:18" x14ac:dyDescent="0.45">
      <c r="A1116" s="1">
        <v>1114</v>
      </c>
      <c r="B1116" t="s">
        <v>2250</v>
      </c>
      <c r="C1116" t="s">
        <v>393</v>
      </c>
      <c r="D1116" t="s">
        <v>482</v>
      </c>
      <c r="E1116" t="s">
        <v>483</v>
      </c>
      <c r="F1116" t="s">
        <v>27</v>
      </c>
      <c r="G1116" t="str">
        <f t="shared" si="51"/>
        <v>November</v>
      </c>
      <c r="H1116">
        <f t="shared" si="52"/>
        <v>11</v>
      </c>
      <c r="I1116" s="2">
        <v>44892</v>
      </c>
      <c r="J1116" s="8">
        <v>16</v>
      </c>
      <c r="K1116" t="s">
        <v>19</v>
      </c>
      <c r="L1116" t="s">
        <v>20</v>
      </c>
      <c r="M1116" s="8">
        <v>20</v>
      </c>
      <c r="N1116" s="8">
        <v>24</v>
      </c>
      <c r="O1116" s="8">
        <f t="shared" si="53"/>
        <v>0.25</v>
      </c>
      <c r="P1116" s="8">
        <v>4</v>
      </c>
      <c r="Q1116" t="s">
        <v>28</v>
      </c>
      <c r="R1116" t="s">
        <v>22</v>
      </c>
    </row>
    <row r="1117" spans="1:18" x14ac:dyDescent="0.45">
      <c r="A1117" s="1">
        <v>1115</v>
      </c>
      <c r="B1117" t="s">
        <v>2253</v>
      </c>
      <c r="C1117" t="s">
        <v>485</v>
      </c>
      <c r="D1117" t="s">
        <v>486</v>
      </c>
      <c r="E1117" t="s">
        <v>487</v>
      </c>
      <c r="F1117" t="s">
        <v>120</v>
      </c>
      <c r="G1117" t="str">
        <f t="shared" si="51"/>
        <v>November</v>
      </c>
      <c r="H1117">
        <f t="shared" si="52"/>
        <v>11</v>
      </c>
      <c r="I1117" s="2">
        <v>44874</v>
      </c>
      <c r="J1117" s="8">
        <v>10</v>
      </c>
      <c r="K1117" t="s">
        <v>34</v>
      </c>
      <c r="L1117" t="s">
        <v>20</v>
      </c>
      <c r="M1117" s="8">
        <v>840</v>
      </c>
      <c r="N1117" s="8">
        <v>924</v>
      </c>
      <c r="O1117" s="8">
        <f t="shared" si="53"/>
        <v>8.4</v>
      </c>
      <c r="P1117" s="8">
        <v>84</v>
      </c>
      <c r="Q1117" t="s">
        <v>89</v>
      </c>
      <c r="R1117" t="s">
        <v>22</v>
      </c>
    </row>
    <row r="1118" spans="1:18" x14ac:dyDescent="0.45">
      <c r="A1118" s="1">
        <v>1116</v>
      </c>
      <c r="B1118" t="s">
        <v>2255</v>
      </c>
      <c r="C1118" t="s">
        <v>263</v>
      </c>
      <c r="D1118" t="s">
        <v>489</v>
      </c>
      <c r="E1118" t="s">
        <v>490</v>
      </c>
      <c r="F1118" t="s">
        <v>88</v>
      </c>
      <c r="G1118" t="str">
        <f t="shared" si="51"/>
        <v>November</v>
      </c>
      <c r="H1118">
        <f t="shared" si="52"/>
        <v>11</v>
      </c>
      <c r="I1118" s="2">
        <v>44871</v>
      </c>
      <c r="J1118" s="8">
        <v>9</v>
      </c>
      <c r="K1118" t="s">
        <v>19</v>
      </c>
      <c r="L1118" t="s">
        <v>67</v>
      </c>
      <c r="M1118" s="8">
        <v>100</v>
      </c>
      <c r="N1118" s="8">
        <v>129</v>
      </c>
      <c r="O1118" s="8">
        <f t="shared" si="53"/>
        <v>3.2222222222222223</v>
      </c>
      <c r="P1118" s="8">
        <v>29</v>
      </c>
      <c r="Q1118" t="s">
        <v>28</v>
      </c>
      <c r="R1118" t="s">
        <v>22</v>
      </c>
    </row>
    <row r="1119" spans="1:18" x14ac:dyDescent="0.45">
      <c r="A1119" s="1">
        <v>1117</v>
      </c>
      <c r="B1119" t="s">
        <v>2257</v>
      </c>
      <c r="C1119" t="s">
        <v>492</v>
      </c>
      <c r="D1119" t="s">
        <v>493</v>
      </c>
      <c r="E1119" t="s">
        <v>494</v>
      </c>
      <c r="F1119" t="s">
        <v>120</v>
      </c>
      <c r="G1119" t="str">
        <f t="shared" si="51"/>
        <v>November</v>
      </c>
      <c r="H1119">
        <f t="shared" si="52"/>
        <v>11</v>
      </c>
      <c r="I1119" s="2">
        <v>44889</v>
      </c>
      <c r="J1119" s="8">
        <v>3</v>
      </c>
      <c r="K1119" t="s">
        <v>19</v>
      </c>
      <c r="L1119" t="s">
        <v>35</v>
      </c>
      <c r="M1119" s="8">
        <v>585</v>
      </c>
      <c r="N1119" s="8">
        <v>735</v>
      </c>
      <c r="O1119" s="8">
        <f t="shared" si="53"/>
        <v>50</v>
      </c>
      <c r="P1119" s="8">
        <v>150</v>
      </c>
      <c r="Q1119" t="s">
        <v>89</v>
      </c>
      <c r="R1119" t="s">
        <v>22</v>
      </c>
    </row>
    <row r="1120" spans="1:18" x14ac:dyDescent="0.45">
      <c r="A1120" s="1">
        <v>1118</v>
      </c>
      <c r="B1120" t="s">
        <v>2258</v>
      </c>
      <c r="C1120" t="s">
        <v>496</v>
      </c>
      <c r="D1120" t="s">
        <v>497</v>
      </c>
      <c r="E1120" t="s">
        <v>498</v>
      </c>
      <c r="F1120" t="s">
        <v>33</v>
      </c>
      <c r="G1120" t="str">
        <f t="shared" si="51"/>
        <v>November</v>
      </c>
      <c r="H1120">
        <f t="shared" si="52"/>
        <v>11</v>
      </c>
      <c r="I1120" s="2">
        <v>44881</v>
      </c>
      <c r="J1120" s="8">
        <v>13</v>
      </c>
      <c r="K1120" t="s">
        <v>34</v>
      </c>
      <c r="L1120" t="s">
        <v>148</v>
      </c>
      <c r="M1120" s="8">
        <v>450</v>
      </c>
      <c r="N1120" s="8">
        <v>522</v>
      </c>
      <c r="O1120" s="8">
        <f t="shared" si="53"/>
        <v>5.5384615384615383</v>
      </c>
      <c r="P1120" s="8">
        <v>72</v>
      </c>
      <c r="Q1120" t="s">
        <v>49</v>
      </c>
      <c r="R1120" t="s">
        <v>22</v>
      </c>
    </row>
    <row r="1121" spans="1:18" x14ac:dyDescent="0.45">
      <c r="A1121" s="1">
        <v>1119</v>
      </c>
      <c r="B1121" t="s">
        <v>2260</v>
      </c>
      <c r="C1121" t="s">
        <v>500</v>
      </c>
      <c r="D1121" t="s">
        <v>501</v>
      </c>
      <c r="E1121" t="s">
        <v>502</v>
      </c>
      <c r="F1121" t="s">
        <v>88</v>
      </c>
      <c r="G1121" t="str">
        <f t="shared" si="51"/>
        <v>November</v>
      </c>
      <c r="H1121">
        <f t="shared" si="52"/>
        <v>11</v>
      </c>
      <c r="I1121" s="2">
        <v>44892</v>
      </c>
      <c r="J1121" s="8">
        <v>17</v>
      </c>
      <c r="K1121" t="s">
        <v>34</v>
      </c>
      <c r="L1121" t="s">
        <v>20</v>
      </c>
      <c r="M1121" s="8">
        <v>710</v>
      </c>
      <c r="N1121" s="8">
        <v>794</v>
      </c>
      <c r="O1121" s="8">
        <f t="shared" si="53"/>
        <v>4.9411764705882355</v>
      </c>
      <c r="P1121" s="8">
        <v>84</v>
      </c>
      <c r="Q1121" t="s">
        <v>89</v>
      </c>
      <c r="R1121" t="s">
        <v>22</v>
      </c>
    </row>
    <row r="1122" spans="1:18" x14ac:dyDescent="0.45">
      <c r="A1122" s="1">
        <v>1120</v>
      </c>
      <c r="B1122" t="s">
        <v>2261</v>
      </c>
      <c r="C1122" t="s">
        <v>504</v>
      </c>
      <c r="D1122" t="s">
        <v>390</v>
      </c>
      <c r="E1122" t="s">
        <v>505</v>
      </c>
      <c r="F1122" t="s">
        <v>120</v>
      </c>
      <c r="G1122" t="str">
        <f t="shared" si="51"/>
        <v>November</v>
      </c>
      <c r="H1122">
        <f t="shared" si="52"/>
        <v>11</v>
      </c>
      <c r="I1122" s="2">
        <v>44879</v>
      </c>
      <c r="J1122" s="8">
        <v>14</v>
      </c>
      <c r="K1122" t="s">
        <v>34</v>
      </c>
      <c r="L1122" t="s">
        <v>54</v>
      </c>
      <c r="M1122" s="8">
        <v>470</v>
      </c>
      <c r="N1122" s="8">
        <v>565</v>
      </c>
      <c r="O1122" s="8">
        <f t="shared" si="53"/>
        <v>6.7857142857142856</v>
      </c>
      <c r="P1122" s="8">
        <v>95</v>
      </c>
      <c r="Q1122" t="s">
        <v>21</v>
      </c>
      <c r="R1122" t="s">
        <v>22</v>
      </c>
    </row>
    <row r="1123" spans="1:18" x14ac:dyDescent="0.45">
      <c r="A1123" s="1">
        <v>1121</v>
      </c>
      <c r="B1123" t="s">
        <v>2264</v>
      </c>
      <c r="C1123" t="s">
        <v>304</v>
      </c>
      <c r="D1123" t="s">
        <v>507</v>
      </c>
      <c r="E1123" t="s">
        <v>508</v>
      </c>
      <c r="F1123" t="s">
        <v>33</v>
      </c>
      <c r="G1123" t="str">
        <f t="shared" si="51"/>
        <v>November</v>
      </c>
      <c r="H1123">
        <f t="shared" si="52"/>
        <v>11</v>
      </c>
      <c r="I1123" s="2">
        <v>44878</v>
      </c>
      <c r="J1123" s="8">
        <v>9</v>
      </c>
      <c r="K1123" t="s">
        <v>34</v>
      </c>
      <c r="L1123" t="s">
        <v>35</v>
      </c>
      <c r="M1123" s="8">
        <v>400</v>
      </c>
      <c r="N1123" s="8">
        <v>458</v>
      </c>
      <c r="O1123" s="8">
        <f t="shared" si="53"/>
        <v>6.4444444444444446</v>
      </c>
      <c r="P1123" s="8">
        <v>58</v>
      </c>
      <c r="Q1123" t="s">
        <v>21</v>
      </c>
      <c r="R1123" t="s">
        <v>22</v>
      </c>
    </row>
    <row r="1124" spans="1:18" x14ac:dyDescent="0.45">
      <c r="A1124" s="1">
        <v>1122</v>
      </c>
      <c r="B1124" t="s">
        <v>2267</v>
      </c>
      <c r="C1124" t="s">
        <v>510</v>
      </c>
      <c r="D1124" t="s">
        <v>511</v>
      </c>
      <c r="E1124" t="s">
        <v>512</v>
      </c>
      <c r="F1124" t="s">
        <v>48</v>
      </c>
      <c r="G1124" t="str">
        <f t="shared" si="51"/>
        <v>November</v>
      </c>
      <c r="H1124">
        <f t="shared" si="52"/>
        <v>11</v>
      </c>
      <c r="I1124" s="2">
        <v>44894</v>
      </c>
      <c r="J1124" s="8">
        <v>20</v>
      </c>
      <c r="K1124" t="s">
        <v>19</v>
      </c>
      <c r="L1124" t="s">
        <v>35</v>
      </c>
      <c r="M1124" s="8">
        <v>940</v>
      </c>
      <c r="N1124" s="8">
        <v>1181</v>
      </c>
      <c r="O1124" s="8">
        <f t="shared" si="53"/>
        <v>12.05</v>
      </c>
      <c r="P1124" s="8">
        <v>241</v>
      </c>
      <c r="Q1124" t="s">
        <v>89</v>
      </c>
      <c r="R1124" t="s">
        <v>22</v>
      </c>
    </row>
    <row r="1125" spans="1:18" x14ac:dyDescent="0.45">
      <c r="A1125" s="1">
        <v>1123</v>
      </c>
      <c r="B1125" t="s">
        <v>2269</v>
      </c>
      <c r="C1125" t="s">
        <v>514</v>
      </c>
      <c r="D1125" t="s">
        <v>515</v>
      </c>
      <c r="E1125" t="s">
        <v>516</v>
      </c>
      <c r="F1125" t="s">
        <v>18</v>
      </c>
      <c r="G1125" t="str">
        <f t="shared" si="51"/>
        <v>November</v>
      </c>
      <c r="H1125">
        <f t="shared" si="52"/>
        <v>11</v>
      </c>
      <c r="I1125" s="2">
        <v>44870</v>
      </c>
      <c r="J1125" s="8">
        <v>5</v>
      </c>
      <c r="K1125" t="s">
        <v>34</v>
      </c>
      <c r="L1125" t="s">
        <v>67</v>
      </c>
      <c r="M1125" s="8">
        <v>375</v>
      </c>
      <c r="N1125" s="8">
        <v>420</v>
      </c>
      <c r="O1125" s="8">
        <f t="shared" si="53"/>
        <v>9</v>
      </c>
      <c r="P1125" s="8">
        <v>45</v>
      </c>
      <c r="Q1125" t="s">
        <v>21</v>
      </c>
      <c r="R1125" t="s">
        <v>22</v>
      </c>
    </row>
    <row r="1126" spans="1:18" x14ac:dyDescent="0.45">
      <c r="A1126" s="1">
        <v>1124</v>
      </c>
      <c r="B1126" t="s">
        <v>2272</v>
      </c>
      <c r="C1126" t="s">
        <v>518</v>
      </c>
      <c r="D1126" t="s">
        <v>519</v>
      </c>
      <c r="E1126" t="s">
        <v>520</v>
      </c>
      <c r="F1126" t="s">
        <v>33</v>
      </c>
      <c r="G1126" t="str">
        <f t="shared" si="51"/>
        <v>November</v>
      </c>
      <c r="H1126">
        <f t="shared" si="52"/>
        <v>11</v>
      </c>
      <c r="I1126" s="2">
        <v>44895</v>
      </c>
      <c r="J1126" s="8">
        <v>17</v>
      </c>
      <c r="K1126" t="s">
        <v>34</v>
      </c>
      <c r="L1126" t="s">
        <v>148</v>
      </c>
      <c r="M1126" s="8">
        <v>1465</v>
      </c>
      <c r="N1126" s="8">
        <v>1802</v>
      </c>
      <c r="O1126" s="8">
        <f t="shared" si="53"/>
        <v>19.823529411764707</v>
      </c>
      <c r="P1126" s="8">
        <v>337</v>
      </c>
      <c r="Q1126" t="s">
        <v>21</v>
      </c>
      <c r="R1126" t="s">
        <v>22</v>
      </c>
    </row>
    <row r="1127" spans="1:18" x14ac:dyDescent="0.45">
      <c r="A1127" s="1">
        <v>1125</v>
      </c>
      <c r="B1127" t="s">
        <v>2274</v>
      </c>
      <c r="C1127" t="s">
        <v>522</v>
      </c>
      <c r="D1127" t="s">
        <v>523</v>
      </c>
      <c r="E1127" t="s">
        <v>524</v>
      </c>
      <c r="F1127" t="s">
        <v>88</v>
      </c>
      <c r="G1127" t="str">
        <f t="shared" si="51"/>
        <v>November</v>
      </c>
      <c r="H1127">
        <f t="shared" si="52"/>
        <v>11</v>
      </c>
      <c r="I1127" s="2">
        <v>44882</v>
      </c>
      <c r="J1127" s="8">
        <v>19</v>
      </c>
      <c r="K1127" t="s">
        <v>19</v>
      </c>
      <c r="L1127" t="s">
        <v>54</v>
      </c>
      <c r="M1127" s="8">
        <v>1065</v>
      </c>
      <c r="N1127" s="8">
        <v>1278</v>
      </c>
      <c r="O1127" s="8">
        <f t="shared" si="53"/>
        <v>11.210526315789474</v>
      </c>
      <c r="P1127" s="8">
        <v>213</v>
      </c>
      <c r="Q1127" t="s">
        <v>28</v>
      </c>
      <c r="R1127" t="s">
        <v>22</v>
      </c>
    </row>
    <row r="1128" spans="1:18" x14ac:dyDescent="0.45">
      <c r="A1128" s="1">
        <v>1126</v>
      </c>
      <c r="B1128" t="s">
        <v>2275</v>
      </c>
      <c r="C1128" t="s">
        <v>458</v>
      </c>
      <c r="D1128" t="s">
        <v>526</v>
      </c>
      <c r="E1128" t="s">
        <v>527</v>
      </c>
      <c r="F1128" t="s">
        <v>111</v>
      </c>
      <c r="G1128" t="str">
        <f t="shared" si="51"/>
        <v>November</v>
      </c>
      <c r="H1128">
        <f t="shared" si="52"/>
        <v>11</v>
      </c>
      <c r="I1128" s="2">
        <v>44887</v>
      </c>
      <c r="J1128" s="8">
        <v>3</v>
      </c>
      <c r="K1128" t="s">
        <v>102</v>
      </c>
      <c r="L1128" t="s">
        <v>67</v>
      </c>
      <c r="M1128" s="8">
        <v>1035</v>
      </c>
      <c r="N1128" s="8">
        <v>1185</v>
      </c>
      <c r="O1128" s="8">
        <f t="shared" si="53"/>
        <v>50</v>
      </c>
      <c r="P1128" s="8">
        <v>150</v>
      </c>
      <c r="Q1128" t="s">
        <v>89</v>
      </c>
      <c r="R1128" t="s">
        <v>22</v>
      </c>
    </row>
    <row r="1129" spans="1:18" x14ac:dyDescent="0.45">
      <c r="A1129" s="1">
        <v>1127</v>
      </c>
      <c r="B1129" t="s">
        <v>2277</v>
      </c>
      <c r="C1129" t="s">
        <v>529</v>
      </c>
      <c r="D1129" t="s">
        <v>530</v>
      </c>
      <c r="E1129" t="s">
        <v>531</v>
      </c>
      <c r="F1129" t="s">
        <v>48</v>
      </c>
      <c r="G1129" t="str">
        <f t="shared" si="51"/>
        <v>November</v>
      </c>
      <c r="H1129">
        <f t="shared" si="52"/>
        <v>11</v>
      </c>
      <c r="I1129" s="2">
        <v>44870</v>
      </c>
      <c r="J1129" s="8">
        <v>19</v>
      </c>
      <c r="K1129" t="s">
        <v>19</v>
      </c>
      <c r="L1129" t="s">
        <v>54</v>
      </c>
      <c r="M1129" s="8">
        <v>795</v>
      </c>
      <c r="N1129" s="8">
        <v>952</v>
      </c>
      <c r="O1129" s="8">
        <f t="shared" si="53"/>
        <v>8.2631578947368425</v>
      </c>
      <c r="P1129" s="8">
        <v>157</v>
      </c>
      <c r="Q1129" t="s">
        <v>28</v>
      </c>
      <c r="R1129" t="s">
        <v>22</v>
      </c>
    </row>
    <row r="1130" spans="1:18" x14ac:dyDescent="0.45">
      <c r="A1130" s="1">
        <v>1128</v>
      </c>
      <c r="B1130" t="s">
        <v>2278</v>
      </c>
      <c r="C1130" t="s">
        <v>533</v>
      </c>
      <c r="D1130" t="s">
        <v>534</v>
      </c>
      <c r="E1130" t="s">
        <v>535</v>
      </c>
      <c r="F1130" t="s">
        <v>111</v>
      </c>
      <c r="G1130" t="str">
        <f t="shared" si="51"/>
        <v>November</v>
      </c>
      <c r="H1130">
        <f t="shared" si="52"/>
        <v>11</v>
      </c>
      <c r="I1130" s="2">
        <v>44873</v>
      </c>
      <c r="J1130" s="8">
        <v>3</v>
      </c>
      <c r="K1130" t="s">
        <v>102</v>
      </c>
      <c r="L1130" t="s">
        <v>42</v>
      </c>
      <c r="M1130" s="8">
        <v>485</v>
      </c>
      <c r="N1130" s="8">
        <v>545</v>
      </c>
      <c r="O1130" s="8">
        <f t="shared" si="53"/>
        <v>20</v>
      </c>
      <c r="P1130" s="8">
        <v>60</v>
      </c>
      <c r="Q1130" t="s">
        <v>36</v>
      </c>
      <c r="R1130" t="s">
        <v>22</v>
      </c>
    </row>
    <row r="1131" spans="1:18" x14ac:dyDescent="0.45">
      <c r="A1131" s="1">
        <v>1129</v>
      </c>
      <c r="B1131" t="s">
        <v>2280</v>
      </c>
      <c r="C1131" t="s">
        <v>537</v>
      </c>
      <c r="D1131" t="s">
        <v>538</v>
      </c>
      <c r="E1131" t="s">
        <v>539</v>
      </c>
      <c r="F1131" t="s">
        <v>111</v>
      </c>
      <c r="G1131" t="str">
        <f t="shared" si="51"/>
        <v>November</v>
      </c>
      <c r="H1131">
        <f t="shared" si="52"/>
        <v>11</v>
      </c>
      <c r="I1131" s="2">
        <v>44868</v>
      </c>
      <c r="J1131" s="8">
        <v>12</v>
      </c>
      <c r="K1131" t="s">
        <v>19</v>
      </c>
      <c r="L1131" t="s">
        <v>54</v>
      </c>
      <c r="M1131" s="8">
        <v>815</v>
      </c>
      <c r="N1131" s="8">
        <v>999</v>
      </c>
      <c r="O1131" s="8">
        <f t="shared" si="53"/>
        <v>15.333333333333334</v>
      </c>
      <c r="P1131" s="8">
        <v>184</v>
      </c>
      <c r="Q1131" t="s">
        <v>36</v>
      </c>
      <c r="R1131" t="s">
        <v>22</v>
      </c>
    </row>
    <row r="1132" spans="1:18" x14ac:dyDescent="0.45">
      <c r="A1132" s="1">
        <v>1130</v>
      </c>
      <c r="B1132" t="s">
        <v>2283</v>
      </c>
      <c r="C1132" t="s">
        <v>541</v>
      </c>
      <c r="D1132" t="s">
        <v>542</v>
      </c>
      <c r="E1132" t="s">
        <v>543</v>
      </c>
      <c r="F1132" t="s">
        <v>88</v>
      </c>
      <c r="G1132" t="str">
        <f t="shared" si="51"/>
        <v>November</v>
      </c>
      <c r="H1132">
        <f t="shared" si="52"/>
        <v>11</v>
      </c>
      <c r="I1132" s="2">
        <v>44886</v>
      </c>
      <c r="J1132" s="8">
        <v>1</v>
      </c>
      <c r="K1132" t="s">
        <v>34</v>
      </c>
      <c r="L1132" t="s">
        <v>42</v>
      </c>
      <c r="M1132" s="8">
        <v>1220</v>
      </c>
      <c r="N1132" s="8">
        <v>1519</v>
      </c>
      <c r="O1132" s="8">
        <f t="shared" si="53"/>
        <v>299</v>
      </c>
      <c r="P1132" s="8">
        <v>299</v>
      </c>
      <c r="Q1132" t="s">
        <v>36</v>
      </c>
      <c r="R1132" t="s">
        <v>22</v>
      </c>
    </row>
    <row r="1133" spans="1:18" x14ac:dyDescent="0.45">
      <c r="A1133" s="1">
        <v>1131</v>
      </c>
      <c r="B1133" t="s">
        <v>2286</v>
      </c>
      <c r="C1133" t="s">
        <v>545</v>
      </c>
      <c r="D1133" t="s">
        <v>546</v>
      </c>
      <c r="E1133" t="s">
        <v>547</v>
      </c>
      <c r="F1133" t="s">
        <v>33</v>
      </c>
      <c r="G1133" t="str">
        <f t="shared" si="51"/>
        <v>November</v>
      </c>
      <c r="H1133">
        <f t="shared" si="52"/>
        <v>11</v>
      </c>
      <c r="I1133" s="2">
        <v>44893</v>
      </c>
      <c r="J1133" s="8">
        <v>13</v>
      </c>
      <c r="K1133" t="s">
        <v>34</v>
      </c>
      <c r="L1133" t="s">
        <v>42</v>
      </c>
      <c r="M1133" s="8">
        <v>855</v>
      </c>
      <c r="N1133" s="8">
        <v>952</v>
      </c>
      <c r="O1133" s="8">
        <f t="shared" si="53"/>
        <v>7.4615384615384617</v>
      </c>
      <c r="P1133" s="8">
        <v>97</v>
      </c>
      <c r="Q1133" t="s">
        <v>89</v>
      </c>
      <c r="R1133" t="s">
        <v>22</v>
      </c>
    </row>
    <row r="1134" spans="1:18" x14ac:dyDescent="0.45">
      <c r="A1134" s="1">
        <v>1132</v>
      </c>
      <c r="B1134" t="s">
        <v>2287</v>
      </c>
      <c r="C1134" t="s">
        <v>549</v>
      </c>
      <c r="D1134" t="s">
        <v>550</v>
      </c>
      <c r="E1134" t="s">
        <v>551</v>
      </c>
      <c r="F1134" t="s">
        <v>88</v>
      </c>
      <c r="G1134" t="str">
        <f t="shared" si="51"/>
        <v>November</v>
      </c>
      <c r="H1134">
        <f t="shared" si="52"/>
        <v>11</v>
      </c>
      <c r="I1134" s="2">
        <v>44884</v>
      </c>
      <c r="J1134" s="8">
        <v>9</v>
      </c>
      <c r="K1134" t="s">
        <v>19</v>
      </c>
      <c r="L1134" t="s">
        <v>35</v>
      </c>
      <c r="M1134" s="8">
        <v>130</v>
      </c>
      <c r="N1134" s="8">
        <v>149</v>
      </c>
      <c r="O1134" s="8">
        <f t="shared" si="53"/>
        <v>2.1111111111111112</v>
      </c>
      <c r="P1134" s="8">
        <v>19</v>
      </c>
      <c r="Q1134" t="s">
        <v>28</v>
      </c>
      <c r="R1134" t="s">
        <v>22</v>
      </c>
    </row>
    <row r="1135" spans="1:18" x14ac:dyDescent="0.45">
      <c r="A1135" s="1">
        <v>1133</v>
      </c>
      <c r="B1135" t="s">
        <v>2290</v>
      </c>
      <c r="C1135" t="s">
        <v>553</v>
      </c>
      <c r="D1135" t="s">
        <v>554</v>
      </c>
      <c r="E1135" t="s">
        <v>555</v>
      </c>
      <c r="F1135" t="s">
        <v>27</v>
      </c>
      <c r="G1135" t="str">
        <f t="shared" si="51"/>
        <v>November</v>
      </c>
      <c r="H1135">
        <f t="shared" si="52"/>
        <v>11</v>
      </c>
      <c r="I1135" s="2">
        <v>44885</v>
      </c>
      <c r="J1135" s="8">
        <v>17</v>
      </c>
      <c r="K1135" t="s">
        <v>34</v>
      </c>
      <c r="L1135" t="s">
        <v>42</v>
      </c>
      <c r="M1135" s="8">
        <v>285</v>
      </c>
      <c r="N1135" s="8">
        <v>332</v>
      </c>
      <c r="O1135" s="8">
        <f t="shared" si="53"/>
        <v>2.7647058823529411</v>
      </c>
      <c r="P1135" s="8">
        <v>47</v>
      </c>
      <c r="Q1135" t="s">
        <v>36</v>
      </c>
      <c r="R1135" t="s">
        <v>22</v>
      </c>
    </row>
    <row r="1136" spans="1:18" x14ac:dyDescent="0.45">
      <c r="A1136" s="1">
        <v>1134</v>
      </c>
      <c r="B1136" t="s">
        <v>2291</v>
      </c>
      <c r="C1136" t="s">
        <v>478</v>
      </c>
      <c r="D1136" t="s">
        <v>557</v>
      </c>
      <c r="E1136" t="s">
        <v>558</v>
      </c>
      <c r="F1136" t="s">
        <v>27</v>
      </c>
      <c r="G1136" t="str">
        <f t="shared" si="51"/>
        <v>November</v>
      </c>
      <c r="H1136">
        <f t="shared" si="52"/>
        <v>11</v>
      </c>
      <c r="I1136" s="2">
        <v>44871</v>
      </c>
      <c r="J1136" s="8">
        <v>7</v>
      </c>
      <c r="K1136" t="s">
        <v>34</v>
      </c>
      <c r="L1136" t="s">
        <v>54</v>
      </c>
      <c r="M1136" s="8">
        <v>150</v>
      </c>
      <c r="N1136" s="8">
        <v>169</v>
      </c>
      <c r="O1136" s="8">
        <f t="shared" si="53"/>
        <v>2.7142857142857144</v>
      </c>
      <c r="P1136" s="8">
        <v>19</v>
      </c>
      <c r="Q1136" t="s">
        <v>49</v>
      </c>
      <c r="R1136" t="s">
        <v>22</v>
      </c>
    </row>
    <row r="1137" spans="1:18" x14ac:dyDescent="0.45">
      <c r="A1137" s="1">
        <v>1135</v>
      </c>
      <c r="B1137" t="s">
        <v>2294</v>
      </c>
      <c r="C1137" t="s">
        <v>560</v>
      </c>
      <c r="D1137" t="s">
        <v>244</v>
      </c>
      <c r="E1137" t="s">
        <v>561</v>
      </c>
      <c r="F1137" t="s">
        <v>88</v>
      </c>
      <c r="G1137" t="str">
        <f t="shared" si="51"/>
        <v>November</v>
      </c>
      <c r="H1137">
        <f t="shared" si="52"/>
        <v>11</v>
      </c>
      <c r="I1137" s="2">
        <v>44889</v>
      </c>
      <c r="J1137" s="8">
        <v>18</v>
      </c>
      <c r="K1137" t="s">
        <v>19</v>
      </c>
      <c r="L1137" t="s">
        <v>54</v>
      </c>
      <c r="M1137" s="8">
        <v>1255</v>
      </c>
      <c r="N1137" s="8">
        <v>1501</v>
      </c>
      <c r="O1137" s="8">
        <f t="shared" si="53"/>
        <v>13.666666666666666</v>
      </c>
      <c r="P1137" s="8">
        <v>246</v>
      </c>
      <c r="Q1137" t="s">
        <v>89</v>
      </c>
      <c r="R1137" t="s">
        <v>22</v>
      </c>
    </row>
    <row r="1138" spans="1:18" x14ac:dyDescent="0.45">
      <c r="A1138" s="1">
        <v>1136</v>
      </c>
      <c r="B1138" t="s">
        <v>2296</v>
      </c>
      <c r="C1138" t="s">
        <v>563</v>
      </c>
      <c r="D1138" t="s">
        <v>564</v>
      </c>
      <c r="E1138" t="s">
        <v>565</v>
      </c>
      <c r="F1138" t="s">
        <v>88</v>
      </c>
      <c r="G1138" t="str">
        <f t="shared" si="51"/>
        <v>November</v>
      </c>
      <c r="H1138">
        <f t="shared" si="52"/>
        <v>11</v>
      </c>
      <c r="I1138" s="2">
        <v>44868</v>
      </c>
      <c r="J1138" s="8">
        <v>11</v>
      </c>
      <c r="K1138" t="s">
        <v>19</v>
      </c>
      <c r="L1138" t="s">
        <v>20</v>
      </c>
      <c r="M1138" s="8">
        <v>1475</v>
      </c>
      <c r="N1138" s="8">
        <v>1664</v>
      </c>
      <c r="O1138" s="8">
        <f t="shared" si="53"/>
        <v>17.181818181818183</v>
      </c>
      <c r="P1138" s="8">
        <v>189</v>
      </c>
      <c r="Q1138" t="s">
        <v>89</v>
      </c>
      <c r="R1138" t="s">
        <v>22</v>
      </c>
    </row>
    <row r="1139" spans="1:18" x14ac:dyDescent="0.45">
      <c r="A1139" s="1">
        <v>1137</v>
      </c>
      <c r="B1139" t="s">
        <v>2298</v>
      </c>
      <c r="C1139" t="s">
        <v>567</v>
      </c>
      <c r="D1139" t="s">
        <v>568</v>
      </c>
      <c r="E1139" t="s">
        <v>569</v>
      </c>
      <c r="F1139" t="s">
        <v>120</v>
      </c>
      <c r="G1139" t="str">
        <f t="shared" si="51"/>
        <v>November</v>
      </c>
      <c r="H1139">
        <f t="shared" si="52"/>
        <v>11</v>
      </c>
      <c r="I1139" s="2">
        <v>44885</v>
      </c>
      <c r="J1139" s="8">
        <v>18</v>
      </c>
      <c r="K1139" t="s">
        <v>34</v>
      </c>
      <c r="L1139" t="s">
        <v>20</v>
      </c>
      <c r="M1139" s="8">
        <v>855</v>
      </c>
      <c r="N1139" s="8">
        <v>1040</v>
      </c>
      <c r="O1139" s="8">
        <f t="shared" si="53"/>
        <v>10.277777777777779</v>
      </c>
      <c r="P1139" s="8">
        <v>185</v>
      </c>
      <c r="Q1139" t="s">
        <v>36</v>
      </c>
      <c r="R1139" t="s">
        <v>22</v>
      </c>
    </row>
    <row r="1140" spans="1:18" x14ac:dyDescent="0.45">
      <c r="A1140" s="1">
        <v>1138</v>
      </c>
      <c r="B1140" t="s">
        <v>2300</v>
      </c>
      <c r="C1140" t="s">
        <v>571</v>
      </c>
      <c r="D1140" t="s">
        <v>572</v>
      </c>
      <c r="E1140" t="s">
        <v>573</v>
      </c>
      <c r="F1140" t="s">
        <v>27</v>
      </c>
      <c r="G1140" t="str">
        <f t="shared" si="51"/>
        <v>November</v>
      </c>
      <c r="H1140">
        <f t="shared" si="52"/>
        <v>11</v>
      </c>
      <c r="I1140" s="2">
        <v>44868</v>
      </c>
      <c r="J1140" s="8">
        <v>1</v>
      </c>
      <c r="K1140" t="s">
        <v>102</v>
      </c>
      <c r="L1140" t="s">
        <v>20</v>
      </c>
      <c r="M1140" s="8">
        <v>1185</v>
      </c>
      <c r="N1140" s="8">
        <v>1346</v>
      </c>
      <c r="O1140" s="8">
        <f t="shared" si="53"/>
        <v>161</v>
      </c>
      <c r="P1140" s="8">
        <v>161</v>
      </c>
      <c r="Q1140" t="s">
        <v>21</v>
      </c>
      <c r="R1140" t="s">
        <v>22</v>
      </c>
    </row>
    <row r="1141" spans="1:18" x14ac:dyDescent="0.45">
      <c r="A1141" s="1">
        <v>1139</v>
      </c>
      <c r="B1141" t="s">
        <v>2301</v>
      </c>
      <c r="C1141" t="s">
        <v>575</v>
      </c>
      <c r="D1141" t="s">
        <v>576</v>
      </c>
      <c r="E1141" t="s">
        <v>577</v>
      </c>
      <c r="F1141" t="s">
        <v>18</v>
      </c>
      <c r="G1141" t="str">
        <f t="shared" si="51"/>
        <v>November</v>
      </c>
      <c r="H1141">
        <f t="shared" si="52"/>
        <v>11</v>
      </c>
      <c r="I1141" s="2">
        <v>44876</v>
      </c>
      <c r="J1141" s="8">
        <v>12</v>
      </c>
      <c r="K1141" t="s">
        <v>19</v>
      </c>
      <c r="L1141" t="s">
        <v>54</v>
      </c>
      <c r="M1141" s="8">
        <v>255</v>
      </c>
      <c r="N1141" s="8">
        <v>294</v>
      </c>
      <c r="O1141" s="8">
        <f t="shared" si="53"/>
        <v>3.25</v>
      </c>
      <c r="P1141" s="8">
        <v>39</v>
      </c>
      <c r="Q1141" t="s">
        <v>49</v>
      </c>
      <c r="R1141" t="s">
        <v>22</v>
      </c>
    </row>
    <row r="1142" spans="1:18" x14ac:dyDescent="0.45">
      <c r="A1142" s="1">
        <v>1140</v>
      </c>
      <c r="B1142" t="s">
        <v>2303</v>
      </c>
      <c r="C1142" t="s">
        <v>579</v>
      </c>
      <c r="D1142" t="s">
        <v>580</v>
      </c>
      <c r="E1142" t="s">
        <v>581</v>
      </c>
      <c r="F1142" t="s">
        <v>18</v>
      </c>
      <c r="G1142" t="str">
        <f t="shared" si="51"/>
        <v>November</v>
      </c>
      <c r="H1142">
        <f t="shared" si="52"/>
        <v>11</v>
      </c>
      <c r="I1142" s="2">
        <v>44892</v>
      </c>
      <c r="J1142" s="8">
        <v>2</v>
      </c>
      <c r="K1142" t="s">
        <v>19</v>
      </c>
      <c r="L1142" t="s">
        <v>42</v>
      </c>
      <c r="M1142" s="8">
        <v>470</v>
      </c>
      <c r="N1142" s="8">
        <v>572</v>
      </c>
      <c r="O1142" s="8">
        <f t="shared" si="53"/>
        <v>51</v>
      </c>
      <c r="P1142" s="8">
        <v>102</v>
      </c>
      <c r="Q1142" t="s">
        <v>36</v>
      </c>
      <c r="R1142" t="s">
        <v>22</v>
      </c>
    </row>
    <row r="1143" spans="1:18" x14ac:dyDescent="0.45">
      <c r="A1143" s="1">
        <v>1141</v>
      </c>
      <c r="B1143" t="s">
        <v>2305</v>
      </c>
      <c r="C1143" t="s">
        <v>583</v>
      </c>
      <c r="D1143" t="s">
        <v>57</v>
      </c>
      <c r="E1143" t="s">
        <v>584</v>
      </c>
      <c r="F1143" t="s">
        <v>33</v>
      </c>
      <c r="G1143" t="str">
        <f t="shared" si="51"/>
        <v>November</v>
      </c>
      <c r="H1143">
        <f t="shared" si="52"/>
        <v>11</v>
      </c>
      <c r="I1143" s="2">
        <v>44884</v>
      </c>
      <c r="J1143" s="8">
        <v>12</v>
      </c>
      <c r="K1143" t="s">
        <v>34</v>
      </c>
      <c r="L1143" t="s">
        <v>42</v>
      </c>
      <c r="M1143" s="8">
        <v>85</v>
      </c>
      <c r="N1143" s="8">
        <v>99</v>
      </c>
      <c r="O1143" s="8">
        <f t="shared" si="53"/>
        <v>1.1666666666666667</v>
      </c>
      <c r="P1143" s="8">
        <v>14</v>
      </c>
      <c r="Q1143" t="s">
        <v>89</v>
      </c>
      <c r="R1143" t="s">
        <v>22</v>
      </c>
    </row>
    <row r="1144" spans="1:18" x14ac:dyDescent="0.45">
      <c r="A1144" s="1">
        <v>1142</v>
      </c>
      <c r="B1144" t="s">
        <v>2306</v>
      </c>
      <c r="C1144" t="s">
        <v>586</v>
      </c>
      <c r="D1144" t="s">
        <v>587</v>
      </c>
      <c r="E1144" t="s">
        <v>588</v>
      </c>
      <c r="F1144" t="s">
        <v>33</v>
      </c>
      <c r="G1144" t="str">
        <f t="shared" si="51"/>
        <v>November</v>
      </c>
      <c r="H1144">
        <f t="shared" si="52"/>
        <v>11</v>
      </c>
      <c r="I1144" s="2">
        <v>44869</v>
      </c>
      <c r="J1144" s="8">
        <v>3</v>
      </c>
      <c r="K1144" t="s">
        <v>34</v>
      </c>
      <c r="L1144" t="s">
        <v>20</v>
      </c>
      <c r="M1144" s="8">
        <v>505</v>
      </c>
      <c r="N1144" s="8">
        <v>647</v>
      </c>
      <c r="O1144" s="8">
        <f t="shared" si="53"/>
        <v>47.333333333333336</v>
      </c>
      <c r="P1144" s="8">
        <v>142</v>
      </c>
      <c r="Q1144" t="s">
        <v>36</v>
      </c>
      <c r="R1144" t="s">
        <v>22</v>
      </c>
    </row>
    <row r="1145" spans="1:18" x14ac:dyDescent="0.45">
      <c r="A1145" s="1">
        <v>1143</v>
      </c>
      <c r="B1145" t="s">
        <v>2307</v>
      </c>
      <c r="C1145" t="s">
        <v>590</v>
      </c>
      <c r="D1145" t="s">
        <v>591</v>
      </c>
      <c r="E1145" t="s">
        <v>592</v>
      </c>
      <c r="F1145" t="s">
        <v>120</v>
      </c>
      <c r="G1145" t="str">
        <f t="shared" si="51"/>
        <v>November</v>
      </c>
      <c r="H1145">
        <f t="shared" si="52"/>
        <v>11</v>
      </c>
      <c r="I1145" s="2">
        <v>44883</v>
      </c>
      <c r="J1145" s="8">
        <v>4</v>
      </c>
      <c r="K1145" t="s">
        <v>41</v>
      </c>
      <c r="L1145" t="s">
        <v>148</v>
      </c>
      <c r="M1145" s="8">
        <v>760</v>
      </c>
      <c r="N1145" s="8">
        <v>914</v>
      </c>
      <c r="O1145" s="8">
        <f t="shared" si="53"/>
        <v>38.5</v>
      </c>
      <c r="P1145" s="8">
        <v>154</v>
      </c>
      <c r="Q1145" t="s">
        <v>49</v>
      </c>
      <c r="R1145" t="s">
        <v>226</v>
      </c>
    </row>
    <row r="1146" spans="1:18" x14ac:dyDescent="0.45">
      <c r="A1146" s="1">
        <v>1144</v>
      </c>
      <c r="B1146" t="s">
        <v>2308</v>
      </c>
      <c r="C1146" t="s">
        <v>594</v>
      </c>
      <c r="D1146" t="s">
        <v>595</v>
      </c>
      <c r="E1146" t="s">
        <v>596</v>
      </c>
      <c r="F1146" t="s">
        <v>88</v>
      </c>
      <c r="G1146" t="str">
        <f t="shared" si="51"/>
        <v>November</v>
      </c>
      <c r="H1146">
        <f t="shared" si="52"/>
        <v>11</v>
      </c>
      <c r="I1146" s="2">
        <v>44883</v>
      </c>
      <c r="J1146" s="8">
        <v>13</v>
      </c>
      <c r="K1146" t="s">
        <v>19</v>
      </c>
      <c r="L1146" t="s">
        <v>54</v>
      </c>
      <c r="M1146" s="8">
        <v>215</v>
      </c>
      <c r="N1146" s="8">
        <v>275</v>
      </c>
      <c r="O1146" s="8">
        <f t="shared" si="53"/>
        <v>4.615384615384615</v>
      </c>
      <c r="P1146" s="8">
        <v>60</v>
      </c>
      <c r="Q1146" t="s">
        <v>28</v>
      </c>
      <c r="R1146" t="s">
        <v>22</v>
      </c>
    </row>
    <row r="1147" spans="1:18" x14ac:dyDescent="0.45">
      <c r="A1147" s="1">
        <v>1145</v>
      </c>
      <c r="B1147" t="s">
        <v>2311</v>
      </c>
      <c r="C1147" t="s">
        <v>598</v>
      </c>
      <c r="D1147" t="s">
        <v>599</v>
      </c>
      <c r="E1147" t="s">
        <v>600</v>
      </c>
      <c r="F1147" t="s">
        <v>33</v>
      </c>
      <c r="G1147" t="str">
        <f t="shared" si="51"/>
        <v>November</v>
      </c>
      <c r="H1147">
        <f t="shared" si="52"/>
        <v>11</v>
      </c>
      <c r="I1147" s="2">
        <v>44871</v>
      </c>
      <c r="J1147" s="8">
        <v>4</v>
      </c>
      <c r="K1147" t="s">
        <v>34</v>
      </c>
      <c r="L1147" t="s">
        <v>67</v>
      </c>
      <c r="M1147" s="8">
        <v>1070</v>
      </c>
      <c r="N1147" s="8">
        <v>1259</v>
      </c>
      <c r="O1147" s="8">
        <f t="shared" si="53"/>
        <v>47.25</v>
      </c>
      <c r="P1147" s="8">
        <v>189</v>
      </c>
      <c r="Q1147" t="s">
        <v>21</v>
      </c>
      <c r="R1147" t="s">
        <v>22</v>
      </c>
    </row>
    <row r="1148" spans="1:18" x14ac:dyDescent="0.45">
      <c r="A1148" s="1">
        <v>1146</v>
      </c>
      <c r="B1148" t="s">
        <v>2313</v>
      </c>
      <c r="C1148" t="s">
        <v>74</v>
      </c>
      <c r="D1148" t="s">
        <v>602</v>
      </c>
      <c r="E1148" t="s">
        <v>603</v>
      </c>
      <c r="F1148" t="s">
        <v>18</v>
      </c>
      <c r="G1148" t="str">
        <f t="shared" si="51"/>
        <v>November</v>
      </c>
      <c r="H1148">
        <f t="shared" si="52"/>
        <v>11</v>
      </c>
      <c r="I1148" s="2">
        <v>44884</v>
      </c>
      <c r="J1148" s="8">
        <v>18</v>
      </c>
      <c r="K1148" t="s">
        <v>34</v>
      </c>
      <c r="L1148" t="s">
        <v>67</v>
      </c>
      <c r="M1148" s="8">
        <v>1215</v>
      </c>
      <c r="N1148" s="8">
        <v>1433</v>
      </c>
      <c r="O1148" s="8">
        <f t="shared" si="53"/>
        <v>12.111111111111111</v>
      </c>
      <c r="P1148" s="8">
        <v>218</v>
      </c>
      <c r="Q1148" t="s">
        <v>36</v>
      </c>
      <c r="R1148" t="s">
        <v>22</v>
      </c>
    </row>
    <row r="1149" spans="1:18" x14ac:dyDescent="0.45">
      <c r="A1149" s="1">
        <v>1147</v>
      </c>
      <c r="B1149" t="s">
        <v>2314</v>
      </c>
      <c r="C1149" t="s">
        <v>605</v>
      </c>
      <c r="D1149" t="s">
        <v>606</v>
      </c>
      <c r="E1149" t="s">
        <v>607</v>
      </c>
      <c r="F1149" t="s">
        <v>27</v>
      </c>
      <c r="G1149" t="str">
        <f t="shared" si="51"/>
        <v>November</v>
      </c>
      <c r="H1149">
        <f t="shared" si="52"/>
        <v>11</v>
      </c>
      <c r="I1149" s="2">
        <v>44878</v>
      </c>
      <c r="J1149" s="8">
        <v>1</v>
      </c>
      <c r="K1149" t="s">
        <v>41</v>
      </c>
      <c r="L1149" t="s">
        <v>67</v>
      </c>
      <c r="M1149" s="8">
        <v>705</v>
      </c>
      <c r="N1149" s="8">
        <v>915</v>
      </c>
      <c r="O1149" s="8">
        <f t="shared" si="53"/>
        <v>210</v>
      </c>
      <c r="P1149" s="8">
        <v>210</v>
      </c>
      <c r="Q1149" t="s">
        <v>89</v>
      </c>
      <c r="R1149" t="s">
        <v>311</v>
      </c>
    </row>
    <row r="1150" spans="1:18" x14ac:dyDescent="0.45">
      <c r="A1150" s="1">
        <v>1148</v>
      </c>
      <c r="B1150" t="s">
        <v>2316</v>
      </c>
      <c r="C1150" t="s">
        <v>609</v>
      </c>
      <c r="D1150" t="s">
        <v>610</v>
      </c>
      <c r="E1150" t="s">
        <v>611</v>
      </c>
      <c r="F1150" t="s">
        <v>111</v>
      </c>
      <c r="G1150" t="str">
        <f t="shared" si="51"/>
        <v>November</v>
      </c>
      <c r="H1150">
        <f t="shared" si="52"/>
        <v>11</v>
      </c>
      <c r="I1150" s="2">
        <v>44879</v>
      </c>
      <c r="J1150" s="8">
        <v>19</v>
      </c>
      <c r="K1150" t="s">
        <v>102</v>
      </c>
      <c r="L1150" t="s">
        <v>20</v>
      </c>
      <c r="M1150" s="8">
        <v>1465</v>
      </c>
      <c r="N1150" s="8">
        <v>1889</v>
      </c>
      <c r="O1150" s="8">
        <f t="shared" si="53"/>
        <v>22.315789473684209</v>
      </c>
      <c r="P1150" s="8">
        <v>424</v>
      </c>
      <c r="Q1150" t="s">
        <v>89</v>
      </c>
      <c r="R1150" t="s">
        <v>22</v>
      </c>
    </row>
    <row r="1151" spans="1:18" x14ac:dyDescent="0.45">
      <c r="A1151" s="1">
        <v>1149</v>
      </c>
      <c r="B1151" t="s">
        <v>2318</v>
      </c>
      <c r="C1151" t="s">
        <v>510</v>
      </c>
      <c r="D1151" t="s">
        <v>613</v>
      </c>
      <c r="E1151" t="s">
        <v>614</v>
      </c>
      <c r="F1151" t="s">
        <v>33</v>
      </c>
      <c r="G1151" t="str">
        <f t="shared" si="51"/>
        <v>November</v>
      </c>
      <c r="H1151">
        <f t="shared" si="52"/>
        <v>11</v>
      </c>
      <c r="I1151" s="2">
        <v>44880</v>
      </c>
      <c r="J1151" s="8">
        <v>17</v>
      </c>
      <c r="K1151" t="s">
        <v>34</v>
      </c>
      <c r="L1151" t="s">
        <v>42</v>
      </c>
      <c r="M1151" s="8">
        <v>610</v>
      </c>
      <c r="N1151" s="8">
        <v>729</v>
      </c>
      <c r="O1151" s="8">
        <f t="shared" si="53"/>
        <v>7</v>
      </c>
      <c r="P1151" s="8">
        <v>119</v>
      </c>
      <c r="Q1151" t="s">
        <v>28</v>
      </c>
      <c r="R1151" t="s">
        <v>22</v>
      </c>
    </row>
    <row r="1152" spans="1:18" x14ac:dyDescent="0.45">
      <c r="A1152" s="1">
        <v>1150</v>
      </c>
      <c r="B1152" t="s">
        <v>2321</v>
      </c>
      <c r="C1152" t="s">
        <v>616</v>
      </c>
      <c r="D1152" t="s">
        <v>617</v>
      </c>
      <c r="E1152" t="s">
        <v>618</v>
      </c>
      <c r="F1152" t="s">
        <v>88</v>
      </c>
      <c r="G1152" t="str">
        <f t="shared" si="51"/>
        <v>November</v>
      </c>
      <c r="H1152">
        <f t="shared" si="52"/>
        <v>11</v>
      </c>
      <c r="I1152" s="2">
        <v>44893</v>
      </c>
      <c r="J1152" s="8">
        <v>3</v>
      </c>
      <c r="K1152" t="s">
        <v>19</v>
      </c>
      <c r="L1152" t="s">
        <v>20</v>
      </c>
      <c r="M1152" s="8">
        <v>1130</v>
      </c>
      <c r="N1152" s="8">
        <v>1358</v>
      </c>
      <c r="O1152" s="8">
        <f t="shared" si="53"/>
        <v>76</v>
      </c>
      <c r="P1152" s="8">
        <v>228</v>
      </c>
      <c r="Q1152" t="s">
        <v>36</v>
      </c>
      <c r="R1152" t="s">
        <v>22</v>
      </c>
    </row>
    <row r="1153" spans="1:18" x14ac:dyDescent="0.45">
      <c r="A1153" s="1">
        <v>1151</v>
      </c>
      <c r="B1153" t="s">
        <v>2324</v>
      </c>
      <c r="C1153" t="s">
        <v>51</v>
      </c>
      <c r="D1153" t="s">
        <v>620</v>
      </c>
      <c r="E1153" t="s">
        <v>621</v>
      </c>
      <c r="F1153" t="s">
        <v>120</v>
      </c>
      <c r="G1153" t="str">
        <f t="shared" si="51"/>
        <v>November</v>
      </c>
      <c r="H1153">
        <f t="shared" si="52"/>
        <v>11</v>
      </c>
      <c r="I1153" s="2">
        <v>44882</v>
      </c>
      <c r="J1153" s="8">
        <v>12</v>
      </c>
      <c r="K1153" t="s">
        <v>102</v>
      </c>
      <c r="L1153" t="s">
        <v>54</v>
      </c>
      <c r="M1153" s="8">
        <v>925</v>
      </c>
      <c r="N1153" s="8">
        <v>1036</v>
      </c>
      <c r="O1153" s="8">
        <f t="shared" si="53"/>
        <v>9.25</v>
      </c>
      <c r="P1153" s="8">
        <v>111</v>
      </c>
      <c r="Q1153" t="s">
        <v>21</v>
      </c>
      <c r="R1153" t="s">
        <v>22</v>
      </c>
    </row>
    <row r="1154" spans="1:18" x14ac:dyDescent="0.45">
      <c r="A1154" s="1">
        <v>1152</v>
      </c>
      <c r="B1154" t="s">
        <v>2326</v>
      </c>
      <c r="C1154" t="s">
        <v>623</v>
      </c>
      <c r="D1154" t="s">
        <v>16</v>
      </c>
      <c r="E1154" t="s">
        <v>624</v>
      </c>
      <c r="F1154" t="s">
        <v>33</v>
      </c>
      <c r="G1154" t="str">
        <f t="shared" si="51"/>
        <v>November</v>
      </c>
      <c r="H1154">
        <f t="shared" si="52"/>
        <v>11</v>
      </c>
      <c r="I1154" s="2">
        <v>44872</v>
      </c>
      <c r="J1154" s="8">
        <v>3</v>
      </c>
      <c r="K1154" t="s">
        <v>19</v>
      </c>
      <c r="L1154" t="s">
        <v>148</v>
      </c>
      <c r="M1154" s="8">
        <v>1010</v>
      </c>
      <c r="N1154" s="8">
        <v>1206</v>
      </c>
      <c r="O1154" s="8">
        <f t="shared" si="53"/>
        <v>65.333333333333329</v>
      </c>
      <c r="P1154" s="8">
        <v>196</v>
      </c>
      <c r="Q1154" t="s">
        <v>89</v>
      </c>
      <c r="R1154" t="s">
        <v>22</v>
      </c>
    </row>
    <row r="1155" spans="1:18" x14ac:dyDescent="0.45">
      <c r="A1155" s="1">
        <v>1153</v>
      </c>
      <c r="B1155" t="s">
        <v>2327</v>
      </c>
      <c r="C1155" t="s">
        <v>469</v>
      </c>
      <c r="D1155" t="s">
        <v>626</v>
      </c>
      <c r="E1155" t="s">
        <v>627</v>
      </c>
      <c r="F1155" t="s">
        <v>18</v>
      </c>
      <c r="G1155" t="str">
        <f t="shared" ref="G1155:G1218" si="54">TEXT(H1155*28,"mmmm")</f>
        <v>November</v>
      </c>
      <c r="H1155">
        <f t="shared" ref="H1155:H1218" si="55">MONTH(I1155)</f>
        <v>11</v>
      </c>
      <c r="I1155" s="2">
        <v>44882</v>
      </c>
      <c r="J1155" s="8">
        <v>18</v>
      </c>
      <c r="K1155" t="s">
        <v>34</v>
      </c>
      <c r="L1155" t="s">
        <v>20</v>
      </c>
      <c r="M1155" s="8">
        <v>1355</v>
      </c>
      <c r="N1155" s="8">
        <v>1490</v>
      </c>
      <c r="O1155" s="8">
        <f t="shared" ref="O1155:O1218" si="56">P1155/J1155</f>
        <v>7.5</v>
      </c>
      <c r="P1155" s="8">
        <v>135</v>
      </c>
      <c r="Q1155" t="s">
        <v>28</v>
      </c>
      <c r="R1155" t="s">
        <v>22</v>
      </c>
    </row>
    <row r="1156" spans="1:18" x14ac:dyDescent="0.45">
      <c r="A1156" s="1">
        <v>1154</v>
      </c>
      <c r="B1156" t="s">
        <v>2328</v>
      </c>
      <c r="C1156" t="s">
        <v>629</v>
      </c>
      <c r="D1156" t="s">
        <v>630</v>
      </c>
      <c r="E1156" t="s">
        <v>631</v>
      </c>
      <c r="F1156" t="s">
        <v>33</v>
      </c>
      <c r="G1156" t="str">
        <f t="shared" si="54"/>
        <v>November</v>
      </c>
      <c r="H1156">
        <f t="shared" si="55"/>
        <v>11</v>
      </c>
      <c r="I1156" s="2">
        <v>44894</v>
      </c>
      <c r="J1156" s="8">
        <v>10</v>
      </c>
      <c r="K1156" t="s">
        <v>19</v>
      </c>
      <c r="L1156" t="s">
        <v>42</v>
      </c>
      <c r="M1156" s="8">
        <v>315</v>
      </c>
      <c r="N1156" s="8">
        <v>374</v>
      </c>
      <c r="O1156" s="8">
        <f t="shared" si="56"/>
        <v>5.9</v>
      </c>
      <c r="P1156" s="8">
        <v>59</v>
      </c>
      <c r="Q1156" t="s">
        <v>36</v>
      </c>
      <c r="R1156" t="s">
        <v>22</v>
      </c>
    </row>
    <row r="1157" spans="1:18" x14ac:dyDescent="0.45">
      <c r="A1157" s="1">
        <v>1155</v>
      </c>
      <c r="B1157" t="s">
        <v>2329</v>
      </c>
      <c r="C1157" t="s">
        <v>633</v>
      </c>
      <c r="D1157" t="s">
        <v>634</v>
      </c>
      <c r="E1157" t="s">
        <v>635</v>
      </c>
      <c r="F1157" t="s">
        <v>120</v>
      </c>
      <c r="G1157" t="str">
        <f t="shared" si="54"/>
        <v>November</v>
      </c>
      <c r="H1157">
        <f t="shared" si="55"/>
        <v>11</v>
      </c>
      <c r="I1157" s="2">
        <v>44877</v>
      </c>
      <c r="J1157" s="8">
        <v>18</v>
      </c>
      <c r="K1157" t="s">
        <v>19</v>
      </c>
      <c r="L1157" t="s">
        <v>54</v>
      </c>
      <c r="M1157" s="8">
        <v>280</v>
      </c>
      <c r="N1157" s="8">
        <v>359</v>
      </c>
      <c r="O1157" s="8">
        <f t="shared" si="56"/>
        <v>4.3888888888888893</v>
      </c>
      <c r="P1157" s="8">
        <v>79</v>
      </c>
      <c r="Q1157" t="s">
        <v>21</v>
      </c>
      <c r="R1157" t="s">
        <v>22</v>
      </c>
    </row>
    <row r="1158" spans="1:18" x14ac:dyDescent="0.45">
      <c r="A1158" s="1">
        <v>1156</v>
      </c>
      <c r="B1158" t="s">
        <v>2331</v>
      </c>
      <c r="C1158" t="s">
        <v>281</v>
      </c>
      <c r="D1158" t="s">
        <v>440</v>
      </c>
      <c r="E1158" t="s">
        <v>637</v>
      </c>
      <c r="F1158" t="s">
        <v>33</v>
      </c>
      <c r="G1158" t="str">
        <f t="shared" si="54"/>
        <v>November</v>
      </c>
      <c r="H1158">
        <f t="shared" si="55"/>
        <v>11</v>
      </c>
      <c r="I1158" s="2">
        <v>44895</v>
      </c>
      <c r="J1158" s="8">
        <v>14</v>
      </c>
      <c r="K1158" t="s">
        <v>34</v>
      </c>
      <c r="L1158" t="s">
        <v>148</v>
      </c>
      <c r="M1158" s="8">
        <v>1155</v>
      </c>
      <c r="N1158" s="8">
        <v>1337</v>
      </c>
      <c r="O1158" s="8">
        <f t="shared" si="56"/>
        <v>13</v>
      </c>
      <c r="P1158" s="8">
        <v>182</v>
      </c>
      <c r="Q1158" t="s">
        <v>89</v>
      </c>
      <c r="R1158" t="s">
        <v>22</v>
      </c>
    </row>
    <row r="1159" spans="1:18" x14ac:dyDescent="0.45">
      <c r="A1159" s="1">
        <v>1157</v>
      </c>
      <c r="B1159" t="s">
        <v>2333</v>
      </c>
      <c r="C1159" t="s">
        <v>639</v>
      </c>
      <c r="D1159" t="s">
        <v>640</v>
      </c>
      <c r="E1159" t="s">
        <v>641</v>
      </c>
      <c r="F1159" t="s">
        <v>111</v>
      </c>
      <c r="G1159" t="str">
        <f t="shared" si="54"/>
        <v>November</v>
      </c>
      <c r="H1159">
        <f t="shared" si="55"/>
        <v>11</v>
      </c>
      <c r="I1159" s="2">
        <v>44886</v>
      </c>
      <c r="J1159" s="8">
        <v>4</v>
      </c>
      <c r="K1159" t="s">
        <v>41</v>
      </c>
      <c r="L1159" t="s">
        <v>20</v>
      </c>
      <c r="M1159" s="8">
        <v>215</v>
      </c>
      <c r="N1159" s="8">
        <v>238</v>
      </c>
      <c r="O1159" s="8">
        <f t="shared" si="56"/>
        <v>5.75</v>
      </c>
      <c r="P1159" s="8">
        <v>23</v>
      </c>
      <c r="Q1159" t="s">
        <v>89</v>
      </c>
      <c r="R1159" t="s">
        <v>43</v>
      </c>
    </row>
    <row r="1160" spans="1:18" x14ac:dyDescent="0.45">
      <c r="A1160" s="1">
        <v>1158</v>
      </c>
      <c r="B1160" t="s">
        <v>2334</v>
      </c>
      <c r="C1160" t="s">
        <v>248</v>
      </c>
      <c r="D1160" t="s">
        <v>241</v>
      </c>
      <c r="E1160" t="s">
        <v>643</v>
      </c>
      <c r="F1160" t="s">
        <v>18</v>
      </c>
      <c r="G1160" t="str">
        <f t="shared" si="54"/>
        <v>November</v>
      </c>
      <c r="H1160">
        <f t="shared" si="55"/>
        <v>11</v>
      </c>
      <c r="I1160" s="2">
        <v>44866</v>
      </c>
      <c r="J1160" s="8">
        <v>1</v>
      </c>
      <c r="K1160" t="s">
        <v>19</v>
      </c>
      <c r="L1160" t="s">
        <v>20</v>
      </c>
      <c r="M1160" s="8">
        <v>1460</v>
      </c>
      <c r="N1160" s="8">
        <v>1729</v>
      </c>
      <c r="O1160" s="8">
        <f t="shared" si="56"/>
        <v>269</v>
      </c>
      <c r="P1160" s="8">
        <v>269</v>
      </c>
      <c r="Q1160" t="s">
        <v>21</v>
      </c>
      <c r="R1160" t="s">
        <v>22</v>
      </c>
    </row>
    <row r="1161" spans="1:18" x14ac:dyDescent="0.45">
      <c r="A1161" s="1">
        <v>1159</v>
      </c>
      <c r="B1161" t="s">
        <v>2336</v>
      </c>
      <c r="C1161" t="s">
        <v>645</v>
      </c>
      <c r="D1161" t="s">
        <v>646</v>
      </c>
      <c r="E1161" t="s">
        <v>647</v>
      </c>
      <c r="F1161" t="s">
        <v>33</v>
      </c>
      <c r="G1161" t="str">
        <f t="shared" si="54"/>
        <v>November</v>
      </c>
      <c r="H1161">
        <f t="shared" si="55"/>
        <v>11</v>
      </c>
      <c r="I1161" s="2">
        <v>44867</v>
      </c>
      <c r="J1161" s="8">
        <v>2</v>
      </c>
      <c r="K1161" t="s">
        <v>41</v>
      </c>
      <c r="L1161" t="s">
        <v>67</v>
      </c>
      <c r="M1161" s="8">
        <v>495</v>
      </c>
      <c r="N1161" s="8">
        <v>570</v>
      </c>
      <c r="O1161" s="8">
        <f t="shared" si="56"/>
        <v>37.5</v>
      </c>
      <c r="P1161" s="8">
        <v>75</v>
      </c>
      <c r="Q1161" t="s">
        <v>21</v>
      </c>
      <c r="R1161" t="s">
        <v>43</v>
      </c>
    </row>
    <row r="1162" spans="1:18" x14ac:dyDescent="0.45">
      <c r="A1162" s="1">
        <v>1160</v>
      </c>
      <c r="B1162" t="s">
        <v>2337</v>
      </c>
      <c r="C1162" t="s">
        <v>649</v>
      </c>
      <c r="D1162" t="s">
        <v>650</v>
      </c>
      <c r="E1162" t="s">
        <v>651</v>
      </c>
      <c r="F1162" t="s">
        <v>120</v>
      </c>
      <c r="G1162" t="str">
        <f t="shared" si="54"/>
        <v>November</v>
      </c>
      <c r="H1162">
        <f t="shared" si="55"/>
        <v>11</v>
      </c>
      <c r="I1162" s="2">
        <v>44873</v>
      </c>
      <c r="J1162" s="8">
        <v>17</v>
      </c>
      <c r="K1162" t="s">
        <v>34</v>
      </c>
      <c r="L1162" t="s">
        <v>148</v>
      </c>
      <c r="M1162" s="8">
        <v>1145</v>
      </c>
      <c r="N1162" s="8">
        <v>1260</v>
      </c>
      <c r="O1162" s="8">
        <f t="shared" si="56"/>
        <v>6.7647058823529411</v>
      </c>
      <c r="P1162" s="8">
        <v>115</v>
      </c>
      <c r="Q1162" t="s">
        <v>28</v>
      </c>
      <c r="R1162" t="s">
        <v>22</v>
      </c>
    </row>
    <row r="1163" spans="1:18" x14ac:dyDescent="0.45">
      <c r="A1163" s="1">
        <v>1161</v>
      </c>
      <c r="B1163" t="s">
        <v>2339</v>
      </c>
      <c r="C1163" t="s">
        <v>336</v>
      </c>
      <c r="D1163" t="s">
        <v>653</v>
      </c>
      <c r="E1163" t="s">
        <v>654</v>
      </c>
      <c r="F1163" t="s">
        <v>111</v>
      </c>
      <c r="G1163" t="str">
        <f t="shared" si="54"/>
        <v>November</v>
      </c>
      <c r="H1163">
        <f t="shared" si="55"/>
        <v>11</v>
      </c>
      <c r="I1163" s="2">
        <v>44880</v>
      </c>
      <c r="J1163" s="8">
        <v>19</v>
      </c>
      <c r="K1163" t="s">
        <v>19</v>
      </c>
      <c r="L1163" t="s">
        <v>20</v>
      </c>
      <c r="M1163" s="8">
        <v>325</v>
      </c>
      <c r="N1163" s="8">
        <v>391</v>
      </c>
      <c r="O1163" s="8">
        <f t="shared" si="56"/>
        <v>3.4736842105263159</v>
      </c>
      <c r="P1163" s="8">
        <v>66</v>
      </c>
      <c r="Q1163" t="s">
        <v>49</v>
      </c>
      <c r="R1163" t="s">
        <v>22</v>
      </c>
    </row>
    <row r="1164" spans="1:18" x14ac:dyDescent="0.45">
      <c r="A1164" s="1">
        <v>1162</v>
      </c>
      <c r="B1164" t="s">
        <v>2340</v>
      </c>
      <c r="C1164" t="s">
        <v>656</v>
      </c>
      <c r="D1164" t="s">
        <v>168</v>
      </c>
      <c r="E1164" t="s">
        <v>657</v>
      </c>
      <c r="F1164" t="s">
        <v>27</v>
      </c>
      <c r="G1164" t="str">
        <f t="shared" si="54"/>
        <v>November</v>
      </c>
      <c r="H1164">
        <f t="shared" si="55"/>
        <v>11</v>
      </c>
      <c r="I1164" s="2">
        <v>44882</v>
      </c>
      <c r="J1164" s="8">
        <v>14</v>
      </c>
      <c r="K1164" t="s">
        <v>19</v>
      </c>
      <c r="L1164" t="s">
        <v>42</v>
      </c>
      <c r="M1164" s="8">
        <v>935</v>
      </c>
      <c r="N1164" s="8">
        <v>1047</v>
      </c>
      <c r="O1164" s="8">
        <f t="shared" si="56"/>
        <v>8</v>
      </c>
      <c r="P1164" s="8">
        <v>112</v>
      </c>
      <c r="Q1164" t="s">
        <v>49</v>
      </c>
      <c r="R1164" t="s">
        <v>22</v>
      </c>
    </row>
    <row r="1165" spans="1:18" x14ac:dyDescent="0.45">
      <c r="A1165" s="1">
        <v>1163</v>
      </c>
      <c r="B1165" t="s">
        <v>2342</v>
      </c>
      <c r="C1165" t="s">
        <v>659</v>
      </c>
      <c r="D1165" t="s">
        <v>660</v>
      </c>
      <c r="E1165" t="s">
        <v>661</v>
      </c>
      <c r="F1165" t="s">
        <v>88</v>
      </c>
      <c r="G1165" t="str">
        <f t="shared" si="54"/>
        <v>November</v>
      </c>
      <c r="H1165">
        <f t="shared" si="55"/>
        <v>11</v>
      </c>
      <c r="I1165" s="2">
        <v>44866</v>
      </c>
      <c r="J1165" s="8">
        <v>14</v>
      </c>
      <c r="K1165" t="s">
        <v>41</v>
      </c>
      <c r="L1165" t="s">
        <v>20</v>
      </c>
      <c r="M1165" s="8">
        <v>700</v>
      </c>
      <c r="N1165" s="8">
        <v>806</v>
      </c>
      <c r="O1165" s="8">
        <f t="shared" si="56"/>
        <v>7.5714285714285712</v>
      </c>
      <c r="P1165" s="8">
        <v>106</v>
      </c>
      <c r="Q1165" t="s">
        <v>89</v>
      </c>
      <c r="R1165" t="s">
        <v>43</v>
      </c>
    </row>
    <row r="1166" spans="1:18" x14ac:dyDescent="0.45">
      <c r="A1166" s="1">
        <v>1164</v>
      </c>
      <c r="B1166" t="s">
        <v>2344</v>
      </c>
      <c r="C1166" t="s">
        <v>663</v>
      </c>
      <c r="D1166" t="s">
        <v>451</v>
      </c>
      <c r="E1166" t="s">
        <v>664</v>
      </c>
      <c r="F1166" t="s">
        <v>120</v>
      </c>
      <c r="G1166" t="str">
        <f t="shared" si="54"/>
        <v>November</v>
      </c>
      <c r="H1166">
        <f t="shared" si="55"/>
        <v>11</v>
      </c>
      <c r="I1166" s="2">
        <v>44885</v>
      </c>
      <c r="J1166" s="8">
        <v>1</v>
      </c>
      <c r="K1166" t="s">
        <v>41</v>
      </c>
      <c r="L1166" t="s">
        <v>67</v>
      </c>
      <c r="M1166" s="8">
        <v>1375</v>
      </c>
      <c r="N1166" s="8">
        <v>1687</v>
      </c>
      <c r="O1166" s="8">
        <f t="shared" si="56"/>
        <v>312</v>
      </c>
      <c r="P1166" s="8">
        <v>312</v>
      </c>
      <c r="Q1166" t="s">
        <v>89</v>
      </c>
      <c r="R1166" t="s">
        <v>311</v>
      </c>
    </row>
    <row r="1167" spans="1:18" x14ac:dyDescent="0.45">
      <c r="A1167" s="1">
        <v>1165</v>
      </c>
      <c r="B1167" t="s">
        <v>2346</v>
      </c>
      <c r="C1167" t="s">
        <v>666</v>
      </c>
      <c r="D1167" t="s">
        <v>667</v>
      </c>
      <c r="E1167" t="s">
        <v>668</v>
      </c>
      <c r="F1167" t="s">
        <v>18</v>
      </c>
      <c r="G1167" t="str">
        <f t="shared" si="54"/>
        <v>November</v>
      </c>
      <c r="H1167">
        <f t="shared" si="55"/>
        <v>11</v>
      </c>
      <c r="I1167" s="2">
        <v>44893</v>
      </c>
      <c r="J1167" s="8">
        <v>20</v>
      </c>
      <c r="K1167" t="s">
        <v>34</v>
      </c>
      <c r="L1167" t="s">
        <v>42</v>
      </c>
      <c r="M1167" s="8">
        <v>360</v>
      </c>
      <c r="N1167" s="8">
        <v>447</v>
      </c>
      <c r="O1167" s="8">
        <f t="shared" si="56"/>
        <v>4.3499999999999996</v>
      </c>
      <c r="P1167" s="8">
        <v>87</v>
      </c>
      <c r="Q1167" t="s">
        <v>89</v>
      </c>
      <c r="R1167" t="s">
        <v>22</v>
      </c>
    </row>
    <row r="1168" spans="1:18" x14ac:dyDescent="0.45">
      <c r="A1168" s="1">
        <v>1166</v>
      </c>
      <c r="B1168" t="s">
        <v>2348</v>
      </c>
      <c r="C1168" t="s">
        <v>670</v>
      </c>
      <c r="D1168" t="s">
        <v>671</v>
      </c>
      <c r="E1168" t="s">
        <v>672</v>
      </c>
      <c r="F1168" t="s">
        <v>18</v>
      </c>
      <c r="G1168" t="str">
        <f t="shared" si="54"/>
        <v>November</v>
      </c>
      <c r="H1168">
        <f t="shared" si="55"/>
        <v>11</v>
      </c>
      <c r="I1168" s="2">
        <v>44881</v>
      </c>
      <c r="J1168" s="8">
        <v>3</v>
      </c>
      <c r="K1168" t="s">
        <v>19</v>
      </c>
      <c r="L1168" t="s">
        <v>67</v>
      </c>
      <c r="M1168" s="8">
        <v>115</v>
      </c>
      <c r="N1168" s="8">
        <v>133</v>
      </c>
      <c r="O1168" s="8">
        <f t="shared" si="56"/>
        <v>6</v>
      </c>
      <c r="P1168" s="8">
        <v>18</v>
      </c>
      <c r="Q1168" t="s">
        <v>36</v>
      </c>
      <c r="R1168" t="s">
        <v>22</v>
      </c>
    </row>
    <row r="1169" spans="1:18" x14ac:dyDescent="0.45">
      <c r="A1169" s="1">
        <v>1167</v>
      </c>
      <c r="B1169" t="s">
        <v>2350</v>
      </c>
      <c r="C1169" t="s">
        <v>674</v>
      </c>
      <c r="D1169" t="s">
        <v>675</v>
      </c>
      <c r="E1169" t="s">
        <v>676</v>
      </c>
      <c r="F1169" t="s">
        <v>111</v>
      </c>
      <c r="G1169" t="str">
        <f t="shared" si="54"/>
        <v>November</v>
      </c>
      <c r="H1169">
        <f t="shared" si="55"/>
        <v>11</v>
      </c>
      <c r="I1169" s="2">
        <v>44867</v>
      </c>
      <c r="J1169" s="8">
        <v>12</v>
      </c>
      <c r="K1169" t="s">
        <v>19</v>
      </c>
      <c r="L1169" t="s">
        <v>67</v>
      </c>
      <c r="M1169" s="8">
        <v>1240</v>
      </c>
      <c r="N1169" s="8">
        <v>1371</v>
      </c>
      <c r="O1169" s="8">
        <f t="shared" si="56"/>
        <v>10.916666666666666</v>
      </c>
      <c r="P1169" s="8">
        <v>131</v>
      </c>
      <c r="Q1169" t="s">
        <v>28</v>
      </c>
      <c r="R1169" t="s">
        <v>22</v>
      </c>
    </row>
    <row r="1170" spans="1:18" x14ac:dyDescent="0.45">
      <c r="A1170" s="1">
        <v>1168</v>
      </c>
      <c r="B1170" t="s">
        <v>2352</v>
      </c>
      <c r="C1170" t="s">
        <v>678</v>
      </c>
      <c r="D1170" t="s">
        <v>359</v>
      </c>
      <c r="E1170" t="s">
        <v>679</v>
      </c>
      <c r="F1170" t="s">
        <v>120</v>
      </c>
      <c r="G1170" t="str">
        <f t="shared" si="54"/>
        <v>November</v>
      </c>
      <c r="H1170">
        <f t="shared" si="55"/>
        <v>11</v>
      </c>
      <c r="I1170" s="2">
        <v>44889</v>
      </c>
      <c r="J1170" s="8">
        <v>20</v>
      </c>
      <c r="K1170" t="s">
        <v>102</v>
      </c>
      <c r="L1170" t="s">
        <v>67</v>
      </c>
      <c r="M1170" s="8">
        <v>260</v>
      </c>
      <c r="N1170" s="8">
        <v>287</v>
      </c>
      <c r="O1170" s="8">
        <f t="shared" si="56"/>
        <v>1.35</v>
      </c>
      <c r="P1170" s="8">
        <v>27</v>
      </c>
      <c r="Q1170" t="s">
        <v>36</v>
      </c>
      <c r="R1170" t="s">
        <v>22</v>
      </c>
    </row>
    <row r="1171" spans="1:18" x14ac:dyDescent="0.45">
      <c r="A1171" s="1">
        <v>1169</v>
      </c>
      <c r="B1171" t="s">
        <v>2353</v>
      </c>
      <c r="C1171" t="s">
        <v>681</v>
      </c>
      <c r="D1171" t="s">
        <v>682</v>
      </c>
      <c r="E1171" t="s">
        <v>683</v>
      </c>
      <c r="F1171" t="s">
        <v>48</v>
      </c>
      <c r="G1171" t="str">
        <f t="shared" si="54"/>
        <v>November</v>
      </c>
      <c r="H1171">
        <f t="shared" si="55"/>
        <v>11</v>
      </c>
      <c r="I1171" s="2">
        <v>44867</v>
      </c>
      <c r="J1171" s="8">
        <v>8</v>
      </c>
      <c r="K1171" t="s">
        <v>34</v>
      </c>
      <c r="L1171" t="s">
        <v>42</v>
      </c>
      <c r="M1171" s="8">
        <v>1165</v>
      </c>
      <c r="N1171" s="8">
        <v>1327</v>
      </c>
      <c r="O1171" s="8">
        <f t="shared" si="56"/>
        <v>20.25</v>
      </c>
      <c r="P1171" s="8">
        <v>162</v>
      </c>
      <c r="Q1171" t="s">
        <v>21</v>
      </c>
      <c r="R1171" t="s">
        <v>22</v>
      </c>
    </row>
    <row r="1172" spans="1:18" x14ac:dyDescent="0.45">
      <c r="A1172" s="1">
        <v>1170</v>
      </c>
      <c r="B1172" t="s">
        <v>2356</v>
      </c>
      <c r="C1172" t="s">
        <v>685</v>
      </c>
      <c r="D1172" t="s">
        <v>309</v>
      </c>
      <c r="E1172" t="s">
        <v>686</v>
      </c>
      <c r="F1172" t="s">
        <v>48</v>
      </c>
      <c r="G1172" t="str">
        <f t="shared" si="54"/>
        <v>November</v>
      </c>
      <c r="H1172">
        <f t="shared" si="55"/>
        <v>11</v>
      </c>
      <c r="I1172" s="2">
        <v>44877</v>
      </c>
      <c r="J1172" s="8">
        <v>2</v>
      </c>
      <c r="K1172" t="s">
        <v>19</v>
      </c>
      <c r="L1172" t="s">
        <v>42</v>
      </c>
      <c r="M1172" s="8">
        <v>690</v>
      </c>
      <c r="N1172" s="8">
        <v>823</v>
      </c>
      <c r="O1172" s="8">
        <f t="shared" si="56"/>
        <v>66.5</v>
      </c>
      <c r="P1172" s="8">
        <v>133</v>
      </c>
      <c r="Q1172" t="s">
        <v>28</v>
      </c>
      <c r="R1172" t="s">
        <v>22</v>
      </c>
    </row>
    <row r="1173" spans="1:18" x14ac:dyDescent="0.45">
      <c r="A1173" s="1">
        <v>1171</v>
      </c>
      <c r="B1173" t="s">
        <v>2357</v>
      </c>
      <c r="C1173" t="s">
        <v>688</v>
      </c>
      <c r="D1173" t="s">
        <v>689</v>
      </c>
      <c r="E1173" t="s">
        <v>690</v>
      </c>
      <c r="F1173" t="s">
        <v>27</v>
      </c>
      <c r="G1173" t="str">
        <f t="shared" si="54"/>
        <v>November</v>
      </c>
      <c r="H1173">
        <f t="shared" si="55"/>
        <v>11</v>
      </c>
      <c r="I1173" s="2">
        <v>44868</v>
      </c>
      <c r="J1173" s="8">
        <v>7</v>
      </c>
      <c r="K1173" t="s">
        <v>19</v>
      </c>
      <c r="L1173" t="s">
        <v>67</v>
      </c>
      <c r="M1173" s="8">
        <v>710</v>
      </c>
      <c r="N1173" s="8">
        <v>875</v>
      </c>
      <c r="O1173" s="8">
        <f t="shared" si="56"/>
        <v>23.571428571428573</v>
      </c>
      <c r="P1173" s="8">
        <v>165</v>
      </c>
      <c r="Q1173" t="s">
        <v>28</v>
      </c>
      <c r="R1173" t="s">
        <v>22</v>
      </c>
    </row>
    <row r="1174" spans="1:18" x14ac:dyDescent="0.45">
      <c r="A1174" s="1">
        <v>1172</v>
      </c>
      <c r="B1174" t="s">
        <v>2358</v>
      </c>
      <c r="C1174" t="s">
        <v>692</v>
      </c>
      <c r="D1174" t="s">
        <v>693</v>
      </c>
      <c r="E1174" t="s">
        <v>694</v>
      </c>
      <c r="F1174" t="s">
        <v>18</v>
      </c>
      <c r="G1174" t="str">
        <f t="shared" si="54"/>
        <v>November</v>
      </c>
      <c r="H1174">
        <f t="shared" si="55"/>
        <v>11</v>
      </c>
      <c r="I1174" s="2">
        <v>44868</v>
      </c>
      <c r="J1174" s="8">
        <v>6</v>
      </c>
      <c r="K1174" t="s">
        <v>41</v>
      </c>
      <c r="L1174" t="s">
        <v>148</v>
      </c>
      <c r="M1174" s="8">
        <v>250</v>
      </c>
      <c r="N1174" s="8">
        <v>291</v>
      </c>
      <c r="O1174" s="8">
        <f t="shared" si="56"/>
        <v>6.833333333333333</v>
      </c>
      <c r="P1174" s="8">
        <v>41</v>
      </c>
      <c r="Q1174" t="s">
        <v>36</v>
      </c>
      <c r="R1174" t="s">
        <v>153</v>
      </c>
    </row>
    <row r="1175" spans="1:18" x14ac:dyDescent="0.45">
      <c r="A1175" s="1">
        <v>1173</v>
      </c>
      <c r="B1175" t="s">
        <v>2359</v>
      </c>
      <c r="C1175" t="s">
        <v>696</v>
      </c>
      <c r="D1175" t="s">
        <v>348</v>
      </c>
      <c r="E1175" t="s">
        <v>697</v>
      </c>
      <c r="F1175" t="s">
        <v>33</v>
      </c>
      <c r="G1175" t="str">
        <f t="shared" si="54"/>
        <v>November</v>
      </c>
      <c r="H1175">
        <f t="shared" si="55"/>
        <v>11</v>
      </c>
      <c r="I1175" s="2">
        <v>44875</v>
      </c>
      <c r="J1175" s="8">
        <v>12</v>
      </c>
      <c r="K1175" t="s">
        <v>34</v>
      </c>
      <c r="L1175" t="s">
        <v>148</v>
      </c>
      <c r="M1175" s="8">
        <v>680</v>
      </c>
      <c r="N1175" s="8">
        <v>832</v>
      </c>
      <c r="O1175" s="8">
        <f t="shared" si="56"/>
        <v>12.666666666666666</v>
      </c>
      <c r="P1175" s="8">
        <v>152</v>
      </c>
      <c r="Q1175" t="s">
        <v>21</v>
      </c>
      <c r="R1175" t="s">
        <v>22</v>
      </c>
    </row>
    <row r="1176" spans="1:18" x14ac:dyDescent="0.45">
      <c r="A1176" s="1">
        <v>1174</v>
      </c>
      <c r="B1176" t="s">
        <v>2361</v>
      </c>
      <c r="C1176" t="s">
        <v>404</v>
      </c>
      <c r="D1176" t="s">
        <v>699</v>
      </c>
      <c r="E1176" t="s">
        <v>700</v>
      </c>
      <c r="F1176" t="s">
        <v>27</v>
      </c>
      <c r="G1176" t="str">
        <f t="shared" si="54"/>
        <v>November</v>
      </c>
      <c r="H1176">
        <f t="shared" si="55"/>
        <v>11</v>
      </c>
      <c r="I1176" s="2">
        <v>44890</v>
      </c>
      <c r="J1176" s="8">
        <v>10</v>
      </c>
      <c r="K1176" t="s">
        <v>41</v>
      </c>
      <c r="L1176" t="s">
        <v>35</v>
      </c>
      <c r="M1176" s="8">
        <v>720</v>
      </c>
      <c r="N1176" s="8">
        <v>805</v>
      </c>
      <c r="O1176" s="8">
        <f t="shared" si="56"/>
        <v>8.5</v>
      </c>
      <c r="P1176" s="8">
        <v>85</v>
      </c>
      <c r="Q1176" t="s">
        <v>89</v>
      </c>
      <c r="R1176" t="s">
        <v>153</v>
      </c>
    </row>
    <row r="1177" spans="1:18" x14ac:dyDescent="0.45">
      <c r="A1177" s="1">
        <v>1175</v>
      </c>
      <c r="B1177" t="s">
        <v>2362</v>
      </c>
      <c r="C1177" t="s">
        <v>702</v>
      </c>
      <c r="D1177" t="s">
        <v>86</v>
      </c>
      <c r="E1177" t="s">
        <v>703</v>
      </c>
      <c r="F1177" t="s">
        <v>27</v>
      </c>
      <c r="G1177" t="str">
        <f t="shared" si="54"/>
        <v>November</v>
      </c>
      <c r="H1177">
        <f t="shared" si="55"/>
        <v>11</v>
      </c>
      <c r="I1177" s="2">
        <v>44874</v>
      </c>
      <c r="J1177" s="8">
        <v>3</v>
      </c>
      <c r="K1177" t="s">
        <v>19</v>
      </c>
      <c r="L1177" t="s">
        <v>148</v>
      </c>
      <c r="M1177" s="8">
        <v>860</v>
      </c>
      <c r="N1177" s="8">
        <v>1079</v>
      </c>
      <c r="O1177" s="8">
        <f t="shared" si="56"/>
        <v>73</v>
      </c>
      <c r="P1177" s="8">
        <v>219</v>
      </c>
      <c r="Q1177" t="s">
        <v>36</v>
      </c>
      <c r="R1177" t="s">
        <v>22</v>
      </c>
    </row>
    <row r="1178" spans="1:18" x14ac:dyDescent="0.45">
      <c r="A1178" s="1">
        <v>1176</v>
      </c>
      <c r="B1178" t="s">
        <v>2363</v>
      </c>
      <c r="C1178" t="s">
        <v>705</v>
      </c>
      <c r="D1178" t="s">
        <v>706</v>
      </c>
      <c r="E1178" t="s">
        <v>707</v>
      </c>
      <c r="F1178" t="s">
        <v>27</v>
      </c>
      <c r="G1178" t="str">
        <f t="shared" si="54"/>
        <v>November</v>
      </c>
      <c r="H1178">
        <f t="shared" si="55"/>
        <v>11</v>
      </c>
      <c r="I1178" s="2">
        <v>44872</v>
      </c>
      <c r="J1178" s="8">
        <v>15</v>
      </c>
      <c r="K1178" t="s">
        <v>102</v>
      </c>
      <c r="L1178" t="s">
        <v>67</v>
      </c>
      <c r="M1178" s="8">
        <v>135</v>
      </c>
      <c r="N1178" s="8">
        <v>152</v>
      </c>
      <c r="O1178" s="8">
        <f t="shared" si="56"/>
        <v>1.1333333333333333</v>
      </c>
      <c r="P1178" s="8">
        <v>17</v>
      </c>
      <c r="Q1178" t="s">
        <v>21</v>
      </c>
      <c r="R1178" t="s">
        <v>22</v>
      </c>
    </row>
    <row r="1179" spans="1:18" x14ac:dyDescent="0.45">
      <c r="A1179" s="1">
        <v>1177</v>
      </c>
      <c r="B1179" t="s">
        <v>2365</v>
      </c>
      <c r="C1179" t="s">
        <v>709</v>
      </c>
      <c r="D1179" t="s">
        <v>710</v>
      </c>
      <c r="E1179" t="s">
        <v>711</v>
      </c>
      <c r="F1179" t="s">
        <v>48</v>
      </c>
      <c r="G1179" t="str">
        <f t="shared" si="54"/>
        <v>November</v>
      </c>
      <c r="H1179">
        <f t="shared" si="55"/>
        <v>11</v>
      </c>
      <c r="I1179" s="2">
        <v>44895</v>
      </c>
      <c r="J1179" s="8">
        <v>12</v>
      </c>
      <c r="K1179" t="s">
        <v>41</v>
      </c>
      <c r="L1179" t="s">
        <v>42</v>
      </c>
      <c r="M1179" s="8">
        <v>1370</v>
      </c>
      <c r="N1179" s="8">
        <v>1639</v>
      </c>
      <c r="O1179" s="8">
        <f t="shared" si="56"/>
        <v>22.416666666666668</v>
      </c>
      <c r="P1179" s="8">
        <v>269</v>
      </c>
      <c r="Q1179" t="s">
        <v>28</v>
      </c>
      <c r="R1179" t="s">
        <v>153</v>
      </c>
    </row>
    <row r="1180" spans="1:18" x14ac:dyDescent="0.45">
      <c r="A1180" s="1">
        <v>1178</v>
      </c>
      <c r="B1180" t="s">
        <v>2367</v>
      </c>
      <c r="C1180" t="s">
        <v>537</v>
      </c>
      <c r="D1180" t="s">
        <v>713</v>
      </c>
      <c r="E1180" t="s">
        <v>714</v>
      </c>
      <c r="F1180" t="s">
        <v>48</v>
      </c>
      <c r="G1180" t="str">
        <f t="shared" si="54"/>
        <v>November</v>
      </c>
      <c r="H1180">
        <f t="shared" si="55"/>
        <v>11</v>
      </c>
      <c r="I1180" s="2">
        <v>44874</v>
      </c>
      <c r="J1180" s="8">
        <v>7</v>
      </c>
      <c r="K1180" t="s">
        <v>41</v>
      </c>
      <c r="L1180" t="s">
        <v>42</v>
      </c>
      <c r="M1180" s="8">
        <v>530</v>
      </c>
      <c r="N1180" s="8">
        <v>657</v>
      </c>
      <c r="O1180" s="8">
        <f t="shared" si="56"/>
        <v>18.142857142857142</v>
      </c>
      <c r="P1180" s="8">
        <v>127</v>
      </c>
      <c r="Q1180" t="s">
        <v>89</v>
      </c>
      <c r="R1180" t="s">
        <v>226</v>
      </c>
    </row>
    <row r="1181" spans="1:18" x14ac:dyDescent="0.45">
      <c r="A1181" s="1">
        <v>1179</v>
      </c>
      <c r="B1181" t="s">
        <v>2368</v>
      </c>
      <c r="C1181" t="s">
        <v>716</v>
      </c>
      <c r="D1181" t="s">
        <v>717</v>
      </c>
      <c r="E1181" t="s">
        <v>718</v>
      </c>
      <c r="F1181" t="s">
        <v>33</v>
      </c>
      <c r="G1181" t="str">
        <f t="shared" si="54"/>
        <v>November</v>
      </c>
      <c r="H1181">
        <f t="shared" si="55"/>
        <v>11</v>
      </c>
      <c r="I1181" s="2">
        <v>44892</v>
      </c>
      <c r="J1181" s="8">
        <v>20</v>
      </c>
      <c r="K1181" t="s">
        <v>41</v>
      </c>
      <c r="L1181" t="s">
        <v>20</v>
      </c>
      <c r="M1181" s="8">
        <v>1035</v>
      </c>
      <c r="N1181" s="8">
        <v>1336</v>
      </c>
      <c r="O1181" s="8">
        <f t="shared" si="56"/>
        <v>15.05</v>
      </c>
      <c r="P1181" s="8">
        <v>301</v>
      </c>
      <c r="Q1181" t="s">
        <v>89</v>
      </c>
      <c r="R1181" t="s">
        <v>226</v>
      </c>
    </row>
    <row r="1182" spans="1:18" x14ac:dyDescent="0.45">
      <c r="A1182" s="1">
        <v>1180</v>
      </c>
      <c r="B1182" t="s">
        <v>2371</v>
      </c>
      <c r="C1182" t="s">
        <v>720</v>
      </c>
      <c r="D1182" t="s">
        <v>721</v>
      </c>
      <c r="E1182" t="s">
        <v>722</v>
      </c>
      <c r="F1182" t="s">
        <v>27</v>
      </c>
      <c r="G1182" t="str">
        <f t="shared" si="54"/>
        <v>November</v>
      </c>
      <c r="H1182">
        <f t="shared" si="55"/>
        <v>11</v>
      </c>
      <c r="I1182" s="2">
        <v>44887</v>
      </c>
      <c r="J1182" s="8">
        <v>13</v>
      </c>
      <c r="K1182" t="s">
        <v>19</v>
      </c>
      <c r="L1182" t="s">
        <v>35</v>
      </c>
      <c r="M1182" s="8">
        <v>565</v>
      </c>
      <c r="N1182" s="8">
        <v>650</v>
      </c>
      <c r="O1182" s="8">
        <f t="shared" si="56"/>
        <v>6.5384615384615383</v>
      </c>
      <c r="P1182" s="8">
        <v>85</v>
      </c>
      <c r="Q1182" t="s">
        <v>49</v>
      </c>
      <c r="R1182" t="s">
        <v>22</v>
      </c>
    </row>
    <row r="1183" spans="1:18" x14ac:dyDescent="0.45">
      <c r="A1183" s="1">
        <v>1181</v>
      </c>
      <c r="B1183" t="s">
        <v>2372</v>
      </c>
      <c r="C1183" t="s">
        <v>724</v>
      </c>
      <c r="D1183" t="s">
        <v>725</v>
      </c>
      <c r="E1183" t="s">
        <v>726</v>
      </c>
      <c r="F1183" t="s">
        <v>18</v>
      </c>
      <c r="G1183" t="str">
        <f t="shared" si="54"/>
        <v>November</v>
      </c>
      <c r="H1183">
        <f t="shared" si="55"/>
        <v>11</v>
      </c>
      <c r="I1183" s="2">
        <v>44873</v>
      </c>
      <c r="J1183" s="8">
        <v>3</v>
      </c>
      <c r="K1183" t="s">
        <v>19</v>
      </c>
      <c r="L1183" t="s">
        <v>20</v>
      </c>
      <c r="M1183" s="8">
        <v>995</v>
      </c>
      <c r="N1183" s="8">
        <v>1171</v>
      </c>
      <c r="O1183" s="8">
        <f t="shared" si="56"/>
        <v>58.666666666666664</v>
      </c>
      <c r="P1183" s="8">
        <v>176</v>
      </c>
      <c r="Q1183" t="s">
        <v>89</v>
      </c>
      <c r="R1183" t="s">
        <v>22</v>
      </c>
    </row>
    <row r="1184" spans="1:18" x14ac:dyDescent="0.45">
      <c r="A1184" s="1">
        <v>1182</v>
      </c>
      <c r="B1184" t="s">
        <v>2375</v>
      </c>
      <c r="C1184" t="s">
        <v>728</v>
      </c>
      <c r="D1184" t="s">
        <v>729</v>
      </c>
      <c r="E1184" t="s">
        <v>730</v>
      </c>
      <c r="F1184" t="s">
        <v>88</v>
      </c>
      <c r="G1184" t="str">
        <f t="shared" si="54"/>
        <v>November</v>
      </c>
      <c r="H1184">
        <f t="shared" si="55"/>
        <v>11</v>
      </c>
      <c r="I1184" s="2">
        <v>44886</v>
      </c>
      <c r="J1184" s="8">
        <v>9</v>
      </c>
      <c r="K1184" t="s">
        <v>19</v>
      </c>
      <c r="L1184" t="s">
        <v>148</v>
      </c>
      <c r="M1184" s="8">
        <v>750</v>
      </c>
      <c r="N1184" s="8">
        <v>843</v>
      </c>
      <c r="O1184" s="8">
        <f t="shared" si="56"/>
        <v>10.333333333333334</v>
      </c>
      <c r="P1184" s="8">
        <v>93</v>
      </c>
      <c r="Q1184" t="s">
        <v>36</v>
      </c>
      <c r="R1184" t="s">
        <v>22</v>
      </c>
    </row>
    <row r="1185" spans="1:18" x14ac:dyDescent="0.45">
      <c r="A1185" s="1">
        <v>1183</v>
      </c>
      <c r="B1185" t="s">
        <v>2376</v>
      </c>
      <c r="C1185" t="s">
        <v>732</v>
      </c>
      <c r="D1185" t="s">
        <v>733</v>
      </c>
      <c r="E1185" t="s">
        <v>734</v>
      </c>
      <c r="F1185" t="s">
        <v>18</v>
      </c>
      <c r="G1185" t="str">
        <f t="shared" si="54"/>
        <v>November</v>
      </c>
      <c r="H1185">
        <f t="shared" si="55"/>
        <v>11</v>
      </c>
      <c r="I1185" s="2">
        <v>44872</v>
      </c>
      <c r="J1185" s="8">
        <v>13</v>
      </c>
      <c r="K1185" t="s">
        <v>19</v>
      </c>
      <c r="L1185" t="s">
        <v>67</v>
      </c>
      <c r="M1185" s="8">
        <v>450</v>
      </c>
      <c r="N1185" s="8">
        <v>516</v>
      </c>
      <c r="O1185" s="8">
        <f t="shared" si="56"/>
        <v>5.0769230769230766</v>
      </c>
      <c r="P1185" s="8">
        <v>66</v>
      </c>
      <c r="Q1185" t="s">
        <v>21</v>
      </c>
      <c r="R1185" t="s">
        <v>22</v>
      </c>
    </row>
    <row r="1186" spans="1:18" x14ac:dyDescent="0.45">
      <c r="A1186" s="1">
        <v>1184</v>
      </c>
      <c r="B1186" t="s">
        <v>2377</v>
      </c>
      <c r="C1186" t="s">
        <v>736</v>
      </c>
      <c r="D1186" t="s">
        <v>737</v>
      </c>
      <c r="E1186" t="s">
        <v>738</v>
      </c>
      <c r="F1186" t="s">
        <v>18</v>
      </c>
      <c r="G1186" t="str">
        <f t="shared" si="54"/>
        <v>November</v>
      </c>
      <c r="H1186">
        <f t="shared" si="55"/>
        <v>11</v>
      </c>
      <c r="I1186" s="2">
        <v>44888</v>
      </c>
      <c r="J1186" s="8">
        <v>19</v>
      </c>
      <c r="K1186" t="s">
        <v>19</v>
      </c>
      <c r="L1186" t="s">
        <v>42</v>
      </c>
      <c r="M1186" s="8">
        <v>1465</v>
      </c>
      <c r="N1186" s="8">
        <v>1623</v>
      </c>
      <c r="O1186" s="8">
        <f t="shared" si="56"/>
        <v>8.3157894736842106</v>
      </c>
      <c r="P1186" s="8">
        <v>158</v>
      </c>
      <c r="Q1186" t="s">
        <v>36</v>
      </c>
      <c r="R1186" t="s">
        <v>22</v>
      </c>
    </row>
    <row r="1187" spans="1:18" x14ac:dyDescent="0.45">
      <c r="A1187" s="1">
        <v>1185</v>
      </c>
      <c r="B1187" t="s">
        <v>2379</v>
      </c>
      <c r="C1187" t="s">
        <v>740</v>
      </c>
      <c r="D1187" t="s">
        <v>741</v>
      </c>
      <c r="E1187" t="s">
        <v>742</v>
      </c>
      <c r="F1187" t="s">
        <v>88</v>
      </c>
      <c r="G1187" t="str">
        <f t="shared" si="54"/>
        <v>November</v>
      </c>
      <c r="H1187">
        <f t="shared" si="55"/>
        <v>11</v>
      </c>
      <c r="I1187" s="2">
        <v>44887</v>
      </c>
      <c r="J1187" s="8">
        <v>13</v>
      </c>
      <c r="K1187" t="s">
        <v>34</v>
      </c>
      <c r="L1187" t="s">
        <v>20</v>
      </c>
      <c r="M1187" s="8">
        <v>930</v>
      </c>
      <c r="N1187" s="8">
        <v>1176</v>
      </c>
      <c r="O1187" s="8">
        <f t="shared" si="56"/>
        <v>18.923076923076923</v>
      </c>
      <c r="P1187" s="8">
        <v>246</v>
      </c>
      <c r="Q1187" t="s">
        <v>36</v>
      </c>
      <c r="R1187" t="s">
        <v>22</v>
      </c>
    </row>
    <row r="1188" spans="1:18" x14ac:dyDescent="0.45">
      <c r="A1188" s="1">
        <v>1186</v>
      </c>
      <c r="B1188" t="s">
        <v>2380</v>
      </c>
      <c r="C1188" t="s">
        <v>744</v>
      </c>
      <c r="D1188" t="s">
        <v>745</v>
      </c>
      <c r="E1188" t="s">
        <v>746</v>
      </c>
      <c r="F1188" t="s">
        <v>33</v>
      </c>
      <c r="G1188" t="str">
        <f t="shared" si="54"/>
        <v>November</v>
      </c>
      <c r="H1188">
        <f t="shared" si="55"/>
        <v>11</v>
      </c>
      <c r="I1188" s="2">
        <v>44895</v>
      </c>
      <c r="J1188" s="8">
        <v>14</v>
      </c>
      <c r="K1188" t="s">
        <v>41</v>
      </c>
      <c r="L1188" t="s">
        <v>148</v>
      </c>
      <c r="M1188" s="8">
        <v>490</v>
      </c>
      <c r="N1188" s="8">
        <v>593</v>
      </c>
      <c r="O1188" s="8">
        <f t="shared" si="56"/>
        <v>7.3571428571428568</v>
      </c>
      <c r="P1188" s="8">
        <v>103</v>
      </c>
      <c r="Q1188" t="s">
        <v>36</v>
      </c>
      <c r="R1188" t="s">
        <v>226</v>
      </c>
    </row>
    <row r="1189" spans="1:18" x14ac:dyDescent="0.45">
      <c r="A1189" s="1">
        <v>1187</v>
      </c>
      <c r="B1189" t="s">
        <v>2381</v>
      </c>
      <c r="C1189" t="s">
        <v>748</v>
      </c>
      <c r="D1189" t="s">
        <v>749</v>
      </c>
      <c r="E1189" t="s">
        <v>750</v>
      </c>
      <c r="F1189" t="s">
        <v>111</v>
      </c>
      <c r="G1189" t="str">
        <f t="shared" si="54"/>
        <v>November</v>
      </c>
      <c r="H1189">
        <f t="shared" si="55"/>
        <v>11</v>
      </c>
      <c r="I1189" s="2">
        <v>44870</v>
      </c>
      <c r="J1189" s="8">
        <v>6</v>
      </c>
      <c r="K1189" t="s">
        <v>19</v>
      </c>
      <c r="L1189" t="s">
        <v>54</v>
      </c>
      <c r="M1189" s="8">
        <v>625</v>
      </c>
      <c r="N1189" s="8">
        <v>805</v>
      </c>
      <c r="O1189" s="8">
        <f t="shared" si="56"/>
        <v>30</v>
      </c>
      <c r="P1189" s="8">
        <v>180</v>
      </c>
      <c r="Q1189" t="s">
        <v>89</v>
      </c>
      <c r="R1189" t="s">
        <v>22</v>
      </c>
    </row>
    <row r="1190" spans="1:18" x14ac:dyDescent="0.45">
      <c r="A1190" s="1">
        <v>1188</v>
      </c>
      <c r="B1190" t="s">
        <v>2383</v>
      </c>
      <c r="C1190" t="s">
        <v>752</v>
      </c>
      <c r="D1190" t="s">
        <v>733</v>
      </c>
      <c r="E1190" t="s">
        <v>753</v>
      </c>
      <c r="F1190" t="s">
        <v>48</v>
      </c>
      <c r="G1190" t="str">
        <f t="shared" si="54"/>
        <v>November</v>
      </c>
      <c r="H1190">
        <f t="shared" si="55"/>
        <v>11</v>
      </c>
      <c r="I1190" s="2">
        <v>44877</v>
      </c>
      <c r="J1190" s="8">
        <v>7</v>
      </c>
      <c r="K1190" t="s">
        <v>19</v>
      </c>
      <c r="L1190" t="s">
        <v>67</v>
      </c>
      <c r="M1190" s="8">
        <v>1495</v>
      </c>
      <c r="N1190" s="8">
        <v>1672</v>
      </c>
      <c r="O1190" s="8">
        <f t="shared" si="56"/>
        <v>25.285714285714285</v>
      </c>
      <c r="P1190" s="8">
        <v>177</v>
      </c>
      <c r="Q1190" t="s">
        <v>49</v>
      </c>
      <c r="R1190" t="s">
        <v>22</v>
      </c>
    </row>
    <row r="1191" spans="1:18" x14ac:dyDescent="0.45">
      <c r="A1191" s="1">
        <v>1189</v>
      </c>
      <c r="B1191" t="s">
        <v>2385</v>
      </c>
      <c r="C1191" t="s">
        <v>755</v>
      </c>
      <c r="D1191" t="s">
        <v>756</v>
      </c>
      <c r="E1191" t="s">
        <v>757</v>
      </c>
      <c r="F1191" t="s">
        <v>88</v>
      </c>
      <c r="G1191" t="str">
        <f t="shared" si="54"/>
        <v>November</v>
      </c>
      <c r="H1191">
        <f t="shared" si="55"/>
        <v>11</v>
      </c>
      <c r="I1191" s="2">
        <v>44869</v>
      </c>
      <c r="J1191" s="8">
        <v>14</v>
      </c>
      <c r="K1191" t="s">
        <v>19</v>
      </c>
      <c r="L1191" t="s">
        <v>148</v>
      </c>
      <c r="M1191" s="8">
        <v>335</v>
      </c>
      <c r="N1191" s="8">
        <v>431</v>
      </c>
      <c r="O1191" s="8">
        <f t="shared" si="56"/>
        <v>6.8571428571428568</v>
      </c>
      <c r="P1191" s="8">
        <v>96</v>
      </c>
      <c r="Q1191" t="s">
        <v>36</v>
      </c>
      <c r="R1191" t="s">
        <v>22</v>
      </c>
    </row>
    <row r="1192" spans="1:18" x14ac:dyDescent="0.45">
      <c r="A1192" s="1">
        <v>1190</v>
      </c>
      <c r="B1192" t="s">
        <v>2387</v>
      </c>
      <c r="C1192" t="s">
        <v>759</v>
      </c>
      <c r="D1192" t="s">
        <v>493</v>
      </c>
      <c r="E1192" t="s">
        <v>760</v>
      </c>
      <c r="F1192" t="s">
        <v>27</v>
      </c>
      <c r="G1192" t="str">
        <f t="shared" si="54"/>
        <v>November</v>
      </c>
      <c r="H1192">
        <f t="shared" si="55"/>
        <v>11</v>
      </c>
      <c r="I1192" s="2">
        <v>44866</v>
      </c>
      <c r="J1192" s="8">
        <v>19</v>
      </c>
      <c r="K1192" t="s">
        <v>41</v>
      </c>
      <c r="L1192" t="s">
        <v>35</v>
      </c>
      <c r="M1192" s="8">
        <v>665</v>
      </c>
      <c r="N1192" s="8">
        <v>777</v>
      </c>
      <c r="O1192" s="8">
        <f t="shared" si="56"/>
        <v>5.8947368421052628</v>
      </c>
      <c r="P1192" s="8">
        <v>112</v>
      </c>
      <c r="Q1192" t="s">
        <v>21</v>
      </c>
      <c r="R1192" t="s">
        <v>311</v>
      </c>
    </row>
    <row r="1193" spans="1:18" x14ac:dyDescent="0.45">
      <c r="A1193" s="1">
        <v>1191</v>
      </c>
      <c r="B1193" t="s">
        <v>2388</v>
      </c>
      <c r="C1193" t="s">
        <v>762</v>
      </c>
      <c r="D1193" t="s">
        <v>763</v>
      </c>
      <c r="E1193" t="s">
        <v>764</v>
      </c>
      <c r="F1193" t="s">
        <v>27</v>
      </c>
      <c r="G1193" t="str">
        <f t="shared" si="54"/>
        <v>November</v>
      </c>
      <c r="H1193">
        <f t="shared" si="55"/>
        <v>11</v>
      </c>
      <c r="I1193" s="2">
        <v>44886</v>
      </c>
      <c r="J1193" s="8">
        <v>18</v>
      </c>
      <c r="K1193" t="s">
        <v>34</v>
      </c>
      <c r="L1193" t="s">
        <v>54</v>
      </c>
      <c r="M1193" s="8">
        <v>180</v>
      </c>
      <c r="N1193" s="8">
        <v>226</v>
      </c>
      <c r="O1193" s="8">
        <f t="shared" si="56"/>
        <v>2.5555555555555554</v>
      </c>
      <c r="P1193" s="8">
        <v>46</v>
      </c>
      <c r="Q1193" t="s">
        <v>49</v>
      </c>
      <c r="R1193" t="s">
        <v>22</v>
      </c>
    </row>
    <row r="1194" spans="1:18" x14ac:dyDescent="0.45">
      <c r="A1194" s="1">
        <v>1192</v>
      </c>
      <c r="B1194" t="s">
        <v>2389</v>
      </c>
      <c r="C1194" t="s">
        <v>171</v>
      </c>
      <c r="D1194" t="s">
        <v>766</v>
      </c>
      <c r="E1194" t="s">
        <v>767</v>
      </c>
      <c r="F1194" t="s">
        <v>120</v>
      </c>
      <c r="G1194" t="str">
        <f t="shared" si="54"/>
        <v>November</v>
      </c>
      <c r="H1194">
        <f t="shared" si="55"/>
        <v>11</v>
      </c>
      <c r="I1194" s="2">
        <v>44889</v>
      </c>
      <c r="J1194" s="8">
        <v>3</v>
      </c>
      <c r="K1194" t="s">
        <v>19</v>
      </c>
      <c r="L1194" t="s">
        <v>20</v>
      </c>
      <c r="M1194" s="8">
        <v>450</v>
      </c>
      <c r="N1194" s="8">
        <v>572</v>
      </c>
      <c r="O1194" s="8">
        <f t="shared" si="56"/>
        <v>40.666666666666664</v>
      </c>
      <c r="P1194" s="8">
        <v>122</v>
      </c>
      <c r="Q1194" t="s">
        <v>89</v>
      </c>
      <c r="R1194" t="s">
        <v>22</v>
      </c>
    </row>
    <row r="1195" spans="1:18" x14ac:dyDescent="0.45">
      <c r="A1195" s="1">
        <v>1193</v>
      </c>
      <c r="B1195" t="s">
        <v>2390</v>
      </c>
      <c r="C1195" t="s">
        <v>670</v>
      </c>
      <c r="D1195" t="s">
        <v>769</v>
      </c>
      <c r="E1195" t="s">
        <v>770</v>
      </c>
      <c r="F1195" t="s">
        <v>48</v>
      </c>
      <c r="G1195" t="str">
        <f t="shared" si="54"/>
        <v>November</v>
      </c>
      <c r="H1195">
        <f t="shared" si="55"/>
        <v>11</v>
      </c>
      <c r="I1195" s="2">
        <v>44875</v>
      </c>
      <c r="J1195" s="8">
        <v>7</v>
      </c>
      <c r="K1195" t="s">
        <v>19</v>
      </c>
      <c r="L1195" t="s">
        <v>42</v>
      </c>
      <c r="M1195" s="8">
        <v>1175</v>
      </c>
      <c r="N1195" s="8">
        <v>1361</v>
      </c>
      <c r="O1195" s="8">
        <f t="shared" si="56"/>
        <v>26.571428571428573</v>
      </c>
      <c r="P1195" s="8">
        <v>186</v>
      </c>
      <c r="Q1195" t="s">
        <v>89</v>
      </c>
      <c r="R1195" t="s">
        <v>22</v>
      </c>
    </row>
    <row r="1196" spans="1:18" x14ac:dyDescent="0.45">
      <c r="A1196" s="1">
        <v>1194</v>
      </c>
      <c r="B1196" t="s">
        <v>2391</v>
      </c>
      <c r="C1196" t="s">
        <v>772</v>
      </c>
      <c r="D1196" t="s">
        <v>773</v>
      </c>
      <c r="E1196" t="s">
        <v>774</v>
      </c>
      <c r="F1196" t="s">
        <v>18</v>
      </c>
      <c r="G1196" t="str">
        <f t="shared" si="54"/>
        <v>November</v>
      </c>
      <c r="H1196">
        <f t="shared" si="55"/>
        <v>11</v>
      </c>
      <c r="I1196" s="2">
        <v>44876</v>
      </c>
      <c r="J1196" s="8">
        <v>4</v>
      </c>
      <c r="K1196" t="s">
        <v>34</v>
      </c>
      <c r="L1196" t="s">
        <v>148</v>
      </c>
      <c r="M1196" s="8">
        <v>100</v>
      </c>
      <c r="N1196" s="8">
        <v>129</v>
      </c>
      <c r="O1196" s="8">
        <f t="shared" si="56"/>
        <v>7.25</v>
      </c>
      <c r="P1196" s="8">
        <v>29</v>
      </c>
      <c r="Q1196" t="s">
        <v>21</v>
      </c>
      <c r="R1196" t="s">
        <v>22</v>
      </c>
    </row>
    <row r="1197" spans="1:18" x14ac:dyDescent="0.45">
      <c r="A1197" s="1">
        <v>1195</v>
      </c>
      <c r="B1197" t="s">
        <v>2393</v>
      </c>
      <c r="C1197" t="s">
        <v>117</v>
      </c>
      <c r="D1197" t="s">
        <v>776</v>
      </c>
      <c r="E1197" t="s">
        <v>777</v>
      </c>
      <c r="F1197" t="s">
        <v>88</v>
      </c>
      <c r="G1197" t="str">
        <f t="shared" si="54"/>
        <v>November</v>
      </c>
      <c r="H1197">
        <f t="shared" si="55"/>
        <v>11</v>
      </c>
      <c r="I1197" s="2">
        <v>44884</v>
      </c>
      <c r="J1197" s="8">
        <v>17</v>
      </c>
      <c r="K1197" t="s">
        <v>19</v>
      </c>
      <c r="L1197" t="s">
        <v>54</v>
      </c>
      <c r="M1197" s="8">
        <v>35</v>
      </c>
      <c r="N1197" s="8">
        <v>45</v>
      </c>
      <c r="O1197" s="8">
        <f t="shared" si="56"/>
        <v>0.58823529411764708</v>
      </c>
      <c r="P1197" s="8">
        <v>10</v>
      </c>
      <c r="Q1197" t="s">
        <v>36</v>
      </c>
      <c r="R1197" t="s">
        <v>22</v>
      </c>
    </row>
    <row r="1198" spans="1:18" x14ac:dyDescent="0.45">
      <c r="A1198" s="1">
        <v>1196</v>
      </c>
      <c r="B1198" t="s">
        <v>2395</v>
      </c>
      <c r="C1198" t="s">
        <v>779</v>
      </c>
      <c r="D1198" t="s">
        <v>780</v>
      </c>
      <c r="E1198" t="s">
        <v>781</v>
      </c>
      <c r="F1198" t="s">
        <v>111</v>
      </c>
      <c r="G1198" t="str">
        <f t="shared" si="54"/>
        <v>November</v>
      </c>
      <c r="H1198">
        <f t="shared" si="55"/>
        <v>11</v>
      </c>
      <c r="I1198" s="2">
        <v>44884</v>
      </c>
      <c r="J1198" s="8">
        <v>20</v>
      </c>
      <c r="K1198" t="s">
        <v>34</v>
      </c>
      <c r="L1198" t="s">
        <v>148</v>
      </c>
      <c r="M1198" s="8">
        <v>1000</v>
      </c>
      <c r="N1198" s="8">
        <v>1267</v>
      </c>
      <c r="O1198" s="8">
        <f t="shared" si="56"/>
        <v>13.35</v>
      </c>
      <c r="P1198" s="8">
        <v>267</v>
      </c>
      <c r="Q1198" t="s">
        <v>36</v>
      </c>
      <c r="R1198" t="s">
        <v>22</v>
      </c>
    </row>
    <row r="1199" spans="1:18" x14ac:dyDescent="0.45">
      <c r="A1199" s="1">
        <v>1197</v>
      </c>
      <c r="B1199" t="s">
        <v>2396</v>
      </c>
      <c r="C1199" t="s">
        <v>783</v>
      </c>
      <c r="D1199" t="s">
        <v>784</v>
      </c>
      <c r="E1199" t="s">
        <v>785</v>
      </c>
      <c r="F1199" t="s">
        <v>111</v>
      </c>
      <c r="G1199" t="str">
        <f t="shared" si="54"/>
        <v>November</v>
      </c>
      <c r="H1199">
        <f t="shared" si="55"/>
        <v>11</v>
      </c>
      <c r="I1199" s="2">
        <v>44867</v>
      </c>
      <c r="J1199" s="8">
        <v>13</v>
      </c>
      <c r="K1199" t="s">
        <v>19</v>
      </c>
      <c r="L1199" t="s">
        <v>148</v>
      </c>
      <c r="M1199" s="8">
        <v>290</v>
      </c>
      <c r="N1199" s="8">
        <v>351</v>
      </c>
      <c r="O1199" s="8">
        <f t="shared" si="56"/>
        <v>4.6923076923076925</v>
      </c>
      <c r="P1199" s="8">
        <v>61</v>
      </c>
      <c r="Q1199" t="s">
        <v>28</v>
      </c>
      <c r="R1199" t="s">
        <v>22</v>
      </c>
    </row>
    <row r="1200" spans="1:18" x14ac:dyDescent="0.45">
      <c r="A1200" s="1">
        <v>1198</v>
      </c>
      <c r="B1200" t="s">
        <v>2398</v>
      </c>
      <c r="C1200" t="s">
        <v>586</v>
      </c>
      <c r="D1200" t="s">
        <v>787</v>
      </c>
      <c r="E1200" t="s">
        <v>788</v>
      </c>
      <c r="F1200" t="s">
        <v>111</v>
      </c>
      <c r="G1200" t="str">
        <f t="shared" si="54"/>
        <v>November</v>
      </c>
      <c r="H1200">
        <f t="shared" si="55"/>
        <v>11</v>
      </c>
      <c r="I1200" s="2">
        <v>44885</v>
      </c>
      <c r="J1200" s="8">
        <v>6</v>
      </c>
      <c r="K1200" t="s">
        <v>34</v>
      </c>
      <c r="L1200" t="s">
        <v>20</v>
      </c>
      <c r="M1200" s="8">
        <v>445</v>
      </c>
      <c r="N1200" s="8">
        <v>570</v>
      </c>
      <c r="O1200" s="8">
        <f t="shared" si="56"/>
        <v>20.833333333333332</v>
      </c>
      <c r="P1200" s="8">
        <v>125</v>
      </c>
      <c r="Q1200" t="s">
        <v>89</v>
      </c>
      <c r="R1200" t="s">
        <v>22</v>
      </c>
    </row>
    <row r="1201" spans="1:18" x14ac:dyDescent="0.45">
      <c r="A1201" s="1">
        <v>1199</v>
      </c>
      <c r="B1201" t="s">
        <v>2400</v>
      </c>
      <c r="C1201" t="s">
        <v>790</v>
      </c>
      <c r="D1201" t="s">
        <v>791</v>
      </c>
      <c r="E1201" t="s">
        <v>792</v>
      </c>
      <c r="F1201" t="s">
        <v>120</v>
      </c>
      <c r="G1201" t="str">
        <f t="shared" si="54"/>
        <v>November</v>
      </c>
      <c r="H1201">
        <f t="shared" si="55"/>
        <v>11</v>
      </c>
      <c r="I1201" s="2">
        <v>44879</v>
      </c>
      <c r="J1201" s="8">
        <v>8</v>
      </c>
      <c r="K1201" t="s">
        <v>102</v>
      </c>
      <c r="L1201" t="s">
        <v>35</v>
      </c>
      <c r="M1201" s="8">
        <v>1425</v>
      </c>
      <c r="N1201" s="8">
        <v>1598</v>
      </c>
      <c r="O1201" s="8">
        <f t="shared" si="56"/>
        <v>21.625</v>
      </c>
      <c r="P1201" s="8">
        <v>173</v>
      </c>
      <c r="Q1201" t="s">
        <v>89</v>
      </c>
      <c r="R1201" t="s">
        <v>22</v>
      </c>
    </row>
    <row r="1202" spans="1:18" x14ac:dyDescent="0.45">
      <c r="A1202" s="1">
        <v>1200</v>
      </c>
      <c r="B1202" t="s">
        <v>2402</v>
      </c>
      <c r="C1202" t="s">
        <v>794</v>
      </c>
      <c r="D1202" t="s">
        <v>156</v>
      </c>
      <c r="E1202" t="s">
        <v>795</v>
      </c>
      <c r="F1202" t="s">
        <v>18</v>
      </c>
      <c r="G1202" t="str">
        <f t="shared" si="54"/>
        <v>November</v>
      </c>
      <c r="H1202">
        <f t="shared" si="55"/>
        <v>11</v>
      </c>
      <c r="I1202" s="2">
        <v>44868</v>
      </c>
      <c r="J1202" s="8">
        <v>9</v>
      </c>
      <c r="K1202" t="s">
        <v>34</v>
      </c>
      <c r="L1202" t="s">
        <v>42</v>
      </c>
      <c r="M1202" s="8">
        <v>305</v>
      </c>
      <c r="N1202" s="8">
        <v>336</v>
      </c>
      <c r="O1202" s="8">
        <f t="shared" si="56"/>
        <v>3.4444444444444446</v>
      </c>
      <c r="P1202" s="8">
        <v>31</v>
      </c>
      <c r="Q1202" t="s">
        <v>49</v>
      </c>
      <c r="R1202" t="s">
        <v>22</v>
      </c>
    </row>
    <row r="1203" spans="1:18" x14ac:dyDescent="0.45">
      <c r="A1203" s="1">
        <v>1201</v>
      </c>
      <c r="B1203" t="s">
        <v>2403</v>
      </c>
      <c r="C1203" t="s">
        <v>797</v>
      </c>
      <c r="D1203" t="s">
        <v>798</v>
      </c>
      <c r="E1203" t="s">
        <v>799</v>
      </c>
      <c r="F1203" t="s">
        <v>33</v>
      </c>
      <c r="G1203" t="str">
        <f t="shared" si="54"/>
        <v>November</v>
      </c>
      <c r="H1203">
        <f t="shared" si="55"/>
        <v>11</v>
      </c>
      <c r="I1203" s="2">
        <v>44867</v>
      </c>
      <c r="J1203" s="8">
        <v>19</v>
      </c>
      <c r="K1203" t="s">
        <v>34</v>
      </c>
      <c r="L1203" t="s">
        <v>148</v>
      </c>
      <c r="M1203" s="8">
        <v>305</v>
      </c>
      <c r="N1203" s="8">
        <v>373</v>
      </c>
      <c r="O1203" s="8">
        <f t="shared" si="56"/>
        <v>3.5789473684210527</v>
      </c>
      <c r="P1203" s="8">
        <v>68</v>
      </c>
      <c r="Q1203" t="s">
        <v>89</v>
      </c>
      <c r="R1203" t="s">
        <v>22</v>
      </c>
    </row>
    <row r="1204" spans="1:18" x14ac:dyDescent="0.45">
      <c r="A1204" s="1">
        <v>1202</v>
      </c>
      <c r="B1204" t="s">
        <v>2405</v>
      </c>
      <c r="C1204" t="s">
        <v>801</v>
      </c>
      <c r="D1204" t="s">
        <v>519</v>
      </c>
      <c r="E1204" t="s">
        <v>802</v>
      </c>
      <c r="F1204" t="s">
        <v>111</v>
      </c>
      <c r="G1204" t="str">
        <f t="shared" si="54"/>
        <v>November</v>
      </c>
      <c r="H1204">
        <f t="shared" si="55"/>
        <v>11</v>
      </c>
      <c r="I1204" s="2">
        <v>44873</v>
      </c>
      <c r="J1204" s="8">
        <v>12</v>
      </c>
      <c r="K1204" t="s">
        <v>19</v>
      </c>
      <c r="L1204" t="s">
        <v>42</v>
      </c>
      <c r="M1204" s="8">
        <v>1255</v>
      </c>
      <c r="N1204" s="8">
        <v>1599</v>
      </c>
      <c r="O1204" s="8">
        <f t="shared" si="56"/>
        <v>28.666666666666668</v>
      </c>
      <c r="P1204" s="8">
        <v>344</v>
      </c>
      <c r="Q1204" t="s">
        <v>36</v>
      </c>
      <c r="R1204" t="s">
        <v>22</v>
      </c>
    </row>
    <row r="1205" spans="1:18" x14ac:dyDescent="0.45">
      <c r="A1205" s="1">
        <v>1203</v>
      </c>
      <c r="B1205" t="s">
        <v>2407</v>
      </c>
      <c r="C1205" t="s">
        <v>804</v>
      </c>
      <c r="D1205" t="s">
        <v>805</v>
      </c>
      <c r="E1205" t="s">
        <v>806</v>
      </c>
      <c r="F1205" t="s">
        <v>48</v>
      </c>
      <c r="G1205" t="str">
        <f t="shared" si="54"/>
        <v>November</v>
      </c>
      <c r="H1205">
        <f t="shared" si="55"/>
        <v>11</v>
      </c>
      <c r="I1205" s="2">
        <v>44883</v>
      </c>
      <c r="J1205" s="8">
        <v>19</v>
      </c>
      <c r="K1205" t="s">
        <v>19</v>
      </c>
      <c r="L1205" t="s">
        <v>42</v>
      </c>
      <c r="M1205" s="8">
        <v>945</v>
      </c>
      <c r="N1205" s="8">
        <v>1062</v>
      </c>
      <c r="O1205" s="8">
        <f t="shared" si="56"/>
        <v>6.1578947368421053</v>
      </c>
      <c r="P1205" s="8">
        <v>117</v>
      </c>
      <c r="Q1205" t="s">
        <v>21</v>
      </c>
      <c r="R1205" t="s">
        <v>22</v>
      </c>
    </row>
    <row r="1206" spans="1:18" x14ac:dyDescent="0.45">
      <c r="A1206" s="1">
        <v>1204</v>
      </c>
      <c r="B1206" t="s">
        <v>2410</v>
      </c>
      <c r="C1206" t="s">
        <v>808</v>
      </c>
      <c r="D1206" t="s">
        <v>809</v>
      </c>
      <c r="E1206" t="s">
        <v>810</v>
      </c>
      <c r="F1206" t="s">
        <v>18</v>
      </c>
      <c r="G1206" t="str">
        <f t="shared" si="54"/>
        <v>November</v>
      </c>
      <c r="H1206">
        <f t="shared" si="55"/>
        <v>11</v>
      </c>
      <c r="I1206" s="2">
        <v>44875</v>
      </c>
      <c r="J1206" s="8">
        <v>11</v>
      </c>
      <c r="K1206" t="s">
        <v>19</v>
      </c>
      <c r="L1206" t="s">
        <v>67</v>
      </c>
      <c r="M1206" s="8">
        <v>560</v>
      </c>
      <c r="N1206" s="8">
        <v>686</v>
      </c>
      <c r="O1206" s="8">
        <f t="shared" si="56"/>
        <v>11.454545454545455</v>
      </c>
      <c r="P1206" s="8">
        <v>126</v>
      </c>
      <c r="Q1206" t="s">
        <v>89</v>
      </c>
      <c r="R1206" t="s">
        <v>22</v>
      </c>
    </row>
    <row r="1207" spans="1:18" x14ac:dyDescent="0.45">
      <c r="A1207" s="1">
        <v>1205</v>
      </c>
      <c r="B1207" t="s">
        <v>2411</v>
      </c>
      <c r="C1207" t="s">
        <v>812</v>
      </c>
      <c r="D1207" t="s">
        <v>671</v>
      </c>
      <c r="E1207" t="s">
        <v>813</v>
      </c>
      <c r="F1207" t="s">
        <v>48</v>
      </c>
      <c r="G1207" t="str">
        <f t="shared" si="54"/>
        <v>November</v>
      </c>
      <c r="H1207">
        <f t="shared" si="55"/>
        <v>11</v>
      </c>
      <c r="I1207" s="2">
        <v>44893</v>
      </c>
      <c r="J1207" s="8">
        <v>15</v>
      </c>
      <c r="K1207" t="s">
        <v>34</v>
      </c>
      <c r="L1207" t="s">
        <v>67</v>
      </c>
      <c r="M1207" s="8">
        <v>610</v>
      </c>
      <c r="N1207" s="8">
        <v>777</v>
      </c>
      <c r="O1207" s="8">
        <f t="shared" si="56"/>
        <v>11.133333333333333</v>
      </c>
      <c r="P1207" s="8">
        <v>167</v>
      </c>
      <c r="Q1207" t="s">
        <v>89</v>
      </c>
      <c r="R1207" t="s">
        <v>22</v>
      </c>
    </row>
    <row r="1208" spans="1:18" x14ac:dyDescent="0.45">
      <c r="A1208" s="1">
        <v>1206</v>
      </c>
      <c r="B1208" t="s">
        <v>2412</v>
      </c>
      <c r="C1208" t="s">
        <v>815</v>
      </c>
      <c r="D1208" t="s">
        <v>440</v>
      </c>
      <c r="E1208" t="s">
        <v>816</v>
      </c>
      <c r="F1208" t="s">
        <v>88</v>
      </c>
      <c r="G1208" t="str">
        <f t="shared" si="54"/>
        <v>November</v>
      </c>
      <c r="H1208">
        <f t="shared" si="55"/>
        <v>11</v>
      </c>
      <c r="I1208" s="2">
        <v>44877</v>
      </c>
      <c r="J1208" s="8">
        <v>12</v>
      </c>
      <c r="K1208" t="s">
        <v>19</v>
      </c>
      <c r="L1208" t="s">
        <v>67</v>
      </c>
      <c r="M1208" s="8">
        <v>1120</v>
      </c>
      <c r="N1208" s="8">
        <v>1382</v>
      </c>
      <c r="O1208" s="8">
        <f t="shared" si="56"/>
        <v>21.833333333333332</v>
      </c>
      <c r="P1208" s="8">
        <v>262</v>
      </c>
      <c r="Q1208" t="s">
        <v>28</v>
      </c>
      <c r="R1208" t="s">
        <v>22</v>
      </c>
    </row>
    <row r="1209" spans="1:18" x14ac:dyDescent="0.45">
      <c r="A1209" s="1">
        <v>1207</v>
      </c>
      <c r="B1209" t="s">
        <v>2414</v>
      </c>
      <c r="C1209" t="s">
        <v>818</v>
      </c>
      <c r="D1209" t="s">
        <v>819</v>
      </c>
      <c r="E1209" t="s">
        <v>820</v>
      </c>
      <c r="F1209" t="s">
        <v>18</v>
      </c>
      <c r="G1209" t="str">
        <f t="shared" si="54"/>
        <v>November</v>
      </c>
      <c r="H1209">
        <f t="shared" si="55"/>
        <v>11</v>
      </c>
      <c r="I1209" s="2">
        <v>44873</v>
      </c>
      <c r="J1209" s="8">
        <v>10</v>
      </c>
      <c r="K1209" t="s">
        <v>19</v>
      </c>
      <c r="L1209" t="s">
        <v>54</v>
      </c>
      <c r="M1209" s="8">
        <v>165</v>
      </c>
      <c r="N1209" s="8">
        <v>186</v>
      </c>
      <c r="O1209" s="8">
        <f t="shared" si="56"/>
        <v>2.1</v>
      </c>
      <c r="P1209" s="8">
        <v>21</v>
      </c>
      <c r="Q1209" t="s">
        <v>89</v>
      </c>
      <c r="R1209" t="s">
        <v>22</v>
      </c>
    </row>
    <row r="1210" spans="1:18" x14ac:dyDescent="0.45">
      <c r="A1210" s="1">
        <v>1208</v>
      </c>
      <c r="B1210" t="s">
        <v>2416</v>
      </c>
      <c r="C1210" t="s">
        <v>822</v>
      </c>
      <c r="D1210" t="s">
        <v>823</v>
      </c>
      <c r="E1210" t="s">
        <v>824</v>
      </c>
      <c r="F1210" t="s">
        <v>27</v>
      </c>
      <c r="G1210" t="str">
        <f t="shared" si="54"/>
        <v>November</v>
      </c>
      <c r="H1210">
        <f t="shared" si="55"/>
        <v>11</v>
      </c>
      <c r="I1210" s="2">
        <v>44892</v>
      </c>
      <c r="J1210" s="8">
        <v>16</v>
      </c>
      <c r="K1210" t="s">
        <v>34</v>
      </c>
      <c r="L1210" t="s">
        <v>54</v>
      </c>
      <c r="M1210" s="8">
        <v>595</v>
      </c>
      <c r="N1210" s="8">
        <v>730</v>
      </c>
      <c r="O1210" s="8">
        <f t="shared" si="56"/>
        <v>8.4375</v>
      </c>
      <c r="P1210" s="8">
        <v>135</v>
      </c>
      <c r="Q1210" t="s">
        <v>28</v>
      </c>
      <c r="R1210" t="s">
        <v>22</v>
      </c>
    </row>
    <row r="1211" spans="1:18" x14ac:dyDescent="0.45">
      <c r="A1211" s="1">
        <v>1209</v>
      </c>
      <c r="B1211" t="s">
        <v>2417</v>
      </c>
      <c r="C1211" t="s">
        <v>826</v>
      </c>
      <c r="D1211" t="s">
        <v>827</v>
      </c>
      <c r="E1211" t="s">
        <v>828</v>
      </c>
      <c r="F1211" t="s">
        <v>88</v>
      </c>
      <c r="G1211" t="str">
        <f t="shared" si="54"/>
        <v>November</v>
      </c>
      <c r="H1211">
        <f t="shared" si="55"/>
        <v>11</v>
      </c>
      <c r="I1211" s="2">
        <v>44868</v>
      </c>
      <c r="J1211" s="8">
        <v>12</v>
      </c>
      <c r="K1211" t="s">
        <v>34</v>
      </c>
      <c r="L1211" t="s">
        <v>54</v>
      </c>
      <c r="M1211" s="8">
        <v>170</v>
      </c>
      <c r="N1211" s="8">
        <v>209</v>
      </c>
      <c r="O1211" s="8">
        <f t="shared" si="56"/>
        <v>3.25</v>
      </c>
      <c r="P1211" s="8">
        <v>39</v>
      </c>
      <c r="Q1211" t="s">
        <v>28</v>
      </c>
      <c r="R1211" t="s">
        <v>22</v>
      </c>
    </row>
    <row r="1212" spans="1:18" x14ac:dyDescent="0.45">
      <c r="A1212" s="1">
        <v>1210</v>
      </c>
      <c r="B1212" t="s">
        <v>2418</v>
      </c>
      <c r="C1212" t="s">
        <v>830</v>
      </c>
      <c r="D1212" t="s">
        <v>367</v>
      </c>
      <c r="E1212" t="s">
        <v>831</v>
      </c>
      <c r="F1212" t="s">
        <v>33</v>
      </c>
      <c r="G1212" t="str">
        <f t="shared" si="54"/>
        <v>November</v>
      </c>
      <c r="H1212">
        <f t="shared" si="55"/>
        <v>11</v>
      </c>
      <c r="I1212" s="2">
        <v>44889</v>
      </c>
      <c r="J1212" s="8">
        <v>10</v>
      </c>
      <c r="K1212" t="s">
        <v>34</v>
      </c>
      <c r="L1212" t="s">
        <v>67</v>
      </c>
      <c r="M1212" s="8">
        <v>1435</v>
      </c>
      <c r="N1212" s="8">
        <v>1864</v>
      </c>
      <c r="O1212" s="8">
        <f t="shared" si="56"/>
        <v>42.9</v>
      </c>
      <c r="P1212" s="8">
        <v>429</v>
      </c>
      <c r="Q1212" t="s">
        <v>21</v>
      </c>
      <c r="R1212" t="s">
        <v>22</v>
      </c>
    </row>
    <row r="1213" spans="1:18" x14ac:dyDescent="0.45">
      <c r="A1213" s="1">
        <v>1211</v>
      </c>
      <c r="B1213" t="s">
        <v>2419</v>
      </c>
      <c r="C1213" t="s">
        <v>833</v>
      </c>
      <c r="D1213" t="s">
        <v>834</v>
      </c>
      <c r="E1213" t="s">
        <v>835</v>
      </c>
      <c r="F1213" t="s">
        <v>120</v>
      </c>
      <c r="G1213" t="str">
        <f t="shared" si="54"/>
        <v>November</v>
      </c>
      <c r="H1213">
        <f t="shared" si="55"/>
        <v>11</v>
      </c>
      <c r="I1213" s="2">
        <v>44895</v>
      </c>
      <c r="J1213" s="8">
        <v>11</v>
      </c>
      <c r="K1213" t="s">
        <v>34</v>
      </c>
      <c r="L1213" t="s">
        <v>54</v>
      </c>
      <c r="M1213" s="8">
        <v>1200</v>
      </c>
      <c r="N1213" s="8">
        <v>1406</v>
      </c>
      <c r="O1213" s="8">
        <f t="shared" si="56"/>
        <v>18.727272727272727</v>
      </c>
      <c r="P1213" s="8">
        <v>206</v>
      </c>
      <c r="Q1213" t="s">
        <v>36</v>
      </c>
      <c r="R1213" t="s">
        <v>22</v>
      </c>
    </row>
    <row r="1214" spans="1:18" x14ac:dyDescent="0.45">
      <c r="A1214" s="1">
        <v>1212</v>
      </c>
      <c r="B1214" t="s">
        <v>2421</v>
      </c>
      <c r="C1214" t="s">
        <v>837</v>
      </c>
      <c r="D1214" t="s">
        <v>838</v>
      </c>
      <c r="E1214" t="s">
        <v>839</v>
      </c>
      <c r="F1214" t="s">
        <v>27</v>
      </c>
      <c r="G1214" t="str">
        <f t="shared" si="54"/>
        <v>November</v>
      </c>
      <c r="H1214">
        <f t="shared" si="55"/>
        <v>11</v>
      </c>
      <c r="I1214" s="2">
        <v>44882</v>
      </c>
      <c r="J1214" s="8">
        <v>14</v>
      </c>
      <c r="K1214" t="s">
        <v>19</v>
      </c>
      <c r="L1214" t="s">
        <v>20</v>
      </c>
      <c r="M1214" s="8">
        <v>880</v>
      </c>
      <c r="N1214" s="8">
        <v>1042</v>
      </c>
      <c r="O1214" s="8">
        <f t="shared" si="56"/>
        <v>11.571428571428571</v>
      </c>
      <c r="P1214" s="8">
        <v>162</v>
      </c>
      <c r="Q1214" t="s">
        <v>36</v>
      </c>
      <c r="R1214" t="s">
        <v>22</v>
      </c>
    </row>
    <row r="1215" spans="1:18" x14ac:dyDescent="0.45">
      <c r="A1215" s="1">
        <v>1213</v>
      </c>
      <c r="B1215" t="s">
        <v>2422</v>
      </c>
      <c r="C1215" t="s">
        <v>841</v>
      </c>
      <c r="D1215" t="s">
        <v>842</v>
      </c>
      <c r="E1215" t="s">
        <v>843</v>
      </c>
      <c r="F1215" t="s">
        <v>48</v>
      </c>
      <c r="G1215" t="str">
        <f t="shared" si="54"/>
        <v>November</v>
      </c>
      <c r="H1215">
        <f t="shared" si="55"/>
        <v>11</v>
      </c>
      <c r="I1215" s="2">
        <v>44871</v>
      </c>
      <c r="J1215" s="8">
        <v>15</v>
      </c>
      <c r="K1215" t="s">
        <v>102</v>
      </c>
      <c r="L1215" t="s">
        <v>67</v>
      </c>
      <c r="M1215" s="8">
        <v>840</v>
      </c>
      <c r="N1215" s="8">
        <v>993</v>
      </c>
      <c r="O1215" s="8">
        <f t="shared" si="56"/>
        <v>10.199999999999999</v>
      </c>
      <c r="P1215" s="8">
        <v>153</v>
      </c>
      <c r="Q1215" t="s">
        <v>49</v>
      </c>
      <c r="R1215" t="s">
        <v>22</v>
      </c>
    </row>
    <row r="1216" spans="1:18" x14ac:dyDescent="0.45">
      <c r="A1216" s="1">
        <v>1214</v>
      </c>
      <c r="B1216" t="s">
        <v>2424</v>
      </c>
      <c r="C1216" t="s">
        <v>845</v>
      </c>
      <c r="D1216" t="s">
        <v>846</v>
      </c>
      <c r="E1216" t="s">
        <v>847</v>
      </c>
      <c r="F1216" t="s">
        <v>33</v>
      </c>
      <c r="G1216" t="str">
        <f t="shared" si="54"/>
        <v>November</v>
      </c>
      <c r="H1216">
        <f t="shared" si="55"/>
        <v>11</v>
      </c>
      <c r="I1216" s="2">
        <v>44884</v>
      </c>
      <c r="J1216" s="8">
        <v>4</v>
      </c>
      <c r="K1216" t="s">
        <v>41</v>
      </c>
      <c r="L1216" t="s">
        <v>35</v>
      </c>
      <c r="M1216" s="8">
        <v>1355</v>
      </c>
      <c r="N1216" s="8">
        <v>1606</v>
      </c>
      <c r="O1216" s="8">
        <f t="shared" si="56"/>
        <v>62.75</v>
      </c>
      <c r="P1216" s="8">
        <v>251</v>
      </c>
      <c r="Q1216" t="s">
        <v>28</v>
      </c>
      <c r="R1216" t="s">
        <v>198</v>
      </c>
    </row>
    <row r="1217" spans="1:18" x14ac:dyDescent="0.45">
      <c r="A1217" s="1">
        <v>1215</v>
      </c>
      <c r="B1217" t="s">
        <v>2426</v>
      </c>
      <c r="C1217" t="s">
        <v>849</v>
      </c>
      <c r="D1217" t="s">
        <v>850</v>
      </c>
      <c r="E1217" t="s">
        <v>851</v>
      </c>
      <c r="F1217" t="s">
        <v>88</v>
      </c>
      <c r="G1217" t="str">
        <f t="shared" si="54"/>
        <v>November</v>
      </c>
      <c r="H1217">
        <f t="shared" si="55"/>
        <v>11</v>
      </c>
      <c r="I1217" s="2">
        <v>44885</v>
      </c>
      <c r="J1217" s="8">
        <v>9</v>
      </c>
      <c r="K1217" t="s">
        <v>19</v>
      </c>
      <c r="L1217" t="s">
        <v>148</v>
      </c>
      <c r="M1217" s="8">
        <v>1325</v>
      </c>
      <c r="N1217" s="8">
        <v>1645</v>
      </c>
      <c r="O1217" s="8">
        <f t="shared" si="56"/>
        <v>35.555555555555557</v>
      </c>
      <c r="P1217" s="8">
        <v>320</v>
      </c>
      <c r="Q1217" t="s">
        <v>36</v>
      </c>
      <c r="R1217" t="s">
        <v>22</v>
      </c>
    </row>
    <row r="1218" spans="1:18" x14ac:dyDescent="0.45">
      <c r="A1218" s="1">
        <v>1216</v>
      </c>
      <c r="B1218" t="s">
        <v>2427</v>
      </c>
      <c r="C1218" t="s">
        <v>853</v>
      </c>
      <c r="D1218" t="s">
        <v>455</v>
      </c>
      <c r="E1218" t="s">
        <v>854</v>
      </c>
      <c r="F1218" t="s">
        <v>88</v>
      </c>
      <c r="G1218" t="str">
        <f t="shared" si="54"/>
        <v>November</v>
      </c>
      <c r="H1218">
        <f t="shared" si="55"/>
        <v>11</v>
      </c>
      <c r="I1218" s="2">
        <v>44888</v>
      </c>
      <c r="J1218" s="8">
        <v>9</v>
      </c>
      <c r="K1218" t="s">
        <v>19</v>
      </c>
      <c r="L1218" t="s">
        <v>67</v>
      </c>
      <c r="M1218" s="8">
        <v>495</v>
      </c>
      <c r="N1218" s="8">
        <v>574</v>
      </c>
      <c r="O1218" s="8">
        <f t="shared" si="56"/>
        <v>8.7777777777777786</v>
      </c>
      <c r="P1218" s="8">
        <v>79</v>
      </c>
      <c r="Q1218" t="s">
        <v>21</v>
      </c>
      <c r="R1218" t="s">
        <v>22</v>
      </c>
    </row>
    <row r="1219" spans="1:18" x14ac:dyDescent="0.45">
      <c r="A1219" s="1">
        <v>1217</v>
      </c>
      <c r="B1219" t="s">
        <v>2428</v>
      </c>
      <c r="C1219" t="s">
        <v>639</v>
      </c>
      <c r="D1219" t="s">
        <v>856</v>
      </c>
      <c r="E1219" t="s">
        <v>857</v>
      </c>
      <c r="F1219" t="s">
        <v>88</v>
      </c>
      <c r="G1219" t="str">
        <f t="shared" ref="G1219:G1282" si="57">TEXT(H1219*28,"mmmm")</f>
        <v>November</v>
      </c>
      <c r="H1219">
        <f t="shared" ref="H1219:H1282" si="58">MONTH(I1219)</f>
        <v>11</v>
      </c>
      <c r="I1219" s="2">
        <v>44876</v>
      </c>
      <c r="J1219" s="8">
        <v>20</v>
      </c>
      <c r="K1219" t="s">
        <v>102</v>
      </c>
      <c r="L1219" t="s">
        <v>148</v>
      </c>
      <c r="M1219" s="8">
        <v>395</v>
      </c>
      <c r="N1219" s="8">
        <v>436</v>
      </c>
      <c r="O1219" s="8">
        <f t="shared" ref="O1219:O1282" si="59">P1219/J1219</f>
        <v>2.0499999999999998</v>
      </c>
      <c r="P1219" s="8">
        <v>41</v>
      </c>
      <c r="Q1219" t="s">
        <v>89</v>
      </c>
      <c r="R1219" t="s">
        <v>22</v>
      </c>
    </row>
    <row r="1220" spans="1:18" x14ac:dyDescent="0.45">
      <c r="A1220" s="1">
        <v>1218</v>
      </c>
      <c r="B1220" t="s">
        <v>2431</v>
      </c>
      <c r="C1220" t="s">
        <v>859</v>
      </c>
      <c r="D1220" t="s">
        <v>860</v>
      </c>
      <c r="E1220" t="s">
        <v>861</v>
      </c>
      <c r="F1220" t="s">
        <v>33</v>
      </c>
      <c r="G1220" t="str">
        <f t="shared" si="57"/>
        <v>November</v>
      </c>
      <c r="H1220">
        <f t="shared" si="58"/>
        <v>11</v>
      </c>
      <c r="I1220" s="2">
        <v>44882</v>
      </c>
      <c r="J1220" s="8">
        <v>17</v>
      </c>
      <c r="K1220" t="s">
        <v>19</v>
      </c>
      <c r="L1220" t="s">
        <v>54</v>
      </c>
      <c r="M1220" s="8">
        <v>620</v>
      </c>
      <c r="N1220" s="8">
        <v>759</v>
      </c>
      <c r="O1220" s="8">
        <f t="shared" si="59"/>
        <v>8.1764705882352935</v>
      </c>
      <c r="P1220" s="8">
        <v>139</v>
      </c>
      <c r="Q1220" t="s">
        <v>36</v>
      </c>
      <c r="R1220" t="s">
        <v>22</v>
      </c>
    </row>
    <row r="1221" spans="1:18" x14ac:dyDescent="0.45">
      <c r="A1221" s="1">
        <v>1219</v>
      </c>
      <c r="B1221" t="s">
        <v>2434</v>
      </c>
      <c r="C1221" t="s">
        <v>863</v>
      </c>
      <c r="D1221" t="s">
        <v>864</v>
      </c>
      <c r="E1221" t="s">
        <v>865</v>
      </c>
      <c r="F1221" t="s">
        <v>111</v>
      </c>
      <c r="G1221" t="str">
        <f t="shared" si="57"/>
        <v>November</v>
      </c>
      <c r="H1221">
        <f t="shared" si="58"/>
        <v>11</v>
      </c>
      <c r="I1221" s="2">
        <v>44891</v>
      </c>
      <c r="J1221" s="8">
        <v>13</v>
      </c>
      <c r="K1221" t="s">
        <v>19</v>
      </c>
      <c r="L1221" t="s">
        <v>20</v>
      </c>
      <c r="M1221" s="8">
        <v>1400</v>
      </c>
      <c r="N1221" s="8">
        <v>1568</v>
      </c>
      <c r="O1221" s="8">
        <f t="shared" si="59"/>
        <v>12.923076923076923</v>
      </c>
      <c r="P1221" s="8">
        <v>168</v>
      </c>
      <c r="Q1221" t="s">
        <v>36</v>
      </c>
      <c r="R1221" t="s">
        <v>22</v>
      </c>
    </row>
    <row r="1222" spans="1:18" x14ac:dyDescent="0.45">
      <c r="A1222" s="1">
        <v>1220</v>
      </c>
      <c r="B1222" t="s">
        <v>2436</v>
      </c>
      <c r="C1222" t="s">
        <v>867</v>
      </c>
      <c r="D1222" t="s">
        <v>868</v>
      </c>
      <c r="E1222" t="s">
        <v>869</v>
      </c>
      <c r="F1222" t="s">
        <v>120</v>
      </c>
      <c r="G1222" t="str">
        <f t="shared" si="57"/>
        <v>November</v>
      </c>
      <c r="H1222">
        <f t="shared" si="58"/>
        <v>11</v>
      </c>
      <c r="I1222" s="2">
        <v>44882</v>
      </c>
      <c r="J1222" s="8">
        <v>13</v>
      </c>
      <c r="K1222" t="s">
        <v>34</v>
      </c>
      <c r="L1222" t="s">
        <v>42</v>
      </c>
      <c r="M1222" s="8">
        <v>1085</v>
      </c>
      <c r="N1222" s="8">
        <v>1360</v>
      </c>
      <c r="O1222" s="8">
        <f t="shared" si="59"/>
        <v>21.153846153846153</v>
      </c>
      <c r="P1222" s="8">
        <v>275</v>
      </c>
      <c r="Q1222" t="s">
        <v>21</v>
      </c>
      <c r="R1222" t="s">
        <v>22</v>
      </c>
    </row>
    <row r="1223" spans="1:18" x14ac:dyDescent="0.45">
      <c r="A1223" s="1">
        <v>1221</v>
      </c>
      <c r="B1223" t="s">
        <v>2437</v>
      </c>
      <c r="C1223" t="s">
        <v>146</v>
      </c>
      <c r="D1223" t="s">
        <v>871</v>
      </c>
      <c r="E1223" t="s">
        <v>872</v>
      </c>
      <c r="F1223" t="s">
        <v>48</v>
      </c>
      <c r="G1223" t="str">
        <f t="shared" si="57"/>
        <v>November</v>
      </c>
      <c r="H1223">
        <f t="shared" si="58"/>
        <v>11</v>
      </c>
      <c r="I1223" s="2">
        <v>44871</v>
      </c>
      <c r="J1223" s="8">
        <v>3</v>
      </c>
      <c r="K1223" t="s">
        <v>41</v>
      </c>
      <c r="L1223" t="s">
        <v>20</v>
      </c>
      <c r="M1223" s="8">
        <v>260</v>
      </c>
      <c r="N1223" s="8">
        <v>293</v>
      </c>
      <c r="O1223" s="8">
        <f t="shared" si="59"/>
        <v>11</v>
      </c>
      <c r="P1223" s="8">
        <v>33</v>
      </c>
      <c r="Q1223" t="s">
        <v>36</v>
      </c>
      <c r="R1223" t="s">
        <v>43</v>
      </c>
    </row>
    <row r="1224" spans="1:18" x14ac:dyDescent="0.45">
      <c r="A1224" s="1">
        <v>1222</v>
      </c>
      <c r="B1224" t="s">
        <v>2439</v>
      </c>
      <c r="C1224" t="s">
        <v>874</v>
      </c>
      <c r="D1224" t="s">
        <v>16</v>
      </c>
      <c r="E1224" t="s">
        <v>875</v>
      </c>
      <c r="F1224" t="s">
        <v>48</v>
      </c>
      <c r="G1224" t="str">
        <f t="shared" si="57"/>
        <v>November</v>
      </c>
      <c r="H1224">
        <f t="shared" si="58"/>
        <v>11</v>
      </c>
      <c r="I1224" s="2">
        <v>44874</v>
      </c>
      <c r="J1224" s="8">
        <v>5</v>
      </c>
      <c r="K1224" t="s">
        <v>34</v>
      </c>
      <c r="L1224" t="s">
        <v>148</v>
      </c>
      <c r="M1224" s="8">
        <v>1425</v>
      </c>
      <c r="N1224" s="8">
        <v>1591</v>
      </c>
      <c r="O1224" s="8">
        <f t="shared" si="59"/>
        <v>33.200000000000003</v>
      </c>
      <c r="P1224" s="8">
        <v>166</v>
      </c>
      <c r="Q1224" t="s">
        <v>36</v>
      </c>
      <c r="R1224" t="s">
        <v>22</v>
      </c>
    </row>
    <row r="1225" spans="1:18" x14ac:dyDescent="0.45">
      <c r="A1225" s="1">
        <v>1223</v>
      </c>
      <c r="B1225" t="s">
        <v>2440</v>
      </c>
      <c r="C1225" t="s">
        <v>877</v>
      </c>
      <c r="D1225" t="s">
        <v>878</v>
      </c>
      <c r="E1225" t="s">
        <v>879</v>
      </c>
      <c r="F1225" t="s">
        <v>111</v>
      </c>
      <c r="G1225" t="str">
        <f t="shared" si="57"/>
        <v>November</v>
      </c>
      <c r="H1225">
        <f t="shared" si="58"/>
        <v>11</v>
      </c>
      <c r="I1225" s="2">
        <v>44892</v>
      </c>
      <c r="J1225" s="8">
        <v>4</v>
      </c>
      <c r="K1225" t="s">
        <v>19</v>
      </c>
      <c r="L1225" t="s">
        <v>54</v>
      </c>
      <c r="M1225" s="8">
        <v>1240</v>
      </c>
      <c r="N1225" s="8">
        <v>1426</v>
      </c>
      <c r="O1225" s="8">
        <f t="shared" si="59"/>
        <v>46.5</v>
      </c>
      <c r="P1225" s="8">
        <v>186</v>
      </c>
      <c r="Q1225" t="s">
        <v>21</v>
      </c>
      <c r="R1225" t="s">
        <v>22</v>
      </c>
    </row>
    <row r="1226" spans="1:18" x14ac:dyDescent="0.45">
      <c r="A1226" s="1">
        <v>1224</v>
      </c>
      <c r="B1226" t="s">
        <v>2441</v>
      </c>
      <c r="C1226" t="s">
        <v>671</v>
      </c>
      <c r="D1226" t="s">
        <v>881</v>
      </c>
      <c r="E1226" t="s">
        <v>882</v>
      </c>
      <c r="F1226" t="s">
        <v>111</v>
      </c>
      <c r="G1226" t="str">
        <f t="shared" si="57"/>
        <v>November</v>
      </c>
      <c r="H1226">
        <f t="shared" si="58"/>
        <v>11</v>
      </c>
      <c r="I1226" s="2">
        <v>44890</v>
      </c>
      <c r="J1226" s="8">
        <v>20</v>
      </c>
      <c r="K1226" t="s">
        <v>19</v>
      </c>
      <c r="L1226" t="s">
        <v>54</v>
      </c>
      <c r="M1226" s="8">
        <v>1255</v>
      </c>
      <c r="N1226" s="8">
        <v>1528</v>
      </c>
      <c r="O1226" s="8">
        <f t="shared" si="59"/>
        <v>13.65</v>
      </c>
      <c r="P1226" s="8">
        <v>273</v>
      </c>
      <c r="Q1226" t="s">
        <v>89</v>
      </c>
      <c r="R1226" t="s">
        <v>22</v>
      </c>
    </row>
    <row r="1227" spans="1:18" x14ac:dyDescent="0.45">
      <c r="A1227" s="1">
        <v>1225</v>
      </c>
      <c r="B1227" t="s">
        <v>2443</v>
      </c>
      <c r="C1227" t="s">
        <v>859</v>
      </c>
      <c r="D1227" t="s">
        <v>884</v>
      </c>
      <c r="E1227" t="s">
        <v>885</v>
      </c>
      <c r="F1227" t="s">
        <v>27</v>
      </c>
      <c r="G1227" t="str">
        <f t="shared" si="57"/>
        <v>November</v>
      </c>
      <c r="H1227">
        <f t="shared" si="58"/>
        <v>11</v>
      </c>
      <c r="I1227" s="2">
        <v>44866</v>
      </c>
      <c r="J1227" s="8">
        <v>14</v>
      </c>
      <c r="K1227" t="s">
        <v>19</v>
      </c>
      <c r="L1227" t="s">
        <v>148</v>
      </c>
      <c r="M1227" s="8">
        <v>720</v>
      </c>
      <c r="N1227" s="8">
        <v>895</v>
      </c>
      <c r="O1227" s="8">
        <f t="shared" si="59"/>
        <v>12.5</v>
      </c>
      <c r="P1227" s="8">
        <v>175</v>
      </c>
      <c r="Q1227" t="s">
        <v>36</v>
      </c>
      <c r="R1227" t="s">
        <v>22</v>
      </c>
    </row>
    <row r="1228" spans="1:18" x14ac:dyDescent="0.45">
      <c r="A1228" s="1">
        <v>1226</v>
      </c>
      <c r="B1228" t="s">
        <v>2445</v>
      </c>
      <c r="C1228" t="s">
        <v>887</v>
      </c>
      <c r="D1228" t="s">
        <v>888</v>
      </c>
      <c r="E1228" t="s">
        <v>889</v>
      </c>
      <c r="F1228" t="s">
        <v>120</v>
      </c>
      <c r="G1228" t="str">
        <f t="shared" si="57"/>
        <v>November</v>
      </c>
      <c r="H1228">
        <f t="shared" si="58"/>
        <v>11</v>
      </c>
      <c r="I1228" s="2">
        <v>44885</v>
      </c>
      <c r="J1228" s="8">
        <v>16</v>
      </c>
      <c r="K1228" t="s">
        <v>34</v>
      </c>
      <c r="L1228" t="s">
        <v>54</v>
      </c>
      <c r="M1228" s="8">
        <v>485</v>
      </c>
      <c r="N1228" s="8">
        <v>547</v>
      </c>
      <c r="O1228" s="8">
        <f t="shared" si="59"/>
        <v>3.875</v>
      </c>
      <c r="P1228" s="8">
        <v>62</v>
      </c>
      <c r="Q1228" t="s">
        <v>21</v>
      </c>
      <c r="R1228" t="s">
        <v>22</v>
      </c>
    </row>
    <row r="1229" spans="1:18" x14ac:dyDescent="0.45">
      <c r="A1229" s="1">
        <v>1227</v>
      </c>
      <c r="B1229" t="s">
        <v>2447</v>
      </c>
      <c r="C1229" t="s">
        <v>891</v>
      </c>
      <c r="D1229" t="s">
        <v>892</v>
      </c>
      <c r="E1229" t="s">
        <v>893</v>
      </c>
      <c r="F1229" t="s">
        <v>48</v>
      </c>
      <c r="G1229" t="str">
        <f t="shared" si="57"/>
        <v>November</v>
      </c>
      <c r="H1229">
        <f t="shared" si="58"/>
        <v>11</v>
      </c>
      <c r="I1229" s="2">
        <v>44893</v>
      </c>
      <c r="J1229" s="8">
        <v>4</v>
      </c>
      <c r="K1229" t="s">
        <v>19</v>
      </c>
      <c r="L1229" t="s">
        <v>35</v>
      </c>
      <c r="M1229" s="8">
        <v>150</v>
      </c>
      <c r="N1229" s="8">
        <v>178</v>
      </c>
      <c r="O1229" s="8">
        <f t="shared" si="59"/>
        <v>7</v>
      </c>
      <c r="P1229" s="8">
        <v>28</v>
      </c>
      <c r="Q1229" t="s">
        <v>36</v>
      </c>
      <c r="R1229" t="s">
        <v>22</v>
      </c>
    </row>
    <row r="1230" spans="1:18" x14ac:dyDescent="0.45">
      <c r="A1230" s="1">
        <v>1228</v>
      </c>
      <c r="B1230" t="s">
        <v>2449</v>
      </c>
      <c r="C1230" t="s">
        <v>895</v>
      </c>
      <c r="D1230" t="s">
        <v>896</v>
      </c>
      <c r="E1230" t="s">
        <v>897</v>
      </c>
      <c r="F1230" t="s">
        <v>18</v>
      </c>
      <c r="G1230" t="str">
        <f t="shared" si="57"/>
        <v>November</v>
      </c>
      <c r="H1230">
        <f t="shared" si="58"/>
        <v>11</v>
      </c>
      <c r="I1230" s="2">
        <v>44894</v>
      </c>
      <c r="J1230" s="8">
        <v>1</v>
      </c>
      <c r="K1230" t="s">
        <v>19</v>
      </c>
      <c r="L1230" t="s">
        <v>42</v>
      </c>
      <c r="M1230" s="8">
        <v>415</v>
      </c>
      <c r="N1230" s="8">
        <v>504</v>
      </c>
      <c r="O1230" s="8">
        <f t="shared" si="59"/>
        <v>89</v>
      </c>
      <c r="P1230" s="8">
        <v>89</v>
      </c>
      <c r="Q1230" t="s">
        <v>28</v>
      </c>
      <c r="R1230" t="s">
        <v>22</v>
      </c>
    </row>
    <row r="1231" spans="1:18" x14ac:dyDescent="0.45">
      <c r="A1231" s="1">
        <v>1229</v>
      </c>
      <c r="B1231" t="s">
        <v>2450</v>
      </c>
      <c r="C1231" t="s">
        <v>899</v>
      </c>
      <c r="D1231" t="s">
        <v>900</v>
      </c>
      <c r="E1231" t="s">
        <v>901</v>
      </c>
      <c r="F1231" t="s">
        <v>27</v>
      </c>
      <c r="G1231" t="str">
        <f t="shared" si="57"/>
        <v>November</v>
      </c>
      <c r="H1231">
        <f t="shared" si="58"/>
        <v>11</v>
      </c>
      <c r="I1231" s="2">
        <v>44888</v>
      </c>
      <c r="J1231" s="8">
        <v>18</v>
      </c>
      <c r="K1231" t="s">
        <v>19</v>
      </c>
      <c r="L1231" t="s">
        <v>54</v>
      </c>
      <c r="M1231" s="8">
        <v>415</v>
      </c>
      <c r="N1231" s="8">
        <v>485</v>
      </c>
      <c r="O1231" s="8">
        <f t="shared" si="59"/>
        <v>3.8888888888888888</v>
      </c>
      <c r="P1231" s="8">
        <v>70</v>
      </c>
      <c r="Q1231" t="s">
        <v>21</v>
      </c>
      <c r="R1231" t="s">
        <v>22</v>
      </c>
    </row>
    <row r="1232" spans="1:18" x14ac:dyDescent="0.45">
      <c r="A1232" s="1">
        <v>1230</v>
      </c>
      <c r="B1232" t="s">
        <v>2452</v>
      </c>
      <c r="C1232" t="s">
        <v>599</v>
      </c>
      <c r="D1232" t="s">
        <v>903</v>
      </c>
      <c r="E1232" t="s">
        <v>904</v>
      </c>
      <c r="F1232" t="s">
        <v>33</v>
      </c>
      <c r="G1232" t="str">
        <f t="shared" si="57"/>
        <v>November</v>
      </c>
      <c r="H1232">
        <f t="shared" si="58"/>
        <v>11</v>
      </c>
      <c r="I1232" s="2">
        <v>44884</v>
      </c>
      <c r="J1232" s="8">
        <v>17</v>
      </c>
      <c r="K1232" t="s">
        <v>19</v>
      </c>
      <c r="L1232" t="s">
        <v>20</v>
      </c>
      <c r="M1232" s="8">
        <v>805</v>
      </c>
      <c r="N1232" s="8">
        <v>910</v>
      </c>
      <c r="O1232" s="8">
        <f t="shared" si="59"/>
        <v>6.1764705882352944</v>
      </c>
      <c r="P1232" s="8">
        <v>105</v>
      </c>
      <c r="Q1232" t="s">
        <v>21</v>
      </c>
      <c r="R1232" t="s">
        <v>22</v>
      </c>
    </row>
    <row r="1233" spans="1:18" x14ac:dyDescent="0.45">
      <c r="A1233" s="1">
        <v>1231</v>
      </c>
      <c r="B1233" t="s">
        <v>2453</v>
      </c>
      <c r="C1233" t="s">
        <v>906</v>
      </c>
      <c r="D1233" t="s">
        <v>737</v>
      </c>
      <c r="E1233" t="s">
        <v>907</v>
      </c>
      <c r="F1233" t="s">
        <v>88</v>
      </c>
      <c r="G1233" t="str">
        <f t="shared" si="57"/>
        <v>November</v>
      </c>
      <c r="H1233">
        <f t="shared" si="58"/>
        <v>11</v>
      </c>
      <c r="I1233" s="2">
        <v>44884</v>
      </c>
      <c r="J1233" s="8">
        <v>13</v>
      </c>
      <c r="K1233" t="s">
        <v>102</v>
      </c>
      <c r="L1233" t="s">
        <v>67</v>
      </c>
      <c r="M1233" s="8">
        <v>1475</v>
      </c>
      <c r="N1233" s="8">
        <v>1673</v>
      </c>
      <c r="O1233" s="8">
        <f t="shared" si="59"/>
        <v>15.23076923076923</v>
      </c>
      <c r="P1233" s="8">
        <v>198</v>
      </c>
      <c r="Q1233" t="s">
        <v>28</v>
      </c>
      <c r="R1233" t="s">
        <v>22</v>
      </c>
    </row>
    <row r="1234" spans="1:18" x14ac:dyDescent="0.45">
      <c r="A1234" s="1">
        <v>1232</v>
      </c>
      <c r="B1234" t="s">
        <v>2454</v>
      </c>
      <c r="C1234" t="s">
        <v>909</v>
      </c>
      <c r="D1234" t="s">
        <v>798</v>
      </c>
      <c r="E1234" t="s">
        <v>910</v>
      </c>
      <c r="F1234" t="s">
        <v>18</v>
      </c>
      <c r="G1234" t="str">
        <f t="shared" si="57"/>
        <v>November</v>
      </c>
      <c r="H1234">
        <f t="shared" si="58"/>
        <v>11</v>
      </c>
      <c r="I1234" s="2">
        <v>44874</v>
      </c>
      <c r="J1234" s="8">
        <v>10</v>
      </c>
      <c r="K1234" t="s">
        <v>34</v>
      </c>
      <c r="L1234" t="s">
        <v>20</v>
      </c>
      <c r="M1234" s="8">
        <v>505</v>
      </c>
      <c r="N1234" s="8">
        <v>643</v>
      </c>
      <c r="O1234" s="8">
        <f t="shared" si="59"/>
        <v>13.8</v>
      </c>
      <c r="P1234" s="8">
        <v>138</v>
      </c>
      <c r="Q1234" t="s">
        <v>28</v>
      </c>
      <c r="R1234" t="s">
        <v>22</v>
      </c>
    </row>
    <row r="1235" spans="1:18" x14ac:dyDescent="0.45">
      <c r="A1235" s="1">
        <v>1233</v>
      </c>
      <c r="B1235" t="s">
        <v>2455</v>
      </c>
      <c r="C1235" t="s">
        <v>911</v>
      </c>
      <c r="D1235" t="s">
        <v>912</v>
      </c>
      <c r="E1235" t="s">
        <v>913</v>
      </c>
      <c r="F1235" t="s">
        <v>18</v>
      </c>
      <c r="G1235" t="str">
        <f t="shared" si="57"/>
        <v>November</v>
      </c>
      <c r="H1235">
        <f t="shared" si="58"/>
        <v>11</v>
      </c>
      <c r="I1235" s="2">
        <v>44870</v>
      </c>
      <c r="J1235" s="8">
        <v>17</v>
      </c>
      <c r="K1235" t="s">
        <v>19</v>
      </c>
      <c r="L1235" t="s">
        <v>54</v>
      </c>
      <c r="M1235" s="8">
        <v>550</v>
      </c>
      <c r="N1235" s="8">
        <v>649</v>
      </c>
      <c r="O1235" s="8">
        <f t="shared" si="59"/>
        <v>5.8235294117647056</v>
      </c>
      <c r="P1235" s="8">
        <v>99</v>
      </c>
      <c r="Q1235" t="s">
        <v>89</v>
      </c>
      <c r="R1235" t="s">
        <v>22</v>
      </c>
    </row>
    <row r="1236" spans="1:18" x14ac:dyDescent="0.45">
      <c r="A1236" s="1">
        <v>1234</v>
      </c>
      <c r="B1236" t="s">
        <v>2456</v>
      </c>
      <c r="C1236" t="s">
        <v>228</v>
      </c>
      <c r="D1236" t="s">
        <v>139</v>
      </c>
      <c r="E1236" t="s">
        <v>914</v>
      </c>
      <c r="F1236" t="s">
        <v>18</v>
      </c>
      <c r="G1236" t="str">
        <f t="shared" si="57"/>
        <v>November</v>
      </c>
      <c r="H1236">
        <f t="shared" si="58"/>
        <v>11</v>
      </c>
      <c r="I1236" s="2">
        <v>44870</v>
      </c>
      <c r="J1236" s="8">
        <v>10</v>
      </c>
      <c r="K1236" t="s">
        <v>19</v>
      </c>
      <c r="L1236" t="s">
        <v>42</v>
      </c>
      <c r="M1236" s="8">
        <v>1385</v>
      </c>
      <c r="N1236" s="8">
        <v>1619</v>
      </c>
      <c r="O1236" s="8">
        <f t="shared" si="59"/>
        <v>23.4</v>
      </c>
      <c r="P1236" s="8">
        <v>234</v>
      </c>
      <c r="Q1236" t="s">
        <v>49</v>
      </c>
      <c r="R1236" t="s">
        <v>22</v>
      </c>
    </row>
    <row r="1237" spans="1:18" x14ac:dyDescent="0.45">
      <c r="A1237" s="1">
        <v>1235</v>
      </c>
      <c r="B1237" t="s">
        <v>2457</v>
      </c>
      <c r="C1237" t="s">
        <v>671</v>
      </c>
      <c r="D1237" t="s">
        <v>915</v>
      </c>
      <c r="E1237" t="s">
        <v>916</v>
      </c>
      <c r="F1237" t="s">
        <v>120</v>
      </c>
      <c r="G1237" t="str">
        <f t="shared" si="57"/>
        <v>November</v>
      </c>
      <c r="H1237">
        <f t="shared" si="58"/>
        <v>11</v>
      </c>
      <c r="I1237" s="2">
        <v>44894</v>
      </c>
      <c r="J1237" s="8">
        <v>3</v>
      </c>
      <c r="K1237" t="s">
        <v>34</v>
      </c>
      <c r="L1237" t="s">
        <v>67</v>
      </c>
      <c r="M1237" s="8">
        <v>385</v>
      </c>
      <c r="N1237" s="8">
        <v>428</v>
      </c>
      <c r="O1237" s="8">
        <f t="shared" si="59"/>
        <v>14.333333333333334</v>
      </c>
      <c r="P1237" s="8">
        <v>43</v>
      </c>
      <c r="Q1237" t="s">
        <v>36</v>
      </c>
      <c r="R1237" t="s">
        <v>22</v>
      </c>
    </row>
    <row r="1238" spans="1:18" x14ac:dyDescent="0.45">
      <c r="A1238" s="1">
        <v>1236</v>
      </c>
      <c r="B1238" t="s">
        <v>2458</v>
      </c>
      <c r="C1238" t="s">
        <v>917</v>
      </c>
      <c r="D1238" t="s">
        <v>918</v>
      </c>
      <c r="E1238" t="s">
        <v>919</v>
      </c>
      <c r="F1238" t="s">
        <v>33</v>
      </c>
      <c r="G1238" t="str">
        <f t="shared" si="57"/>
        <v>November</v>
      </c>
      <c r="H1238">
        <f t="shared" si="58"/>
        <v>11</v>
      </c>
      <c r="I1238" s="2">
        <v>44873</v>
      </c>
      <c r="J1238" s="8">
        <v>4</v>
      </c>
      <c r="K1238" t="s">
        <v>34</v>
      </c>
      <c r="L1238" t="s">
        <v>35</v>
      </c>
      <c r="M1238" s="8">
        <v>1045</v>
      </c>
      <c r="N1238" s="8">
        <v>1183</v>
      </c>
      <c r="O1238" s="8">
        <f t="shared" si="59"/>
        <v>34.5</v>
      </c>
      <c r="P1238" s="8">
        <v>138</v>
      </c>
      <c r="Q1238" t="s">
        <v>21</v>
      </c>
      <c r="R1238" t="s">
        <v>22</v>
      </c>
    </row>
    <row r="1239" spans="1:18" x14ac:dyDescent="0.45">
      <c r="A1239" s="1">
        <v>1237</v>
      </c>
      <c r="B1239" t="s">
        <v>2459</v>
      </c>
      <c r="C1239" t="s">
        <v>51</v>
      </c>
      <c r="D1239" t="s">
        <v>920</v>
      </c>
      <c r="E1239" t="s">
        <v>921</v>
      </c>
      <c r="F1239" t="s">
        <v>88</v>
      </c>
      <c r="G1239" t="str">
        <f t="shared" si="57"/>
        <v>November</v>
      </c>
      <c r="H1239">
        <f t="shared" si="58"/>
        <v>11</v>
      </c>
      <c r="I1239" s="2">
        <v>44887</v>
      </c>
      <c r="J1239" s="8">
        <v>7</v>
      </c>
      <c r="K1239" t="s">
        <v>19</v>
      </c>
      <c r="L1239" t="s">
        <v>42</v>
      </c>
      <c r="M1239" s="8">
        <v>190</v>
      </c>
      <c r="N1239" s="8">
        <v>224</v>
      </c>
      <c r="O1239" s="8">
        <f t="shared" si="59"/>
        <v>4.8571428571428568</v>
      </c>
      <c r="P1239" s="8">
        <v>34</v>
      </c>
      <c r="Q1239" t="s">
        <v>21</v>
      </c>
      <c r="R1239" t="s">
        <v>22</v>
      </c>
    </row>
    <row r="1240" spans="1:18" x14ac:dyDescent="0.45">
      <c r="A1240" s="1">
        <v>1238</v>
      </c>
      <c r="B1240" t="s">
        <v>2460</v>
      </c>
      <c r="C1240" t="s">
        <v>922</v>
      </c>
      <c r="D1240" t="s">
        <v>923</v>
      </c>
      <c r="E1240" t="s">
        <v>924</v>
      </c>
      <c r="F1240" t="s">
        <v>18</v>
      </c>
      <c r="G1240" t="str">
        <f t="shared" si="57"/>
        <v>November</v>
      </c>
      <c r="H1240">
        <f t="shared" si="58"/>
        <v>11</v>
      </c>
      <c r="I1240" s="2">
        <v>44878</v>
      </c>
      <c r="J1240" s="8">
        <v>5</v>
      </c>
      <c r="K1240" t="s">
        <v>19</v>
      </c>
      <c r="L1240" t="s">
        <v>54</v>
      </c>
      <c r="M1240" s="8">
        <v>775</v>
      </c>
      <c r="N1240" s="8">
        <v>877</v>
      </c>
      <c r="O1240" s="8">
        <f t="shared" si="59"/>
        <v>20.399999999999999</v>
      </c>
      <c r="P1240" s="8">
        <v>102</v>
      </c>
      <c r="Q1240" t="s">
        <v>89</v>
      </c>
      <c r="R1240" t="s">
        <v>22</v>
      </c>
    </row>
    <row r="1241" spans="1:18" x14ac:dyDescent="0.45">
      <c r="A1241" s="1">
        <v>1239</v>
      </c>
      <c r="B1241" t="s">
        <v>2461</v>
      </c>
      <c r="C1241" t="s">
        <v>925</v>
      </c>
      <c r="D1241" t="s">
        <v>926</v>
      </c>
      <c r="E1241" t="s">
        <v>927</v>
      </c>
      <c r="F1241" t="s">
        <v>48</v>
      </c>
      <c r="G1241" t="str">
        <f t="shared" si="57"/>
        <v>November</v>
      </c>
      <c r="H1241">
        <f t="shared" si="58"/>
        <v>11</v>
      </c>
      <c r="I1241" s="2">
        <v>44884</v>
      </c>
      <c r="J1241" s="8">
        <v>14</v>
      </c>
      <c r="K1241" t="s">
        <v>19</v>
      </c>
      <c r="L1241" t="s">
        <v>35</v>
      </c>
      <c r="M1241" s="8">
        <v>490</v>
      </c>
      <c r="N1241" s="8">
        <v>606</v>
      </c>
      <c r="O1241" s="8">
        <f t="shared" si="59"/>
        <v>8.2857142857142865</v>
      </c>
      <c r="P1241" s="8">
        <v>116</v>
      </c>
      <c r="Q1241" t="s">
        <v>89</v>
      </c>
      <c r="R1241" t="s">
        <v>22</v>
      </c>
    </row>
    <row r="1242" spans="1:18" x14ac:dyDescent="0.45">
      <c r="A1242" s="1">
        <v>1240</v>
      </c>
      <c r="B1242" t="s">
        <v>2462</v>
      </c>
      <c r="C1242" t="s">
        <v>928</v>
      </c>
      <c r="D1242" t="s">
        <v>929</v>
      </c>
      <c r="E1242" t="s">
        <v>930</v>
      </c>
      <c r="F1242" t="s">
        <v>27</v>
      </c>
      <c r="G1242" t="str">
        <f t="shared" si="57"/>
        <v>November</v>
      </c>
      <c r="H1242">
        <f t="shared" si="58"/>
        <v>11</v>
      </c>
      <c r="I1242" s="2">
        <v>44868</v>
      </c>
      <c r="J1242" s="8">
        <v>19</v>
      </c>
      <c r="K1242" t="s">
        <v>34</v>
      </c>
      <c r="L1242" t="s">
        <v>42</v>
      </c>
      <c r="M1242" s="8">
        <v>425</v>
      </c>
      <c r="N1242" s="8">
        <v>489</v>
      </c>
      <c r="O1242" s="8">
        <f t="shared" si="59"/>
        <v>3.3684210526315788</v>
      </c>
      <c r="P1242" s="8">
        <v>64</v>
      </c>
      <c r="Q1242" t="s">
        <v>36</v>
      </c>
      <c r="R1242" t="s">
        <v>22</v>
      </c>
    </row>
    <row r="1243" spans="1:18" x14ac:dyDescent="0.45">
      <c r="A1243" s="1">
        <v>1241</v>
      </c>
      <c r="B1243" t="s">
        <v>2463</v>
      </c>
      <c r="C1243" t="s">
        <v>931</v>
      </c>
      <c r="D1243" t="s">
        <v>932</v>
      </c>
      <c r="E1243" t="s">
        <v>933</v>
      </c>
      <c r="F1243" t="s">
        <v>18</v>
      </c>
      <c r="G1243" t="str">
        <f t="shared" si="57"/>
        <v>November</v>
      </c>
      <c r="H1243">
        <f t="shared" si="58"/>
        <v>11</v>
      </c>
      <c r="I1243" s="2">
        <v>44883</v>
      </c>
      <c r="J1243" s="8">
        <v>18</v>
      </c>
      <c r="K1243" t="s">
        <v>19</v>
      </c>
      <c r="L1243" t="s">
        <v>54</v>
      </c>
      <c r="M1243" s="8">
        <v>65</v>
      </c>
      <c r="N1243" s="8">
        <v>74</v>
      </c>
      <c r="O1243" s="8">
        <f t="shared" si="59"/>
        <v>0.5</v>
      </c>
      <c r="P1243" s="8">
        <v>9</v>
      </c>
      <c r="Q1243" t="s">
        <v>28</v>
      </c>
      <c r="R1243" t="s">
        <v>22</v>
      </c>
    </row>
    <row r="1244" spans="1:18" x14ac:dyDescent="0.45">
      <c r="A1244" s="1">
        <v>1242</v>
      </c>
      <c r="B1244" t="s">
        <v>2464</v>
      </c>
      <c r="C1244" t="s">
        <v>934</v>
      </c>
      <c r="D1244" t="s">
        <v>935</v>
      </c>
      <c r="E1244" t="s">
        <v>936</v>
      </c>
      <c r="F1244" t="s">
        <v>33</v>
      </c>
      <c r="G1244" t="str">
        <f t="shared" si="57"/>
        <v>November</v>
      </c>
      <c r="H1244">
        <f t="shared" si="58"/>
        <v>11</v>
      </c>
      <c r="I1244" s="2">
        <v>44879</v>
      </c>
      <c r="J1244" s="8">
        <v>19</v>
      </c>
      <c r="K1244" t="s">
        <v>19</v>
      </c>
      <c r="L1244" t="s">
        <v>35</v>
      </c>
      <c r="M1244" s="8">
        <v>1005</v>
      </c>
      <c r="N1244" s="8">
        <v>1158</v>
      </c>
      <c r="O1244" s="8">
        <f t="shared" si="59"/>
        <v>8.0526315789473681</v>
      </c>
      <c r="P1244" s="8">
        <v>153</v>
      </c>
      <c r="Q1244" t="s">
        <v>21</v>
      </c>
      <c r="R1244" t="s">
        <v>22</v>
      </c>
    </row>
    <row r="1245" spans="1:18" x14ac:dyDescent="0.45">
      <c r="A1245" s="1">
        <v>1243</v>
      </c>
      <c r="B1245" t="s">
        <v>2465</v>
      </c>
      <c r="C1245" t="s">
        <v>937</v>
      </c>
      <c r="D1245" t="s">
        <v>938</v>
      </c>
      <c r="E1245" t="s">
        <v>939</v>
      </c>
      <c r="F1245" t="s">
        <v>18</v>
      </c>
      <c r="G1245" t="str">
        <f t="shared" si="57"/>
        <v>November</v>
      </c>
      <c r="H1245">
        <f t="shared" si="58"/>
        <v>11</v>
      </c>
      <c r="I1245" s="2">
        <v>44870</v>
      </c>
      <c r="J1245" s="8">
        <v>20</v>
      </c>
      <c r="K1245" t="s">
        <v>34</v>
      </c>
      <c r="L1245" t="s">
        <v>35</v>
      </c>
      <c r="M1245" s="8">
        <v>515</v>
      </c>
      <c r="N1245" s="8">
        <v>591</v>
      </c>
      <c r="O1245" s="8">
        <f t="shared" si="59"/>
        <v>3.8</v>
      </c>
      <c r="P1245" s="8">
        <v>76</v>
      </c>
      <c r="Q1245" t="s">
        <v>36</v>
      </c>
      <c r="R1245" t="s">
        <v>22</v>
      </c>
    </row>
    <row r="1246" spans="1:18" x14ac:dyDescent="0.45">
      <c r="A1246" s="1">
        <v>1244</v>
      </c>
      <c r="B1246" t="s">
        <v>2466</v>
      </c>
      <c r="C1246" t="s">
        <v>940</v>
      </c>
      <c r="D1246" t="s">
        <v>941</v>
      </c>
      <c r="E1246" t="s">
        <v>942</v>
      </c>
      <c r="F1246" t="s">
        <v>88</v>
      </c>
      <c r="G1246" t="str">
        <f t="shared" si="57"/>
        <v>November</v>
      </c>
      <c r="H1246">
        <f t="shared" si="58"/>
        <v>11</v>
      </c>
      <c r="I1246" s="2">
        <v>44867</v>
      </c>
      <c r="J1246" s="8">
        <v>3</v>
      </c>
      <c r="K1246" t="s">
        <v>19</v>
      </c>
      <c r="L1246" t="s">
        <v>35</v>
      </c>
      <c r="M1246" s="8">
        <v>1070</v>
      </c>
      <c r="N1246" s="8">
        <v>1267</v>
      </c>
      <c r="O1246" s="8">
        <f t="shared" si="59"/>
        <v>65.666666666666671</v>
      </c>
      <c r="P1246" s="8">
        <v>197</v>
      </c>
      <c r="Q1246" t="s">
        <v>36</v>
      </c>
      <c r="R1246" t="s">
        <v>22</v>
      </c>
    </row>
    <row r="1247" spans="1:18" x14ac:dyDescent="0.45">
      <c r="A1247" s="1">
        <v>1245</v>
      </c>
      <c r="B1247" t="s">
        <v>2467</v>
      </c>
      <c r="C1247" t="s">
        <v>171</v>
      </c>
      <c r="D1247" t="s">
        <v>943</v>
      </c>
      <c r="E1247" t="s">
        <v>944</v>
      </c>
      <c r="F1247" t="s">
        <v>18</v>
      </c>
      <c r="G1247" t="str">
        <f t="shared" si="57"/>
        <v>November</v>
      </c>
      <c r="H1247">
        <f t="shared" si="58"/>
        <v>11</v>
      </c>
      <c r="I1247" s="2">
        <v>44890</v>
      </c>
      <c r="J1247" s="8">
        <v>16</v>
      </c>
      <c r="K1247" t="s">
        <v>34</v>
      </c>
      <c r="L1247" t="s">
        <v>42</v>
      </c>
      <c r="M1247" s="8">
        <v>445</v>
      </c>
      <c r="N1247" s="8">
        <v>550</v>
      </c>
      <c r="O1247" s="8">
        <f t="shared" si="59"/>
        <v>6.5625</v>
      </c>
      <c r="P1247" s="8">
        <v>105</v>
      </c>
      <c r="Q1247" t="s">
        <v>28</v>
      </c>
      <c r="R1247" t="s">
        <v>22</v>
      </c>
    </row>
    <row r="1248" spans="1:18" x14ac:dyDescent="0.45">
      <c r="A1248" s="1">
        <v>1246</v>
      </c>
      <c r="B1248" t="s">
        <v>2468</v>
      </c>
      <c r="C1248" t="s">
        <v>945</v>
      </c>
      <c r="D1248" t="s">
        <v>784</v>
      </c>
      <c r="E1248" t="s">
        <v>946</v>
      </c>
      <c r="F1248" t="s">
        <v>27</v>
      </c>
      <c r="G1248" t="str">
        <f t="shared" si="57"/>
        <v>November</v>
      </c>
      <c r="H1248">
        <f t="shared" si="58"/>
        <v>11</v>
      </c>
      <c r="I1248" s="2">
        <v>44892</v>
      </c>
      <c r="J1248" s="8">
        <v>4</v>
      </c>
      <c r="K1248" t="s">
        <v>19</v>
      </c>
      <c r="L1248" t="s">
        <v>54</v>
      </c>
      <c r="M1248" s="8">
        <v>1440</v>
      </c>
      <c r="N1248" s="8">
        <v>1676</v>
      </c>
      <c r="O1248" s="8">
        <f t="shared" si="59"/>
        <v>59</v>
      </c>
      <c r="P1248" s="8">
        <v>236</v>
      </c>
      <c r="Q1248" t="s">
        <v>36</v>
      </c>
      <c r="R1248" t="s">
        <v>22</v>
      </c>
    </row>
    <row r="1249" spans="1:18" x14ac:dyDescent="0.45">
      <c r="A1249" s="1">
        <v>1247</v>
      </c>
      <c r="B1249" t="s">
        <v>2469</v>
      </c>
      <c r="C1249" t="s">
        <v>947</v>
      </c>
      <c r="D1249" t="s">
        <v>948</v>
      </c>
      <c r="E1249" t="s">
        <v>949</v>
      </c>
      <c r="F1249" t="s">
        <v>111</v>
      </c>
      <c r="G1249" t="str">
        <f t="shared" si="57"/>
        <v>November</v>
      </c>
      <c r="H1249">
        <f t="shared" si="58"/>
        <v>11</v>
      </c>
      <c r="I1249" s="2">
        <v>44878</v>
      </c>
      <c r="J1249" s="8">
        <v>9</v>
      </c>
      <c r="K1249" t="s">
        <v>34</v>
      </c>
      <c r="L1249" t="s">
        <v>20</v>
      </c>
      <c r="M1249" s="8">
        <v>1255</v>
      </c>
      <c r="N1249" s="8">
        <v>1475</v>
      </c>
      <c r="O1249" s="8">
        <f t="shared" si="59"/>
        <v>24.444444444444443</v>
      </c>
      <c r="P1249" s="8">
        <v>220</v>
      </c>
      <c r="Q1249" t="s">
        <v>89</v>
      </c>
      <c r="R1249" t="s">
        <v>22</v>
      </c>
    </row>
    <row r="1250" spans="1:18" x14ac:dyDescent="0.45">
      <c r="A1250" s="1">
        <v>1248</v>
      </c>
      <c r="B1250" t="s">
        <v>2470</v>
      </c>
      <c r="C1250" t="s">
        <v>950</v>
      </c>
      <c r="D1250" t="s">
        <v>685</v>
      </c>
      <c r="E1250" t="s">
        <v>951</v>
      </c>
      <c r="F1250" t="s">
        <v>48</v>
      </c>
      <c r="G1250" t="str">
        <f t="shared" si="57"/>
        <v>November</v>
      </c>
      <c r="H1250">
        <f t="shared" si="58"/>
        <v>11</v>
      </c>
      <c r="I1250" s="2">
        <v>44886</v>
      </c>
      <c r="J1250" s="8">
        <v>17</v>
      </c>
      <c r="K1250" t="s">
        <v>19</v>
      </c>
      <c r="L1250" t="s">
        <v>148</v>
      </c>
      <c r="M1250" s="8">
        <v>1155</v>
      </c>
      <c r="N1250" s="8">
        <v>1316</v>
      </c>
      <c r="O1250" s="8">
        <f t="shared" si="59"/>
        <v>9.4705882352941178</v>
      </c>
      <c r="P1250" s="8">
        <v>161</v>
      </c>
      <c r="Q1250" t="s">
        <v>89</v>
      </c>
      <c r="R1250" t="s">
        <v>22</v>
      </c>
    </row>
    <row r="1251" spans="1:18" x14ac:dyDescent="0.45">
      <c r="A1251" s="1">
        <v>1249</v>
      </c>
      <c r="B1251" t="s">
        <v>2471</v>
      </c>
      <c r="C1251" t="s">
        <v>952</v>
      </c>
      <c r="D1251" t="s">
        <v>953</v>
      </c>
      <c r="E1251" t="s">
        <v>954</v>
      </c>
      <c r="F1251" t="s">
        <v>48</v>
      </c>
      <c r="G1251" t="str">
        <f t="shared" si="57"/>
        <v>November</v>
      </c>
      <c r="H1251">
        <f t="shared" si="58"/>
        <v>11</v>
      </c>
      <c r="I1251" s="2">
        <v>44889</v>
      </c>
      <c r="J1251" s="8">
        <v>9</v>
      </c>
      <c r="K1251" t="s">
        <v>19</v>
      </c>
      <c r="L1251" t="s">
        <v>20</v>
      </c>
      <c r="M1251" s="8">
        <v>1430</v>
      </c>
      <c r="N1251" s="8">
        <v>1775</v>
      </c>
      <c r="O1251" s="8">
        <f t="shared" si="59"/>
        <v>38.333333333333336</v>
      </c>
      <c r="P1251" s="8">
        <v>345</v>
      </c>
      <c r="Q1251" t="s">
        <v>28</v>
      </c>
      <c r="R1251" t="s">
        <v>22</v>
      </c>
    </row>
    <row r="1252" spans="1:18" x14ac:dyDescent="0.45">
      <c r="A1252" s="1">
        <v>1250</v>
      </c>
      <c r="B1252" t="s">
        <v>2472</v>
      </c>
      <c r="C1252" t="s">
        <v>623</v>
      </c>
      <c r="D1252" t="s">
        <v>860</v>
      </c>
      <c r="E1252" t="s">
        <v>955</v>
      </c>
      <c r="F1252" t="s">
        <v>88</v>
      </c>
      <c r="G1252" t="str">
        <f t="shared" si="57"/>
        <v>November</v>
      </c>
      <c r="H1252">
        <f t="shared" si="58"/>
        <v>11</v>
      </c>
      <c r="I1252" s="2">
        <v>44877</v>
      </c>
      <c r="J1252" s="8">
        <v>16</v>
      </c>
      <c r="K1252" t="s">
        <v>41</v>
      </c>
      <c r="L1252" t="s">
        <v>42</v>
      </c>
      <c r="M1252" s="8">
        <v>685</v>
      </c>
      <c r="N1252" s="8">
        <v>823</v>
      </c>
      <c r="O1252" s="8">
        <f t="shared" si="59"/>
        <v>8.625</v>
      </c>
      <c r="P1252" s="8">
        <v>138</v>
      </c>
      <c r="Q1252" t="s">
        <v>21</v>
      </c>
      <c r="R1252" t="s">
        <v>43</v>
      </c>
    </row>
    <row r="1253" spans="1:18" x14ac:dyDescent="0.45">
      <c r="A1253" s="1">
        <v>1251</v>
      </c>
      <c r="B1253" t="s">
        <v>2473</v>
      </c>
      <c r="C1253" t="s">
        <v>956</v>
      </c>
      <c r="D1253" t="s">
        <v>957</v>
      </c>
      <c r="E1253" t="s">
        <v>958</v>
      </c>
      <c r="F1253" t="s">
        <v>18</v>
      </c>
      <c r="G1253" t="str">
        <f t="shared" si="57"/>
        <v>November</v>
      </c>
      <c r="H1253">
        <f t="shared" si="58"/>
        <v>11</v>
      </c>
      <c r="I1253" s="2">
        <v>44867</v>
      </c>
      <c r="J1253" s="8">
        <v>19</v>
      </c>
      <c r="K1253" t="s">
        <v>41</v>
      </c>
      <c r="L1253" t="s">
        <v>67</v>
      </c>
      <c r="M1253" s="8">
        <v>735</v>
      </c>
      <c r="N1253" s="8">
        <v>855</v>
      </c>
      <c r="O1253" s="8">
        <f t="shared" si="59"/>
        <v>6.3157894736842106</v>
      </c>
      <c r="P1253" s="8">
        <v>120</v>
      </c>
      <c r="Q1253" t="s">
        <v>28</v>
      </c>
      <c r="R1253" t="s">
        <v>198</v>
      </c>
    </row>
    <row r="1254" spans="1:18" x14ac:dyDescent="0.45">
      <c r="A1254" s="1">
        <v>1252</v>
      </c>
      <c r="B1254" t="s">
        <v>2474</v>
      </c>
      <c r="C1254" t="s">
        <v>959</v>
      </c>
      <c r="D1254" t="s">
        <v>960</v>
      </c>
      <c r="E1254" t="s">
        <v>961</v>
      </c>
      <c r="F1254" t="s">
        <v>120</v>
      </c>
      <c r="G1254" t="str">
        <f t="shared" si="57"/>
        <v>November</v>
      </c>
      <c r="H1254">
        <f t="shared" si="58"/>
        <v>11</v>
      </c>
      <c r="I1254" s="2">
        <v>44891</v>
      </c>
      <c r="J1254" s="8">
        <v>2</v>
      </c>
      <c r="K1254" t="s">
        <v>34</v>
      </c>
      <c r="L1254" t="s">
        <v>148</v>
      </c>
      <c r="M1254" s="8">
        <v>1160</v>
      </c>
      <c r="N1254" s="8">
        <v>1433</v>
      </c>
      <c r="O1254" s="8">
        <f t="shared" si="59"/>
        <v>136.5</v>
      </c>
      <c r="P1254" s="8">
        <v>273</v>
      </c>
      <c r="Q1254" t="s">
        <v>36</v>
      </c>
      <c r="R1254" t="s">
        <v>22</v>
      </c>
    </row>
    <row r="1255" spans="1:18" x14ac:dyDescent="0.45">
      <c r="A1255" s="1">
        <v>1253</v>
      </c>
      <c r="B1255" t="s">
        <v>2475</v>
      </c>
      <c r="C1255" t="s">
        <v>822</v>
      </c>
      <c r="D1255" t="s">
        <v>962</v>
      </c>
      <c r="E1255" t="s">
        <v>963</v>
      </c>
      <c r="F1255" t="s">
        <v>33</v>
      </c>
      <c r="G1255" t="str">
        <f t="shared" si="57"/>
        <v>November</v>
      </c>
      <c r="H1255">
        <f t="shared" si="58"/>
        <v>11</v>
      </c>
      <c r="I1255" s="2">
        <v>44875</v>
      </c>
      <c r="J1255" s="8">
        <v>5</v>
      </c>
      <c r="K1255" t="s">
        <v>34</v>
      </c>
      <c r="L1255" t="s">
        <v>67</v>
      </c>
      <c r="M1255" s="8">
        <v>835</v>
      </c>
      <c r="N1255" s="8">
        <v>937</v>
      </c>
      <c r="O1255" s="8">
        <f t="shared" si="59"/>
        <v>20.399999999999999</v>
      </c>
      <c r="P1255" s="8">
        <v>102</v>
      </c>
      <c r="Q1255" t="s">
        <v>36</v>
      </c>
      <c r="R1255" t="s">
        <v>22</v>
      </c>
    </row>
    <row r="1256" spans="1:18" x14ac:dyDescent="0.45">
      <c r="A1256" s="1">
        <v>1254</v>
      </c>
      <c r="B1256" t="s">
        <v>2476</v>
      </c>
      <c r="C1256" t="s">
        <v>964</v>
      </c>
      <c r="D1256" t="s">
        <v>965</v>
      </c>
      <c r="E1256" t="s">
        <v>966</v>
      </c>
      <c r="F1256" t="s">
        <v>18</v>
      </c>
      <c r="G1256" t="str">
        <f t="shared" si="57"/>
        <v>November</v>
      </c>
      <c r="H1256">
        <f t="shared" si="58"/>
        <v>11</v>
      </c>
      <c r="I1256" s="2">
        <v>44887</v>
      </c>
      <c r="J1256" s="8">
        <v>19</v>
      </c>
      <c r="K1256" t="s">
        <v>19</v>
      </c>
      <c r="L1256" t="s">
        <v>148</v>
      </c>
      <c r="M1256" s="8">
        <v>1095</v>
      </c>
      <c r="N1256" s="8">
        <v>1204</v>
      </c>
      <c r="O1256" s="8">
        <f t="shared" si="59"/>
        <v>5.7368421052631575</v>
      </c>
      <c r="P1256" s="8">
        <v>109</v>
      </c>
      <c r="Q1256" t="s">
        <v>49</v>
      </c>
      <c r="R1256" t="s">
        <v>22</v>
      </c>
    </row>
    <row r="1257" spans="1:18" x14ac:dyDescent="0.45">
      <c r="A1257" s="1">
        <v>1255</v>
      </c>
      <c r="B1257" t="s">
        <v>2477</v>
      </c>
      <c r="C1257" t="s">
        <v>967</v>
      </c>
      <c r="D1257" t="s">
        <v>968</v>
      </c>
      <c r="E1257" t="s">
        <v>969</v>
      </c>
      <c r="F1257" t="s">
        <v>48</v>
      </c>
      <c r="G1257" t="str">
        <f t="shared" si="57"/>
        <v>November</v>
      </c>
      <c r="H1257">
        <f t="shared" si="58"/>
        <v>11</v>
      </c>
      <c r="I1257" s="2">
        <v>44889</v>
      </c>
      <c r="J1257" s="8">
        <v>13</v>
      </c>
      <c r="K1257" t="s">
        <v>41</v>
      </c>
      <c r="L1257" t="s">
        <v>148</v>
      </c>
      <c r="M1257" s="8">
        <v>1045</v>
      </c>
      <c r="N1257" s="8">
        <v>1296</v>
      </c>
      <c r="O1257" s="8">
        <f t="shared" si="59"/>
        <v>19.307692307692307</v>
      </c>
      <c r="P1257" s="8">
        <v>251</v>
      </c>
      <c r="Q1257" t="s">
        <v>21</v>
      </c>
      <c r="R1257" t="s">
        <v>226</v>
      </c>
    </row>
    <row r="1258" spans="1:18" x14ac:dyDescent="0.45">
      <c r="A1258" s="1">
        <v>1256</v>
      </c>
      <c r="B1258" t="s">
        <v>2478</v>
      </c>
      <c r="C1258" t="s">
        <v>970</v>
      </c>
      <c r="D1258" t="s">
        <v>363</v>
      </c>
      <c r="E1258" t="s">
        <v>971</v>
      </c>
      <c r="F1258" t="s">
        <v>120</v>
      </c>
      <c r="G1258" t="str">
        <f t="shared" si="57"/>
        <v>November</v>
      </c>
      <c r="H1258">
        <f t="shared" si="58"/>
        <v>11</v>
      </c>
      <c r="I1258" s="2">
        <v>44891</v>
      </c>
      <c r="J1258" s="8">
        <v>18</v>
      </c>
      <c r="K1258" t="s">
        <v>19</v>
      </c>
      <c r="L1258" t="s">
        <v>148</v>
      </c>
      <c r="M1258" s="8">
        <v>935</v>
      </c>
      <c r="N1258" s="8">
        <v>1203</v>
      </c>
      <c r="O1258" s="8">
        <f t="shared" si="59"/>
        <v>14.888888888888889</v>
      </c>
      <c r="P1258" s="8">
        <v>268</v>
      </c>
      <c r="Q1258" t="s">
        <v>89</v>
      </c>
      <c r="R1258" t="s">
        <v>22</v>
      </c>
    </row>
    <row r="1259" spans="1:18" x14ac:dyDescent="0.45">
      <c r="A1259" s="1">
        <v>1257</v>
      </c>
      <c r="B1259" t="s">
        <v>2479</v>
      </c>
      <c r="C1259" t="s">
        <v>416</v>
      </c>
      <c r="D1259" t="s">
        <v>972</v>
      </c>
      <c r="E1259" t="s">
        <v>973</v>
      </c>
      <c r="F1259" t="s">
        <v>18</v>
      </c>
      <c r="G1259" t="str">
        <f t="shared" si="57"/>
        <v>November</v>
      </c>
      <c r="H1259">
        <f t="shared" si="58"/>
        <v>11</v>
      </c>
      <c r="I1259" s="2">
        <v>44874</v>
      </c>
      <c r="J1259" s="8">
        <v>16</v>
      </c>
      <c r="K1259" t="s">
        <v>34</v>
      </c>
      <c r="L1259" t="s">
        <v>35</v>
      </c>
      <c r="M1259" s="8">
        <v>715</v>
      </c>
      <c r="N1259" s="8">
        <v>805</v>
      </c>
      <c r="O1259" s="8">
        <f t="shared" si="59"/>
        <v>5.625</v>
      </c>
      <c r="P1259" s="8">
        <v>90</v>
      </c>
      <c r="Q1259" t="s">
        <v>21</v>
      </c>
      <c r="R1259" t="s">
        <v>22</v>
      </c>
    </row>
    <row r="1260" spans="1:18" x14ac:dyDescent="0.45">
      <c r="A1260" s="1">
        <v>1258</v>
      </c>
      <c r="B1260" t="s">
        <v>2480</v>
      </c>
      <c r="C1260" t="s">
        <v>974</v>
      </c>
      <c r="D1260" t="s">
        <v>975</v>
      </c>
      <c r="E1260" t="s">
        <v>976</v>
      </c>
      <c r="F1260" t="s">
        <v>88</v>
      </c>
      <c r="G1260" t="str">
        <f t="shared" si="57"/>
        <v>November</v>
      </c>
      <c r="H1260">
        <f t="shared" si="58"/>
        <v>11</v>
      </c>
      <c r="I1260" s="2">
        <v>44879</v>
      </c>
      <c r="J1260" s="8">
        <v>16</v>
      </c>
      <c r="K1260" t="s">
        <v>34</v>
      </c>
      <c r="L1260" t="s">
        <v>54</v>
      </c>
      <c r="M1260" s="8">
        <v>225</v>
      </c>
      <c r="N1260" s="8">
        <v>288</v>
      </c>
      <c r="O1260" s="8">
        <f t="shared" si="59"/>
        <v>3.9375</v>
      </c>
      <c r="P1260" s="8">
        <v>63</v>
      </c>
      <c r="Q1260" t="s">
        <v>21</v>
      </c>
      <c r="R1260" t="s">
        <v>22</v>
      </c>
    </row>
    <row r="1261" spans="1:18" x14ac:dyDescent="0.45">
      <c r="A1261" s="1">
        <v>1259</v>
      </c>
      <c r="B1261" t="s">
        <v>2481</v>
      </c>
      <c r="C1261" t="s">
        <v>977</v>
      </c>
      <c r="D1261" t="s">
        <v>367</v>
      </c>
      <c r="E1261" t="s">
        <v>978</v>
      </c>
      <c r="F1261" t="s">
        <v>111</v>
      </c>
      <c r="G1261" t="str">
        <f t="shared" si="57"/>
        <v>November</v>
      </c>
      <c r="H1261">
        <f t="shared" si="58"/>
        <v>11</v>
      </c>
      <c r="I1261" s="2">
        <v>44892</v>
      </c>
      <c r="J1261" s="8">
        <v>9</v>
      </c>
      <c r="K1261" t="s">
        <v>19</v>
      </c>
      <c r="L1261" t="s">
        <v>42</v>
      </c>
      <c r="M1261" s="8">
        <v>1275</v>
      </c>
      <c r="N1261" s="8">
        <v>1484</v>
      </c>
      <c r="O1261" s="8">
        <f t="shared" si="59"/>
        <v>23.222222222222221</v>
      </c>
      <c r="P1261" s="8">
        <v>209</v>
      </c>
      <c r="Q1261" t="s">
        <v>21</v>
      </c>
      <c r="R1261" t="s">
        <v>22</v>
      </c>
    </row>
    <row r="1262" spans="1:18" x14ac:dyDescent="0.45">
      <c r="A1262" s="1">
        <v>1260</v>
      </c>
      <c r="B1262" t="s">
        <v>2482</v>
      </c>
      <c r="C1262" t="s">
        <v>979</v>
      </c>
      <c r="D1262" t="s">
        <v>297</v>
      </c>
      <c r="E1262" t="s">
        <v>980</v>
      </c>
      <c r="F1262" t="s">
        <v>48</v>
      </c>
      <c r="G1262" t="str">
        <f t="shared" si="57"/>
        <v>November</v>
      </c>
      <c r="H1262">
        <f t="shared" si="58"/>
        <v>11</v>
      </c>
      <c r="I1262" s="2">
        <v>44869</v>
      </c>
      <c r="J1262" s="8">
        <v>10</v>
      </c>
      <c r="K1262" t="s">
        <v>34</v>
      </c>
      <c r="L1262" t="s">
        <v>35</v>
      </c>
      <c r="M1262" s="8">
        <v>885</v>
      </c>
      <c r="N1262" s="8">
        <v>1099</v>
      </c>
      <c r="O1262" s="8">
        <f t="shared" si="59"/>
        <v>21.4</v>
      </c>
      <c r="P1262" s="8">
        <v>214</v>
      </c>
      <c r="Q1262" t="s">
        <v>36</v>
      </c>
      <c r="R1262" t="s">
        <v>22</v>
      </c>
    </row>
    <row r="1263" spans="1:18" x14ac:dyDescent="0.45">
      <c r="A1263" s="1">
        <v>1261</v>
      </c>
      <c r="B1263" t="s">
        <v>2483</v>
      </c>
      <c r="C1263" t="s">
        <v>366</v>
      </c>
      <c r="D1263" t="s">
        <v>28</v>
      </c>
      <c r="E1263" t="s">
        <v>981</v>
      </c>
      <c r="F1263" t="s">
        <v>18</v>
      </c>
      <c r="G1263" t="str">
        <f t="shared" si="57"/>
        <v>November</v>
      </c>
      <c r="H1263">
        <f t="shared" si="58"/>
        <v>11</v>
      </c>
      <c r="I1263" s="2">
        <v>44878</v>
      </c>
      <c r="J1263" s="8">
        <v>16</v>
      </c>
      <c r="K1263" t="s">
        <v>19</v>
      </c>
      <c r="L1263" t="s">
        <v>67</v>
      </c>
      <c r="M1263" s="8">
        <v>1450</v>
      </c>
      <c r="N1263" s="8">
        <v>1877</v>
      </c>
      <c r="O1263" s="8">
        <f t="shared" si="59"/>
        <v>26.6875</v>
      </c>
      <c r="P1263" s="8">
        <v>427</v>
      </c>
      <c r="Q1263" t="s">
        <v>28</v>
      </c>
      <c r="R1263" t="s">
        <v>22</v>
      </c>
    </row>
    <row r="1264" spans="1:18" x14ac:dyDescent="0.45">
      <c r="A1264" s="1">
        <v>1262</v>
      </c>
      <c r="B1264" t="s">
        <v>2484</v>
      </c>
      <c r="C1264" t="s">
        <v>982</v>
      </c>
      <c r="D1264" t="s">
        <v>983</v>
      </c>
      <c r="E1264" t="s">
        <v>984</v>
      </c>
      <c r="F1264" t="s">
        <v>33</v>
      </c>
      <c r="G1264" t="str">
        <f t="shared" si="57"/>
        <v>November</v>
      </c>
      <c r="H1264">
        <f t="shared" si="58"/>
        <v>11</v>
      </c>
      <c r="I1264" s="2">
        <v>44881</v>
      </c>
      <c r="J1264" s="8">
        <v>15</v>
      </c>
      <c r="K1264" t="s">
        <v>19</v>
      </c>
      <c r="L1264" t="s">
        <v>20</v>
      </c>
      <c r="M1264" s="8">
        <v>210</v>
      </c>
      <c r="N1264" s="8">
        <v>268</v>
      </c>
      <c r="O1264" s="8">
        <f t="shared" si="59"/>
        <v>3.8666666666666667</v>
      </c>
      <c r="P1264" s="8">
        <v>58</v>
      </c>
      <c r="Q1264" t="s">
        <v>89</v>
      </c>
      <c r="R1264" t="s">
        <v>22</v>
      </c>
    </row>
    <row r="1265" spans="1:18" x14ac:dyDescent="0.45">
      <c r="A1265" s="1">
        <v>1263</v>
      </c>
      <c r="B1265" t="s">
        <v>2485</v>
      </c>
      <c r="C1265" t="s">
        <v>51</v>
      </c>
      <c r="D1265" t="s">
        <v>985</v>
      </c>
      <c r="E1265" t="s">
        <v>986</v>
      </c>
      <c r="F1265" t="s">
        <v>48</v>
      </c>
      <c r="G1265" t="str">
        <f t="shared" si="57"/>
        <v>November</v>
      </c>
      <c r="H1265">
        <f t="shared" si="58"/>
        <v>11</v>
      </c>
      <c r="I1265" s="2">
        <v>44869</v>
      </c>
      <c r="J1265" s="8">
        <v>4</v>
      </c>
      <c r="K1265" t="s">
        <v>102</v>
      </c>
      <c r="L1265" t="s">
        <v>35</v>
      </c>
      <c r="M1265" s="8">
        <v>645</v>
      </c>
      <c r="N1265" s="8">
        <v>810</v>
      </c>
      <c r="O1265" s="8">
        <f t="shared" si="59"/>
        <v>41.25</v>
      </c>
      <c r="P1265" s="8">
        <v>165</v>
      </c>
      <c r="Q1265" t="s">
        <v>49</v>
      </c>
      <c r="R1265" t="s">
        <v>22</v>
      </c>
    </row>
    <row r="1266" spans="1:18" x14ac:dyDescent="0.45">
      <c r="A1266" s="1">
        <v>1264</v>
      </c>
      <c r="B1266" t="s">
        <v>2486</v>
      </c>
      <c r="C1266" t="s">
        <v>959</v>
      </c>
      <c r="D1266" t="s">
        <v>987</v>
      </c>
      <c r="E1266" t="s">
        <v>988</v>
      </c>
      <c r="F1266" t="s">
        <v>27</v>
      </c>
      <c r="G1266" t="str">
        <f t="shared" si="57"/>
        <v>November</v>
      </c>
      <c r="H1266">
        <f t="shared" si="58"/>
        <v>11</v>
      </c>
      <c r="I1266" s="2">
        <v>44879</v>
      </c>
      <c r="J1266" s="8">
        <v>8</v>
      </c>
      <c r="K1266" t="s">
        <v>19</v>
      </c>
      <c r="L1266" t="s">
        <v>20</v>
      </c>
      <c r="M1266" s="8">
        <v>1425</v>
      </c>
      <c r="N1266" s="8">
        <v>1819</v>
      </c>
      <c r="O1266" s="8">
        <f t="shared" si="59"/>
        <v>49.25</v>
      </c>
      <c r="P1266" s="8">
        <v>394</v>
      </c>
      <c r="Q1266" t="s">
        <v>28</v>
      </c>
      <c r="R1266" t="s">
        <v>22</v>
      </c>
    </row>
    <row r="1267" spans="1:18" x14ac:dyDescent="0.45">
      <c r="A1267" s="1">
        <v>1265</v>
      </c>
      <c r="B1267" t="s">
        <v>2487</v>
      </c>
      <c r="C1267" t="s">
        <v>228</v>
      </c>
      <c r="D1267" t="s">
        <v>989</v>
      </c>
      <c r="E1267" t="s">
        <v>990</v>
      </c>
      <c r="F1267" t="s">
        <v>111</v>
      </c>
      <c r="G1267" t="str">
        <f t="shared" si="57"/>
        <v>November</v>
      </c>
      <c r="H1267">
        <f t="shared" si="58"/>
        <v>11</v>
      </c>
      <c r="I1267" s="2">
        <v>44883</v>
      </c>
      <c r="J1267" s="8">
        <v>10</v>
      </c>
      <c r="K1267" t="s">
        <v>19</v>
      </c>
      <c r="L1267" t="s">
        <v>54</v>
      </c>
      <c r="M1267" s="8">
        <v>330</v>
      </c>
      <c r="N1267" s="8">
        <v>413</v>
      </c>
      <c r="O1267" s="8">
        <f t="shared" si="59"/>
        <v>8.3000000000000007</v>
      </c>
      <c r="P1267" s="8">
        <v>83</v>
      </c>
      <c r="Q1267" t="s">
        <v>36</v>
      </c>
      <c r="R1267" t="s">
        <v>22</v>
      </c>
    </row>
    <row r="1268" spans="1:18" x14ac:dyDescent="0.45">
      <c r="A1268" s="1">
        <v>1266</v>
      </c>
      <c r="B1268" t="s">
        <v>2488</v>
      </c>
      <c r="C1268" t="s">
        <v>991</v>
      </c>
      <c r="D1268" t="s">
        <v>992</v>
      </c>
      <c r="E1268" t="s">
        <v>993</v>
      </c>
      <c r="F1268" t="s">
        <v>111</v>
      </c>
      <c r="G1268" t="str">
        <f t="shared" si="57"/>
        <v>November</v>
      </c>
      <c r="H1268">
        <f t="shared" si="58"/>
        <v>11</v>
      </c>
      <c r="I1268" s="2">
        <v>44885</v>
      </c>
      <c r="J1268" s="8">
        <v>10</v>
      </c>
      <c r="K1268" t="s">
        <v>34</v>
      </c>
      <c r="L1268" t="s">
        <v>35</v>
      </c>
      <c r="M1268" s="8">
        <v>1285</v>
      </c>
      <c r="N1268" s="8">
        <v>1617</v>
      </c>
      <c r="O1268" s="8">
        <f t="shared" si="59"/>
        <v>33.200000000000003</v>
      </c>
      <c r="P1268" s="8">
        <v>332</v>
      </c>
      <c r="Q1268" t="s">
        <v>49</v>
      </c>
      <c r="R1268" t="s">
        <v>22</v>
      </c>
    </row>
    <row r="1269" spans="1:18" x14ac:dyDescent="0.45">
      <c r="A1269" s="1">
        <v>1267</v>
      </c>
      <c r="B1269" t="s">
        <v>2489</v>
      </c>
      <c r="C1269" t="s">
        <v>994</v>
      </c>
      <c r="D1269" t="s">
        <v>995</v>
      </c>
      <c r="E1269" t="s">
        <v>996</v>
      </c>
      <c r="F1269" t="s">
        <v>111</v>
      </c>
      <c r="G1269" t="str">
        <f t="shared" si="57"/>
        <v>November</v>
      </c>
      <c r="H1269">
        <f t="shared" si="58"/>
        <v>11</v>
      </c>
      <c r="I1269" s="2">
        <v>44883</v>
      </c>
      <c r="J1269" s="8">
        <v>13</v>
      </c>
      <c r="K1269" t="s">
        <v>19</v>
      </c>
      <c r="L1269" t="s">
        <v>20</v>
      </c>
      <c r="M1269" s="8">
        <v>1020</v>
      </c>
      <c r="N1269" s="8">
        <v>1286</v>
      </c>
      <c r="O1269" s="8">
        <f t="shared" si="59"/>
        <v>20.46153846153846</v>
      </c>
      <c r="P1269" s="8">
        <v>266</v>
      </c>
      <c r="Q1269" t="s">
        <v>21</v>
      </c>
      <c r="R1269" t="s">
        <v>22</v>
      </c>
    </row>
    <row r="1270" spans="1:18" x14ac:dyDescent="0.45">
      <c r="A1270" s="1">
        <v>1268</v>
      </c>
      <c r="B1270" t="s">
        <v>2490</v>
      </c>
      <c r="C1270" t="s">
        <v>997</v>
      </c>
      <c r="D1270" t="s">
        <v>998</v>
      </c>
      <c r="E1270" t="s">
        <v>999</v>
      </c>
      <c r="F1270" t="s">
        <v>48</v>
      </c>
      <c r="G1270" t="str">
        <f t="shared" si="57"/>
        <v>November</v>
      </c>
      <c r="H1270">
        <f t="shared" si="58"/>
        <v>11</v>
      </c>
      <c r="I1270" s="2">
        <v>44883</v>
      </c>
      <c r="J1270" s="8">
        <v>6</v>
      </c>
      <c r="K1270" t="s">
        <v>19</v>
      </c>
      <c r="L1270" t="s">
        <v>35</v>
      </c>
      <c r="M1270" s="8">
        <v>120</v>
      </c>
      <c r="N1270" s="8">
        <v>145</v>
      </c>
      <c r="O1270" s="8">
        <f t="shared" si="59"/>
        <v>4.166666666666667</v>
      </c>
      <c r="P1270" s="8">
        <v>25</v>
      </c>
      <c r="Q1270" t="s">
        <v>36</v>
      </c>
      <c r="R1270" t="s">
        <v>22</v>
      </c>
    </row>
    <row r="1271" spans="1:18" x14ac:dyDescent="0.45">
      <c r="A1271" s="1">
        <v>1269</v>
      </c>
      <c r="B1271" t="s">
        <v>2491</v>
      </c>
      <c r="C1271" t="s">
        <v>1000</v>
      </c>
      <c r="D1271" t="s">
        <v>1001</v>
      </c>
      <c r="E1271" t="s">
        <v>1002</v>
      </c>
      <c r="F1271" t="s">
        <v>33</v>
      </c>
      <c r="G1271" t="str">
        <f t="shared" si="57"/>
        <v>November</v>
      </c>
      <c r="H1271">
        <f t="shared" si="58"/>
        <v>11</v>
      </c>
      <c r="I1271" s="2">
        <v>44871</v>
      </c>
      <c r="J1271" s="8">
        <v>2</v>
      </c>
      <c r="K1271" t="s">
        <v>41</v>
      </c>
      <c r="L1271" t="s">
        <v>67</v>
      </c>
      <c r="M1271" s="8">
        <v>875</v>
      </c>
      <c r="N1271" s="8">
        <v>1009</v>
      </c>
      <c r="O1271" s="8">
        <f t="shared" si="59"/>
        <v>67</v>
      </c>
      <c r="P1271" s="8">
        <v>134</v>
      </c>
      <c r="Q1271" t="s">
        <v>21</v>
      </c>
      <c r="R1271" t="s">
        <v>311</v>
      </c>
    </row>
    <row r="1272" spans="1:18" x14ac:dyDescent="0.45">
      <c r="A1272" s="1">
        <v>1270</v>
      </c>
      <c r="B1272" t="s">
        <v>2492</v>
      </c>
      <c r="C1272" t="s">
        <v>1003</v>
      </c>
      <c r="D1272" t="s">
        <v>576</v>
      </c>
      <c r="E1272" t="s">
        <v>1004</v>
      </c>
      <c r="F1272" t="s">
        <v>88</v>
      </c>
      <c r="G1272" t="str">
        <f t="shared" si="57"/>
        <v>November</v>
      </c>
      <c r="H1272">
        <f t="shared" si="58"/>
        <v>11</v>
      </c>
      <c r="I1272" s="2">
        <v>44891</v>
      </c>
      <c r="J1272" s="8">
        <v>14</v>
      </c>
      <c r="K1272" t="s">
        <v>19</v>
      </c>
      <c r="L1272" t="s">
        <v>54</v>
      </c>
      <c r="M1272" s="8">
        <v>220</v>
      </c>
      <c r="N1272" s="8">
        <v>244</v>
      </c>
      <c r="O1272" s="8">
        <f t="shared" si="59"/>
        <v>1.7142857142857142</v>
      </c>
      <c r="P1272" s="8">
        <v>24</v>
      </c>
      <c r="Q1272" t="s">
        <v>89</v>
      </c>
      <c r="R1272" t="s">
        <v>22</v>
      </c>
    </row>
    <row r="1273" spans="1:18" x14ac:dyDescent="0.45">
      <c r="A1273" s="1">
        <v>1271</v>
      </c>
      <c r="B1273" t="s">
        <v>2493</v>
      </c>
      <c r="C1273" t="s">
        <v>1005</v>
      </c>
      <c r="D1273" t="s">
        <v>1006</v>
      </c>
      <c r="E1273" t="s">
        <v>1007</v>
      </c>
      <c r="F1273" t="s">
        <v>48</v>
      </c>
      <c r="G1273" t="str">
        <f t="shared" si="57"/>
        <v>November</v>
      </c>
      <c r="H1273">
        <f t="shared" si="58"/>
        <v>11</v>
      </c>
      <c r="I1273" s="2">
        <v>44884</v>
      </c>
      <c r="J1273" s="8">
        <v>1</v>
      </c>
      <c r="K1273" t="s">
        <v>34</v>
      </c>
      <c r="L1273" t="s">
        <v>20</v>
      </c>
      <c r="M1273" s="8">
        <v>80</v>
      </c>
      <c r="N1273" s="8">
        <v>101</v>
      </c>
      <c r="O1273" s="8">
        <f t="shared" si="59"/>
        <v>21</v>
      </c>
      <c r="P1273" s="8">
        <v>21</v>
      </c>
      <c r="Q1273" t="s">
        <v>89</v>
      </c>
      <c r="R1273" t="s">
        <v>22</v>
      </c>
    </row>
    <row r="1274" spans="1:18" x14ac:dyDescent="0.45">
      <c r="A1274" s="1">
        <v>1272</v>
      </c>
      <c r="B1274" t="s">
        <v>2494</v>
      </c>
      <c r="C1274" t="s">
        <v>1008</v>
      </c>
      <c r="D1274" t="s">
        <v>139</v>
      </c>
      <c r="E1274" t="s">
        <v>1009</v>
      </c>
      <c r="F1274" t="s">
        <v>18</v>
      </c>
      <c r="G1274" t="str">
        <f t="shared" si="57"/>
        <v>November</v>
      </c>
      <c r="H1274">
        <f t="shared" si="58"/>
        <v>11</v>
      </c>
      <c r="I1274" s="2">
        <v>44894</v>
      </c>
      <c r="J1274" s="8">
        <v>15</v>
      </c>
      <c r="K1274" t="s">
        <v>19</v>
      </c>
      <c r="L1274" t="s">
        <v>35</v>
      </c>
      <c r="M1274" s="8">
        <v>1190</v>
      </c>
      <c r="N1274" s="8">
        <v>1538</v>
      </c>
      <c r="O1274" s="8">
        <f t="shared" si="59"/>
        <v>23.2</v>
      </c>
      <c r="P1274" s="8">
        <v>348</v>
      </c>
      <c r="Q1274" t="s">
        <v>36</v>
      </c>
      <c r="R1274" t="s">
        <v>22</v>
      </c>
    </row>
    <row r="1275" spans="1:18" x14ac:dyDescent="0.45">
      <c r="A1275" s="1">
        <v>1273</v>
      </c>
      <c r="B1275" t="s">
        <v>2495</v>
      </c>
      <c r="C1275" t="s">
        <v>1010</v>
      </c>
      <c r="D1275" t="s">
        <v>489</v>
      </c>
      <c r="E1275" t="s">
        <v>1011</v>
      </c>
      <c r="F1275" t="s">
        <v>111</v>
      </c>
      <c r="G1275" t="str">
        <f t="shared" si="57"/>
        <v>November</v>
      </c>
      <c r="H1275">
        <f t="shared" si="58"/>
        <v>11</v>
      </c>
      <c r="I1275" s="2">
        <v>44894</v>
      </c>
      <c r="J1275" s="8">
        <v>5</v>
      </c>
      <c r="K1275" t="s">
        <v>34</v>
      </c>
      <c r="L1275" t="s">
        <v>67</v>
      </c>
      <c r="M1275" s="8">
        <v>530</v>
      </c>
      <c r="N1275" s="8">
        <v>662</v>
      </c>
      <c r="O1275" s="8">
        <f t="shared" si="59"/>
        <v>26.4</v>
      </c>
      <c r="P1275" s="8">
        <v>132</v>
      </c>
      <c r="Q1275" t="s">
        <v>28</v>
      </c>
      <c r="R1275" t="s">
        <v>22</v>
      </c>
    </row>
    <row r="1276" spans="1:18" x14ac:dyDescent="0.45">
      <c r="A1276" s="1">
        <v>1274</v>
      </c>
      <c r="B1276" t="s">
        <v>2496</v>
      </c>
      <c r="C1276" t="s">
        <v>191</v>
      </c>
      <c r="D1276" t="s">
        <v>412</v>
      </c>
      <c r="E1276" t="s">
        <v>1012</v>
      </c>
      <c r="F1276" t="s">
        <v>111</v>
      </c>
      <c r="G1276" t="str">
        <f t="shared" si="57"/>
        <v>November</v>
      </c>
      <c r="H1276">
        <f t="shared" si="58"/>
        <v>11</v>
      </c>
      <c r="I1276" s="2">
        <v>44868</v>
      </c>
      <c r="J1276" s="8">
        <v>17</v>
      </c>
      <c r="K1276" t="s">
        <v>19</v>
      </c>
      <c r="L1276" t="s">
        <v>54</v>
      </c>
      <c r="M1276" s="8">
        <v>575</v>
      </c>
      <c r="N1276" s="8">
        <v>680</v>
      </c>
      <c r="O1276" s="8">
        <f t="shared" si="59"/>
        <v>6.1764705882352944</v>
      </c>
      <c r="P1276" s="8">
        <v>105</v>
      </c>
      <c r="Q1276" t="s">
        <v>49</v>
      </c>
      <c r="R1276" t="s">
        <v>22</v>
      </c>
    </row>
    <row r="1277" spans="1:18" x14ac:dyDescent="0.45">
      <c r="A1277" s="1">
        <v>1275</v>
      </c>
      <c r="B1277" t="s">
        <v>2497</v>
      </c>
      <c r="C1277" t="s">
        <v>1013</v>
      </c>
      <c r="D1277" t="s">
        <v>74</v>
      </c>
      <c r="E1277" t="s">
        <v>1014</v>
      </c>
      <c r="F1277" t="s">
        <v>27</v>
      </c>
      <c r="G1277" t="str">
        <f t="shared" si="57"/>
        <v>November</v>
      </c>
      <c r="H1277">
        <f t="shared" si="58"/>
        <v>11</v>
      </c>
      <c r="I1277" s="2">
        <v>44882</v>
      </c>
      <c r="J1277" s="8">
        <v>3</v>
      </c>
      <c r="K1277" t="s">
        <v>19</v>
      </c>
      <c r="L1277" t="s">
        <v>42</v>
      </c>
      <c r="M1277" s="8">
        <v>1270</v>
      </c>
      <c r="N1277" s="8">
        <v>1523</v>
      </c>
      <c r="O1277" s="8">
        <f t="shared" si="59"/>
        <v>84.333333333333329</v>
      </c>
      <c r="P1277" s="8">
        <v>253</v>
      </c>
      <c r="Q1277" t="s">
        <v>28</v>
      </c>
      <c r="R1277" t="s">
        <v>22</v>
      </c>
    </row>
    <row r="1278" spans="1:18" x14ac:dyDescent="0.45">
      <c r="A1278" s="1">
        <v>1276</v>
      </c>
      <c r="B1278" t="s">
        <v>2498</v>
      </c>
      <c r="C1278" t="s">
        <v>1015</v>
      </c>
      <c r="D1278" t="s">
        <v>156</v>
      </c>
      <c r="E1278" t="s">
        <v>1016</v>
      </c>
      <c r="F1278" t="s">
        <v>48</v>
      </c>
      <c r="G1278" t="str">
        <f t="shared" si="57"/>
        <v>November</v>
      </c>
      <c r="H1278">
        <f t="shared" si="58"/>
        <v>11</v>
      </c>
      <c r="I1278" s="2">
        <v>44881</v>
      </c>
      <c r="J1278" s="8">
        <v>2</v>
      </c>
      <c r="K1278" t="s">
        <v>19</v>
      </c>
      <c r="L1278" t="s">
        <v>35</v>
      </c>
      <c r="M1278" s="8">
        <v>875</v>
      </c>
      <c r="N1278" s="8">
        <v>995</v>
      </c>
      <c r="O1278" s="8">
        <f t="shared" si="59"/>
        <v>60</v>
      </c>
      <c r="P1278" s="8">
        <v>120</v>
      </c>
      <c r="Q1278" t="s">
        <v>89</v>
      </c>
      <c r="R1278" t="s">
        <v>22</v>
      </c>
    </row>
    <row r="1279" spans="1:18" x14ac:dyDescent="0.45">
      <c r="A1279" s="1">
        <v>1277</v>
      </c>
      <c r="B1279" t="s">
        <v>2499</v>
      </c>
      <c r="C1279" t="s">
        <v>982</v>
      </c>
      <c r="D1279" t="s">
        <v>1017</v>
      </c>
      <c r="E1279" t="s">
        <v>1018</v>
      </c>
      <c r="F1279" t="s">
        <v>120</v>
      </c>
      <c r="G1279" t="str">
        <f t="shared" si="57"/>
        <v>November</v>
      </c>
      <c r="H1279">
        <f t="shared" si="58"/>
        <v>11</v>
      </c>
      <c r="I1279" s="2">
        <v>44893</v>
      </c>
      <c r="J1279" s="8">
        <v>3</v>
      </c>
      <c r="K1279" t="s">
        <v>19</v>
      </c>
      <c r="L1279" t="s">
        <v>20</v>
      </c>
      <c r="M1279" s="8">
        <v>715</v>
      </c>
      <c r="N1279" s="8">
        <v>877</v>
      </c>
      <c r="O1279" s="8">
        <f t="shared" si="59"/>
        <v>54</v>
      </c>
      <c r="P1279" s="8">
        <v>162</v>
      </c>
      <c r="Q1279" t="s">
        <v>49</v>
      </c>
      <c r="R1279" t="s">
        <v>22</v>
      </c>
    </row>
    <row r="1280" spans="1:18" x14ac:dyDescent="0.45">
      <c r="A1280" s="1">
        <v>1278</v>
      </c>
      <c r="B1280" t="s">
        <v>2500</v>
      </c>
      <c r="C1280" t="s">
        <v>1019</v>
      </c>
      <c r="D1280" t="s">
        <v>1020</v>
      </c>
      <c r="E1280" t="s">
        <v>1021</v>
      </c>
      <c r="F1280" t="s">
        <v>33</v>
      </c>
      <c r="G1280" t="str">
        <f t="shared" si="57"/>
        <v>November</v>
      </c>
      <c r="H1280">
        <f t="shared" si="58"/>
        <v>11</v>
      </c>
      <c r="I1280" s="2">
        <v>44887</v>
      </c>
      <c r="J1280" s="8">
        <v>7</v>
      </c>
      <c r="K1280" t="s">
        <v>19</v>
      </c>
      <c r="L1280" t="s">
        <v>42</v>
      </c>
      <c r="M1280" s="8">
        <v>1145</v>
      </c>
      <c r="N1280" s="8">
        <v>1344</v>
      </c>
      <c r="O1280" s="8">
        <f t="shared" si="59"/>
        <v>28.428571428571427</v>
      </c>
      <c r="P1280" s="8">
        <v>199</v>
      </c>
      <c r="Q1280" t="s">
        <v>49</v>
      </c>
      <c r="R1280" t="s">
        <v>22</v>
      </c>
    </row>
    <row r="1281" spans="1:18" x14ac:dyDescent="0.45">
      <c r="A1281" s="1">
        <v>1279</v>
      </c>
      <c r="B1281" t="s">
        <v>2501</v>
      </c>
      <c r="C1281" t="s">
        <v>1022</v>
      </c>
      <c r="D1281" t="s">
        <v>451</v>
      </c>
      <c r="E1281" t="s">
        <v>1023</v>
      </c>
      <c r="F1281" t="s">
        <v>33</v>
      </c>
      <c r="G1281" t="str">
        <f t="shared" si="57"/>
        <v>November</v>
      </c>
      <c r="H1281">
        <f t="shared" si="58"/>
        <v>11</v>
      </c>
      <c r="I1281" s="2">
        <v>44867</v>
      </c>
      <c r="J1281" s="8">
        <v>18</v>
      </c>
      <c r="K1281" t="s">
        <v>34</v>
      </c>
      <c r="L1281" t="s">
        <v>67</v>
      </c>
      <c r="M1281" s="8">
        <v>1305</v>
      </c>
      <c r="N1281" s="8">
        <v>1447</v>
      </c>
      <c r="O1281" s="8">
        <f t="shared" si="59"/>
        <v>7.8888888888888893</v>
      </c>
      <c r="P1281" s="8">
        <v>142</v>
      </c>
      <c r="Q1281" t="s">
        <v>21</v>
      </c>
      <c r="R1281" t="s">
        <v>22</v>
      </c>
    </row>
    <row r="1282" spans="1:18" x14ac:dyDescent="0.45">
      <c r="A1282" s="1">
        <v>1280</v>
      </c>
      <c r="B1282" t="s">
        <v>2502</v>
      </c>
      <c r="C1282" t="s">
        <v>1024</v>
      </c>
      <c r="D1282" t="s">
        <v>1025</v>
      </c>
      <c r="E1282" t="s">
        <v>1026</v>
      </c>
      <c r="F1282" t="s">
        <v>27</v>
      </c>
      <c r="G1282" t="str">
        <f t="shared" si="57"/>
        <v>November</v>
      </c>
      <c r="H1282">
        <f t="shared" si="58"/>
        <v>11</v>
      </c>
      <c r="I1282" s="2">
        <v>44882</v>
      </c>
      <c r="J1282" s="8">
        <v>3</v>
      </c>
      <c r="K1282" t="s">
        <v>34</v>
      </c>
      <c r="L1282" t="s">
        <v>148</v>
      </c>
      <c r="M1282" s="8">
        <v>220</v>
      </c>
      <c r="N1282" s="8">
        <v>249</v>
      </c>
      <c r="O1282" s="8">
        <f t="shared" si="59"/>
        <v>9.6666666666666661</v>
      </c>
      <c r="P1282" s="8">
        <v>29</v>
      </c>
      <c r="Q1282" t="s">
        <v>28</v>
      </c>
      <c r="R1282" t="s">
        <v>22</v>
      </c>
    </row>
    <row r="1283" spans="1:18" x14ac:dyDescent="0.45">
      <c r="A1283" s="1">
        <v>1281</v>
      </c>
      <c r="B1283" t="s">
        <v>2503</v>
      </c>
      <c r="C1283" t="s">
        <v>1027</v>
      </c>
      <c r="D1283" t="s">
        <v>1028</v>
      </c>
      <c r="E1283" t="s">
        <v>1029</v>
      </c>
      <c r="F1283" t="s">
        <v>33</v>
      </c>
      <c r="G1283" t="str">
        <f t="shared" ref="G1283:G1346" si="60">TEXT(H1283*28,"mmmm")</f>
        <v>November</v>
      </c>
      <c r="H1283">
        <f t="shared" ref="H1283:H1346" si="61">MONTH(I1283)</f>
        <v>11</v>
      </c>
      <c r="I1283" s="2">
        <v>44887</v>
      </c>
      <c r="J1283" s="8">
        <v>20</v>
      </c>
      <c r="K1283" t="s">
        <v>41</v>
      </c>
      <c r="L1283" t="s">
        <v>67</v>
      </c>
      <c r="M1283" s="8">
        <v>465</v>
      </c>
      <c r="N1283" s="8">
        <v>523</v>
      </c>
      <c r="O1283" s="8">
        <f t="shared" ref="O1283:O1346" si="62">P1283/J1283</f>
        <v>2.9</v>
      </c>
      <c r="P1283" s="8">
        <v>58</v>
      </c>
      <c r="Q1283" t="s">
        <v>21</v>
      </c>
      <c r="R1283" t="s">
        <v>226</v>
      </c>
    </row>
    <row r="1284" spans="1:18" x14ac:dyDescent="0.45">
      <c r="A1284" s="1">
        <v>1282</v>
      </c>
      <c r="B1284" t="s">
        <v>2504</v>
      </c>
      <c r="C1284" t="s">
        <v>1030</v>
      </c>
      <c r="D1284" t="s">
        <v>972</v>
      </c>
      <c r="E1284" t="s">
        <v>1031</v>
      </c>
      <c r="F1284" t="s">
        <v>33</v>
      </c>
      <c r="G1284" t="str">
        <f t="shared" si="60"/>
        <v>November</v>
      </c>
      <c r="H1284">
        <f t="shared" si="61"/>
        <v>11</v>
      </c>
      <c r="I1284" s="2">
        <v>44878</v>
      </c>
      <c r="J1284" s="8">
        <v>14</v>
      </c>
      <c r="K1284" t="s">
        <v>41</v>
      </c>
      <c r="L1284" t="s">
        <v>148</v>
      </c>
      <c r="M1284" s="8">
        <v>1455</v>
      </c>
      <c r="N1284" s="8">
        <v>1828</v>
      </c>
      <c r="O1284" s="8">
        <f t="shared" si="62"/>
        <v>26.642857142857142</v>
      </c>
      <c r="P1284" s="8">
        <v>373</v>
      </c>
      <c r="Q1284" t="s">
        <v>89</v>
      </c>
      <c r="R1284" t="s">
        <v>198</v>
      </c>
    </row>
    <row r="1285" spans="1:18" x14ac:dyDescent="0.45">
      <c r="A1285" s="1">
        <v>1283</v>
      </c>
      <c r="B1285" t="s">
        <v>2505</v>
      </c>
      <c r="C1285" t="s">
        <v>143</v>
      </c>
      <c r="D1285" t="s">
        <v>1032</v>
      </c>
      <c r="E1285" t="s">
        <v>1033</v>
      </c>
      <c r="F1285" t="s">
        <v>120</v>
      </c>
      <c r="G1285" t="str">
        <f t="shared" si="60"/>
        <v>November</v>
      </c>
      <c r="H1285">
        <f t="shared" si="61"/>
        <v>11</v>
      </c>
      <c r="I1285" s="2">
        <v>44873</v>
      </c>
      <c r="J1285" s="8">
        <v>9</v>
      </c>
      <c r="K1285" t="s">
        <v>19</v>
      </c>
      <c r="L1285" t="s">
        <v>35</v>
      </c>
      <c r="M1285" s="8">
        <v>465</v>
      </c>
      <c r="N1285" s="8">
        <v>595</v>
      </c>
      <c r="O1285" s="8">
        <f t="shared" si="62"/>
        <v>14.444444444444445</v>
      </c>
      <c r="P1285" s="8">
        <v>130</v>
      </c>
      <c r="Q1285" t="s">
        <v>21</v>
      </c>
      <c r="R1285" t="s">
        <v>22</v>
      </c>
    </row>
    <row r="1286" spans="1:18" x14ac:dyDescent="0.45">
      <c r="A1286" s="1">
        <v>1284</v>
      </c>
      <c r="B1286" t="s">
        <v>2506</v>
      </c>
      <c r="C1286" t="s">
        <v>989</v>
      </c>
      <c r="D1286" t="s">
        <v>1034</v>
      </c>
      <c r="E1286" t="s">
        <v>1035</v>
      </c>
      <c r="F1286" t="s">
        <v>111</v>
      </c>
      <c r="G1286" t="str">
        <f t="shared" si="60"/>
        <v>November</v>
      </c>
      <c r="H1286">
        <f t="shared" si="61"/>
        <v>11</v>
      </c>
      <c r="I1286" s="2">
        <v>44876</v>
      </c>
      <c r="J1286" s="8">
        <v>4</v>
      </c>
      <c r="K1286" t="s">
        <v>19</v>
      </c>
      <c r="L1286" t="s">
        <v>67</v>
      </c>
      <c r="M1286" s="8">
        <v>385</v>
      </c>
      <c r="N1286" s="8">
        <v>423</v>
      </c>
      <c r="O1286" s="8">
        <f t="shared" si="62"/>
        <v>9.5</v>
      </c>
      <c r="P1286" s="8">
        <v>38</v>
      </c>
      <c r="Q1286" t="s">
        <v>36</v>
      </c>
      <c r="R1286" t="s">
        <v>22</v>
      </c>
    </row>
    <row r="1287" spans="1:18" x14ac:dyDescent="0.45">
      <c r="A1287" s="1">
        <v>1285</v>
      </c>
      <c r="B1287" t="s">
        <v>2507</v>
      </c>
      <c r="C1287" t="s">
        <v>1036</v>
      </c>
      <c r="D1287" t="s">
        <v>1037</v>
      </c>
      <c r="E1287" t="s">
        <v>1038</v>
      </c>
      <c r="F1287" t="s">
        <v>120</v>
      </c>
      <c r="G1287" t="str">
        <f t="shared" si="60"/>
        <v>November</v>
      </c>
      <c r="H1287">
        <f t="shared" si="61"/>
        <v>11</v>
      </c>
      <c r="I1287" s="2">
        <v>44891</v>
      </c>
      <c r="J1287" s="8">
        <v>4</v>
      </c>
      <c r="K1287" t="s">
        <v>34</v>
      </c>
      <c r="L1287" t="s">
        <v>67</v>
      </c>
      <c r="M1287" s="8">
        <v>765</v>
      </c>
      <c r="N1287" s="8">
        <v>919</v>
      </c>
      <c r="O1287" s="8">
        <f t="shared" si="62"/>
        <v>38.5</v>
      </c>
      <c r="P1287" s="8">
        <v>154</v>
      </c>
      <c r="Q1287" t="s">
        <v>49</v>
      </c>
      <c r="R1287" t="s">
        <v>22</v>
      </c>
    </row>
    <row r="1288" spans="1:18" x14ac:dyDescent="0.45">
      <c r="A1288" s="1">
        <v>1286</v>
      </c>
      <c r="B1288" t="s">
        <v>2508</v>
      </c>
      <c r="C1288" t="s">
        <v>1039</v>
      </c>
      <c r="D1288" t="s">
        <v>725</v>
      </c>
      <c r="E1288" t="s">
        <v>1040</v>
      </c>
      <c r="F1288" t="s">
        <v>48</v>
      </c>
      <c r="G1288" t="str">
        <f t="shared" si="60"/>
        <v>November</v>
      </c>
      <c r="H1288">
        <f t="shared" si="61"/>
        <v>11</v>
      </c>
      <c r="I1288" s="2">
        <v>44894</v>
      </c>
      <c r="J1288" s="8">
        <v>7</v>
      </c>
      <c r="K1288" t="s">
        <v>34</v>
      </c>
      <c r="L1288" t="s">
        <v>148</v>
      </c>
      <c r="M1288" s="8">
        <v>830</v>
      </c>
      <c r="N1288" s="8">
        <v>1004</v>
      </c>
      <c r="O1288" s="8">
        <f t="shared" si="62"/>
        <v>24.857142857142858</v>
      </c>
      <c r="P1288" s="8">
        <v>174</v>
      </c>
      <c r="Q1288" t="s">
        <v>28</v>
      </c>
      <c r="R1288" t="s">
        <v>22</v>
      </c>
    </row>
    <row r="1289" spans="1:18" x14ac:dyDescent="0.45">
      <c r="A1289" s="1">
        <v>1287</v>
      </c>
      <c r="B1289" t="s">
        <v>2509</v>
      </c>
      <c r="C1289" t="s">
        <v>393</v>
      </c>
      <c r="D1289" t="s">
        <v>1041</v>
      </c>
      <c r="E1289" t="s">
        <v>1042</v>
      </c>
      <c r="F1289" t="s">
        <v>88</v>
      </c>
      <c r="G1289" t="str">
        <f t="shared" si="60"/>
        <v>November</v>
      </c>
      <c r="H1289">
        <f t="shared" si="61"/>
        <v>11</v>
      </c>
      <c r="I1289" s="2">
        <v>44869</v>
      </c>
      <c r="J1289" s="8">
        <v>7</v>
      </c>
      <c r="K1289" t="s">
        <v>34</v>
      </c>
      <c r="L1289" t="s">
        <v>67</v>
      </c>
      <c r="M1289" s="8">
        <v>905</v>
      </c>
      <c r="N1289" s="8">
        <v>1134</v>
      </c>
      <c r="O1289" s="8">
        <f t="shared" si="62"/>
        <v>32.714285714285715</v>
      </c>
      <c r="P1289" s="8">
        <v>229</v>
      </c>
      <c r="Q1289" t="s">
        <v>28</v>
      </c>
      <c r="R1289" t="s">
        <v>22</v>
      </c>
    </row>
    <row r="1290" spans="1:18" x14ac:dyDescent="0.45">
      <c r="A1290" s="1">
        <v>1288</v>
      </c>
      <c r="B1290" t="s">
        <v>2510</v>
      </c>
      <c r="C1290" t="s">
        <v>113</v>
      </c>
      <c r="D1290" t="s">
        <v>1043</v>
      </c>
      <c r="E1290" t="s">
        <v>1044</v>
      </c>
      <c r="F1290" t="s">
        <v>88</v>
      </c>
      <c r="G1290" t="str">
        <f t="shared" si="60"/>
        <v>November</v>
      </c>
      <c r="H1290">
        <f t="shared" si="61"/>
        <v>11</v>
      </c>
      <c r="I1290" s="2">
        <v>44880</v>
      </c>
      <c r="J1290" s="8">
        <v>17</v>
      </c>
      <c r="K1290" t="s">
        <v>34</v>
      </c>
      <c r="L1290" t="s">
        <v>42</v>
      </c>
      <c r="M1290" s="8">
        <v>1430</v>
      </c>
      <c r="N1290" s="8">
        <v>1779</v>
      </c>
      <c r="O1290" s="8">
        <f t="shared" si="62"/>
        <v>20.529411764705884</v>
      </c>
      <c r="P1290" s="8">
        <v>349</v>
      </c>
      <c r="Q1290" t="s">
        <v>28</v>
      </c>
      <c r="R1290" t="s">
        <v>22</v>
      </c>
    </row>
    <row r="1291" spans="1:18" x14ac:dyDescent="0.45">
      <c r="A1291" s="1">
        <v>1289</v>
      </c>
      <c r="B1291" t="s">
        <v>2511</v>
      </c>
      <c r="C1291" t="s">
        <v>709</v>
      </c>
      <c r="D1291" t="s">
        <v>1045</v>
      </c>
      <c r="E1291" t="s">
        <v>1046</v>
      </c>
      <c r="F1291" t="s">
        <v>33</v>
      </c>
      <c r="G1291" t="str">
        <f t="shared" si="60"/>
        <v>November</v>
      </c>
      <c r="H1291">
        <f t="shared" si="61"/>
        <v>11</v>
      </c>
      <c r="I1291" s="2">
        <v>44881</v>
      </c>
      <c r="J1291" s="8">
        <v>15</v>
      </c>
      <c r="K1291" t="s">
        <v>34</v>
      </c>
      <c r="L1291" t="s">
        <v>20</v>
      </c>
      <c r="M1291" s="8">
        <v>585</v>
      </c>
      <c r="N1291" s="8">
        <v>701</v>
      </c>
      <c r="O1291" s="8">
        <f t="shared" si="62"/>
        <v>7.7333333333333334</v>
      </c>
      <c r="P1291" s="8">
        <v>116</v>
      </c>
      <c r="Q1291" t="s">
        <v>28</v>
      </c>
      <c r="R1291" t="s">
        <v>22</v>
      </c>
    </row>
    <row r="1292" spans="1:18" x14ac:dyDescent="0.45">
      <c r="A1292" s="1">
        <v>1290</v>
      </c>
      <c r="B1292" t="s">
        <v>2512</v>
      </c>
      <c r="C1292" t="s">
        <v>1047</v>
      </c>
      <c r="D1292" t="s">
        <v>1034</v>
      </c>
      <c r="E1292" t="s">
        <v>1048</v>
      </c>
      <c r="F1292" t="s">
        <v>18</v>
      </c>
      <c r="G1292" t="str">
        <f t="shared" si="60"/>
        <v>November</v>
      </c>
      <c r="H1292">
        <f t="shared" si="61"/>
        <v>11</v>
      </c>
      <c r="I1292" s="2">
        <v>44879</v>
      </c>
      <c r="J1292" s="8">
        <v>10</v>
      </c>
      <c r="K1292" t="s">
        <v>19</v>
      </c>
      <c r="L1292" t="s">
        <v>67</v>
      </c>
      <c r="M1292" s="8">
        <v>1045</v>
      </c>
      <c r="N1292" s="8">
        <v>1218</v>
      </c>
      <c r="O1292" s="8">
        <f t="shared" si="62"/>
        <v>17.3</v>
      </c>
      <c r="P1292" s="8">
        <v>173</v>
      </c>
      <c r="Q1292" t="s">
        <v>21</v>
      </c>
      <c r="R1292" t="s">
        <v>22</v>
      </c>
    </row>
    <row r="1293" spans="1:18" x14ac:dyDescent="0.45">
      <c r="A1293" s="1">
        <v>1291</v>
      </c>
      <c r="B1293" t="s">
        <v>2513</v>
      </c>
      <c r="C1293" t="s">
        <v>1049</v>
      </c>
      <c r="D1293" t="s">
        <v>401</v>
      </c>
      <c r="E1293" t="s">
        <v>1050</v>
      </c>
      <c r="F1293" t="s">
        <v>88</v>
      </c>
      <c r="G1293" t="str">
        <f t="shared" si="60"/>
        <v>November</v>
      </c>
      <c r="H1293">
        <f t="shared" si="61"/>
        <v>11</v>
      </c>
      <c r="I1293" s="2">
        <v>44881</v>
      </c>
      <c r="J1293" s="8">
        <v>12</v>
      </c>
      <c r="K1293" t="s">
        <v>41</v>
      </c>
      <c r="L1293" t="s">
        <v>35</v>
      </c>
      <c r="M1293" s="8">
        <v>610</v>
      </c>
      <c r="N1293" s="8">
        <v>678</v>
      </c>
      <c r="O1293" s="8">
        <f t="shared" si="62"/>
        <v>5.666666666666667</v>
      </c>
      <c r="P1293" s="8">
        <v>68</v>
      </c>
      <c r="Q1293" t="s">
        <v>89</v>
      </c>
      <c r="R1293" t="s">
        <v>198</v>
      </c>
    </row>
    <row r="1294" spans="1:18" x14ac:dyDescent="0.45">
      <c r="A1294" s="1">
        <v>1292</v>
      </c>
      <c r="B1294" t="s">
        <v>2514</v>
      </c>
      <c r="C1294" t="s">
        <v>248</v>
      </c>
      <c r="D1294" t="s">
        <v>400</v>
      </c>
      <c r="E1294" t="s">
        <v>1051</v>
      </c>
      <c r="F1294" t="s">
        <v>48</v>
      </c>
      <c r="G1294" t="str">
        <f t="shared" si="60"/>
        <v>November</v>
      </c>
      <c r="H1294">
        <f t="shared" si="61"/>
        <v>11</v>
      </c>
      <c r="I1294" s="2">
        <v>44871</v>
      </c>
      <c r="J1294" s="8">
        <v>6</v>
      </c>
      <c r="K1294" t="s">
        <v>19</v>
      </c>
      <c r="L1294" t="s">
        <v>54</v>
      </c>
      <c r="M1294" s="8">
        <v>1370</v>
      </c>
      <c r="N1294" s="8">
        <v>1758</v>
      </c>
      <c r="O1294" s="8">
        <f t="shared" si="62"/>
        <v>64.666666666666671</v>
      </c>
      <c r="P1294" s="8">
        <v>388</v>
      </c>
      <c r="Q1294" t="s">
        <v>89</v>
      </c>
      <c r="R1294" t="s">
        <v>22</v>
      </c>
    </row>
    <row r="1295" spans="1:18" x14ac:dyDescent="0.45">
      <c r="A1295" s="1">
        <v>1293</v>
      </c>
      <c r="B1295" t="s">
        <v>2515</v>
      </c>
      <c r="C1295" t="s">
        <v>1052</v>
      </c>
      <c r="D1295" t="s">
        <v>1053</v>
      </c>
      <c r="E1295" t="s">
        <v>1054</v>
      </c>
      <c r="F1295" t="s">
        <v>120</v>
      </c>
      <c r="G1295" t="str">
        <f t="shared" si="60"/>
        <v>November</v>
      </c>
      <c r="H1295">
        <f t="shared" si="61"/>
        <v>11</v>
      </c>
      <c r="I1295" s="2">
        <v>44878</v>
      </c>
      <c r="J1295" s="8">
        <v>15</v>
      </c>
      <c r="K1295" t="s">
        <v>41</v>
      </c>
      <c r="L1295" t="s">
        <v>35</v>
      </c>
      <c r="M1295" s="8">
        <v>545</v>
      </c>
      <c r="N1295" s="8">
        <v>682</v>
      </c>
      <c r="O1295" s="8">
        <f t="shared" si="62"/>
        <v>9.1333333333333329</v>
      </c>
      <c r="P1295" s="8">
        <v>137</v>
      </c>
      <c r="Q1295" t="s">
        <v>28</v>
      </c>
      <c r="R1295" t="s">
        <v>226</v>
      </c>
    </row>
    <row r="1296" spans="1:18" x14ac:dyDescent="0.45">
      <c r="A1296" s="1">
        <v>1294</v>
      </c>
      <c r="B1296" t="s">
        <v>2516</v>
      </c>
      <c r="C1296" t="s">
        <v>478</v>
      </c>
      <c r="D1296" t="s">
        <v>297</v>
      </c>
      <c r="E1296" t="s">
        <v>1055</v>
      </c>
      <c r="F1296" t="s">
        <v>111</v>
      </c>
      <c r="G1296" t="str">
        <f t="shared" si="60"/>
        <v>November</v>
      </c>
      <c r="H1296">
        <f t="shared" si="61"/>
        <v>11</v>
      </c>
      <c r="I1296" s="2">
        <v>44895</v>
      </c>
      <c r="J1296" s="8">
        <v>8</v>
      </c>
      <c r="K1296" t="s">
        <v>19</v>
      </c>
      <c r="L1296" t="s">
        <v>20</v>
      </c>
      <c r="M1296" s="8">
        <v>1325</v>
      </c>
      <c r="N1296" s="8">
        <v>1583</v>
      </c>
      <c r="O1296" s="8">
        <f t="shared" si="62"/>
        <v>32.25</v>
      </c>
      <c r="P1296" s="8">
        <v>258</v>
      </c>
      <c r="Q1296" t="s">
        <v>21</v>
      </c>
      <c r="R1296" t="s">
        <v>22</v>
      </c>
    </row>
    <row r="1297" spans="1:18" x14ac:dyDescent="0.45">
      <c r="A1297" s="1">
        <v>1295</v>
      </c>
      <c r="B1297" t="s">
        <v>2517</v>
      </c>
      <c r="C1297" t="s">
        <v>1032</v>
      </c>
      <c r="D1297" t="s">
        <v>352</v>
      </c>
      <c r="E1297" t="s">
        <v>1056</v>
      </c>
      <c r="F1297" t="s">
        <v>27</v>
      </c>
      <c r="G1297" t="str">
        <f t="shared" si="60"/>
        <v>November</v>
      </c>
      <c r="H1297">
        <f t="shared" si="61"/>
        <v>11</v>
      </c>
      <c r="I1297" s="2">
        <v>44879</v>
      </c>
      <c r="J1297" s="8">
        <v>14</v>
      </c>
      <c r="K1297" t="s">
        <v>34</v>
      </c>
      <c r="L1297" t="s">
        <v>148</v>
      </c>
      <c r="M1297" s="8">
        <v>310</v>
      </c>
      <c r="N1297" s="8">
        <v>370</v>
      </c>
      <c r="O1297" s="8">
        <f t="shared" si="62"/>
        <v>4.2857142857142856</v>
      </c>
      <c r="P1297" s="8">
        <v>60</v>
      </c>
      <c r="Q1297" t="s">
        <v>28</v>
      </c>
      <c r="R1297" t="s">
        <v>22</v>
      </c>
    </row>
    <row r="1298" spans="1:18" x14ac:dyDescent="0.45">
      <c r="A1298" s="1">
        <v>1296</v>
      </c>
      <c r="B1298" t="s">
        <v>2518</v>
      </c>
      <c r="C1298" t="s">
        <v>1057</v>
      </c>
      <c r="D1298" t="s">
        <v>1058</v>
      </c>
      <c r="E1298" t="s">
        <v>1059</v>
      </c>
      <c r="F1298" t="s">
        <v>88</v>
      </c>
      <c r="G1298" t="str">
        <f t="shared" si="60"/>
        <v>November</v>
      </c>
      <c r="H1298">
        <f t="shared" si="61"/>
        <v>11</v>
      </c>
      <c r="I1298" s="2">
        <v>44871</v>
      </c>
      <c r="J1298" s="8">
        <v>12</v>
      </c>
      <c r="K1298" t="s">
        <v>34</v>
      </c>
      <c r="L1298" t="s">
        <v>35</v>
      </c>
      <c r="M1298" s="8">
        <v>990</v>
      </c>
      <c r="N1298" s="8">
        <v>1128</v>
      </c>
      <c r="O1298" s="8">
        <f t="shared" si="62"/>
        <v>11.5</v>
      </c>
      <c r="P1298" s="8">
        <v>138</v>
      </c>
      <c r="Q1298" t="s">
        <v>36</v>
      </c>
      <c r="R1298" t="s">
        <v>22</v>
      </c>
    </row>
    <row r="1299" spans="1:18" x14ac:dyDescent="0.45">
      <c r="A1299" s="1">
        <v>1297</v>
      </c>
      <c r="B1299" t="s">
        <v>2519</v>
      </c>
      <c r="C1299" t="s">
        <v>1060</v>
      </c>
      <c r="D1299" t="s">
        <v>1061</v>
      </c>
      <c r="E1299" t="s">
        <v>1062</v>
      </c>
      <c r="F1299" t="s">
        <v>18</v>
      </c>
      <c r="G1299" t="str">
        <f t="shared" si="60"/>
        <v>November</v>
      </c>
      <c r="H1299">
        <f t="shared" si="61"/>
        <v>11</v>
      </c>
      <c r="I1299" s="2">
        <v>44871</v>
      </c>
      <c r="J1299" s="8">
        <v>17</v>
      </c>
      <c r="K1299" t="s">
        <v>19</v>
      </c>
      <c r="L1299" t="s">
        <v>148</v>
      </c>
      <c r="M1299" s="8">
        <v>300</v>
      </c>
      <c r="N1299" s="8">
        <v>386</v>
      </c>
      <c r="O1299" s="8">
        <f t="shared" si="62"/>
        <v>5.0588235294117645</v>
      </c>
      <c r="P1299" s="8">
        <v>86</v>
      </c>
      <c r="Q1299" t="s">
        <v>21</v>
      </c>
      <c r="R1299" t="s">
        <v>22</v>
      </c>
    </row>
    <row r="1300" spans="1:18" x14ac:dyDescent="0.45">
      <c r="A1300" s="1">
        <v>1298</v>
      </c>
      <c r="B1300" t="s">
        <v>2520</v>
      </c>
      <c r="C1300" t="s">
        <v>1063</v>
      </c>
      <c r="D1300" t="s">
        <v>348</v>
      </c>
      <c r="E1300" t="s">
        <v>1064</v>
      </c>
      <c r="F1300" t="s">
        <v>33</v>
      </c>
      <c r="G1300" t="str">
        <f t="shared" si="60"/>
        <v>November</v>
      </c>
      <c r="H1300">
        <f t="shared" si="61"/>
        <v>11</v>
      </c>
      <c r="I1300" s="2">
        <v>44872</v>
      </c>
      <c r="J1300" s="8">
        <v>11</v>
      </c>
      <c r="K1300" t="s">
        <v>19</v>
      </c>
      <c r="L1300" t="s">
        <v>35</v>
      </c>
      <c r="M1300" s="8">
        <v>610</v>
      </c>
      <c r="N1300" s="8">
        <v>734</v>
      </c>
      <c r="O1300" s="8">
        <f t="shared" si="62"/>
        <v>11.272727272727273</v>
      </c>
      <c r="P1300" s="8">
        <v>124</v>
      </c>
      <c r="Q1300" t="s">
        <v>89</v>
      </c>
      <c r="R1300" t="s">
        <v>22</v>
      </c>
    </row>
    <row r="1301" spans="1:18" x14ac:dyDescent="0.45">
      <c r="A1301" s="1">
        <v>1299</v>
      </c>
      <c r="B1301" t="s">
        <v>2521</v>
      </c>
      <c r="C1301" t="s">
        <v>1065</v>
      </c>
      <c r="D1301" t="s">
        <v>1066</v>
      </c>
      <c r="E1301" t="s">
        <v>1067</v>
      </c>
      <c r="F1301" t="s">
        <v>33</v>
      </c>
      <c r="G1301" t="str">
        <f t="shared" si="60"/>
        <v>November</v>
      </c>
      <c r="H1301">
        <f t="shared" si="61"/>
        <v>11</v>
      </c>
      <c r="I1301" s="2">
        <v>44884</v>
      </c>
      <c r="J1301" s="8">
        <v>6</v>
      </c>
      <c r="K1301" t="s">
        <v>102</v>
      </c>
      <c r="L1301" t="s">
        <v>67</v>
      </c>
      <c r="M1301" s="8">
        <v>75</v>
      </c>
      <c r="N1301" s="8">
        <v>96</v>
      </c>
      <c r="O1301" s="8">
        <f t="shared" si="62"/>
        <v>3.5</v>
      </c>
      <c r="P1301" s="8">
        <v>21</v>
      </c>
      <c r="Q1301" t="s">
        <v>89</v>
      </c>
      <c r="R1301" t="s">
        <v>22</v>
      </c>
    </row>
    <row r="1302" spans="1:18" x14ac:dyDescent="0.45">
      <c r="A1302" s="1">
        <v>1300</v>
      </c>
      <c r="B1302" t="s">
        <v>2522</v>
      </c>
      <c r="C1302" t="s">
        <v>1068</v>
      </c>
      <c r="D1302" t="s">
        <v>1069</v>
      </c>
      <c r="E1302" t="s">
        <v>1070</v>
      </c>
      <c r="F1302" t="s">
        <v>27</v>
      </c>
      <c r="G1302" t="str">
        <f t="shared" si="60"/>
        <v>November</v>
      </c>
      <c r="H1302">
        <f t="shared" si="61"/>
        <v>11</v>
      </c>
      <c r="I1302" s="2">
        <v>44884</v>
      </c>
      <c r="J1302" s="8">
        <v>19</v>
      </c>
      <c r="K1302" t="s">
        <v>34</v>
      </c>
      <c r="L1302" t="s">
        <v>148</v>
      </c>
      <c r="M1302" s="8">
        <v>865</v>
      </c>
      <c r="N1302" s="8">
        <v>1078</v>
      </c>
      <c r="O1302" s="8">
        <f t="shared" si="62"/>
        <v>11.210526315789474</v>
      </c>
      <c r="P1302" s="8">
        <v>213</v>
      </c>
      <c r="Q1302" t="s">
        <v>49</v>
      </c>
      <c r="R1302" t="s">
        <v>22</v>
      </c>
    </row>
    <row r="1303" spans="1:18" x14ac:dyDescent="0.45">
      <c r="A1303" s="1">
        <v>1301</v>
      </c>
      <c r="B1303" t="s">
        <v>2523</v>
      </c>
      <c r="C1303" t="s">
        <v>1071</v>
      </c>
      <c r="D1303" t="s">
        <v>52</v>
      </c>
      <c r="E1303" t="s">
        <v>1072</v>
      </c>
      <c r="F1303" t="s">
        <v>120</v>
      </c>
      <c r="G1303" t="str">
        <f t="shared" si="60"/>
        <v>November</v>
      </c>
      <c r="H1303">
        <f t="shared" si="61"/>
        <v>11</v>
      </c>
      <c r="I1303" s="2">
        <v>44866</v>
      </c>
      <c r="J1303" s="8">
        <v>14</v>
      </c>
      <c r="K1303" t="s">
        <v>19</v>
      </c>
      <c r="L1303" t="s">
        <v>54</v>
      </c>
      <c r="M1303" s="8">
        <v>510</v>
      </c>
      <c r="N1303" s="8">
        <v>592</v>
      </c>
      <c r="O1303" s="8">
        <f t="shared" si="62"/>
        <v>5.8571428571428568</v>
      </c>
      <c r="P1303" s="8">
        <v>82</v>
      </c>
      <c r="Q1303" t="s">
        <v>49</v>
      </c>
      <c r="R1303" t="s">
        <v>22</v>
      </c>
    </row>
    <row r="1304" spans="1:18" x14ac:dyDescent="0.45">
      <c r="A1304" s="1">
        <v>1302</v>
      </c>
      <c r="B1304" t="s">
        <v>2524</v>
      </c>
      <c r="C1304" t="s">
        <v>1073</v>
      </c>
      <c r="D1304" t="s">
        <v>333</v>
      </c>
      <c r="E1304" t="s">
        <v>1074</v>
      </c>
      <c r="F1304" t="s">
        <v>48</v>
      </c>
      <c r="G1304" t="str">
        <f t="shared" si="60"/>
        <v>November</v>
      </c>
      <c r="H1304">
        <f t="shared" si="61"/>
        <v>11</v>
      </c>
      <c r="I1304" s="2">
        <v>44885</v>
      </c>
      <c r="J1304" s="8">
        <v>6</v>
      </c>
      <c r="K1304" t="s">
        <v>19</v>
      </c>
      <c r="L1304" t="s">
        <v>67</v>
      </c>
      <c r="M1304" s="8">
        <v>360</v>
      </c>
      <c r="N1304" s="8">
        <v>440</v>
      </c>
      <c r="O1304" s="8">
        <f t="shared" si="62"/>
        <v>13.333333333333334</v>
      </c>
      <c r="P1304" s="8">
        <v>80</v>
      </c>
      <c r="Q1304" t="s">
        <v>89</v>
      </c>
      <c r="R1304" t="s">
        <v>22</v>
      </c>
    </row>
    <row r="1305" spans="1:18" x14ac:dyDescent="0.45">
      <c r="A1305" s="1">
        <v>1303</v>
      </c>
      <c r="B1305" t="s">
        <v>2525</v>
      </c>
      <c r="C1305" t="s">
        <v>663</v>
      </c>
      <c r="D1305" t="s">
        <v>192</v>
      </c>
      <c r="E1305" t="s">
        <v>1075</v>
      </c>
      <c r="F1305" t="s">
        <v>18</v>
      </c>
      <c r="G1305" t="str">
        <f t="shared" si="60"/>
        <v>November</v>
      </c>
      <c r="H1305">
        <f t="shared" si="61"/>
        <v>11</v>
      </c>
      <c r="I1305" s="2">
        <v>44873</v>
      </c>
      <c r="J1305" s="8">
        <v>4</v>
      </c>
      <c r="K1305" t="s">
        <v>102</v>
      </c>
      <c r="L1305" t="s">
        <v>148</v>
      </c>
      <c r="M1305" s="8">
        <v>565</v>
      </c>
      <c r="N1305" s="8">
        <v>685</v>
      </c>
      <c r="O1305" s="8">
        <f t="shared" si="62"/>
        <v>30</v>
      </c>
      <c r="P1305" s="8">
        <v>120</v>
      </c>
      <c r="Q1305" t="s">
        <v>28</v>
      </c>
      <c r="R1305" t="s">
        <v>22</v>
      </c>
    </row>
    <row r="1306" spans="1:18" x14ac:dyDescent="0.45">
      <c r="A1306" s="1">
        <v>1304</v>
      </c>
      <c r="B1306" t="s">
        <v>2526</v>
      </c>
      <c r="C1306" t="s">
        <v>1076</v>
      </c>
      <c r="D1306" t="s">
        <v>1069</v>
      </c>
      <c r="E1306" t="s">
        <v>1077</v>
      </c>
      <c r="F1306" t="s">
        <v>27</v>
      </c>
      <c r="G1306" t="str">
        <f t="shared" si="60"/>
        <v>November</v>
      </c>
      <c r="H1306">
        <f t="shared" si="61"/>
        <v>11</v>
      </c>
      <c r="I1306" s="2">
        <v>44873</v>
      </c>
      <c r="J1306" s="8">
        <v>20</v>
      </c>
      <c r="K1306" t="s">
        <v>19</v>
      </c>
      <c r="L1306" t="s">
        <v>35</v>
      </c>
      <c r="M1306" s="8">
        <v>130</v>
      </c>
      <c r="N1306" s="8">
        <v>146</v>
      </c>
      <c r="O1306" s="8">
        <f t="shared" si="62"/>
        <v>0.8</v>
      </c>
      <c r="P1306" s="8">
        <v>16</v>
      </c>
      <c r="Q1306" t="s">
        <v>49</v>
      </c>
      <c r="R1306" t="s">
        <v>22</v>
      </c>
    </row>
    <row r="1307" spans="1:18" x14ac:dyDescent="0.45">
      <c r="A1307" s="1">
        <v>1305</v>
      </c>
      <c r="B1307" t="s">
        <v>2527</v>
      </c>
      <c r="C1307" t="s">
        <v>1078</v>
      </c>
      <c r="D1307" t="s">
        <v>1079</v>
      </c>
      <c r="E1307" t="s">
        <v>1080</v>
      </c>
      <c r="F1307" t="s">
        <v>33</v>
      </c>
      <c r="G1307" t="str">
        <f t="shared" si="60"/>
        <v>November</v>
      </c>
      <c r="H1307">
        <f t="shared" si="61"/>
        <v>11</v>
      </c>
      <c r="I1307" s="2">
        <v>44872</v>
      </c>
      <c r="J1307" s="8">
        <v>8</v>
      </c>
      <c r="K1307" t="s">
        <v>19</v>
      </c>
      <c r="L1307" t="s">
        <v>54</v>
      </c>
      <c r="M1307" s="8">
        <v>540</v>
      </c>
      <c r="N1307" s="8">
        <v>625</v>
      </c>
      <c r="O1307" s="8">
        <f t="shared" si="62"/>
        <v>10.625</v>
      </c>
      <c r="P1307" s="8">
        <v>85</v>
      </c>
      <c r="Q1307" t="s">
        <v>28</v>
      </c>
      <c r="R1307" t="s">
        <v>22</v>
      </c>
    </row>
    <row r="1308" spans="1:18" x14ac:dyDescent="0.45">
      <c r="A1308" s="1">
        <v>1306</v>
      </c>
      <c r="B1308" t="s">
        <v>2528</v>
      </c>
      <c r="C1308" t="s">
        <v>1081</v>
      </c>
      <c r="D1308" t="s">
        <v>1082</v>
      </c>
      <c r="E1308" t="s">
        <v>1083</v>
      </c>
      <c r="F1308" t="s">
        <v>120</v>
      </c>
      <c r="G1308" t="str">
        <f t="shared" si="60"/>
        <v>November</v>
      </c>
      <c r="H1308">
        <f t="shared" si="61"/>
        <v>11</v>
      </c>
      <c r="I1308" s="2">
        <v>44883</v>
      </c>
      <c r="J1308" s="8">
        <v>5</v>
      </c>
      <c r="K1308" t="s">
        <v>19</v>
      </c>
      <c r="L1308" t="s">
        <v>54</v>
      </c>
      <c r="M1308" s="8">
        <v>505</v>
      </c>
      <c r="N1308" s="8">
        <v>613</v>
      </c>
      <c r="O1308" s="8">
        <f t="shared" si="62"/>
        <v>21.6</v>
      </c>
      <c r="P1308" s="8">
        <v>108</v>
      </c>
      <c r="Q1308" t="s">
        <v>28</v>
      </c>
      <c r="R1308" t="s">
        <v>22</v>
      </c>
    </row>
    <row r="1309" spans="1:18" x14ac:dyDescent="0.45">
      <c r="A1309" s="1">
        <v>1307</v>
      </c>
      <c r="B1309" t="s">
        <v>2529</v>
      </c>
      <c r="C1309" t="s">
        <v>702</v>
      </c>
      <c r="D1309" t="s">
        <v>550</v>
      </c>
      <c r="E1309" t="s">
        <v>1084</v>
      </c>
      <c r="F1309" t="s">
        <v>33</v>
      </c>
      <c r="G1309" t="str">
        <f t="shared" si="60"/>
        <v>November</v>
      </c>
      <c r="H1309">
        <f t="shared" si="61"/>
        <v>11</v>
      </c>
      <c r="I1309" s="2">
        <v>44875</v>
      </c>
      <c r="J1309" s="8">
        <v>7</v>
      </c>
      <c r="K1309" t="s">
        <v>19</v>
      </c>
      <c r="L1309" t="s">
        <v>54</v>
      </c>
      <c r="M1309" s="8">
        <v>495</v>
      </c>
      <c r="N1309" s="8">
        <v>556</v>
      </c>
      <c r="O1309" s="8">
        <f t="shared" si="62"/>
        <v>8.7142857142857135</v>
      </c>
      <c r="P1309" s="8">
        <v>61</v>
      </c>
      <c r="Q1309" t="s">
        <v>49</v>
      </c>
      <c r="R1309" t="s">
        <v>22</v>
      </c>
    </row>
    <row r="1310" spans="1:18" x14ac:dyDescent="0.45">
      <c r="A1310" s="1">
        <v>1308</v>
      </c>
      <c r="B1310" t="s">
        <v>2530</v>
      </c>
      <c r="C1310" t="s">
        <v>1085</v>
      </c>
      <c r="D1310" t="s">
        <v>1086</v>
      </c>
      <c r="E1310" t="s">
        <v>1087</v>
      </c>
      <c r="F1310" t="s">
        <v>27</v>
      </c>
      <c r="G1310" t="str">
        <f t="shared" si="60"/>
        <v>November</v>
      </c>
      <c r="H1310">
        <f t="shared" si="61"/>
        <v>11</v>
      </c>
      <c r="I1310" s="2">
        <v>44891</v>
      </c>
      <c r="J1310" s="8">
        <v>1</v>
      </c>
      <c r="K1310" t="s">
        <v>19</v>
      </c>
      <c r="L1310" t="s">
        <v>148</v>
      </c>
      <c r="M1310" s="8">
        <v>970</v>
      </c>
      <c r="N1310" s="8">
        <v>1187</v>
      </c>
      <c r="O1310" s="8">
        <f t="shared" si="62"/>
        <v>217</v>
      </c>
      <c r="P1310" s="8">
        <v>217</v>
      </c>
      <c r="Q1310" t="s">
        <v>89</v>
      </c>
      <c r="R1310" t="s">
        <v>22</v>
      </c>
    </row>
    <row r="1311" spans="1:18" x14ac:dyDescent="0.45">
      <c r="A1311" s="1">
        <v>1309</v>
      </c>
      <c r="B1311" t="s">
        <v>2531</v>
      </c>
      <c r="C1311" t="s">
        <v>1088</v>
      </c>
      <c r="D1311" t="s">
        <v>70</v>
      </c>
      <c r="E1311" t="s">
        <v>1089</v>
      </c>
      <c r="F1311" t="s">
        <v>48</v>
      </c>
      <c r="G1311" t="str">
        <f t="shared" si="60"/>
        <v>November</v>
      </c>
      <c r="H1311">
        <f t="shared" si="61"/>
        <v>11</v>
      </c>
      <c r="I1311" s="2">
        <v>44895</v>
      </c>
      <c r="J1311" s="8">
        <v>17</v>
      </c>
      <c r="K1311" t="s">
        <v>19</v>
      </c>
      <c r="L1311" t="s">
        <v>148</v>
      </c>
      <c r="M1311" s="8">
        <v>800</v>
      </c>
      <c r="N1311" s="8">
        <v>937</v>
      </c>
      <c r="O1311" s="8">
        <f t="shared" si="62"/>
        <v>8.0588235294117645</v>
      </c>
      <c r="P1311" s="8">
        <v>137</v>
      </c>
      <c r="Q1311" t="s">
        <v>28</v>
      </c>
      <c r="R1311" t="s">
        <v>22</v>
      </c>
    </row>
    <row r="1312" spans="1:18" x14ac:dyDescent="0.45">
      <c r="A1312" s="1">
        <v>1310</v>
      </c>
      <c r="B1312" t="s">
        <v>2532</v>
      </c>
      <c r="C1312" t="s">
        <v>167</v>
      </c>
      <c r="D1312" t="s">
        <v>1090</v>
      </c>
      <c r="E1312" t="s">
        <v>1091</v>
      </c>
      <c r="F1312" t="s">
        <v>120</v>
      </c>
      <c r="G1312" t="str">
        <f t="shared" si="60"/>
        <v>November</v>
      </c>
      <c r="H1312">
        <f t="shared" si="61"/>
        <v>11</v>
      </c>
      <c r="I1312" s="2">
        <v>44879</v>
      </c>
      <c r="J1312" s="8">
        <v>8</v>
      </c>
      <c r="K1312" t="s">
        <v>19</v>
      </c>
      <c r="L1312" t="s">
        <v>42</v>
      </c>
      <c r="M1312" s="8">
        <v>480</v>
      </c>
      <c r="N1312" s="8">
        <v>532</v>
      </c>
      <c r="O1312" s="8">
        <f t="shared" si="62"/>
        <v>6.5</v>
      </c>
      <c r="P1312" s="8">
        <v>52</v>
      </c>
      <c r="Q1312" t="s">
        <v>36</v>
      </c>
      <c r="R1312" t="s">
        <v>22</v>
      </c>
    </row>
    <row r="1313" spans="1:18" x14ac:dyDescent="0.45">
      <c r="A1313" s="1">
        <v>1311</v>
      </c>
      <c r="B1313" t="s">
        <v>2533</v>
      </c>
      <c r="C1313" t="s">
        <v>1092</v>
      </c>
      <c r="D1313" t="s">
        <v>626</v>
      </c>
      <c r="E1313" t="s">
        <v>1093</v>
      </c>
      <c r="F1313" t="s">
        <v>18</v>
      </c>
      <c r="G1313" t="str">
        <f t="shared" si="60"/>
        <v>November</v>
      </c>
      <c r="H1313">
        <f t="shared" si="61"/>
        <v>11</v>
      </c>
      <c r="I1313" s="2">
        <v>44875</v>
      </c>
      <c r="J1313" s="8">
        <v>2</v>
      </c>
      <c r="K1313" t="s">
        <v>34</v>
      </c>
      <c r="L1313" t="s">
        <v>67</v>
      </c>
      <c r="M1313" s="8">
        <v>1080</v>
      </c>
      <c r="N1313" s="8">
        <v>1290</v>
      </c>
      <c r="O1313" s="8">
        <f t="shared" si="62"/>
        <v>105</v>
      </c>
      <c r="P1313" s="8">
        <v>210</v>
      </c>
      <c r="Q1313" t="s">
        <v>49</v>
      </c>
      <c r="R1313" t="s">
        <v>22</v>
      </c>
    </row>
    <row r="1314" spans="1:18" x14ac:dyDescent="0.45">
      <c r="A1314" s="1">
        <v>1312</v>
      </c>
      <c r="B1314" t="s">
        <v>2534</v>
      </c>
      <c r="C1314" t="s">
        <v>21</v>
      </c>
      <c r="D1314" t="s">
        <v>1094</v>
      </c>
      <c r="E1314" t="s">
        <v>1095</v>
      </c>
      <c r="F1314" t="s">
        <v>88</v>
      </c>
      <c r="G1314" t="str">
        <f t="shared" si="60"/>
        <v>November</v>
      </c>
      <c r="H1314">
        <f t="shared" si="61"/>
        <v>11</v>
      </c>
      <c r="I1314" s="2">
        <v>44887</v>
      </c>
      <c r="J1314" s="8">
        <v>17</v>
      </c>
      <c r="K1314" t="s">
        <v>19</v>
      </c>
      <c r="L1314" t="s">
        <v>148</v>
      </c>
      <c r="M1314" s="8">
        <v>465</v>
      </c>
      <c r="N1314" s="8">
        <v>557</v>
      </c>
      <c r="O1314" s="8">
        <f t="shared" si="62"/>
        <v>5.4117647058823533</v>
      </c>
      <c r="P1314" s="8">
        <v>92</v>
      </c>
      <c r="Q1314" t="s">
        <v>36</v>
      </c>
      <c r="R1314" t="s">
        <v>22</v>
      </c>
    </row>
    <row r="1315" spans="1:18" x14ac:dyDescent="0.45">
      <c r="A1315" s="1">
        <v>1313</v>
      </c>
      <c r="B1315" t="s">
        <v>2535</v>
      </c>
      <c r="C1315" t="s">
        <v>1096</v>
      </c>
      <c r="D1315" t="s">
        <v>1097</v>
      </c>
      <c r="E1315" t="s">
        <v>1098</v>
      </c>
      <c r="F1315" t="s">
        <v>88</v>
      </c>
      <c r="G1315" t="str">
        <f t="shared" si="60"/>
        <v>November</v>
      </c>
      <c r="H1315">
        <f t="shared" si="61"/>
        <v>11</v>
      </c>
      <c r="I1315" s="2">
        <v>44868</v>
      </c>
      <c r="J1315" s="8">
        <v>10</v>
      </c>
      <c r="K1315" t="s">
        <v>34</v>
      </c>
      <c r="L1315" t="s">
        <v>54</v>
      </c>
      <c r="M1315" s="8">
        <v>1455</v>
      </c>
      <c r="N1315" s="8">
        <v>1862</v>
      </c>
      <c r="O1315" s="8">
        <f t="shared" si="62"/>
        <v>40.700000000000003</v>
      </c>
      <c r="P1315" s="8">
        <v>407</v>
      </c>
      <c r="Q1315" t="s">
        <v>49</v>
      </c>
      <c r="R1315" t="s">
        <v>22</v>
      </c>
    </row>
    <row r="1316" spans="1:18" x14ac:dyDescent="0.45">
      <c r="A1316" s="1">
        <v>1314</v>
      </c>
      <c r="B1316" t="s">
        <v>2536</v>
      </c>
      <c r="C1316" t="s">
        <v>1099</v>
      </c>
      <c r="D1316" t="s">
        <v>52</v>
      </c>
      <c r="E1316" t="s">
        <v>1100</v>
      </c>
      <c r="F1316" t="s">
        <v>120</v>
      </c>
      <c r="G1316" t="str">
        <f t="shared" si="60"/>
        <v>November</v>
      </c>
      <c r="H1316">
        <f t="shared" si="61"/>
        <v>11</v>
      </c>
      <c r="I1316" s="2">
        <v>44874</v>
      </c>
      <c r="J1316" s="8">
        <v>13</v>
      </c>
      <c r="K1316" t="s">
        <v>19</v>
      </c>
      <c r="L1316" t="s">
        <v>20</v>
      </c>
      <c r="M1316" s="8">
        <v>175</v>
      </c>
      <c r="N1316" s="8">
        <v>197</v>
      </c>
      <c r="O1316" s="8">
        <f t="shared" si="62"/>
        <v>1.6923076923076923</v>
      </c>
      <c r="P1316" s="8">
        <v>22</v>
      </c>
      <c r="Q1316" t="s">
        <v>21</v>
      </c>
      <c r="R1316" t="s">
        <v>22</v>
      </c>
    </row>
    <row r="1317" spans="1:18" x14ac:dyDescent="0.45">
      <c r="A1317" s="1">
        <v>1315</v>
      </c>
      <c r="B1317" t="s">
        <v>2537</v>
      </c>
      <c r="C1317" t="s">
        <v>688</v>
      </c>
      <c r="D1317" t="s">
        <v>1101</v>
      </c>
      <c r="E1317" t="s">
        <v>1102</v>
      </c>
      <c r="F1317" t="s">
        <v>48</v>
      </c>
      <c r="G1317" t="str">
        <f t="shared" si="60"/>
        <v>November</v>
      </c>
      <c r="H1317">
        <f t="shared" si="61"/>
        <v>11</v>
      </c>
      <c r="I1317" s="2">
        <v>44894</v>
      </c>
      <c r="J1317" s="8">
        <v>11</v>
      </c>
      <c r="K1317" t="s">
        <v>19</v>
      </c>
      <c r="L1317" t="s">
        <v>42</v>
      </c>
      <c r="M1317" s="8">
        <v>1155</v>
      </c>
      <c r="N1317" s="8">
        <v>1439</v>
      </c>
      <c r="O1317" s="8">
        <f t="shared" si="62"/>
        <v>25.818181818181817</v>
      </c>
      <c r="P1317" s="8">
        <v>284</v>
      </c>
      <c r="Q1317" t="s">
        <v>21</v>
      </c>
      <c r="R1317" t="s">
        <v>22</v>
      </c>
    </row>
    <row r="1318" spans="1:18" x14ac:dyDescent="0.45">
      <c r="A1318" s="1">
        <v>1316</v>
      </c>
      <c r="B1318" t="s">
        <v>2538</v>
      </c>
      <c r="C1318" t="s">
        <v>1103</v>
      </c>
      <c r="D1318" t="s">
        <v>1104</v>
      </c>
      <c r="E1318" t="s">
        <v>1105</v>
      </c>
      <c r="F1318" t="s">
        <v>88</v>
      </c>
      <c r="G1318" t="str">
        <f t="shared" si="60"/>
        <v>November</v>
      </c>
      <c r="H1318">
        <f t="shared" si="61"/>
        <v>11</v>
      </c>
      <c r="I1318" s="2">
        <v>44872</v>
      </c>
      <c r="J1318" s="8">
        <v>1</v>
      </c>
      <c r="K1318" t="s">
        <v>19</v>
      </c>
      <c r="L1318" t="s">
        <v>35</v>
      </c>
      <c r="M1318" s="8">
        <v>120</v>
      </c>
      <c r="N1318" s="8">
        <v>150</v>
      </c>
      <c r="O1318" s="8">
        <f t="shared" si="62"/>
        <v>30</v>
      </c>
      <c r="P1318" s="8">
        <v>30</v>
      </c>
      <c r="Q1318" t="s">
        <v>36</v>
      </c>
      <c r="R1318" t="s">
        <v>22</v>
      </c>
    </row>
    <row r="1319" spans="1:18" x14ac:dyDescent="0.45">
      <c r="A1319" s="1">
        <v>1317</v>
      </c>
      <c r="B1319" t="s">
        <v>2539</v>
      </c>
      <c r="C1319" t="s">
        <v>1106</v>
      </c>
      <c r="D1319" t="s">
        <v>1107</v>
      </c>
      <c r="E1319" t="s">
        <v>1108</v>
      </c>
      <c r="F1319" t="s">
        <v>18</v>
      </c>
      <c r="G1319" t="str">
        <f t="shared" si="60"/>
        <v>November</v>
      </c>
      <c r="H1319">
        <f t="shared" si="61"/>
        <v>11</v>
      </c>
      <c r="I1319" s="2">
        <v>44889</v>
      </c>
      <c r="J1319" s="8">
        <v>16</v>
      </c>
      <c r="K1319" t="s">
        <v>19</v>
      </c>
      <c r="L1319" t="s">
        <v>67</v>
      </c>
      <c r="M1319" s="8">
        <v>20</v>
      </c>
      <c r="N1319" s="8">
        <v>22</v>
      </c>
      <c r="O1319" s="8">
        <f t="shared" si="62"/>
        <v>0.125</v>
      </c>
      <c r="P1319" s="8">
        <v>2</v>
      </c>
      <c r="Q1319" t="s">
        <v>89</v>
      </c>
      <c r="R1319" t="s">
        <v>22</v>
      </c>
    </row>
    <row r="1320" spans="1:18" x14ac:dyDescent="0.45">
      <c r="A1320" s="1">
        <v>1318</v>
      </c>
      <c r="B1320" t="s">
        <v>2540</v>
      </c>
      <c r="C1320" t="s">
        <v>1109</v>
      </c>
      <c r="D1320" t="s">
        <v>1110</v>
      </c>
      <c r="E1320" t="s">
        <v>1111</v>
      </c>
      <c r="F1320" t="s">
        <v>48</v>
      </c>
      <c r="G1320" t="str">
        <f t="shared" si="60"/>
        <v>November</v>
      </c>
      <c r="H1320">
        <f t="shared" si="61"/>
        <v>11</v>
      </c>
      <c r="I1320" s="2">
        <v>44868</v>
      </c>
      <c r="J1320" s="8">
        <v>18</v>
      </c>
      <c r="K1320" t="s">
        <v>19</v>
      </c>
      <c r="L1320" t="s">
        <v>67</v>
      </c>
      <c r="M1320" s="8">
        <v>130</v>
      </c>
      <c r="N1320" s="8">
        <v>160</v>
      </c>
      <c r="O1320" s="8">
        <f t="shared" si="62"/>
        <v>1.6666666666666667</v>
      </c>
      <c r="P1320" s="8">
        <v>30</v>
      </c>
      <c r="Q1320" t="s">
        <v>28</v>
      </c>
      <c r="R1320" t="s">
        <v>22</v>
      </c>
    </row>
    <row r="1321" spans="1:18" x14ac:dyDescent="0.45">
      <c r="A1321" s="1">
        <v>1319</v>
      </c>
      <c r="B1321" t="s">
        <v>2541</v>
      </c>
      <c r="C1321" t="s">
        <v>849</v>
      </c>
      <c r="D1321" t="s">
        <v>732</v>
      </c>
      <c r="E1321" t="s">
        <v>1112</v>
      </c>
      <c r="F1321" t="s">
        <v>111</v>
      </c>
      <c r="G1321" t="str">
        <f t="shared" si="60"/>
        <v>November</v>
      </c>
      <c r="H1321">
        <f t="shared" si="61"/>
        <v>11</v>
      </c>
      <c r="I1321" s="2">
        <v>44880</v>
      </c>
      <c r="J1321" s="8">
        <v>16</v>
      </c>
      <c r="K1321" t="s">
        <v>34</v>
      </c>
      <c r="L1321" t="s">
        <v>148</v>
      </c>
      <c r="M1321" s="8">
        <v>1320</v>
      </c>
      <c r="N1321" s="8">
        <v>1693</v>
      </c>
      <c r="O1321" s="8">
        <f t="shared" si="62"/>
        <v>23.3125</v>
      </c>
      <c r="P1321" s="8">
        <v>373</v>
      </c>
      <c r="Q1321" t="s">
        <v>89</v>
      </c>
      <c r="R1321" t="s">
        <v>22</v>
      </c>
    </row>
    <row r="1322" spans="1:18" x14ac:dyDescent="0.45">
      <c r="A1322" s="1">
        <v>1320</v>
      </c>
      <c r="B1322" t="s">
        <v>2542</v>
      </c>
      <c r="C1322" t="s">
        <v>432</v>
      </c>
      <c r="D1322" t="s">
        <v>1113</v>
      </c>
      <c r="E1322" t="s">
        <v>1114</v>
      </c>
      <c r="F1322" t="s">
        <v>48</v>
      </c>
      <c r="G1322" t="str">
        <f t="shared" si="60"/>
        <v>November</v>
      </c>
      <c r="H1322">
        <f t="shared" si="61"/>
        <v>11</v>
      </c>
      <c r="I1322" s="2">
        <v>44872</v>
      </c>
      <c r="J1322" s="8">
        <v>16</v>
      </c>
      <c r="K1322" t="s">
        <v>34</v>
      </c>
      <c r="L1322" t="s">
        <v>148</v>
      </c>
      <c r="M1322" s="8">
        <v>1030</v>
      </c>
      <c r="N1322" s="8">
        <v>1181</v>
      </c>
      <c r="O1322" s="8">
        <f t="shared" si="62"/>
        <v>9.4375</v>
      </c>
      <c r="P1322" s="8">
        <v>151</v>
      </c>
      <c r="Q1322" t="s">
        <v>89</v>
      </c>
      <c r="R1322" t="s">
        <v>22</v>
      </c>
    </row>
    <row r="1323" spans="1:18" x14ac:dyDescent="0.45">
      <c r="A1323" s="1">
        <v>1321</v>
      </c>
      <c r="B1323" t="s">
        <v>2543</v>
      </c>
      <c r="C1323" t="s">
        <v>1115</v>
      </c>
      <c r="D1323" t="s">
        <v>1116</v>
      </c>
      <c r="E1323" t="s">
        <v>1117</v>
      </c>
      <c r="F1323" t="s">
        <v>27</v>
      </c>
      <c r="G1323" t="str">
        <f t="shared" si="60"/>
        <v>November</v>
      </c>
      <c r="H1323">
        <f t="shared" si="61"/>
        <v>11</v>
      </c>
      <c r="I1323" s="2">
        <v>44893</v>
      </c>
      <c r="J1323" s="8">
        <v>4</v>
      </c>
      <c r="K1323" t="s">
        <v>102</v>
      </c>
      <c r="L1323" t="s">
        <v>148</v>
      </c>
      <c r="M1323" s="8">
        <v>980</v>
      </c>
      <c r="N1323" s="8">
        <v>1155</v>
      </c>
      <c r="O1323" s="8">
        <f t="shared" si="62"/>
        <v>43.75</v>
      </c>
      <c r="P1323" s="8">
        <v>175</v>
      </c>
      <c r="Q1323" t="s">
        <v>89</v>
      </c>
      <c r="R1323" t="s">
        <v>22</v>
      </c>
    </row>
    <row r="1324" spans="1:18" x14ac:dyDescent="0.45">
      <c r="A1324" s="1">
        <v>1322</v>
      </c>
      <c r="B1324" t="s">
        <v>2544</v>
      </c>
      <c r="C1324" t="s">
        <v>1118</v>
      </c>
      <c r="D1324" t="s">
        <v>1119</v>
      </c>
      <c r="E1324" t="s">
        <v>1120</v>
      </c>
      <c r="F1324" t="s">
        <v>27</v>
      </c>
      <c r="G1324" t="str">
        <f t="shared" si="60"/>
        <v>November</v>
      </c>
      <c r="H1324">
        <f t="shared" si="61"/>
        <v>11</v>
      </c>
      <c r="I1324" s="2">
        <v>44877</v>
      </c>
      <c r="J1324" s="8">
        <v>12</v>
      </c>
      <c r="K1324" t="s">
        <v>34</v>
      </c>
      <c r="L1324" t="s">
        <v>35</v>
      </c>
      <c r="M1324" s="8">
        <v>205</v>
      </c>
      <c r="N1324" s="8">
        <v>237</v>
      </c>
      <c r="O1324" s="8">
        <f t="shared" si="62"/>
        <v>2.6666666666666665</v>
      </c>
      <c r="P1324" s="8">
        <v>32</v>
      </c>
      <c r="Q1324" t="s">
        <v>49</v>
      </c>
      <c r="R1324" t="s">
        <v>22</v>
      </c>
    </row>
    <row r="1325" spans="1:18" x14ac:dyDescent="0.45">
      <c r="A1325" s="1">
        <v>1323</v>
      </c>
      <c r="B1325" t="s">
        <v>2545</v>
      </c>
      <c r="C1325" t="s">
        <v>1121</v>
      </c>
      <c r="D1325" t="s">
        <v>1122</v>
      </c>
      <c r="E1325" t="s">
        <v>1123</v>
      </c>
      <c r="F1325" t="s">
        <v>111</v>
      </c>
      <c r="G1325" t="str">
        <f t="shared" si="60"/>
        <v>November</v>
      </c>
      <c r="H1325">
        <f t="shared" si="61"/>
        <v>11</v>
      </c>
      <c r="I1325" s="2">
        <v>44884</v>
      </c>
      <c r="J1325" s="8">
        <v>3</v>
      </c>
      <c r="K1325" t="s">
        <v>19</v>
      </c>
      <c r="L1325" t="s">
        <v>35</v>
      </c>
      <c r="M1325" s="8">
        <v>1350</v>
      </c>
      <c r="N1325" s="8">
        <v>1655</v>
      </c>
      <c r="O1325" s="8">
        <f t="shared" si="62"/>
        <v>101.66666666666667</v>
      </c>
      <c r="P1325" s="8">
        <v>305</v>
      </c>
      <c r="Q1325" t="s">
        <v>89</v>
      </c>
      <c r="R1325" t="s">
        <v>22</v>
      </c>
    </row>
    <row r="1326" spans="1:18" x14ac:dyDescent="0.45">
      <c r="A1326" s="1">
        <v>1324</v>
      </c>
      <c r="B1326" t="s">
        <v>2546</v>
      </c>
      <c r="C1326" t="s">
        <v>1124</v>
      </c>
      <c r="D1326" t="s">
        <v>86</v>
      </c>
      <c r="E1326" t="s">
        <v>1125</v>
      </c>
      <c r="F1326" t="s">
        <v>88</v>
      </c>
      <c r="G1326" t="str">
        <f t="shared" si="60"/>
        <v>November</v>
      </c>
      <c r="H1326">
        <f t="shared" si="61"/>
        <v>11</v>
      </c>
      <c r="I1326" s="2">
        <v>44881</v>
      </c>
      <c r="J1326" s="8">
        <v>13</v>
      </c>
      <c r="K1326" t="s">
        <v>34</v>
      </c>
      <c r="L1326" t="s">
        <v>148</v>
      </c>
      <c r="M1326" s="8">
        <v>1375</v>
      </c>
      <c r="N1326" s="8">
        <v>1640</v>
      </c>
      <c r="O1326" s="8">
        <f t="shared" si="62"/>
        <v>20.384615384615383</v>
      </c>
      <c r="P1326" s="8">
        <v>265</v>
      </c>
      <c r="Q1326" t="s">
        <v>28</v>
      </c>
      <c r="R1326" t="s">
        <v>22</v>
      </c>
    </row>
    <row r="1327" spans="1:18" x14ac:dyDescent="0.45">
      <c r="A1327" s="1">
        <v>1325</v>
      </c>
      <c r="B1327" t="s">
        <v>2547</v>
      </c>
      <c r="C1327" t="s">
        <v>1126</v>
      </c>
      <c r="D1327" t="s">
        <v>1127</v>
      </c>
      <c r="E1327" t="s">
        <v>1128</v>
      </c>
      <c r="F1327" t="s">
        <v>120</v>
      </c>
      <c r="G1327" t="str">
        <f t="shared" si="60"/>
        <v>November</v>
      </c>
      <c r="H1327">
        <f t="shared" si="61"/>
        <v>11</v>
      </c>
      <c r="I1327" s="2">
        <v>44884</v>
      </c>
      <c r="J1327" s="8">
        <v>17</v>
      </c>
      <c r="K1327" t="s">
        <v>102</v>
      </c>
      <c r="L1327" t="s">
        <v>67</v>
      </c>
      <c r="M1327" s="8">
        <v>750</v>
      </c>
      <c r="N1327" s="8">
        <v>899</v>
      </c>
      <c r="O1327" s="8">
        <f t="shared" si="62"/>
        <v>8.764705882352942</v>
      </c>
      <c r="P1327" s="8">
        <v>149</v>
      </c>
      <c r="Q1327" t="s">
        <v>36</v>
      </c>
      <c r="R1327" t="s">
        <v>22</v>
      </c>
    </row>
    <row r="1328" spans="1:18" x14ac:dyDescent="0.45">
      <c r="A1328" s="1">
        <v>1326</v>
      </c>
      <c r="B1328" t="s">
        <v>2548</v>
      </c>
      <c r="C1328" t="s">
        <v>725</v>
      </c>
      <c r="D1328" t="s">
        <v>1129</v>
      </c>
      <c r="E1328" t="s">
        <v>1130</v>
      </c>
      <c r="F1328" t="s">
        <v>18</v>
      </c>
      <c r="G1328" t="str">
        <f t="shared" si="60"/>
        <v>November</v>
      </c>
      <c r="H1328">
        <f t="shared" si="61"/>
        <v>11</v>
      </c>
      <c r="I1328" s="2">
        <v>44871</v>
      </c>
      <c r="J1328" s="8">
        <v>3</v>
      </c>
      <c r="K1328" t="s">
        <v>102</v>
      </c>
      <c r="L1328" t="s">
        <v>42</v>
      </c>
      <c r="M1328" s="8">
        <v>245</v>
      </c>
      <c r="N1328" s="8">
        <v>285</v>
      </c>
      <c r="O1328" s="8">
        <f t="shared" si="62"/>
        <v>13.333333333333334</v>
      </c>
      <c r="P1328" s="8">
        <v>40</v>
      </c>
      <c r="Q1328" t="s">
        <v>21</v>
      </c>
      <c r="R1328" t="s">
        <v>22</v>
      </c>
    </row>
    <row r="1329" spans="1:18" x14ac:dyDescent="0.45">
      <c r="A1329" s="1">
        <v>1327</v>
      </c>
      <c r="B1329" t="s">
        <v>2549</v>
      </c>
      <c r="C1329" t="s">
        <v>1131</v>
      </c>
      <c r="D1329" t="s">
        <v>1132</v>
      </c>
      <c r="E1329" t="s">
        <v>1133</v>
      </c>
      <c r="F1329" t="s">
        <v>27</v>
      </c>
      <c r="G1329" t="str">
        <f t="shared" si="60"/>
        <v>November</v>
      </c>
      <c r="H1329">
        <f t="shared" si="61"/>
        <v>11</v>
      </c>
      <c r="I1329" s="2">
        <v>44894</v>
      </c>
      <c r="J1329" s="8">
        <v>2</v>
      </c>
      <c r="K1329" t="s">
        <v>102</v>
      </c>
      <c r="L1329" t="s">
        <v>42</v>
      </c>
      <c r="M1329" s="8">
        <v>510</v>
      </c>
      <c r="N1329" s="8">
        <v>570</v>
      </c>
      <c r="O1329" s="8">
        <f t="shared" si="62"/>
        <v>30</v>
      </c>
      <c r="P1329" s="8">
        <v>60</v>
      </c>
      <c r="Q1329" t="s">
        <v>49</v>
      </c>
      <c r="R1329" t="s">
        <v>22</v>
      </c>
    </row>
    <row r="1330" spans="1:18" x14ac:dyDescent="0.45">
      <c r="A1330" s="1">
        <v>1328</v>
      </c>
      <c r="B1330" t="s">
        <v>2550</v>
      </c>
      <c r="C1330" t="s">
        <v>1134</v>
      </c>
      <c r="D1330" t="s">
        <v>1135</v>
      </c>
      <c r="E1330" t="s">
        <v>1136</v>
      </c>
      <c r="F1330" t="s">
        <v>48</v>
      </c>
      <c r="G1330" t="str">
        <f t="shared" si="60"/>
        <v>November</v>
      </c>
      <c r="H1330">
        <f t="shared" si="61"/>
        <v>11</v>
      </c>
      <c r="I1330" s="2">
        <v>44890</v>
      </c>
      <c r="J1330" s="8">
        <v>11</v>
      </c>
      <c r="K1330" t="s">
        <v>19</v>
      </c>
      <c r="L1330" t="s">
        <v>67</v>
      </c>
      <c r="M1330" s="8">
        <v>715</v>
      </c>
      <c r="N1330" s="8">
        <v>831</v>
      </c>
      <c r="O1330" s="8">
        <f t="shared" si="62"/>
        <v>10.545454545454545</v>
      </c>
      <c r="P1330" s="8">
        <v>116</v>
      </c>
      <c r="Q1330" t="s">
        <v>28</v>
      </c>
      <c r="R1330" t="s">
        <v>22</v>
      </c>
    </row>
    <row r="1331" spans="1:18" x14ac:dyDescent="0.45">
      <c r="A1331" s="1">
        <v>1329</v>
      </c>
      <c r="B1331" t="s">
        <v>2551</v>
      </c>
      <c r="C1331" t="s">
        <v>1137</v>
      </c>
      <c r="D1331" t="s">
        <v>184</v>
      </c>
      <c r="E1331" t="s">
        <v>1138</v>
      </c>
      <c r="F1331" t="s">
        <v>27</v>
      </c>
      <c r="G1331" t="str">
        <f t="shared" si="60"/>
        <v>November</v>
      </c>
      <c r="H1331">
        <f t="shared" si="61"/>
        <v>11</v>
      </c>
      <c r="I1331" s="2">
        <v>44891</v>
      </c>
      <c r="J1331" s="8">
        <v>4</v>
      </c>
      <c r="K1331" t="s">
        <v>34</v>
      </c>
      <c r="L1331" t="s">
        <v>20</v>
      </c>
      <c r="M1331" s="8">
        <v>1330</v>
      </c>
      <c r="N1331" s="8">
        <v>1646</v>
      </c>
      <c r="O1331" s="8">
        <f t="shared" si="62"/>
        <v>79</v>
      </c>
      <c r="P1331" s="8">
        <v>316</v>
      </c>
      <c r="Q1331" t="s">
        <v>28</v>
      </c>
      <c r="R1331" t="s">
        <v>22</v>
      </c>
    </row>
    <row r="1332" spans="1:18" x14ac:dyDescent="0.45">
      <c r="A1332" s="1">
        <v>1330</v>
      </c>
      <c r="B1332" t="s">
        <v>2552</v>
      </c>
      <c r="C1332" t="s">
        <v>1139</v>
      </c>
      <c r="D1332" t="s">
        <v>500</v>
      </c>
      <c r="E1332" t="s">
        <v>1140</v>
      </c>
      <c r="F1332" t="s">
        <v>120</v>
      </c>
      <c r="G1332" t="str">
        <f t="shared" si="60"/>
        <v>November</v>
      </c>
      <c r="H1332">
        <f t="shared" si="61"/>
        <v>11</v>
      </c>
      <c r="I1332" s="2">
        <v>44883</v>
      </c>
      <c r="J1332" s="8">
        <v>6</v>
      </c>
      <c r="K1332" t="s">
        <v>19</v>
      </c>
      <c r="L1332" t="s">
        <v>35</v>
      </c>
      <c r="M1332" s="8">
        <v>955</v>
      </c>
      <c r="N1332" s="8">
        <v>1073</v>
      </c>
      <c r="O1332" s="8">
        <f t="shared" si="62"/>
        <v>19.666666666666668</v>
      </c>
      <c r="P1332" s="8">
        <v>118</v>
      </c>
      <c r="Q1332" t="s">
        <v>28</v>
      </c>
      <c r="R1332" t="s">
        <v>22</v>
      </c>
    </row>
    <row r="1333" spans="1:18" x14ac:dyDescent="0.45">
      <c r="A1333" s="1">
        <v>1331</v>
      </c>
      <c r="B1333" t="s">
        <v>2553</v>
      </c>
      <c r="C1333" t="s">
        <v>1141</v>
      </c>
      <c r="D1333" t="s">
        <v>1142</v>
      </c>
      <c r="E1333" t="s">
        <v>1143</v>
      </c>
      <c r="F1333" t="s">
        <v>27</v>
      </c>
      <c r="G1333" t="str">
        <f t="shared" si="60"/>
        <v>November</v>
      </c>
      <c r="H1333">
        <f t="shared" si="61"/>
        <v>11</v>
      </c>
      <c r="I1333" s="2">
        <v>44876</v>
      </c>
      <c r="J1333" s="8">
        <v>14</v>
      </c>
      <c r="K1333" t="s">
        <v>41</v>
      </c>
      <c r="L1333" t="s">
        <v>20</v>
      </c>
      <c r="M1333" s="8">
        <v>310</v>
      </c>
      <c r="N1333" s="8">
        <v>382</v>
      </c>
      <c r="O1333" s="8">
        <f t="shared" si="62"/>
        <v>5.1428571428571432</v>
      </c>
      <c r="P1333" s="8">
        <v>72</v>
      </c>
      <c r="Q1333" t="s">
        <v>89</v>
      </c>
      <c r="R1333" t="s">
        <v>153</v>
      </c>
    </row>
    <row r="1334" spans="1:18" x14ac:dyDescent="0.45">
      <c r="A1334" s="1">
        <v>1332</v>
      </c>
      <c r="B1334" t="s">
        <v>2554</v>
      </c>
      <c r="C1334" t="s">
        <v>1144</v>
      </c>
      <c r="D1334" t="s">
        <v>1145</v>
      </c>
      <c r="E1334" t="s">
        <v>1146</v>
      </c>
      <c r="F1334" t="s">
        <v>33</v>
      </c>
      <c r="G1334" t="str">
        <f t="shared" si="60"/>
        <v>November</v>
      </c>
      <c r="H1334">
        <f t="shared" si="61"/>
        <v>11</v>
      </c>
      <c r="I1334" s="2">
        <v>44869</v>
      </c>
      <c r="J1334" s="8">
        <v>14</v>
      </c>
      <c r="K1334" t="s">
        <v>34</v>
      </c>
      <c r="L1334" t="s">
        <v>67</v>
      </c>
      <c r="M1334" s="8">
        <v>1090</v>
      </c>
      <c r="N1334" s="8">
        <v>1376</v>
      </c>
      <c r="O1334" s="8">
        <f t="shared" si="62"/>
        <v>20.428571428571427</v>
      </c>
      <c r="P1334" s="8">
        <v>286</v>
      </c>
      <c r="Q1334" t="s">
        <v>28</v>
      </c>
      <c r="R1334" t="s">
        <v>22</v>
      </c>
    </row>
    <row r="1335" spans="1:18" x14ac:dyDescent="0.45">
      <c r="A1335" s="1">
        <v>1333</v>
      </c>
      <c r="B1335" t="s">
        <v>2555</v>
      </c>
      <c r="C1335" t="s">
        <v>1147</v>
      </c>
      <c r="D1335" t="s">
        <v>1148</v>
      </c>
      <c r="E1335" t="s">
        <v>1149</v>
      </c>
      <c r="F1335" t="s">
        <v>48</v>
      </c>
      <c r="G1335" t="str">
        <f t="shared" si="60"/>
        <v>November</v>
      </c>
      <c r="H1335">
        <f t="shared" si="61"/>
        <v>11</v>
      </c>
      <c r="I1335" s="2">
        <v>44895</v>
      </c>
      <c r="J1335" s="8">
        <v>6</v>
      </c>
      <c r="K1335" t="s">
        <v>34</v>
      </c>
      <c r="L1335" t="s">
        <v>35</v>
      </c>
      <c r="M1335" s="8">
        <v>910</v>
      </c>
      <c r="N1335" s="8">
        <v>1101</v>
      </c>
      <c r="O1335" s="8">
        <f t="shared" si="62"/>
        <v>31.833333333333332</v>
      </c>
      <c r="P1335" s="8">
        <v>191</v>
      </c>
      <c r="Q1335" t="s">
        <v>36</v>
      </c>
      <c r="R1335" t="s">
        <v>22</v>
      </c>
    </row>
    <row r="1336" spans="1:18" x14ac:dyDescent="0.45">
      <c r="A1336" s="1">
        <v>1334</v>
      </c>
      <c r="B1336" t="s">
        <v>2556</v>
      </c>
      <c r="C1336" t="s">
        <v>1150</v>
      </c>
      <c r="D1336" t="s">
        <v>846</v>
      </c>
      <c r="E1336" t="s">
        <v>1151</v>
      </c>
      <c r="F1336" t="s">
        <v>27</v>
      </c>
      <c r="G1336" t="str">
        <f t="shared" si="60"/>
        <v>November</v>
      </c>
      <c r="H1336">
        <f t="shared" si="61"/>
        <v>11</v>
      </c>
      <c r="I1336" s="2">
        <v>44894</v>
      </c>
      <c r="J1336" s="8">
        <v>5</v>
      </c>
      <c r="K1336" t="s">
        <v>41</v>
      </c>
      <c r="L1336" t="s">
        <v>148</v>
      </c>
      <c r="M1336" s="8">
        <v>985</v>
      </c>
      <c r="N1336" s="8">
        <v>1140</v>
      </c>
      <c r="O1336" s="8">
        <f t="shared" si="62"/>
        <v>31</v>
      </c>
      <c r="P1336" s="8">
        <v>155</v>
      </c>
      <c r="Q1336" t="s">
        <v>36</v>
      </c>
      <c r="R1336" t="s">
        <v>153</v>
      </c>
    </row>
    <row r="1337" spans="1:18" x14ac:dyDescent="0.45">
      <c r="A1337" s="1">
        <v>1335</v>
      </c>
      <c r="B1337" t="s">
        <v>2557</v>
      </c>
      <c r="C1337" t="s">
        <v>1152</v>
      </c>
      <c r="D1337" t="s">
        <v>1153</v>
      </c>
      <c r="E1337" t="s">
        <v>1154</v>
      </c>
      <c r="F1337" t="s">
        <v>18</v>
      </c>
      <c r="G1337" t="str">
        <f t="shared" si="60"/>
        <v>November</v>
      </c>
      <c r="H1337">
        <f t="shared" si="61"/>
        <v>11</v>
      </c>
      <c r="I1337" s="2">
        <v>44875</v>
      </c>
      <c r="J1337" s="8">
        <v>14</v>
      </c>
      <c r="K1337" t="s">
        <v>34</v>
      </c>
      <c r="L1337" t="s">
        <v>148</v>
      </c>
      <c r="M1337" s="8">
        <v>100</v>
      </c>
      <c r="N1337" s="8">
        <v>113</v>
      </c>
      <c r="O1337" s="8">
        <f t="shared" si="62"/>
        <v>0.9285714285714286</v>
      </c>
      <c r="P1337" s="8">
        <v>13</v>
      </c>
      <c r="Q1337" t="s">
        <v>49</v>
      </c>
      <c r="R1337" t="s">
        <v>22</v>
      </c>
    </row>
    <row r="1338" spans="1:18" x14ac:dyDescent="0.45">
      <c r="A1338" s="1">
        <v>1336</v>
      </c>
      <c r="B1338" t="s">
        <v>2558</v>
      </c>
      <c r="C1338" t="s">
        <v>1155</v>
      </c>
      <c r="D1338" t="s">
        <v>763</v>
      </c>
      <c r="E1338" t="s">
        <v>1156</v>
      </c>
      <c r="F1338" t="s">
        <v>120</v>
      </c>
      <c r="G1338" t="str">
        <f t="shared" si="60"/>
        <v>November</v>
      </c>
      <c r="H1338">
        <f t="shared" si="61"/>
        <v>11</v>
      </c>
      <c r="I1338" s="2">
        <v>44894</v>
      </c>
      <c r="J1338" s="8">
        <v>7</v>
      </c>
      <c r="K1338" t="s">
        <v>34</v>
      </c>
      <c r="L1338" t="s">
        <v>67</v>
      </c>
      <c r="M1338" s="8">
        <v>1280</v>
      </c>
      <c r="N1338" s="8">
        <v>1540</v>
      </c>
      <c r="O1338" s="8">
        <f t="shared" si="62"/>
        <v>37.142857142857146</v>
      </c>
      <c r="P1338" s="8">
        <v>260</v>
      </c>
      <c r="Q1338" t="s">
        <v>89</v>
      </c>
      <c r="R1338" t="s">
        <v>22</v>
      </c>
    </row>
    <row r="1339" spans="1:18" x14ac:dyDescent="0.45">
      <c r="A1339" s="1">
        <v>1337</v>
      </c>
      <c r="B1339" t="s">
        <v>2559</v>
      </c>
      <c r="C1339" t="s">
        <v>281</v>
      </c>
      <c r="D1339" t="s">
        <v>1157</v>
      </c>
      <c r="E1339" t="s">
        <v>1158</v>
      </c>
      <c r="F1339" t="s">
        <v>88</v>
      </c>
      <c r="G1339" t="str">
        <f t="shared" si="60"/>
        <v>November</v>
      </c>
      <c r="H1339">
        <f t="shared" si="61"/>
        <v>11</v>
      </c>
      <c r="I1339" s="2">
        <v>44871</v>
      </c>
      <c r="J1339" s="8">
        <v>1</v>
      </c>
      <c r="K1339" t="s">
        <v>102</v>
      </c>
      <c r="L1339" t="s">
        <v>67</v>
      </c>
      <c r="M1339" s="8">
        <v>315</v>
      </c>
      <c r="N1339" s="8">
        <v>355</v>
      </c>
      <c r="O1339" s="8">
        <f t="shared" si="62"/>
        <v>40</v>
      </c>
      <c r="P1339" s="8">
        <v>40</v>
      </c>
      <c r="Q1339" t="s">
        <v>21</v>
      </c>
      <c r="R1339" t="s">
        <v>22</v>
      </c>
    </row>
    <row r="1340" spans="1:18" x14ac:dyDescent="0.45">
      <c r="A1340" s="1">
        <v>1338</v>
      </c>
      <c r="B1340" t="s">
        <v>2560</v>
      </c>
      <c r="C1340" t="s">
        <v>1159</v>
      </c>
      <c r="D1340" t="s">
        <v>314</v>
      </c>
      <c r="E1340" t="s">
        <v>1160</v>
      </c>
      <c r="F1340" t="s">
        <v>27</v>
      </c>
      <c r="G1340" t="str">
        <f t="shared" si="60"/>
        <v>November</v>
      </c>
      <c r="H1340">
        <f t="shared" si="61"/>
        <v>11</v>
      </c>
      <c r="I1340" s="2">
        <v>44868</v>
      </c>
      <c r="J1340" s="8">
        <v>8</v>
      </c>
      <c r="K1340" t="s">
        <v>41</v>
      </c>
      <c r="L1340" t="s">
        <v>42</v>
      </c>
      <c r="M1340" s="8">
        <v>240</v>
      </c>
      <c r="N1340" s="8">
        <v>305</v>
      </c>
      <c r="O1340" s="8">
        <f t="shared" si="62"/>
        <v>8.125</v>
      </c>
      <c r="P1340" s="8">
        <v>65</v>
      </c>
      <c r="Q1340" t="s">
        <v>21</v>
      </c>
      <c r="R1340" t="s">
        <v>43</v>
      </c>
    </row>
    <row r="1341" spans="1:18" x14ac:dyDescent="0.45">
      <c r="A1341" s="1">
        <v>1339</v>
      </c>
      <c r="B1341" t="s">
        <v>2561</v>
      </c>
      <c r="C1341" t="s">
        <v>347</v>
      </c>
      <c r="D1341" t="s">
        <v>896</v>
      </c>
      <c r="E1341" t="s">
        <v>1161</v>
      </c>
      <c r="F1341" t="s">
        <v>18</v>
      </c>
      <c r="G1341" t="str">
        <f t="shared" si="60"/>
        <v>November</v>
      </c>
      <c r="H1341">
        <f t="shared" si="61"/>
        <v>11</v>
      </c>
      <c r="I1341" s="2">
        <v>44867</v>
      </c>
      <c r="J1341" s="8">
        <v>12</v>
      </c>
      <c r="K1341" t="s">
        <v>19</v>
      </c>
      <c r="L1341" t="s">
        <v>42</v>
      </c>
      <c r="M1341" s="8">
        <v>1350</v>
      </c>
      <c r="N1341" s="8">
        <v>1599</v>
      </c>
      <c r="O1341" s="8">
        <f t="shared" si="62"/>
        <v>20.75</v>
      </c>
      <c r="P1341" s="8">
        <v>249</v>
      </c>
      <c r="Q1341" t="s">
        <v>21</v>
      </c>
      <c r="R1341" t="s">
        <v>22</v>
      </c>
    </row>
    <row r="1342" spans="1:18" x14ac:dyDescent="0.45">
      <c r="A1342" s="1">
        <v>1340</v>
      </c>
      <c r="B1342" t="s">
        <v>2562</v>
      </c>
      <c r="C1342" t="s">
        <v>469</v>
      </c>
      <c r="D1342" t="s">
        <v>1162</v>
      </c>
      <c r="E1342" t="s">
        <v>1163</v>
      </c>
      <c r="F1342" t="s">
        <v>120</v>
      </c>
      <c r="G1342" t="str">
        <f t="shared" si="60"/>
        <v>November</v>
      </c>
      <c r="H1342">
        <f t="shared" si="61"/>
        <v>11</v>
      </c>
      <c r="I1342" s="2">
        <v>44886</v>
      </c>
      <c r="J1342" s="8">
        <v>17</v>
      </c>
      <c r="K1342" t="s">
        <v>41</v>
      </c>
      <c r="L1342" t="s">
        <v>20</v>
      </c>
      <c r="M1342" s="8">
        <v>770</v>
      </c>
      <c r="N1342" s="8">
        <v>977</v>
      </c>
      <c r="O1342" s="8">
        <f t="shared" si="62"/>
        <v>12.176470588235293</v>
      </c>
      <c r="P1342" s="8">
        <v>207</v>
      </c>
      <c r="Q1342" t="s">
        <v>89</v>
      </c>
      <c r="R1342" t="s">
        <v>311</v>
      </c>
    </row>
    <row r="1343" spans="1:18" x14ac:dyDescent="0.45">
      <c r="A1343" s="1">
        <v>1341</v>
      </c>
      <c r="B1343" t="s">
        <v>2563</v>
      </c>
      <c r="C1343" t="s">
        <v>895</v>
      </c>
      <c r="D1343" t="s">
        <v>1164</v>
      </c>
      <c r="E1343" t="s">
        <v>1165</v>
      </c>
      <c r="F1343" t="s">
        <v>27</v>
      </c>
      <c r="G1343" t="str">
        <f t="shared" si="60"/>
        <v>November</v>
      </c>
      <c r="H1343">
        <f t="shared" si="61"/>
        <v>11</v>
      </c>
      <c r="I1343" s="2">
        <v>44882</v>
      </c>
      <c r="J1343" s="8">
        <v>19</v>
      </c>
      <c r="K1343" t="s">
        <v>19</v>
      </c>
      <c r="L1343" t="s">
        <v>67</v>
      </c>
      <c r="M1343" s="8">
        <v>1120</v>
      </c>
      <c r="N1343" s="8">
        <v>1433</v>
      </c>
      <c r="O1343" s="8">
        <f t="shared" si="62"/>
        <v>16.473684210526315</v>
      </c>
      <c r="P1343" s="8">
        <v>313</v>
      </c>
      <c r="Q1343" t="s">
        <v>89</v>
      </c>
      <c r="R1343" t="s">
        <v>22</v>
      </c>
    </row>
    <row r="1344" spans="1:18" x14ac:dyDescent="0.45">
      <c r="A1344" s="1">
        <v>1342</v>
      </c>
      <c r="B1344" t="s">
        <v>2564</v>
      </c>
      <c r="C1344" t="s">
        <v>1166</v>
      </c>
      <c r="D1344" t="s">
        <v>1167</v>
      </c>
      <c r="E1344" t="s">
        <v>1168</v>
      </c>
      <c r="F1344" t="s">
        <v>48</v>
      </c>
      <c r="G1344" t="str">
        <f t="shared" si="60"/>
        <v>November</v>
      </c>
      <c r="H1344">
        <f t="shared" si="61"/>
        <v>11</v>
      </c>
      <c r="I1344" s="2">
        <v>44868</v>
      </c>
      <c r="J1344" s="8">
        <v>18</v>
      </c>
      <c r="K1344" t="s">
        <v>34</v>
      </c>
      <c r="L1344" t="s">
        <v>35</v>
      </c>
      <c r="M1344" s="8">
        <v>340</v>
      </c>
      <c r="N1344" s="8">
        <v>398</v>
      </c>
      <c r="O1344" s="8">
        <f t="shared" si="62"/>
        <v>3.2222222222222223</v>
      </c>
      <c r="P1344" s="8">
        <v>58</v>
      </c>
      <c r="Q1344" t="s">
        <v>49</v>
      </c>
      <c r="R1344" t="s">
        <v>22</v>
      </c>
    </row>
    <row r="1345" spans="1:18" x14ac:dyDescent="0.45">
      <c r="A1345" s="1">
        <v>1343</v>
      </c>
      <c r="B1345" t="s">
        <v>2565</v>
      </c>
      <c r="C1345" t="s">
        <v>1169</v>
      </c>
      <c r="D1345" t="s">
        <v>1170</v>
      </c>
      <c r="E1345" t="s">
        <v>1171</v>
      </c>
      <c r="F1345" t="s">
        <v>111</v>
      </c>
      <c r="G1345" t="str">
        <f t="shared" si="60"/>
        <v>November</v>
      </c>
      <c r="H1345">
        <f t="shared" si="61"/>
        <v>11</v>
      </c>
      <c r="I1345" s="2">
        <v>44878</v>
      </c>
      <c r="J1345" s="8">
        <v>8</v>
      </c>
      <c r="K1345" t="s">
        <v>41</v>
      </c>
      <c r="L1345" t="s">
        <v>35</v>
      </c>
      <c r="M1345" s="8">
        <v>1430</v>
      </c>
      <c r="N1345" s="8">
        <v>1854</v>
      </c>
      <c r="O1345" s="8">
        <f t="shared" si="62"/>
        <v>53</v>
      </c>
      <c r="P1345" s="8">
        <v>424</v>
      </c>
      <c r="Q1345" t="s">
        <v>89</v>
      </c>
      <c r="R1345" t="s">
        <v>226</v>
      </c>
    </row>
    <row r="1346" spans="1:18" x14ac:dyDescent="0.45">
      <c r="A1346" s="1">
        <v>1344</v>
      </c>
      <c r="B1346" t="s">
        <v>2566</v>
      </c>
      <c r="C1346" t="s">
        <v>744</v>
      </c>
      <c r="D1346" t="s">
        <v>1172</v>
      </c>
      <c r="E1346" t="s">
        <v>1173</v>
      </c>
      <c r="F1346" t="s">
        <v>27</v>
      </c>
      <c r="G1346" t="str">
        <f t="shared" si="60"/>
        <v>November</v>
      </c>
      <c r="H1346">
        <f t="shared" si="61"/>
        <v>11</v>
      </c>
      <c r="I1346" s="2">
        <v>44871</v>
      </c>
      <c r="J1346" s="8">
        <v>9</v>
      </c>
      <c r="K1346" t="s">
        <v>102</v>
      </c>
      <c r="L1346" t="s">
        <v>67</v>
      </c>
      <c r="M1346" s="8">
        <v>1125</v>
      </c>
      <c r="N1346" s="8">
        <v>1347</v>
      </c>
      <c r="O1346" s="8">
        <f t="shared" si="62"/>
        <v>24.666666666666668</v>
      </c>
      <c r="P1346" s="8">
        <v>222</v>
      </c>
      <c r="Q1346" t="s">
        <v>28</v>
      </c>
      <c r="R1346" t="s">
        <v>22</v>
      </c>
    </row>
    <row r="1347" spans="1:18" x14ac:dyDescent="0.45">
      <c r="A1347" s="1">
        <v>1345</v>
      </c>
      <c r="B1347" t="s">
        <v>2567</v>
      </c>
      <c r="C1347" t="s">
        <v>340</v>
      </c>
      <c r="D1347" t="s">
        <v>1174</v>
      </c>
      <c r="E1347" t="s">
        <v>1175</v>
      </c>
      <c r="F1347" t="s">
        <v>111</v>
      </c>
      <c r="G1347" t="str">
        <f t="shared" ref="G1347:G1410" si="63">TEXT(H1347*28,"mmmm")</f>
        <v>November</v>
      </c>
      <c r="H1347">
        <f t="shared" ref="H1347:H1410" si="64">MONTH(I1347)</f>
        <v>11</v>
      </c>
      <c r="I1347" s="2">
        <v>44880</v>
      </c>
      <c r="J1347" s="8">
        <v>16</v>
      </c>
      <c r="K1347" t="s">
        <v>102</v>
      </c>
      <c r="L1347" t="s">
        <v>148</v>
      </c>
      <c r="M1347" s="8">
        <v>520</v>
      </c>
      <c r="N1347" s="8">
        <v>610</v>
      </c>
      <c r="O1347" s="8">
        <f t="shared" ref="O1347:O1410" si="65">P1347/J1347</f>
        <v>5.625</v>
      </c>
      <c r="P1347" s="8">
        <v>90</v>
      </c>
      <c r="Q1347" t="s">
        <v>89</v>
      </c>
      <c r="R1347" t="s">
        <v>22</v>
      </c>
    </row>
    <row r="1348" spans="1:18" x14ac:dyDescent="0.45">
      <c r="A1348" s="1">
        <v>1346</v>
      </c>
      <c r="B1348" t="s">
        <v>2568</v>
      </c>
      <c r="C1348" t="s">
        <v>420</v>
      </c>
      <c r="D1348" t="s">
        <v>1176</v>
      </c>
      <c r="E1348" t="s">
        <v>1177</v>
      </c>
      <c r="F1348" t="s">
        <v>33</v>
      </c>
      <c r="G1348" t="str">
        <f t="shared" si="63"/>
        <v>November</v>
      </c>
      <c r="H1348">
        <f t="shared" si="64"/>
        <v>11</v>
      </c>
      <c r="I1348" s="2">
        <v>44895</v>
      </c>
      <c r="J1348" s="8">
        <v>3</v>
      </c>
      <c r="K1348" t="s">
        <v>34</v>
      </c>
      <c r="L1348" t="s">
        <v>20</v>
      </c>
      <c r="M1348" s="8">
        <v>400</v>
      </c>
      <c r="N1348" s="8">
        <v>442</v>
      </c>
      <c r="O1348" s="8">
        <f t="shared" si="65"/>
        <v>14</v>
      </c>
      <c r="P1348" s="8">
        <v>42</v>
      </c>
      <c r="Q1348" t="s">
        <v>49</v>
      </c>
      <c r="R1348" t="s">
        <v>22</v>
      </c>
    </row>
    <row r="1349" spans="1:18" x14ac:dyDescent="0.45">
      <c r="A1349" s="1">
        <v>1347</v>
      </c>
      <c r="B1349" t="s">
        <v>2569</v>
      </c>
      <c r="C1349" t="s">
        <v>1178</v>
      </c>
      <c r="D1349" t="s">
        <v>909</v>
      </c>
      <c r="E1349" t="s">
        <v>1179</v>
      </c>
      <c r="F1349" t="s">
        <v>120</v>
      </c>
      <c r="G1349" t="str">
        <f t="shared" si="63"/>
        <v>November</v>
      </c>
      <c r="H1349">
        <f t="shared" si="64"/>
        <v>11</v>
      </c>
      <c r="I1349" s="2">
        <v>44876</v>
      </c>
      <c r="J1349" s="8">
        <v>14</v>
      </c>
      <c r="K1349" t="s">
        <v>41</v>
      </c>
      <c r="L1349" t="s">
        <v>35</v>
      </c>
      <c r="M1349" s="8">
        <v>1000</v>
      </c>
      <c r="N1349" s="8">
        <v>1160</v>
      </c>
      <c r="O1349" s="8">
        <f t="shared" si="65"/>
        <v>11.428571428571429</v>
      </c>
      <c r="P1349" s="8">
        <v>160</v>
      </c>
      <c r="Q1349" t="s">
        <v>36</v>
      </c>
      <c r="R1349" t="s">
        <v>153</v>
      </c>
    </row>
    <row r="1350" spans="1:18" x14ac:dyDescent="0.45">
      <c r="A1350" s="1">
        <v>1348</v>
      </c>
      <c r="B1350" t="s">
        <v>2570</v>
      </c>
      <c r="C1350" t="s">
        <v>228</v>
      </c>
      <c r="D1350" t="s">
        <v>1180</v>
      </c>
      <c r="E1350" t="s">
        <v>1181</v>
      </c>
      <c r="F1350" t="s">
        <v>111</v>
      </c>
      <c r="G1350" t="str">
        <f t="shared" si="63"/>
        <v>November</v>
      </c>
      <c r="H1350">
        <f t="shared" si="64"/>
        <v>11</v>
      </c>
      <c r="I1350" s="2">
        <v>44877</v>
      </c>
      <c r="J1350" s="8">
        <v>16</v>
      </c>
      <c r="K1350" t="s">
        <v>102</v>
      </c>
      <c r="L1350" t="s">
        <v>20</v>
      </c>
      <c r="M1350" s="8">
        <v>1410</v>
      </c>
      <c r="N1350" s="8">
        <v>1570</v>
      </c>
      <c r="O1350" s="8">
        <f t="shared" si="65"/>
        <v>10</v>
      </c>
      <c r="P1350" s="8">
        <v>160</v>
      </c>
      <c r="Q1350" t="s">
        <v>36</v>
      </c>
      <c r="R1350" t="s">
        <v>22</v>
      </c>
    </row>
    <row r="1351" spans="1:18" x14ac:dyDescent="0.45">
      <c r="A1351" s="1">
        <v>1349</v>
      </c>
      <c r="B1351" t="s">
        <v>2571</v>
      </c>
      <c r="C1351" t="s">
        <v>1182</v>
      </c>
      <c r="D1351" t="s">
        <v>1183</v>
      </c>
      <c r="E1351" t="s">
        <v>1184</v>
      </c>
      <c r="F1351" t="s">
        <v>120</v>
      </c>
      <c r="G1351" t="str">
        <f t="shared" si="63"/>
        <v>November</v>
      </c>
      <c r="H1351">
        <f t="shared" si="64"/>
        <v>11</v>
      </c>
      <c r="I1351" s="2">
        <v>44880</v>
      </c>
      <c r="J1351" s="8">
        <v>5</v>
      </c>
      <c r="K1351" t="s">
        <v>34</v>
      </c>
      <c r="L1351" t="s">
        <v>42</v>
      </c>
      <c r="M1351" s="8">
        <v>760</v>
      </c>
      <c r="N1351" s="8">
        <v>968</v>
      </c>
      <c r="O1351" s="8">
        <f t="shared" si="65"/>
        <v>41.6</v>
      </c>
      <c r="P1351" s="8">
        <v>208</v>
      </c>
      <c r="Q1351" t="s">
        <v>28</v>
      </c>
      <c r="R1351" t="s">
        <v>22</v>
      </c>
    </row>
    <row r="1352" spans="1:18" x14ac:dyDescent="0.45">
      <c r="A1352" s="1">
        <v>1350</v>
      </c>
      <c r="B1352" t="s">
        <v>2572</v>
      </c>
      <c r="C1352" t="s">
        <v>352</v>
      </c>
      <c r="D1352" t="s">
        <v>1185</v>
      </c>
      <c r="E1352" t="s">
        <v>1186</v>
      </c>
      <c r="F1352" t="s">
        <v>33</v>
      </c>
      <c r="G1352" t="str">
        <f t="shared" si="63"/>
        <v>November</v>
      </c>
      <c r="H1352">
        <f t="shared" si="64"/>
        <v>11</v>
      </c>
      <c r="I1352" s="2">
        <v>44878</v>
      </c>
      <c r="J1352" s="8">
        <v>1</v>
      </c>
      <c r="K1352" t="s">
        <v>19</v>
      </c>
      <c r="L1352" t="s">
        <v>35</v>
      </c>
      <c r="M1352" s="8">
        <v>905</v>
      </c>
      <c r="N1352" s="8">
        <v>1054</v>
      </c>
      <c r="O1352" s="8">
        <f t="shared" si="65"/>
        <v>149</v>
      </c>
      <c r="P1352" s="8">
        <v>149</v>
      </c>
      <c r="Q1352" t="s">
        <v>49</v>
      </c>
      <c r="R1352" t="s">
        <v>22</v>
      </c>
    </row>
    <row r="1353" spans="1:18" x14ac:dyDescent="0.45">
      <c r="A1353" s="1">
        <v>1351</v>
      </c>
      <c r="B1353" t="s">
        <v>2573</v>
      </c>
      <c r="C1353" t="s">
        <v>1187</v>
      </c>
      <c r="D1353" t="s">
        <v>729</v>
      </c>
      <c r="E1353" t="s">
        <v>1188</v>
      </c>
      <c r="F1353" t="s">
        <v>88</v>
      </c>
      <c r="G1353" t="str">
        <f t="shared" si="63"/>
        <v>November</v>
      </c>
      <c r="H1353">
        <f t="shared" si="64"/>
        <v>11</v>
      </c>
      <c r="I1353" s="2">
        <v>44874</v>
      </c>
      <c r="J1353" s="8">
        <v>18</v>
      </c>
      <c r="K1353" t="s">
        <v>19</v>
      </c>
      <c r="L1353" t="s">
        <v>35</v>
      </c>
      <c r="M1353" s="8">
        <v>90</v>
      </c>
      <c r="N1353" s="8">
        <v>114</v>
      </c>
      <c r="O1353" s="8">
        <f t="shared" si="65"/>
        <v>1.3333333333333333</v>
      </c>
      <c r="P1353" s="8">
        <v>24</v>
      </c>
      <c r="Q1353" t="s">
        <v>36</v>
      </c>
      <c r="R1353" t="s">
        <v>22</v>
      </c>
    </row>
    <row r="1354" spans="1:18" x14ac:dyDescent="0.45">
      <c r="A1354" s="1">
        <v>1352</v>
      </c>
      <c r="B1354" t="s">
        <v>2574</v>
      </c>
      <c r="C1354" t="s">
        <v>845</v>
      </c>
      <c r="D1354" t="s">
        <v>184</v>
      </c>
      <c r="E1354" t="s">
        <v>1189</v>
      </c>
      <c r="F1354" t="s">
        <v>27</v>
      </c>
      <c r="G1354" t="str">
        <f t="shared" si="63"/>
        <v>November</v>
      </c>
      <c r="H1354">
        <f t="shared" si="64"/>
        <v>11</v>
      </c>
      <c r="I1354" s="2">
        <v>44895</v>
      </c>
      <c r="J1354" s="8">
        <v>19</v>
      </c>
      <c r="K1354" t="s">
        <v>34</v>
      </c>
      <c r="L1354" t="s">
        <v>54</v>
      </c>
      <c r="M1354" s="8">
        <v>1155</v>
      </c>
      <c r="N1354" s="8">
        <v>1411</v>
      </c>
      <c r="O1354" s="8">
        <f t="shared" si="65"/>
        <v>13.473684210526315</v>
      </c>
      <c r="P1354" s="8">
        <v>256</v>
      </c>
      <c r="Q1354" t="s">
        <v>21</v>
      </c>
      <c r="R1354" t="s">
        <v>22</v>
      </c>
    </row>
    <row r="1355" spans="1:18" x14ac:dyDescent="0.45">
      <c r="A1355" s="1">
        <v>1353</v>
      </c>
      <c r="B1355" t="s">
        <v>2575</v>
      </c>
      <c r="C1355" t="s">
        <v>429</v>
      </c>
      <c r="D1355" t="s">
        <v>1190</v>
      </c>
      <c r="E1355" t="s">
        <v>1191</v>
      </c>
      <c r="F1355" t="s">
        <v>111</v>
      </c>
      <c r="G1355" t="str">
        <f t="shared" si="63"/>
        <v>November</v>
      </c>
      <c r="H1355">
        <f t="shared" si="64"/>
        <v>11</v>
      </c>
      <c r="I1355" s="2">
        <v>44889</v>
      </c>
      <c r="J1355" s="8">
        <v>13</v>
      </c>
      <c r="K1355" t="s">
        <v>41</v>
      </c>
      <c r="L1355" t="s">
        <v>148</v>
      </c>
      <c r="M1355" s="8">
        <v>300</v>
      </c>
      <c r="N1355" s="8">
        <v>336</v>
      </c>
      <c r="O1355" s="8">
        <f t="shared" si="65"/>
        <v>2.7692307692307692</v>
      </c>
      <c r="P1355" s="8">
        <v>36</v>
      </c>
      <c r="Q1355" t="s">
        <v>28</v>
      </c>
      <c r="R1355" t="s">
        <v>226</v>
      </c>
    </row>
    <row r="1356" spans="1:18" x14ac:dyDescent="0.45">
      <c r="A1356" s="1">
        <v>1354</v>
      </c>
      <c r="B1356" t="s">
        <v>2576</v>
      </c>
      <c r="C1356" t="s">
        <v>1192</v>
      </c>
      <c r="D1356" t="s">
        <v>1193</v>
      </c>
      <c r="E1356" t="s">
        <v>1194</v>
      </c>
      <c r="F1356" t="s">
        <v>120</v>
      </c>
      <c r="G1356" t="str">
        <f t="shared" si="63"/>
        <v>November</v>
      </c>
      <c r="H1356">
        <f t="shared" si="64"/>
        <v>11</v>
      </c>
      <c r="I1356" s="2">
        <v>44873</v>
      </c>
      <c r="J1356" s="8">
        <v>20</v>
      </c>
      <c r="K1356" t="s">
        <v>34</v>
      </c>
      <c r="L1356" t="s">
        <v>35</v>
      </c>
      <c r="M1356" s="8">
        <v>1070</v>
      </c>
      <c r="N1356" s="8">
        <v>1351</v>
      </c>
      <c r="O1356" s="8">
        <f t="shared" si="65"/>
        <v>14.05</v>
      </c>
      <c r="P1356" s="8">
        <v>281</v>
      </c>
      <c r="Q1356" t="s">
        <v>21</v>
      </c>
      <c r="R1356" t="s">
        <v>22</v>
      </c>
    </row>
    <row r="1357" spans="1:18" x14ac:dyDescent="0.45">
      <c r="A1357" s="1">
        <v>1355</v>
      </c>
      <c r="B1357" t="s">
        <v>2577</v>
      </c>
      <c r="C1357" t="s">
        <v>812</v>
      </c>
      <c r="D1357" t="s">
        <v>1195</v>
      </c>
      <c r="E1357" t="s">
        <v>1196</v>
      </c>
      <c r="F1357" t="s">
        <v>48</v>
      </c>
      <c r="G1357" t="str">
        <f t="shared" si="63"/>
        <v>November</v>
      </c>
      <c r="H1357">
        <f t="shared" si="64"/>
        <v>11</v>
      </c>
      <c r="I1357" s="2">
        <v>44883</v>
      </c>
      <c r="J1357" s="8">
        <v>5</v>
      </c>
      <c r="K1357" t="s">
        <v>102</v>
      </c>
      <c r="L1357" t="s">
        <v>20</v>
      </c>
      <c r="M1357" s="8">
        <v>875</v>
      </c>
      <c r="N1357" s="8">
        <v>993</v>
      </c>
      <c r="O1357" s="8">
        <f t="shared" si="65"/>
        <v>23.6</v>
      </c>
      <c r="P1357" s="8">
        <v>118</v>
      </c>
      <c r="Q1357" t="s">
        <v>36</v>
      </c>
      <c r="R1357" t="s">
        <v>22</v>
      </c>
    </row>
    <row r="1358" spans="1:18" x14ac:dyDescent="0.45">
      <c r="A1358" s="1">
        <v>1356</v>
      </c>
      <c r="B1358" t="s">
        <v>2578</v>
      </c>
      <c r="C1358" t="s">
        <v>533</v>
      </c>
      <c r="D1358" t="s">
        <v>1197</v>
      </c>
      <c r="E1358" t="s">
        <v>1198</v>
      </c>
      <c r="F1358" t="s">
        <v>48</v>
      </c>
      <c r="G1358" t="str">
        <f t="shared" si="63"/>
        <v>November</v>
      </c>
      <c r="H1358">
        <f t="shared" si="64"/>
        <v>11</v>
      </c>
      <c r="I1358" s="2">
        <v>44871</v>
      </c>
      <c r="J1358" s="8">
        <v>9</v>
      </c>
      <c r="K1358" t="s">
        <v>19</v>
      </c>
      <c r="L1358" t="s">
        <v>67</v>
      </c>
      <c r="M1358" s="8">
        <v>870</v>
      </c>
      <c r="N1358" s="8">
        <v>1092</v>
      </c>
      <c r="O1358" s="8">
        <f t="shared" si="65"/>
        <v>24.666666666666668</v>
      </c>
      <c r="P1358" s="8">
        <v>222</v>
      </c>
      <c r="Q1358" t="s">
        <v>49</v>
      </c>
      <c r="R1358" t="s">
        <v>22</v>
      </c>
    </row>
    <row r="1359" spans="1:18" x14ac:dyDescent="0.45">
      <c r="A1359" s="1">
        <v>1357</v>
      </c>
      <c r="B1359" t="s">
        <v>2579</v>
      </c>
      <c r="C1359" t="s">
        <v>213</v>
      </c>
      <c r="D1359" t="s">
        <v>383</v>
      </c>
      <c r="E1359" t="s">
        <v>1199</v>
      </c>
      <c r="F1359" t="s">
        <v>33</v>
      </c>
      <c r="G1359" t="str">
        <f t="shared" si="63"/>
        <v>November</v>
      </c>
      <c r="H1359">
        <f t="shared" si="64"/>
        <v>11</v>
      </c>
      <c r="I1359" s="2">
        <v>44881</v>
      </c>
      <c r="J1359" s="8">
        <v>17</v>
      </c>
      <c r="K1359" t="s">
        <v>41</v>
      </c>
      <c r="L1359" t="s">
        <v>20</v>
      </c>
      <c r="M1359" s="8">
        <v>1325</v>
      </c>
      <c r="N1359" s="8">
        <v>1688</v>
      </c>
      <c r="O1359" s="8">
        <f t="shared" si="65"/>
        <v>21.352941176470587</v>
      </c>
      <c r="P1359" s="8">
        <v>363</v>
      </c>
      <c r="Q1359" t="s">
        <v>89</v>
      </c>
      <c r="R1359" t="s">
        <v>153</v>
      </c>
    </row>
    <row r="1360" spans="1:18" x14ac:dyDescent="0.45">
      <c r="A1360" s="1">
        <v>1358</v>
      </c>
      <c r="B1360" t="s">
        <v>2580</v>
      </c>
      <c r="C1360" t="s">
        <v>1200</v>
      </c>
      <c r="D1360" t="s">
        <v>1201</v>
      </c>
      <c r="E1360" t="s">
        <v>1202</v>
      </c>
      <c r="F1360" t="s">
        <v>18</v>
      </c>
      <c r="G1360" t="str">
        <f t="shared" si="63"/>
        <v>November</v>
      </c>
      <c r="H1360">
        <f t="shared" si="64"/>
        <v>11</v>
      </c>
      <c r="I1360" s="2">
        <v>44894</v>
      </c>
      <c r="J1360" s="8">
        <v>2</v>
      </c>
      <c r="K1360" t="s">
        <v>34</v>
      </c>
      <c r="L1360" t="s">
        <v>54</v>
      </c>
      <c r="M1360" s="8">
        <v>655</v>
      </c>
      <c r="N1360" s="8">
        <v>814</v>
      </c>
      <c r="O1360" s="8">
        <f t="shared" si="65"/>
        <v>79.5</v>
      </c>
      <c r="P1360" s="8">
        <v>159</v>
      </c>
      <c r="Q1360" t="s">
        <v>49</v>
      </c>
      <c r="R1360" t="s">
        <v>22</v>
      </c>
    </row>
    <row r="1361" spans="1:18" x14ac:dyDescent="0.45">
      <c r="A1361" s="1">
        <v>1359</v>
      </c>
      <c r="B1361" t="s">
        <v>2581</v>
      </c>
      <c r="C1361" t="s">
        <v>510</v>
      </c>
      <c r="D1361" t="s">
        <v>1203</v>
      </c>
      <c r="E1361" t="s">
        <v>1204</v>
      </c>
      <c r="F1361" t="s">
        <v>111</v>
      </c>
      <c r="G1361" t="str">
        <f t="shared" si="63"/>
        <v>November</v>
      </c>
      <c r="H1361">
        <f t="shared" si="64"/>
        <v>11</v>
      </c>
      <c r="I1361" s="2">
        <v>44893</v>
      </c>
      <c r="J1361" s="8">
        <v>11</v>
      </c>
      <c r="K1361" t="s">
        <v>34</v>
      </c>
      <c r="L1361" t="s">
        <v>20</v>
      </c>
      <c r="M1361" s="8">
        <v>325</v>
      </c>
      <c r="N1361" s="8">
        <v>414</v>
      </c>
      <c r="O1361" s="8">
        <f t="shared" si="65"/>
        <v>8.0909090909090917</v>
      </c>
      <c r="P1361" s="8">
        <v>89</v>
      </c>
      <c r="Q1361" t="s">
        <v>36</v>
      </c>
      <c r="R1361" t="s">
        <v>22</v>
      </c>
    </row>
    <row r="1362" spans="1:18" x14ac:dyDescent="0.45">
      <c r="A1362" s="1">
        <v>1360</v>
      </c>
      <c r="B1362" t="s">
        <v>2582</v>
      </c>
      <c r="C1362" t="s">
        <v>1205</v>
      </c>
      <c r="D1362" t="s">
        <v>433</v>
      </c>
      <c r="E1362" t="s">
        <v>1206</v>
      </c>
      <c r="F1362" t="s">
        <v>88</v>
      </c>
      <c r="G1362" t="str">
        <f t="shared" si="63"/>
        <v>November</v>
      </c>
      <c r="H1362">
        <f t="shared" si="64"/>
        <v>11</v>
      </c>
      <c r="I1362" s="2">
        <v>44866</v>
      </c>
      <c r="J1362" s="8">
        <v>4</v>
      </c>
      <c r="K1362" t="s">
        <v>19</v>
      </c>
      <c r="L1362" t="s">
        <v>54</v>
      </c>
      <c r="M1362" s="8">
        <v>280</v>
      </c>
      <c r="N1362" s="8">
        <v>360</v>
      </c>
      <c r="O1362" s="8">
        <f t="shared" si="65"/>
        <v>20</v>
      </c>
      <c r="P1362" s="8">
        <v>80</v>
      </c>
      <c r="Q1362" t="s">
        <v>21</v>
      </c>
      <c r="R1362" t="s">
        <v>22</v>
      </c>
    </row>
    <row r="1363" spans="1:18" x14ac:dyDescent="0.45">
      <c r="A1363" s="1">
        <v>1361</v>
      </c>
      <c r="B1363" t="s">
        <v>2583</v>
      </c>
      <c r="C1363" t="s">
        <v>1207</v>
      </c>
      <c r="D1363" t="s">
        <v>1208</v>
      </c>
      <c r="E1363" t="s">
        <v>1209</v>
      </c>
      <c r="F1363" t="s">
        <v>111</v>
      </c>
      <c r="G1363" t="str">
        <f t="shared" si="63"/>
        <v>November</v>
      </c>
      <c r="H1363">
        <f t="shared" si="64"/>
        <v>11</v>
      </c>
      <c r="I1363" s="2">
        <v>44868</v>
      </c>
      <c r="J1363" s="8">
        <v>7</v>
      </c>
      <c r="K1363" t="s">
        <v>19</v>
      </c>
      <c r="L1363" t="s">
        <v>67</v>
      </c>
      <c r="M1363" s="8">
        <v>935</v>
      </c>
      <c r="N1363" s="8">
        <v>1094</v>
      </c>
      <c r="O1363" s="8">
        <f t="shared" si="65"/>
        <v>22.714285714285715</v>
      </c>
      <c r="P1363" s="8">
        <v>159</v>
      </c>
      <c r="Q1363" t="s">
        <v>36</v>
      </c>
      <c r="R1363" t="s">
        <v>22</v>
      </c>
    </row>
    <row r="1364" spans="1:18" x14ac:dyDescent="0.45">
      <c r="A1364" s="1">
        <v>1362</v>
      </c>
      <c r="B1364" t="s">
        <v>2584</v>
      </c>
      <c r="C1364" t="s">
        <v>678</v>
      </c>
      <c r="D1364" t="s">
        <v>1041</v>
      </c>
      <c r="E1364" t="s">
        <v>1210</v>
      </c>
      <c r="F1364" t="s">
        <v>120</v>
      </c>
      <c r="G1364" t="str">
        <f t="shared" si="63"/>
        <v>November</v>
      </c>
      <c r="H1364">
        <f t="shared" si="64"/>
        <v>11</v>
      </c>
      <c r="I1364" s="2">
        <v>44884</v>
      </c>
      <c r="J1364" s="8">
        <v>14</v>
      </c>
      <c r="K1364" t="s">
        <v>19</v>
      </c>
      <c r="L1364" t="s">
        <v>20</v>
      </c>
      <c r="M1364" s="8">
        <v>20</v>
      </c>
      <c r="N1364" s="8">
        <v>24</v>
      </c>
      <c r="O1364" s="8">
        <f t="shared" si="65"/>
        <v>0.2857142857142857</v>
      </c>
      <c r="P1364" s="8">
        <v>4</v>
      </c>
      <c r="Q1364" t="s">
        <v>49</v>
      </c>
      <c r="R1364" t="s">
        <v>22</v>
      </c>
    </row>
    <row r="1365" spans="1:18" x14ac:dyDescent="0.45">
      <c r="A1365" s="1">
        <v>1363</v>
      </c>
      <c r="B1365" t="s">
        <v>2585</v>
      </c>
      <c r="C1365" t="s">
        <v>812</v>
      </c>
      <c r="D1365" t="s">
        <v>1211</v>
      </c>
      <c r="E1365" t="s">
        <v>1212</v>
      </c>
      <c r="F1365" t="s">
        <v>18</v>
      </c>
      <c r="G1365" t="str">
        <f t="shared" si="63"/>
        <v>November</v>
      </c>
      <c r="H1365">
        <f t="shared" si="64"/>
        <v>11</v>
      </c>
      <c r="I1365" s="2">
        <v>44867</v>
      </c>
      <c r="J1365" s="8">
        <v>3</v>
      </c>
      <c r="K1365" t="s">
        <v>19</v>
      </c>
      <c r="L1365" t="s">
        <v>67</v>
      </c>
      <c r="M1365" s="8">
        <v>255</v>
      </c>
      <c r="N1365" s="8">
        <v>329</v>
      </c>
      <c r="O1365" s="8">
        <f t="shared" si="65"/>
        <v>24.666666666666668</v>
      </c>
      <c r="P1365" s="8">
        <v>74</v>
      </c>
      <c r="Q1365" t="s">
        <v>36</v>
      </c>
      <c r="R1365" t="s">
        <v>22</v>
      </c>
    </row>
    <row r="1366" spans="1:18" x14ac:dyDescent="0.45">
      <c r="A1366" s="1">
        <v>1364</v>
      </c>
      <c r="B1366" t="s">
        <v>2586</v>
      </c>
      <c r="C1366" t="s">
        <v>1213</v>
      </c>
      <c r="D1366" t="s">
        <v>784</v>
      </c>
      <c r="E1366" t="s">
        <v>1214</v>
      </c>
      <c r="F1366" t="s">
        <v>111</v>
      </c>
      <c r="G1366" t="str">
        <f t="shared" si="63"/>
        <v>November</v>
      </c>
      <c r="H1366">
        <f t="shared" si="64"/>
        <v>11</v>
      </c>
      <c r="I1366" s="2">
        <v>44873</v>
      </c>
      <c r="J1366" s="8">
        <v>14</v>
      </c>
      <c r="K1366" t="s">
        <v>34</v>
      </c>
      <c r="L1366" t="s">
        <v>148</v>
      </c>
      <c r="M1366" s="8">
        <v>135</v>
      </c>
      <c r="N1366" s="8">
        <v>161</v>
      </c>
      <c r="O1366" s="8">
        <f t="shared" si="65"/>
        <v>1.8571428571428572</v>
      </c>
      <c r="P1366" s="8">
        <v>26</v>
      </c>
      <c r="Q1366" t="s">
        <v>21</v>
      </c>
      <c r="R1366" t="s">
        <v>22</v>
      </c>
    </row>
    <row r="1367" spans="1:18" x14ac:dyDescent="0.45">
      <c r="A1367" s="1">
        <v>1365</v>
      </c>
      <c r="B1367" t="s">
        <v>2587</v>
      </c>
      <c r="C1367" t="s">
        <v>1215</v>
      </c>
      <c r="D1367" t="s">
        <v>359</v>
      </c>
      <c r="E1367" t="s">
        <v>1216</v>
      </c>
      <c r="F1367" t="s">
        <v>18</v>
      </c>
      <c r="G1367" t="str">
        <f t="shared" si="63"/>
        <v>November</v>
      </c>
      <c r="H1367">
        <f t="shared" si="64"/>
        <v>11</v>
      </c>
      <c r="I1367" s="2">
        <v>44884</v>
      </c>
      <c r="J1367" s="8">
        <v>12</v>
      </c>
      <c r="K1367" t="s">
        <v>19</v>
      </c>
      <c r="L1367" t="s">
        <v>35</v>
      </c>
      <c r="M1367" s="8">
        <v>1085</v>
      </c>
      <c r="N1367" s="8">
        <v>1394</v>
      </c>
      <c r="O1367" s="8">
        <f t="shared" si="65"/>
        <v>25.75</v>
      </c>
      <c r="P1367" s="8">
        <v>309</v>
      </c>
      <c r="Q1367" t="s">
        <v>36</v>
      </c>
      <c r="R1367" t="s">
        <v>22</v>
      </c>
    </row>
    <row r="1368" spans="1:18" x14ac:dyDescent="0.45">
      <c r="A1368" s="1">
        <v>1366</v>
      </c>
      <c r="B1368" t="s">
        <v>2588</v>
      </c>
      <c r="C1368" t="s">
        <v>146</v>
      </c>
      <c r="D1368" t="s">
        <v>325</v>
      </c>
      <c r="E1368" t="s">
        <v>1217</v>
      </c>
      <c r="F1368" t="s">
        <v>120</v>
      </c>
      <c r="G1368" t="str">
        <f t="shared" si="63"/>
        <v>November</v>
      </c>
      <c r="H1368">
        <f t="shared" si="64"/>
        <v>11</v>
      </c>
      <c r="I1368" s="2">
        <v>44880</v>
      </c>
      <c r="J1368" s="8">
        <v>1</v>
      </c>
      <c r="K1368" t="s">
        <v>19</v>
      </c>
      <c r="L1368" t="s">
        <v>54</v>
      </c>
      <c r="M1368" s="8">
        <v>105</v>
      </c>
      <c r="N1368" s="8">
        <v>133</v>
      </c>
      <c r="O1368" s="8">
        <f t="shared" si="65"/>
        <v>28</v>
      </c>
      <c r="P1368" s="8">
        <v>28</v>
      </c>
      <c r="Q1368" t="s">
        <v>21</v>
      </c>
      <c r="R1368" t="s">
        <v>22</v>
      </c>
    </row>
    <row r="1369" spans="1:18" x14ac:dyDescent="0.45">
      <c r="A1369" s="1">
        <v>1367</v>
      </c>
      <c r="B1369" t="s">
        <v>2589</v>
      </c>
      <c r="C1369" t="s">
        <v>1218</v>
      </c>
      <c r="D1369" t="s">
        <v>1219</v>
      </c>
      <c r="E1369" t="s">
        <v>1220</v>
      </c>
      <c r="F1369" t="s">
        <v>27</v>
      </c>
      <c r="G1369" t="str">
        <f t="shared" si="63"/>
        <v>November</v>
      </c>
      <c r="H1369">
        <f t="shared" si="64"/>
        <v>11</v>
      </c>
      <c r="I1369" s="2">
        <v>44887</v>
      </c>
      <c r="J1369" s="8">
        <v>15</v>
      </c>
      <c r="K1369" t="s">
        <v>102</v>
      </c>
      <c r="L1369" t="s">
        <v>20</v>
      </c>
      <c r="M1369" s="8">
        <v>435</v>
      </c>
      <c r="N1369" s="8">
        <v>525</v>
      </c>
      <c r="O1369" s="8">
        <f t="shared" si="65"/>
        <v>6</v>
      </c>
      <c r="P1369" s="8">
        <v>90</v>
      </c>
      <c r="Q1369" t="s">
        <v>21</v>
      </c>
      <c r="R1369" t="s">
        <v>22</v>
      </c>
    </row>
    <row r="1370" spans="1:18" x14ac:dyDescent="0.45">
      <c r="A1370" s="1">
        <v>1368</v>
      </c>
      <c r="B1370" t="s">
        <v>2590</v>
      </c>
      <c r="C1370" t="s">
        <v>366</v>
      </c>
      <c r="D1370" t="s">
        <v>1221</v>
      </c>
      <c r="E1370" t="s">
        <v>1222</v>
      </c>
      <c r="F1370" t="s">
        <v>33</v>
      </c>
      <c r="G1370" t="str">
        <f t="shared" si="63"/>
        <v>November</v>
      </c>
      <c r="H1370">
        <f t="shared" si="64"/>
        <v>11</v>
      </c>
      <c r="I1370" s="2">
        <v>44888</v>
      </c>
      <c r="J1370" s="8">
        <v>12</v>
      </c>
      <c r="K1370" t="s">
        <v>34</v>
      </c>
      <c r="L1370" t="s">
        <v>67</v>
      </c>
      <c r="M1370" s="8">
        <v>500</v>
      </c>
      <c r="N1370" s="8">
        <v>591</v>
      </c>
      <c r="O1370" s="8">
        <f t="shared" si="65"/>
        <v>7.583333333333333</v>
      </c>
      <c r="P1370" s="8">
        <v>91</v>
      </c>
      <c r="Q1370" t="s">
        <v>89</v>
      </c>
      <c r="R1370" t="s">
        <v>22</v>
      </c>
    </row>
    <row r="1371" spans="1:18" x14ac:dyDescent="0.45">
      <c r="A1371" s="1">
        <v>1369</v>
      </c>
      <c r="B1371" t="s">
        <v>2591</v>
      </c>
      <c r="C1371" t="s">
        <v>1223</v>
      </c>
      <c r="D1371" t="s">
        <v>1224</v>
      </c>
      <c r="E1371" t="s">
        <v>1225</v>
      </c>
      <c r="F1371" t="s">
        <v>120</v>
      </c>
      <c r="G1371" t="str">
        <f t="shared" si="63"/>
        <v>November</v>
      </c>
      <c r="H1371">
        <f t="shared" si="64"/>
        <v>11</v>
      </c>
      <c r="I1371" s="2">
        <v>44884</v>
      </c>
      <c r="J1371" s="8">
        <v>2</v>
      </c>
      <c r="K1371" t="s">
        <v>19</v>
      </c>
      <c r="L1371" t="s">
        <v>67</v>
      </c>
      <c r="M1371" s="8">
        <v>250</v>
      </c>
      <c r="N1371" s="8">
        <v>300</v>
      </c>
      <c r="O1371" s="8">
        <f t="shared" si="65"/>
        <v>25</v>
      </c>
      <c r="P1371" s="8">
        <v>50</v>
      </c>
      <c r="Q1371" t="s">
        <v>28</v>
      </c>
      <c r="R1371" t="s">
        <v>22</v>
      </c>
    </row>
    <row r="1372" spans="1:18" x14ac:dyDescent="0.45">
      <c r="A1372" s="1">
        <v>1370</v>
      </c>
      <c r="B1372" t="s">
        <v>2592</v>
      </c>
      <c r="C1372" t="s">
        <v>1226</v>
      </c>
      <c r="D1372" t="s">
        <v>1176</v>
      </c>
      <c r="E1372" t="s">
        <v>1227</v>
      </c>
      <c r="F1372" t="s">
        <v>111</v>
      </c>
      <c r="G1372" t="str">
        <f t="shared" si="63"/>
        <v>November</v>
      </c>
      <c r="H1372">
        <f t="shared" si="64"/>
        <v>11</v>
      </c>
      <c r="I1372" s="2">
        <v>44879</v>
      </c>
      <c r="J1372" s="8">
        <v>11</v>
      </c>
      <c r="K1372" t="s">
        <v>102</v>
      </c>
      <c r="L1372" t="s">
        <v>67</v>
      </c>
      <c r="M1372" s="8">
        <v>1190</v>
      </c>
      <c r="N1372" s="8">
        <v>1384</v>
      </c>
      <c r="O1372" s="8">
        <f t="shared" si="65"/>
        <v>17.636363636363637</v>
      </c>
      <c r="P1372" s="8">
        <v>194</v>
      </c>
      <c r="Q1372" t="s">
        <v>49</v>
      </c>
      <c r="R1372" t="s">
        <v>22</v>
      </c>
    </row>
    <row r="1373" spans="1:18" x14ac:dyDescent="0.45">
      <c r="A1373" s="1">
        <v>1371</v>
      </c>
      <c r="B1373" t="s">
        <v>2593</v>
      </c>
      <c r="C1373" t="s">
        <v>1228</v>
      </c>
      <c r="D1373" t="s">
        <v>1229</v>
      </c>
      <c r="E1373" t="s">
        <v>1230</v>
      </c>
      <c r="F1373" t="s">
        <v>111</v>
      </c>
      <c r="G1373" t="str">
        <f t="shared" si="63"/>
        <v>November</v>
      </c>
      <c r="H1373">
        <f t="shared" si="64"/>
        <v>11</v>
      </c>
      <c r="I1373" s="2">
        <v>44868</v>
      </c>
      <c r="J1373" s="8">
        <v>2</v>
      </c>
      <c r="K1373" t="s">
        <v>19</v>
      </c>
      <c r="L1373" t="s">
        <v>67</v>
      </c>
      <c r="M1373" s="8">
        <v>335</v>
      </c>
      <c r="N1373" s="8">
        <v>433</v>
      </c>
      <c r="O1373" s="8">
        <f t="shared" si="65"/>
        <v>49</v>
      </c>
      <c r="P1373" s="8">
        <v>98</v>
      </c>
      <c r="Q1373" t="s">
        <v>49</v>
      </c>
      <c r="R1373" t="s">
        <v>22</v>
      </c>
    </row>
    <row r="1374" spans="1:18" x14ac:dyDescent="0.45">
      <c r="A1374" s="1">
        <v>1372</v>
      </c>
      <c r="B1374" t="s">
        <v>2594</v>
      </c>
      <c r="C1374" t="s">
        <v>1231</v>
      </c>
      <c r="D1374" t="s">
        <v>725</v>
      </c>
      <c r="E1374" t="s">
        <v>1232</v>
      </c>
      <c r="F1374" t="s">
        <v>120</v>
      </c>
      <c r="G1374" t="str">
        <f t="shared" si="63"/>
        <v>November</v>
      </c>
      <c r="H1374">
        <f t="shared" si="64"/>
        <v>11</v>
      </c>
      <c r="I1374" s="2">
        <v>44891</v>
      </c>
      <c r="J1374" s="8">
        <v>8</v>
      </c>
      <c r="K1374" t="s">
        <v>41</v>
      </c>
      <c r="L1374" t="s">
        <v>20</v>
      </c>
      <c r="M1374" s="8">
        <v>265</v>
      </c>
      <c r="N1374" s="8">
        <v>305</v>
      </c>
      <c r="O1374" s="8">
        <f t="shared" si="65"/>
        <v>5</v>
      </c>
      <c r="P1374" s="8">
        <v>40</v>
      </c>
      <c r="Q1374" t="s">
        <v>21</v>
      </c>
      <c r="R1374" t="s">
        <v>226</v>
      </c>
    </row>
    <row r="1375" spans="1:18" x14ac:dyDescent="0.45">
      <c r="A1375" s="1">
        <v>1373</v>
      </c>
      <c r="B1375" t="s">
        <v>2595</v>
      </c>
      <c r="C1375" t="s">
        <v>1233</v>
      </c>
      <c r="D1375" t="s">
        <v>989</v>
      </c>
      <c r="E1375" t="s">
        <v>1234</v>
      </c>
      <c r="F1375" t="s">
        <v>27</v>
      </c>
      <c r="G1375" t="str">
        <f t="shared" si="63"/>
        <v>November</v>
      </c>
      <c r="H1375">
        <f t="shared" si="64"/>
        <v>11</v>
      </c>
      <c r="I1375" s="2">
        <v>44866</v>
      </c>
      <c r="J1375" s="8">
        <v>5</v>
      </c>
      <c r="K1375" t="s">
        <v>41</v>
      </c>
      <c r="L1375" t="s">
        <v>35</v>
      </c>
      <c r="M1375" s="8">
        <v>570</v>
      </c>
      <c r="N1375" s="8">
        <v>698</v>
      </c>
      <c r="O1375" s="8">
        <f t="shared" si="65"/>
        <v>25.6</v>
      </c>
      <c r="P1375" s="8">
        <v>128</v>
      </c>
      <c r="Q1375" t="s">
        <v>28</v>
      </c>
      <c r="R1375" t="s">
        <v>43</v>
      </c>
    </row>
    <row r="1376" spans="1:18" x14ac:dyDescent="0.45">
      <c r="A1376" s="1">
        <v>1374</v>
      </c>
      <c r="B1376" t="s">
        <v>2596</v>
      </c>
      <c r="C1376" t="s">
        <v>1109</v>
      </c>
      <c r="D1376" t="s">
        <v>779</v>
      </c>
      <c r="E1376" t="s">
        <v>1235</v>
      </c>
      <c r="F1376" t="s">
        <v>18</v>
      </c>
      <c r="G1376" t="str">
        <f t="shared" si="63"/>
        <v>November</v>
      </c>
      <c r="H1376">
        <f t="shared" si="64"/>
        <v>11</v>
      </c>
      <c r="I1376" s="2">
        <v>44895</v>
      </c>
      <c r="J1376" s="8">
        <v>2</v>
      </c>
      <c r="K1376" t="s">
        <v>34</v>
      </c>
      <c r="L1376" t="s">
        <v>42</v>
      </c>
      <c r="M1376" s="8">
        <v>1365</v>
      </c>
      <c r="N1376" s="8">
        <v>1548</v>
      </c>
      <c r="O1376" s="8">
        <f t="shared" si="65"/>
        <v>91.5</v>
      </c>
      <c r="P1376" s="8">
        <v>183</v>
      </c>
      <c r="Q1376" t="s">
        <v>21</v>
      </c>
      <c r="R1376" t="s">
        <v>22</v>
      </c>
    </row>
    <row r="1377" spans="1:18" x14ac:dyDescent="0.45">
      <c r="A1377" s="1">
        <v>1375</v>
      </c>
      <c r="B1377" t="s">
        <v>2597</v>
      </c>
      <c r="C1377" t="s">
        <v>1236</v>
      </c>
      <c r="D1377" t="s">
        <v>1237</v>
      </c>
      <c r="E1377" t="s">
        <v>1238</v>
      </c>
      <c r="F1377" t="s">
        <v>120</v>
      </c>
      <c r="G1377" t="str">
        <f t="shared" si="63"/>
        <v>November</v>
      </c>
      <c r="H1377">
        <f t="shared" si="64"/>
        <v>11</v>
      </c>
      <c r="I1377" s="2">
        <v>44873</v>
      </c>
      <c r="J1377" s="8">
        <v>9</v>
      </c>
      <c r="K1377" t="s">
        <v>34</v>
      </c>
      <c r="L1377" t="s">
        <v>20</v>
      </c>
      <c r="M1377" s="8">
        <v>355</v>
      </c>
      <c r="N1377" s="8">
        <v>460</v>
      </c>
      <c r="O1377" s="8">
        <f t="shared" si="65"/>
        <v>11.666666666666666</v>
      </c>
      <c r="P1377" s="8">
        <v>105</v>
      </c>
      <c r="Q1377" t="s">
        <v>49</v>
      </c>
      <c r="R1377" t="s">
        <v>22</v>
      </c>
    </row>
    <row r="1378" spans="1:18" x14ac:dyDescent="0.45">
      <c r="A1378" s="1">
        <v>1376</v>
      </c>
      <c r="B1378" t="s">
        <v>2598</v>
      </c>
      <c r="C1378" t="s">
        <v>1239</v>
      </c>
      <c r="D1378" t="s">
        <v>1107</v>
      </c>
      <c r="E1378" t="s">
        <v>1240</v>
      </c>
      <c r="F1378" t="s">
        <v>33</v>
      </c>
      <c r="G1378" t="str">
        <f t="shared" si="63"/>
        <v>November</v>
      </c>
      <c r="H1378">
        <f t="shared" si="64"/>
        <v>11</v>
      </c>
      <c r="I1378" s="2">
        <v>44883</v>
      </c>
      <c r="J1378" s="8">
        <v>8</v>
      </c>
      <c r="K1378" t="s">
        <v>41</v>
      </c>
      <c r="L1378" t="s">
        <v>20</v>
      </c>
      <c r="M1378" s="8">
        <v>435</v>
      </c>
      <c r="N1378" s="8">
        <v>561</v>
      </c>
      <c r="O1378" s="8">
        <f t="shared" si="65"/>
        <v>15.75</v>
      </c>
      <c r="P1378" s="8">
        <v>126</v>
      </c>
      <c r="Q1378" t="s">
        <v>28</v>
      </c>
      <c r="R1378" t="s">
        <v>198</v>
      </c>
    </row>
    <row r="1379" spans="1:18" x14ac:dyDescent="0.45">
      <c r="A1379" s="1">
        <v>1377</v>
      </c>
      <c r="B1379" t="s">
        <v>2599</v>
      </c>
      <c r="C1379" t="s">
        <v>386</v>
      </c>
      <c r="D1379" t="s">
        <v>1241</v>
      </c>
      <c r="E1379" t="s">
        <v>1242</v>
      </c>
      <c r="F1379" t="s">
        <v>88</v>
      </c>
      <c r="G1379" t="str">
        <f t="shared" si="63"/>
        <v>November</v>
      </c>
      <c r="H1379">
        <f t="shared" si="64"/>
        <v>11</v>
      </c>
      <c r="I1379" s="2">
        <v>44888</v>
      </c>
      <c r="J1379" s="8">
        <v>20</v>
      </c>
      <c r="K1379" t="s">
        <v>19</v>
      </c>
      <c r="L1379" t="s">
        <v>67</v>
      </c>
      <c r="M1379" s="8">
        <v>1355</v>
      </c>
      <c r="N1379" s="8">
        <v>1642</v>
      </c>
      <c r="O1379" s="8">
        <f t="shared" si="65"/>
        <v>14.35</v>
      </c>
      <c r="P1379" s="8">
        <v>287</v>
      </c>
      <c r="Q1379" t="s">
        <v>21</v>
      </c>
      <c r="R1379" t="s">
        <v>22</v>
      </c>
    </row>
    <row r="1380" spans="1:18" x14ac:dyDescent="0.45">
      <c r="A1380" s="1">
        <v>1378</v>
      </c>
      <c r="B1380" t="s">
        <v>2600</v>
      </c>
      <c r="C1380" t="s">
        <v>1243</v>
      </c>
      <c r="D1380" t="s">
        <v>1244</v>
      </c>
      <c r="E1380" t="s">
        <v>1245</v>
      </c>
      <c r="F1380" t="s">
        <v>88</v>
      </c>
      <c r="G1380" t="str">
        <f t="shared" si="63"/>
        <v>November</v>
      </c>
      <c r="H1380">
        <f t="shared" si="64"/>
        <v>11</v>
      </c>
      <c r="I1380" s="2">
        <v>44880</v>
      </c>
      <c r="J1380" s="8">
        <v>19</v>
      </c>
      <c r="K1380" t="s">
        <v>34</v>
      </c>
      <c r="L1380" t="s">
        <v>54</v>
      </c>
      <c r="M1380" s="8">
        <v>870</v>
      </c>
      <c r="N1380" s="8">
        <v>1062</v>
      </c>
      <c r="O1380" s="8">
        <f t="shared" si="65"/>
        <v>10.105263157894736</v>
      </c>
      <c r="P1380" s="8">
        <v>192</v>
      </c>
      <c r="Q1380" t="s">
        <v>49</v>
      </c>
      <c r="R1380" t="s">
        <v>22</v>
      </c>
    </row>
    <row r="1381" spans="1:18" x14ac:dyDescent="0.45">
      <c r="A1381" s="1">
        <v>1379</v>
      </c>
      <c r="B1381" t="s">
        <v>2601</v>
      </c>
      <c r="C1381" t="s">
        <v>1169</v>
      </c>
      <c r="D1381" t="s">
        <v>667</v>
      </c>
      <c r="E1381" t="s">
        <v>1246</v>
      </c>
      <c r="F1381" t="s">
        <v>18</v>
      </c>
      <c r="G1381" t="str">
        <f t="shared" si="63"/>
        <v>November</v>
      </c>
      <c r="H1381">
        <f t="shared" si="64"/>
        <v>11</v>
      </c>
      <c r="I1381" s="2">
        <v>44880</v>
      </c>
      <c r="J1381" s="8">
        <v>6</v>
      </c>
      <c r="K1381" t="s">
        <v>34</v>
      </c>
      <c r="L1381" t="s">
        <v>54</v>
      </c>
      <c r="M1381" s="8">
        <v>460</v>
      </c>
      <c r="N1381" s="8">
        <v>571</v>
      </c>
      <c r="O1381" s="8">
        <f t="shared" si="65"/>
        <v>18.5</v>
      </c>
      <c r="P1381" s="8">
        <v>111</v>
      </c>
      <c r="Q1381" t="s">
        <v>21</v>
      </c>
      <c r="R1381" t="s">
        <v>22</v>
      </c>
    </row>
    <row r="1382" spans="1:18" x14ac:dyDescent="0.45">
      <c r="A1382" s="1">
        <v>1380</v>
      </c>
      <c r="B1382" t="s">
        <v>2602</v>
      </c>
      <c r="C1382" t="s">
        <v>1247</v>
      </c>
      <c r="D1382" t="s">
        <v>1110</v>
      </c>
      <c r="E1382" t="s">
        <v>1248</v>
      </c>
      <c r="F1382" t="s">
        <v>18</v>
      </c>
      <c r="G1382" t="str">
        <f t="shared" si="63"/>
        <v>November</v>
      </c>
      <c r="H1382">
        <f t="shared" si="64"/>
        <v>11</v>
      </c>
      <c r="I1382" s="2">
        <v>44888</v>
      </c>
      <c r="J1382" s="8">
        <v>19</v>
      </c>
      <c r="K1382" t="s">
        <v>41</v>
      </c>
      <c r="L1382" t="s">
        <v>67</v>
      </c>
      <c r="M1382" s="8">
        <v>635</v>
      </c>
      <c r="N1382" s="8">
        <v>705</v>
      </c>
      <c r="O1382" s="8">
        <f t="shared" si="65"/>
        <v>3.6842105263157894</v>
      </c>
      <c r="P1382" s="8">
        <v>70</v>
      </c>
      <c r="Q1382" t="s">
        <v>36</v>
      </c>
      <c r="R1382" t="s">
        <v>311</v>
      </c>
    </row>
    <row r="1383" spans="1:18" x14ac:dyDescent="0.45">
      <c r="A1383" s="1">
        <v>1381</v>
      </c>
      <c r="B1383" t="s">
        <v>2603</v>
      </c>
      <c r="C1383" t="s">
        <v>575</v>
      </c>
      <c r="D1383" t="s">
        <v>576</v>
      </c>
      <c r="E1383" t="s">
        <v>577</v>
      </c>
      <c r="F1383" t="s">
        <v>111</v>
      </c>
      <c r="G1383" t="str">
        <f t="shared" si="63"/>
        <v>November</v>
      </c>
      <c r="H1383">
        <f t="shared" si="64"/>
        <v>11</v>
      </c>
      <c r="I1383" s="2">
        <v>44885</v>
      </c>
      <c r="J1383" s="8">
        <v>2</v>
      </c>
      <c r="K1383" t="s">
        <v>34</v>
      </c>
      <c r="L1383" t="s">
        <v>54</v>
      </c>
      <c r="M1383" s="8">
        <v>855</v>
      </c>
      <c r="N1383" s="8">
        <v>1104</v>
      </c>
      <c r="O1383" s="8">
        <f t="shared" si="65"/>
        <v>124.5</v>
      </c>
      <c r="P1383" s="8">
        <v>249</v>
      </c>
      <c r="Q1383" t="s">
        <v>36</v>
      </c>
      <c r="R1383" t="s">
        <v>22</v>
      </c>
    </row>
    <row r="1384" spans="1:18" x14ac:dyDescent="0.45">
      <c r="A1384" s="1">
        <v>1382</v>
      </c>
      <c r="B1384" t="s">
        <v>2604</v>
      </c>
      <c r="C1384" t="s">
        <v>1249</v>
      </c>
      <c r="D1384" t="s">
        <v>1250</v>
      </c>
      <c r="E1384" t="s">
        <v>1251</v>
      </c>
      <c r="F1384" t="s">
        <v>27</v>
      </c>
      <c r="G1384" t="str">
        <f t="shared" si="63"/>
        <v>November</v>
      </c>
      <c r="H1384">
        <f t="shared" si="64"/>
        <v>11</v>
      </c>
      <c r="I1384" s="2">
        <v>44887</v>
      </c>
      <c r="J1384" s="8">
        <v>17</v>
      </c>
      <c r="K1384" t="s">
        <v>102</v>
      </c>
      <c r="L1384" t="s">
        <v>67</v>
      </c>
      <c r="M1384" s="8">
        <v>425</v>
      </c>
      <c r="N1384" s="8">
        <v>504</v>
      </c>
      <c r="O1384" s="8">
        <f t="shared" si="65"/>
        <v>4.6470588235294121</v>
      </c>
      <c r="P1384" s="8">
        <v>79</v>
      </c>
      <c r="Q1384" t="s">
        <v>28</v>
      </c>
      <c r="R1384" t="s">
        <v>22</v>
      </c>
    </row>
    <row r="1385" spans="1:18" x14ac:dyDescent="0.45">
      <c r="A1385" s="1">
        <v>1383</v>
      </c>
      <c r="B1385" t="s">
        <v>2605</v>
      </c>
      <c r="C1385" t="s">
        <v>1252</v>
      </c>
      <c r="D1385" t="s">
        <v>301</v>
      </c>
      <c r="E1385" t="s">
        <v>1253</v>
      </c>
      <c r="F1385" t="s">
        <v>111</v>
      </c>
      <c r="G1385" t="str">
        <f t="shared" si="63"/>
        <v>November</v>
      </c>
      <c r="H1385">
        <f t="shared" si="64"/>
        <v>11</v>
      </c>
      <c r="I1385" s="2">
        <v>44894</v>
      </c>
      <c r="J1385" s="8">
        <v>20</v>
      </c>
      <c r="K1385" t="s">
        <v>19</v>
      </c>
      <c r="L1385" t="s">
        <v>148</v>
      </c>
      <c r="M1385" s="8">
        <v>1485</v>
      </c>
      <c r="N1385" s="8">
        <v>1707</v>
      </c>
      <c r="O1385" s="8">
        <f t="shared" si="65"/>
        <v>11.1</v>
      </c>
      <c r="P1385" s="8">
        <v>222</v>
      </c>
      <c r="Q1385" t="s">
        <v>89</v>
      </c>
      <c r="R1385" t="s">
        <v>22</v>
      </c>
    </row>
    <row r="1386" spans="1:18" x14ac:dyDescent="0.45">
      <c r="A1386" s="1">
        <v>1384</v>
      </c>
      <c r="B1386" t="s">
        <v>2606</v>
      </c>
      <c r="C1386" t="s">
        <v>1254</v>
      </c>
      <c r="D1386" t="s">
        <v>1255</v>
      </c>
      <c r="E1386" t="s">
        <v>1256</v>
      </c>
      <c r="F1386" t="s">
        <v>111</v>
      </c>
      <c r="G1386" t="str">
        <f t="shared" si="63"/>
        <v>November</v>
      </c>
      <c r="H1386">
        <f t="shared" si="64"/>
        <v>11</v>
      </c>
      <c r="I1386" s="2">
        <v>44878</v>
      </c>
      <c r="J1386" s="8">
        <v>12</v>
      </c>
      <c r="K1386" t="s">
        <v>34</v>
      </c>
      <c r="L1386" t="s">
        <v>42</v>
      </c>
      <c r="M1386" s="8">
        <v>955</v>
      </c>
      <c r="N1386" s="8">
        <v>1240</v>
      </c>
      <c r="O1386" s="8">
        <f t="shared" si="65"/>
        <v>23.75</v>
      </c>
      <c r="P1386" s="8">
        <v>285</v>
      </c>
      <c r="Q1386" t="s">
        <v>89</v>
      </c>
      <c r="R1386" t="s">
        <v>22</v>
      </c>
    </row>
    <row r="1387" spans="1:18" x14ac:dyDescent="0.45">
      <c r="A1387" s="1">
        <v>1385</v>
      </c>
      <c r="B1387" t="s">
        <v>2607</v>
      </c>
      <c r="C1387" t="s">
        <v>1005</v>
      </c>
      <c r="D1387" t="s">
        <v>1257</v>
      </c>
      <c r="E1387" t="s">
        <v>1258</v>
      </c>
      <c r="F1387" t="s">
        <v>33</v>
      </c>
      <c r="G1387" t="str">
        <f t="shared" si="63"/>
        <v>November</v>
      </c>
      <c r="H1387">
        <f t="shared" si="64"/>
        <v>11</v>
      </c>
      <c r="I1387" s="2">
        <v>44877</v>
      </c>
      <c r="J1387" s="8">
        <v>8</v>
      </c>
      <c r="K1387" t="s">
        <v>34</v>
      </c>
      <c r="L1387" t="s">
        <v>42</v>
      </c>
      <c r="M1387" s="8">
        <v>1070</v>
      </c>
      <c r="N1387" s="8">
        <v>1342</v>
      </c>
      <c r="O1387" s="8">
        <f t="shared" si="65"/>
        <v>34</v>
      </c>
      <c r="P1387" s="8">
        <v>272</v>
      </c>
      <c r="Q1387" t="s">
        <v>28</v>
      </c>
      <c r="R1387" t="s">
        <v>22</v>
      </c>
    </row>
    <row r="1388" spans="1:18" x14ac:dyDescent="0.45">
      <c r="A1388" s="1">
        <v>1386</v>
      </c>
      <c r="B1388" t="s">
        <v>2608</v>
      </c>
      <c r="C1388" t="s">
        <v>1259</v>
      </c>
      <c r="D1388" t="s">
        <v>953</v>
      </c>
      <c r="E1388" t="s">
        <v>1260</v>
      </c>
      <c r="F1388" t="s">
        <v>111</v>
      </c>
      <c r="G1388" t="str">
        <f t="shared" si="63"/>
        <v>November</v>
      </c>
      <c r="H1388">
        <f t="shared" si="64"/>
        <v>11</v>
      </c>
      <c r="I1388" s="2">
        <v>44880</v>
      </c>
      <c r="J1388" s="8">
        <v>4</v>
      </c>
      <c r="K1388" t="s">
        <v>19</v>
      </c>
      <c r="L1388" t="s">
        <v>67</v>
      </c>
      <c r="M1388" s="8">
        <v>1490</v>
      </c>
      <c r="N1388" s="8">
        <v>1678</v>
      </c>
      <c r="O1388" s="8">
        <f t="shared" si="65"/>
        <v>47</v>
      </c>
      <c r="P1388" s="8">
        <v>188</v>
      </c>
      <c r="Q1388" t="s">
        <v>21</v>
      </c>
      <c r="R1388" t="s">
        <v>22</v>
      </c>
    </row>
    <row r="1389" spans="1:18" x14ac:dyDescent="0.45">
      <c r="A1389" s="1">
        <v>1387</v>
      </c>
      <c r="B1389" t="s">
        <v>2609</v>
      </c>
      <c r="C1389" t="s">
        <v>244</v>
      </c>
      <c r="D1389" t="s">
        <v>1261</v>
      </c>
      <c r="E1389" t="s">
        <v>1262</v>
      </c>
      <c r="F1389" t="s">
        <v>120</v>
      </c>
      <c r="G1389" t="str">
        <f t="shared" si="63"/>
        <v>November</v>
      </c>
      <c r="H1389">
        <f t="shared" si="64"/>
        <v>11</v>
      </c>
      <c r="I1389" s="2">
        <v>44890</v>
      </c>
      <c r="J1389" s="8">
        <v>17</v>
      </c>
      <c r="K1389" t="s">
        <v>19</v>
      </c>
      <c r="L1389" t="s">
        <v>148</v>
      </c>
      <c r="M1389" s="8">
        <v>1315</v>
      </c>
      <c r="N1389" s="8">
        <v>1632</v>
      </c>
      <c r="O1389" s="8">
        <f t="shared" si="65"/>
        <v>18.647058823529413</v>
      </c>
      <c r="P1389" s="8">
        <v>317</v>
      </c>
      <c r="Q1389" t="s">
        <v>89</v>
      </c>
      <c r="R1389" t="s">
        <v>22</v>
      </c>
    </row>
    <row r="1390" spans="1:18" x14ac:dyDescent="0.45">
      <c r="A1390" s="1">
        <v>1388</v>
      </c>
      <c r="B1390" t="s">
        <v>2610</v>
      </c>
      <c r="C1390" t="s">
        <v>1263</v>
      </c>
      <c r="D1390" t="s">
        <v>1264</v>
      </c>
      <c r="E1390" t="s">
        <v>1265</v>
      </c>
      <c r="F1390" t="s">
        <v>111</v>
      </c>
      <c r="G1390" t="str">
        <f t="shared" si="63"/>
        <v>November</v>
      </c>
      <c r="H1390">
        <f t="shared" si="64"/>
        <v>11</v>
      </c>
      <c r="I1390" s="2">
        <v>44893</v>
      </c>
      <c r="J1390" s="8">
        <v>3</v>
      </c>
      <c r="K1390" t="s">
        <v>19</v>
      </c>
      <c r="L1390" t="s">
        <v>42</v>
      </c>
      <c r="M1390" s="8">
        <v>1270</v>
      </c>
      <c r="N1390" s="8">
        <v>1637</v>
      </c>
      <c r="O1390" s="8">
        <f t="shared" si="65"/>
        <v>122.33333333333333</v>
      </c>
      <c r="P1390" s="8">
        <v>367</v>
      </c>
      <c r="Q1390" t="s">
        <v>49</v>
      </c>
      <c r="R1390" t="s">
        <v>22</v>
      </c>
    </row>
    <row r="1391" spans="1:18" x14ac:dyDescent="0.45">
      <c r="A1391" s="1">
        <v>1389</v>
      </c>
      <c r="B1391" t="s">
        <v>2611</v>
      </c>
      <c r="C1391" t="s">
        <v>1266</v>
      </c>
      <c r="D1391" t="s">
        <v>260</v>
      </c>
      <c r="E1391" t="s">
        <v>1267</v>
      </c>
      <c r="F1391" t="s">
        <v>120</v>
      </c>
      <c r="G1391" t="str">
        <f t="shared" si="63"/>
        <v>November</v>
      </c>
      <c r="H1391">
        <f t="shared" si="64"/>
        <v>11</v>
      </c>
      <c r="I1391" s="2">
        <v>44879</v>
      </c>
      <c r="J1391" s="8">
        <v>11</v>
      </c>
      <c r="K1391" t="s">
        <v>19</v>
      </c>
      <c r="L1391" t="s">
        <v>42</v>
      </c>
      <c r="M1391" s="8">
        <v>970</v>
      </c>
      <c r="N1391" s="8">
        <v>1212</v>
      </c>
      <c r="O1391" s="8">
        <f t="shared" si="65"/>
        <v>22</v>
      </c>
      <c r="P1391" s="8">
        <v>242</v>
      </c>
      <c r="Q1391" t="s">
        <v>21</v>
      </c>
      <c r="R1391" t="s">
        <v>22</v>
      </c>
    </row>
    <row r="1392" spans="1:18" x14ac:dyDescent="0.45">
      <c r="A1392" s="1">
        <v>1390</v>
      </c>
      <c r="B1392" t="s">
        <v>2612</v>
      </c>
      <c r="C1392" t="s">
        <v>609</v>
      </c>
      <c r="D1392" t="s">
        <v>275</v>
      </c>
      <c r="E1392" t="s">
        <v>1268</v>
      </c>
      <c r="F1392" t="s">
        <v>48</v>
      </c>
      <c r="G1392" t="str">
        <f t="shared" si="63"/>
        <v>November</v>
      </c>
      <c r="H1392">
        <f t="shared" si="64"/>
        <v>11</v>
      </c>
      <c r="I1392" s="2">
        <v>44875</v>
      </c>
      <c r="J1392" s="8">
        <v>17</v>
      </c>
      <c r="K1392" t="s">
        <v>19</v>
      </c>
      <c r="L1392" t="s">
        <v>54</v>
      </c>
      <c r="M1392" s="8">
        <v>750</v>
      </c>
      <c r="N1392" s="8">
        <v>841</v>
      </c>
      <c r="O1392" s="8">
        <f t="shared" si="65"/>
        <v>5.3529411764705879</v>
      </c>
      <c r="P1392" s="8">
        <v>91</v>
      </c>
      <c r="Q1392" t="s">
        <v>49</v>
      </c>
      <c r="R1392" t="s">
        <v>22</v>
      </c>
    </row>
    <row r="1393" spans="1:18" x14ac:dyDescent="0.45">
      <c r="A1393" s="1">
        <v>1391</v>
      </c>
      <c r="B1393" t="s">
        <v>2613</v>
      </c>
      <c r="C1393" t="s">
        <v>1269</v>
      </c>
      <c r="D1393" t="s">
        <v>1270</v>
      </c>
      <c r="E1393" t="s">
        <v>1271</v>
      </c>
      <c r="F1393" t="s">
        <v>120</v>
      </c>
      <c r="G1393" t="str">
        <f t="shared" si="63"/>
        <v>November</v>
      </c>
      <c r="H1393">
        <f t="shared" si="64"/>
        <v>11</v>
      </c>
      <c r="I1393" s="2">
        <v>44880</v>
      </c>
      <c r="J1393" s="8">
        <v>12</v>
      </c>
      <c r="K1393" t="s">
        <v>41</v>
      </c>
      <c r="L1393" t="s">
        <v>35</v>
      </c>
      <c r="M1393" s="8">
        <v>1490</v>
      </c>
      <c r="N1393" s="8">
        <v>1823</v>
      </c>
      <c r="O1393" s="8">
        <f t="shared" si="65"/>
        <v>27.75</v>
      </c>
      <c r="P1393" s="8">
        <v>333</v>
      </c>
      <c r="Q1393" t="s">
        <v>49</v>
      </c>
      <c r="R1393" t="s">
        <v>153</v>
      </c>
    </row>
    <row r="1394" spans="1:18" x14ac:dyDescent="0.45">
      <c r="A1394" s="1">
        <v>1392</v>
      </c>
      <c r="B1394" t="s">
        <v>2614</v>
      </c>
      <c r="C1394" t="s">
        <v>1254</v>
      </c>
      <c r="D1394" t="s">
        <v>183</v>
      </c>
      <c r="E1394" t="s">
        <v>1272</v>
      </c>
      <c r="F1394" t="s">
        <v>48</v>
      </c>
      <c r="G1394" t="str">
        <f t="shared" si="63"/>
        <v>November</v>
      </c>
      <c r="H1394">
        <f t="shared" si="64"/>
        <v>11</v>
      </c>
      <c r="I1394" s="2">
        <v>44884</v>
      </c>
      <c r="J1394" s="8">
        <v>1</v>
      </c>
      <c r="K1394" t="s">
        <v>19</v>
      </c>
      <c r="L1394" t="s">
        <v>20</v>
      </c>
      <c r="M1394" s="8">
        <v>160</v>
      </c>
      <c r="N1394" s="8">
        <v>185</v>
      </c>
      <c r="O1394" s="8">
        <f t="shared" si="65"/>
        <v>25</v>
      </c>
      <c r="P1394" s="8">
        <v>25</v>
      </c>
      <c r="Q1394" t="s">
        <v>49</v>
      </c>
      <c r="R1394" t="s">
        <v>22</v>
      </c>
    </row>
    <row r="1395" spans="1:18" x14ac:dyDescent="0.45">
      <c r="A1395" s="1">
        <v>1393</v>
      </c>
      <c r="B1395" t="s">
        <v>2615</v>
      </c>
      <c r="C1395" t="s">
        <v>1273</v>
      </c>
      <c r="D1395" t="s">
        <v>1274</v>
      </c>
      <c r="E1395" t="s">
        <v>1275</v>
      </c>
      <c r="F1395" t="s">
        <v>120</v>
      </c>
      <c r="G1395" t="str">
        <f t="shared" si="63"/>
        <v>November</v>
      </c>
      <c r="H1395">
        <f t="shared" si="64"/>
        <v>11</v>
      </c>
      <c r="I1395" s="2">
        <v>44873</v>
      </c>
      <c r="J1395" s="8">
        <v>5</v>
      </c>
      <c r="K1395" t="s">
        <v>34</v>
      </c>
      <c r="L1395" t="s">
        <v>42</v>
      </c>
      <c r="M1395" s="8">
        <v>205</v>
      </c>
      <c r="N1395" s="8">
        <v>264</v>
      </c>
      <c r="O1395" s="8">
        <f t="shared" si="65"/>
        <v>11.8</v>
      </c>
      <c r="P1395" s="8">
        <v>59</v>
      </c>
      <c r="Q1395" t="s">
        <v>89</v>
      </c>
      <c r="R1395" t="s">
        <v>22</v>
      </c>
    </row>
    <row r="1396" spans="1:18" x14ac:dyDescent="0.45">
      <c r="A1396" s="1">
        <v>1394</v>
      </c>
      <c r="B1396" t="s">
        <v>2616</v>
      </c>
      <c r="C1396" t="s">
        <v>1276</v>
      </c>
      <c r="D1396" t="s">
        <v>1277</v>
      </c>
      <c r="E1396" t="s">
        <v>1278</v>
      </c>
      <c r="F1396" t="s">
        <v>111</v>
      </c>
      <c r="G1396" t="str">
        <f t="shared" si="63"/>
        <v>November</v>
      </c>
      <c r="H1396">
        <f t="shared" si="64"/>
        <v>11</v>
      </c>
      <c r="I1396" s="2">
        <v>44874</v>
      </c>
      <c r="J1396" s="8">
        <v>4</v>
      </c>
      <c r="K1396" t="s">
        <v>19</v>
      </c>
      <c r="L1396" t="s">
        <v>35</v>
      </c>
      <c r="M1396" s="8">
        <v>1130</v>
      </c>
      <c r="N1396" s="8">
        <v>1325</v>
      </c>
      <c r="O1396" s="8">
        <f t="shared" si="65"/>
        <v>48.75</v>
      </c>
      <c r="P1396" s="8">
        <v>195</v>
      </c>
      <c r="Q1396" t="s">
        <v>49</v>
      </c>
      <c r="R1396" t="s">
        <v>22</v>
      </c>
    </row>
    <row r="1397" spans="1:18" x14ac:dyDescent="0.45">
      <c r="A1397" s="1">
        <v>1395</v>
      </c>
      <c r="B1397" t="s">
        <v>2617</v>
      </c>
      <c r="C1397" t="s">
        <v>1279</v>
      </c>
      <c r="D1397" t="s">
        <v>1280</v>
      </c>
      <c r="E1397" t="s">
        <v>1281</v>
      </c>
      <c r="F1397" t="s">
        <v>27</v>
      </c>
      <c r="G1397" t="str">
        <f t="shared" si="63"/>
        <v>November</v>
      </c>
      <c r="H1397">
        <f t="shared" si="64"/>
        <v>11</v>
      </c>
      <c r="I1397" s="2">
        <v>44880</v>
      </c>
      <c r="J1397" s="8">
        <v>1</v>
      </c>
      <c r="K1397" t="s">
        <v>102</v>
      </c>
      <c r="L1397" t="s">
        <v>42</v>
      </c>
      <c r="M1397" s="8">
        <v>1405</v>
      </c>
      <c r="N1397" s="8">
        <v>1740</v>
      </c>
      <c r="O1397" s="8">
        <f t="shared" si="65"/>
        <v>335</v>
      </c>
      <c r="P1397" s="8">
        <v>335</v>
      </c>
      <c r="Q1397" t="s">
        <v>89</v>
      </c>
      <c r="R1397" t="s">
        <v>22</v>
      </c>
    </row>
    <row r="1398" spans="1:18" x14ac:dyDescent="0.45">
      <c r="A1398" s="1">
        <v>1396</v>
      </c>
      <c r="B1398" t="s">
        <v>2618</v>
      </c>
      <c r="C1398" t="s">
        <v>286</v>
      </c>
      <c r="D1398" t="s">
        <v>620</v>
      </c>
      <c r="E1398" t="s">
        <v>1282</v>
      </c>
      <c r="F1398" t="s">
        <v>111</v>
      </c>
      <c r="G1398" t="str">
        <f t="shared" si="63"/>
        <v>November</v>
      </c>
      <c r="H1398">
        <f t="shared" si="64"/>
        <v>11</v>
      </c>
      <c r="I1398" s="2">
        <v>44890</v>
      </c>
      <c r="J1398" s="8">
        <v>9</v>
      </c>
      <c r="K1398" t="s">
        <v>34</v>
      </c>
      <c r="L1398" t="s">
        <v>67</v>
      </c>
      <c r="M1398" s="8">
        <v>1385</v>
      </c>
      <c r="N1398" s="8">
        <v>1634</v>
      </c>
      <c r="O1398" s="8">
        <f t="shared" si="65"/>
        <v>27.666666666666668</v>
      </c>
      <c r="P1398" s="8">
        <v>249</v>
      </c>
      <c r="Q1398" t="s">
        <v>21</v>
      </c>
      <c r="R1398" t="s">
        <v>22</v>
      </c>
    </row>
    <row r="1399" spans="1:18" x14ac:dyDescent="0.45">
      <c r="A1399" s="1">
        <v>1397</v>
      </c>
      <c r="B1399" t="s">
        <v>2619</v>
      </c>
      <c r="C1399" t="s">
        <v>1065</v>
      </c>
      <c r="D1399" t="s">
        <v>1283</v>
      </c>
      <c r="E1399" t="s">
        <v>1284</v>
      </c>
      <c r="F1399" t="s">
        <v>120</v>
      </c>
      <c r="G1399" t="str">
        <f t="shared" si="63"/>
        <v>November</v>
      </c>
      <c r="H1399">
        <f t="shared" si="64"/>
        <v>11</v>
      </c>
      <c r="I1399" s="2">
        <v>44885</v>
      </c>
      <c r="J1399" s="8">
        <v>4</v>
      </c>
      <c r="K1399" t="s">
        <v>102</v>
      </c>
      <c r="L1399" t="s">
        <v>67</v>
      </c>
      <c r="M1399" s="8">
        <v>225</v>
      </c>
      <c r="N1399" s="8">
        <v>277</v>
      </c>
      <c r="O1399" s="8">
        <f t="shared" si="65"/>
        <v>13</v>
      </c>
      <c r="P1399" s="8">
        <v>52</v>
      </c>
      <c r="Q1399" t="s">
        <v>36</v>
      </c>
      <c r="R1399" t="s">
        <v>22</v>
      </c>
    </row>
    <row r="1400" spans="1:18" x14ac:dyDescent="0.45">
      <c r="A1400" s="1">
        <v>1398</v>
      </c>
      <c r="B1400" t="s">
        <v>2620</v>
      </c>
      <c r="C1400" t="s">
        <v>1183</v>
      </c>
      <c r="D1400" t="s">
        <v>352</v>
      </c>
      <c r="E1400" t="s">
        <v>1285</v>
      </c>
      <c r="F1400" t="s">
        <v>33</v>
      </c>
      <c r="G1400" t="str">
        <f t="shared" si="63"/>
        <v>November</v>
      </c>
      <c r="H1400">
        <f t="shared" si="64"/>
        <v>11</v>
      </c>
      <c r="I1400" s="2">
        <v>44888</v>
      </c>
      <c r="J1400" s="8">
        <v>16</v>
      </c>
      <c r="K1400" t="s">
        <v>34</v>
      </c>
      <c r="L1400" t="s">
        <v>67</v>
      </c>
      <c r="M1400" s="8">
        <v>980</v>
      </c>
      <c r="N1400" s="8">
        <v>1133</v>
      </c>
      <c r="O1400" s="8">
        <f t="shared" si="65"/>
        <v>9.5625</v>
      </c>
      <c r="P1400" s="8">
        <v>153</v>
      </c>
      <c r="Q1400" t="s">
        <v>21</v>
      </c>
      <c r="R1400" t="s">
        <v>22</v>
      </c>
    </row>
    <row r="1401" spans="1:18" x14ac:dyDescent="0.45">
      <c r="A1401" s="1">
        <v>1399</v>
      </c>
      <c r="B1401" t="s">
        <v>2621</v>
      </c>
      <c r="C1401" t="s">
        <v>1286</v>
      </c>
      <c r="D1401" t="s">
        <v>918</v>
      </c>
      <c r="E1401" t="s">
        <v>1287</v>
      </c>
      <c r="F1401" t="s">
        <v>120</v>
      </c>
      <c r="G1401" t="str">
        <f t="shared" si="63"/>
        <v>November</v>
      </c>
      <c r="H1401">
        <f t="shared" si="64"/>
        <v>11</v>
      </c>
      <c r="I1401" s="2">
        <v>44885</v>
      </c>
      <c r="J1401" s="8">
        <v>19</v>
      </c>
      <c r="K1401" t="s">
        <v>19</v>
      </c>
      <c r="L1401" t="s">
        <v>67</v>
      </c>
      <c r="M1401" s="8">
        <v>545</v>
      </c>
      <c r="N1401" s="8">
        <v>609</v>
      </c>
      <c r="O1401" s="8">
        <f t="shared" si="65"/>
        <v>3.3684210526315788</v>
      </c>
      <c r="P1401" s="8">
        <v>64</v>
      </c>
      <c r="Q1401" t="s">
        <v>28</v>
      </c>
      <c r="R1401" t="s">
        <v>22</v>
      </c>
    </row>
    <row r="1402" spans="1:18" x14ac:dyDescent="0.45">
      <c r="A1402" s="1">
        <v>1400</v>
      </c>
      <c r="B1402" t="s">
        <v>2622</v>
      </c>
      <c r="C1402" t="s">
        <v>113</v>
      </c>
      <c r="D1402" t="s">
        <v>1288</v>
      </c>
      <c r="E1402" t="s">
        <v>1289</v>
      </c>
      <c r="F1402" t="s">
        <v>111</v>
      </c>
      <c r="G1402" t="str">
        <f t="shared" si="63"/>
        <v>November</v>
      </c>
      <c r="H1402">
        <f t="shared" si="64"/>
        <v>11</v>
      </c>
      <c r="I1402" s="2">
        <v>44878</v>
      </c>
      <c r="J1402" s="8">
        <v>7</v>
      </c>
      <c r="K1402" t="s">
        <v>34</v>
      </c>
      <c r="L1402" t="s">
        <v>54</v>
      </c>
      <c r="M1402" s="8">
        <v>535</v>
      </c>
      <c r="N1402" s="8">
        <v>615</v>
      </c>
      <c r="O1402" s="8">
        <f t="shared" si="65"/>
        <v>11.428571428571429</v>
      </c>
      <c r="P1402" s="8">
        <v>80</v>
      </c>
      <c r="Q1402" t="s">
        <v>28</v>
      </c>
      <c r="R1402" t="s">
        <v>22</v>
      </c>
    </row>
    <row r="1403" spans="1:18" x14ac:dyDescent="0.45">
      <c r="A1403" s="1">
        <v>1401</v>
      </c>
      <c r="B1403" t="s">
        <v>2623</v>
      </c>
      <c r="C1403" t="s">
        <v>1290</v>
      </c>
      <c r="D1403" t="s">
        <v>1291</v>
      </c>
      <c r="E1403" t="s">
        <v>1292</v>
      </c>
      <c r="F1403" t="s">
        <v>27</v>
      </c>
      <c r="G1403" t="str">
        <f t="shared" si="63"/>
        <v>November</v>
      </c>
      <c r="H1403">
        <f t="shared" si="64"/>
        <v>11</v>
      </c>
      <c r="I1403" s="2">
        <v>44871</v>
      </c>
      <c r="J1403" s="8">
        <v>18</v>
      </c>
      <c r="K1403" t="s">
        <v>34</v>
      </c>
      <c r="L1403" t="s">
        <v>20</v>
      </c>
      <c r="M1403" s="8">
        <v>695</v>
      </c>
      <c r="N1403" s="8">
        <v>778</v>
      </c>
      <c r="O1403" s="8">
        <f t="shared" si="65"/>
        <v>4.6111111111111107</v>
      </c>
      <c r="P1403" s="8">
        <v>83</v>
      </c>
      <c r="Q1403" t="s">
        <v>49</v>
      </c>
      <c r="R1403" t="s">
        <v>22</v>
      </c>
    </row>
    <row r="1404" spans="1:18" x14ac:dyDescent="0.45">
      <c r="A1404" s="1">
        <v>1402</v>
      </c>
      <c r="B1404" t="s">
        <v>2624</v>
      </c>
      <c r="C1404" t="s">
        <v>1293</v>
      </c>
      <c r="D1404" t="s">
        <v>497</v>
      </c>
      <c r="E1404" t="s">
        <v>1294</v>
      </c>
      <c r="F1404" t="s">
        <v>88</v>
      </c>
      <c r="G1404" t="str">
        <f t="shared" si="63"/>
        <v>November</v>
      </c>
      <c r="H1404">
        <f t="shared" si="64"/>
        <v>11</v>
      </c>
      <c r="I1404" s="2">
        <v>44880</v>
      </c>
      <c r="J1404" s="8">
        <v>6</v>
      </c>
      <c r="K1404" t="s">
        <v>34</v>
      </c>
      <c r="L1404" t="s">
        <v>20</v>
      </c>
      <c r="M1404" s="8">
        <v>155</v>
      </c>
      <c r="N1404" s="8">
        <v>195</v>
      </c>
      <c r="O1404" s="8">
        <f t="shared" si="65"/>
        <v>6.666666666666667</v>
      </c>
      <c r="P1404" s="8">
        <v>40</v>
      </c>
      <c r="Q1404" t="s">
        <v>49</v>
      </c>
      <c r="R1404" t="s">
        <v>22</v>
      </c>
    </row>
    <row r="1405" spans="1:18" x14ac:dyDescent="0.45">
      <c r="A1405" s="1">
        <v>1403</v>
      </c>
      <c r="B1405" t="s">
        <v>2625</v>
      </c>
      <c r="C1405" t="s">
        <v>69</v>
      </c>
      <c r="D1405" t="s">
        <v>1295</v>
      </c>
      <c r="E1405" t="s">
        <v>1296</v>
      </c>
      <c r="F1405" t="s">
        <v>18</v>
      </c>
      <c r="G1405" t="str">
        <f t="shared" si="63"/>
        <v>November</v>
      </c>
      <c r="H1405">
        <f t="shared" si="64"/>
        <v>11</v>
      </c>
      <c r="I1405" s="2">
        <v>44870</v>
      </c>
      <c r="J1405" s="8">
        <v>13</v>
      </c>
      <c r="K1405" t="s">
        <v>19</v>
      </c>
      <c r="L1405" t="s">
        <v>148</v>
      </c>
      <c r="M1405" s="8">
        <v>680</v>
      </c>
      <c r="N1405" s="8">
        <v>849</v>
      </c>
      <c r="O1405" s="8">
        <f t="shared" si="65"/>
        <v>13</v>
      </c>
      <c r="P1405" s="8">
        <v>169</v>
      </c>
      <c r="Q1405" t="s">
        <v>49</v>
      </c>
      <c r="R1405" t="s">
        <v>22</v>
      </c>
    </row>
    <row r="1406" spans="1:18" x14ac:dyDescent="0.45">
      <c r="A1406" s="1">
        <v>1404</v>
      </c>
      <c r="B1406" t="s">
        <v>2626</v>
      </c>
      <c r="C1406" t="s">
        <v>1297</v>
      </c>
      <c r="D1406" t="s">
        <v>1298</v>
      </c>
      <c r="E1406" t="s">
        <v>1299</v>
      </c>
      <c r="F1406" t="s">
        <v>33</v>
      </c>
      <c r="G1406" t="str">
        <f t="shared" si="63"/>
        <v>November</v>
      </c>
      <c r="H1406">
        <f t="shared" si="64"/>
        <v>11</v>
      </c>
      <c r="I1406" s="2">
        <v>44884</v>
      </c>
      <c r="J1406" s="8">
        <v>20</v>
      </c>
      <c r="K1406" t="s">
        <v>102</v>
      </c>
      <c r="L1406" t="s">
        <v>67</v>
      </c>
      <c r="M1406" s="8">
        <v>550</v>
      </c>
      <c r="N1406" s="8">
        <v>645</v>
      </c>
      <c r="O1406" s="8">
        <f t="shared" si="65"/>
        <v>4.75</v>
      </c>
      <c r="P1406" s="8">
        <v>95</v>
      </c>
      <c r="Q1406" t="s">
        <v>49</v>
      </c>
      <c r="R1406" t="s">
        <v>22</v>
      </c>
    </row>
    <row r="1407" spans="1:18" x14ac:dyDescent="0.45">
      <c r="A1407" s="1">
        <v>1405</v>
      </c>
      <c r="B1407" t="s">
        <v>2627</v>
      </c>
      <c r="C1407" t="s">
        <v>1300</v>
      </c>
      <c r="D1407" t="s">
        <v>1037</v>
      </c>
      <c r="E1407" t="s">
        <v>1301</v>
      </c>
      <c r="F1407" t="s">
        <v>27</v>
      </c>
      <c r="G1407" t="str">
        <f t="shared" si="63"/>
        <v>November</v>
      </c>
      <c r="H1407">
        <f t="shared" si="64"/>
        <v>11</v>
      </c>
      <c r="I1407" s="2">
        <v>44888</v>
      </c>
      <c r="J1407" s="8">
        <v>7</v>
      </c>
      <c r="K1407" t="s">
        <v>19</v>
      </c>
      <c r="L1407" t="s">
        <v>42</v>
      </c>
      <c r="M1407" s="8">
        <v>710</v>
      </c>
      <c r="N1407" s="8">
        <v>877</v>
      </c>
      <c r="O1407" s="8">
        <f t="shared" si="65"/>
        <v>23.857142857142858</v>
      </c>
      <c r="P1407" s="8">
        <v>167</v>
      </c>
      <c r="Q1407" t="s">
        <v>36</v>
      </c>
      <c r="R1407" t="s">
        <v>22</v>
      </c>
    </row>
    <row r="1408" spans="1:18" x14ac:dyDescent="0.45">
      <c r="A1408" s="1">
        <v>1406</v>
      </c>
      <c r="B1408" t="s">
        <v>2628</v>
      </c>
      <c r="C1408" t="s">
        <v>1302</v>
      </c>
      <c r="D1408" t="s">
        <v>900</v>
      </c>
      <c r="E1408" t="s">
        <v>1303</v>
      </c>
      <c r="F1408" t="s">
        <v>48</v>
      </c>
      <c r="G1408" t="str">
        <f t="shared" si="63"/>
        <v>November</v>
      </c>
      <c r="H1408">
        <f t="shared" si="64"/>
        <v>11</v>
      </c>
      <c r="I1408" s="2">
        <v>44875</v>
      </c>
      <c r="J1408" s="8">
        <v>6</v>
      </c>
      <c r="K1408" t="s">
        <v>19</v>
      </c>
      <c r="L1408" t="s">
        <v>54</v>
      </c>
      <c r="M1408" s="8">
        <v>1010</v>
      </c>
      <c r="N1408" s="8">
        <v>1253</v>
      </c>
      <c r="O1408" s="8">
        <f t="shared" si="65"/>
        <v>40.5</v>
      </c>
      <c r="P1408" s="8">
        <v>243</v>
      </c>
      <c r="Q1408" t="s">
        <v>89</v>
      </c>
      <c r="R1408" t="s">
        <v>22</v>
      </c>
    </row>
    <row r="1409" spans="1:18" x14ac:dyDescent="0.45">
      <c r="A1409" s="1">
        <v>1407</v>
      </c>
      <c r="B1409" t="s">
        <v>2629</v>
      </c>
      <c r="C1409" t="s">
        <v>1304</v>
      </c>
      <c r="D1409" t="s">
        <v>1305</v>
      </c>
      <c r="E1409" t="s">
        <v>1306</v>
      </c>
      <c r="F1409" t="s">
        <v>48</v>
      </c>
      <c r="G1409" t="str">
        <f t="shared" si="63"/>
        <v>November</v>
      </c>
      <c r="H1409">
        <f t="shared" si="64"/>
        <v>11</v>
      </c>
      <c r="I1409" s="2">
        <v>44871</v>
      </c>
      <c r="J1409" s="8">
        <v>11</v>
      </c>
      <c r="K1409" t="s">
        <v>41</v>
      </c>
      <c r="L1409" t="s">
        <v>42</v>
      </c>
      <c r="M1409" s="8">
        <v>440</v>
      </c>
      <c r="N1409" s="8">
        <v>559</v>
      </c>
      <c r="O1409" s="8">
        <f t="shared" si="65"/>
        <v>10.818181818181818</v>
      </c>
      <c r="P1409" s="8">
        <v>119</v>
      </c>
      <c r="Q1409" t="s">
        <v>49</v>
      </c>
      <c r="R1409" t="s">
        <v>153</v>
      </c>
    </row>
    <row r="1410" spans="1:18" x14ac:dyDescent="0.45">
      <c r="A1410" s="1">
        <v>1408</v>
      </c>
      <c r="B1410" t="s">
        <v>2630</v>
      </c>
      <c r="C1410" t="s">
        <v>1307</v>
      </c>
      <c r="D1410" t="s">
        <v>1308</v>
      </c>
      <c r="E1410" t="s">
        <v>1309</v>
      </c>
      <c r="F1410" t="s">
        <v>120</v>
      </c>
      <c r="G1410" t="str">
        <f t="shared" si="63"/>
        <v>November</v>
      </c>
      <c r="H1410">
        <f t="shared" si="64"/>
        <v>11</v>
      </c>
      <c r="I1410" s="2">
        <v>44873</v>
      </c>
      <c r="J1410" s="8">
        <v>5</v>
      </c>
      <c r="K1410" t="s">
        <v>19</v>
      </c>
      <c r="L1410" t="s">
        <v>35</v>
      </c>
      <c r="M1410" s="8">
        <v>1330</v>
      </c>
      <c r="N1410" s="8">
        <v>1709</v>
      </c>
      <c r="O1410" s="8">
        <f t="shared" si="65"/>
        <v>75.8</v>
      </c>
      <c r="P1410" s="8">
        <v>379</v>
      </c>
      <c r="Q1410" t="s">
        <v>21</v>
      </c>
      <c r="R1410" t="s">
        <v>22</v>
      </c>
    </row>
    <row r="1411" spans="1:18" x14ac:dyDescent="0.45">
      <c r="A1411" s="1">
        <v>1409</v>
      </c>
      <c r="B1411" t="s">
        <v>2631</v>
      </c>
      <c r="C1411" t="s">
        <v>1310</v>
      </c>
      <c r="D1411" t="s">
        <v>1311</v>
      </c>
      <c r="E1411" t="s">
        <v>1312</v>
      </c>
      <c r="F1411" t="s">
        <v>33</v>
      </c>
      <c r="G1411" t="str">
        <f t="shared" ref="G1411:G1474" si="66">TEXT(H1411*28,"mmmm")</f>
        <v>November</v>
      </c>
      <c r="H1411">
        <f t="shared" ref="H1411:H1474" si="67">MONTH(I1411)</f>
        <v>11</v>
      </c>
      <c r="I1411" s="2">
        <v>44886</v>
      </c>
      <c r="J1411" s="8">
        <v>10</v>
      </c>
      <c r="K1411" t="s">
        <v>19</v>
      </c>
      <c r="L1411" t="s">
        <v>20</v>
      </c>
      <c r="M1411" s="8">
        <v>165</v>
      </c>
      <c r="N1411" s="8">
        <v>183</v>
      </c>
      <c r="O1411" s="8">
        <f t="shared" ref="O1411:O1474" si="68">P1411/J1411</f>
        <v>1.8</v>
      </c>
      <c r="P1411" s="8">
        <v>18</v>
      </c>
      <c r="Q1411" t="s">
        <v>21</v>
      </c>
      <c r="R1411" t="s">
        <v>22</v>
      </c>
    </row>
    <row r="1412" spans="1:18" x14ac:dyDescent="0.45">
      <c r="A1412" s="1">
        <v>1410</v>
      </c>
      <c r="B1412" t="s">
        <v>2632</v>
      </c>
      <c r="C1412" t="s">
        <v>1286</v>
      </c>
      <c r="D1412" t="s">
        <v>1313</v>
      </c>
      <c r="E1412" t="s">
        <v>1314</v>
      </c>
      <c r="F1412" t="s">
        <v>18</v>
      </c>
      <c r="G1412" t="str">
        <f t="shared" si="66"/>
        <v>November</v>
      </c>
      <c r="H1412">
        <f t="shared" si="67"/>
        <v>11</v>
      </c>
      <c r="I1412" s="2">
        <v>44869</v>
      </c>
      <c r="J1412" s="8">
        <v>18</v>
      </c>
      <c r="K1412" t="s">
        <v>19</v>
      </c>
      <c r="L1412" t="s">
        <v>35</v>
      </c>
      <c r="M1412" s="8">
        <v>210</v>
      </c>
      <c r="N1412" s="8">
        <v>267</v>
      </c>
      <c r="O1412" s="8">
        <f t="shared" si="68"/>
        <v>3.1666666666666665</v>
      </c>
      <c r="P1412" s="8">
        <v>57</v>
      </c>
      <c r="Q1412" t="s">
        <v>28</v>
      </c>
      <c r="R1412" t="s">
        <v>22</v>
      </c>
    </row>
    <row r="1413" spans="1:18" x14ac:dyDescent="0.45">
      <c r="A1413" s="1">
        <v>1411</v>
      </c>
      <c r="B1413" t="s">
        <v>2633</v>
      </c>
      <c r="C1413" t="s">
        <v>1097</v>
      </c>
      <c r="D1413" t="s">
        <v>172</v>
      </c>
      <c r="E1413" t="s">
        <v>1315</v>
      </c>
      <c r="F1413" t="s">
        <v>120</v>
      </c>
      <c r="G1413" t="str">
        <f t="shared" si="66"/>
        <v>November</v>
      </c>
      <c r="H1413">
        <f t="shared" si="67"/>
        <v>11</v>
      </c>
      <c r="I1413" s="2">
        <v>44893</v>
      </c>
      <c r="J1413" s="8">
        <v>9</v>
      </c>
      <c r="K1413" t="s">
        <v>34</v>
      </c>
      <c r="L1413" t="s">
        <v>54</v>
      </c>
      <c r="M1413" s="8">
        <v>1035</v>
      </c>
      <c r="N1413" s="8">
        <v>1218</v>
      </c>
      <c r="O1413" s="8">
        <f t="shared" si="68"/>
        <v>20.333333333333332</v>
      </c>
      <c r="P1413" s="8">
        <v>183</v>
      </c>
      <c r="Q1413" t="s">
        <v>36</v>
      </c>
      <c r="R1413" t="s">
        <v>22</v>
      </c>
    </row>
    <row r="1414" spans="1:18" x14ac:dyDescent="0.45">
      <c r="A1414" s="1">
        <v>1412</v>
      </c>
      <c r="B1414" t="s">
        <v>2634</v>
      </c>
      <c r="C1414" t="s">
        <v>1316</v>
      </c>
      <c r="D1414" t="s">
        <v>1317</v>
      </c>
      <c r="E1414" t="s">
        <v>1318</v>
      </c>
      <c r="F1414" t="s">
        <v>88</v>
      </c>
      <c r="G1414" t="str">
        <f t="shared" si="66"/>
        <v>November</v>
      </c>
      <c r="H1414">
        <f t="shared" si="67"/>
        <v>11</v>
      </c>
      <c r="I1414" s="2">
        <v>44874</v>
      </c>
      <c r="J1414" s="8">
        <v>1</v>
      </c>
      <c r="K1414" t="s">
        <v>34</v>
      </c>
      <c r="L1414" t="s">
        <v>35</v>
      </c>
      <c r="M1414" s="8">
        <v>1490</v>
      </c>
      <c r="N1414" s="8">
        <v>1894</v>
      </c>
      <c r="O1414" s="8">
        <f t="shared" si="68"/>
        <v>404</v>
      </c>
      <c r="P1414" s="8">
        <v>404</v>
      </c>
      <c r="Q1414" t="s">
        <v>89</v>
      </c>
      <c r="R1414" t="s">
        <v>22</v>
      </c>
    </row>
    <row r="1415" spans="1:18" x14ac:dyDescent="0.45">
      <c r="A1415" s="1">
        <v>1413</v>
      </c>
      <c r="B1415" t="s">
        <v>2635</v>
      </c>
      <c r="C1415" t="s">
        <v>104</v>
      </c>
      <c r="D1415" t="s">
        <v>1319</v>
      </c>
      <c r="E1415" t="s">
        <v>1320</v>
      </c>
      <c r="F1415" t="s">
        <v>120</v>
      </c>
      <c r="G1415" t="str">
        <f t="shared" si="66"/>
        <v>November</v>
      </c>
      <c r="H1415">
        <f t="shared" si="67"/>
        <v>11</v>
      </c>
      <c r="I1415" s="2">
        <v>44872</v>
      </c>
      <c r="J1415" s="8">
        <v>12</v>
      </c>
      <c r="K1415" t="s">
        <v>34</v>
      </c>
      <c r="L1415" t="s">
        <v>148</v>
      </c>
      <c r="M1415" s="8">
        <v>435</v>
      </c>
      <c r="N1415" s="8">
        <v>509</v>
      </c>
      <c r="O1415" s="8">
        <f t="shared" si="68"/>
        <v>6.166666666666667</v>
      </c>
      <c r="P1415" s="8">
        <v>74</v>
      </c>
      <c r="Q1415" t="s">
        <v>28</v>
      </c>
      <c r="R1415" t="s">
        <v>22</v>
      </c>
    </row>
    <row r="1416" spans="1:18" x14ac:dyDescent="0.45">
      <c r="A1416" s="1">
        <v>1414</v>
      </c>
      <c r="B1416" t="s">
        <v>2636</v>
      </c>
      <c r="C1416" t="s">
        <v>1321</v>
      </c>
      <c r="D1416" t="s">
        <v>400</v>
      </c>
      <c r="E1416" t="s">
        <v>1322</v>
      </c>
      <c r="F1416" t="s">
        <v>18</v>
      </c>
      <c r="G1416" t="str">
        <f t="shared" si="66"/>
        <v>November</v>
      </c>
      <c r="H1416">
        <f t="shared" si="67"/>
        <v>11</v>
      </c>
      <c r="I1416" s="2">
        <v>44873</v>
      </c>
      <c r="J1416" s="8">
        <v>8</v>
      </c>
      <c r="K1416" t="s">
        <v>19</v>
      </c>
      <c r="L1416" t="s">
        <v>20</v>
      </c>
      <c r="M1416" s="8">
        <v>770</v>
      </c>
      <c r="N1416" s="8">
        <v>859</v>
      </c>
      <c r="O1416" s="8">
        <f t="shared" si="68"/>
        <v>11.125</v>
      </c>
      <c r="P1416" s="8">
        <v>89</v>
      </c>
      <c r="Q1416" t="s">
        <v>49</v>
      </c>
      <c r="R1416" t="s">
        <v>22</v>
      </c>
    </row>
    <row r="1417" spans="1:18" x14ac:dyDescent="0.45">
      <c r="A1417" s="1">
        <v>1415</v>
      </c>
      <c r="B1417" t="s">
        <v>2637</v>
      </c>
      <c r="C1417" t="s">
        <v>1323</v>
      </c>
      <c r="D1417" t="s">
        <v>1324</v>
      </c>
      <c r="E1417" t="s">
        <v>1325</v>
      </c>
      <c r="F1417" t="s">
        <v>48</v>
      </c>
      <c r="G1417" t="str">
        <f t="shared" si="66"/>
        <v>November</v>
      </c>
      <c r="H1417">
        <f t="shared" si="67"/>
        <v>11</v>
      </c>
      <c r="I1417" s="2">
        <v>44875</v>
      </c>
      <c r="J1417" s="8">
        <v>20</v>
      </c>
      <c r="K1417" t="s">
        <v>34</v>
      </c>
      <c r="L1417" t="s">
        <v>42</v>
      </c>
      <c r="M1417" s="8">
        <v>1070</v>
      </c>
      <c r="N1417" s="8">
        <v>1297</v>
      </c>
      <c r="O1417" s="8">
        <f t="shared" si="68"/>
        <v>11.35</v>
      </c>
      <c r="P1417" s="8">
        <v>227</v>
      </c>
      <c r="Q1417" t="s">
        <v>28</v>
      </c>
      <c r="R1417" t="s">
        <v>22</v>
      </c>
    </row>
    <row r="1418" spans="1:18" x14ac:dyDescent="0.45">
      <c r="A1418" s="1">
        <v>1416</v>
      </c>
      <c r="B1418" t="s">
        <v>2638</v>
      </c>
      <c r="C1418" t="s">
        <v>1326</v>
      </c>
      <c r="D1418" t="s">
        <v>1327</v>
      </c>
      <c r="E1418" t="s">
        <v>1328</v>
      </c>
      <c r="F1418" t="s">
        <v>18</v>
      </c>
      <c r="G1418" t="str">
        <f t="shared" si="66"/>
        <v>November</v>
      </c>
      <c r="H1418">
        <f t="shared" si="67"/>
        <v>11</v>
      </c>
      <c r="I1418" s="2">
        <v>44894</v>
      </c>
      <c r="J1418" s="8">
        <v>8</v>
      </c>
      <c r="K1418" t="s">
        <v>34</v>
      </c>
      <c r="L1418" t="s">
        <v>20</v>
      </c>
      <c r="M1418" s="8">
        <v>975</v>
      </c>
      <c r="N1418" s="8">
        <v>1198</v>
      </c>
      <c r="O1418" s="8">
        <f t="shared" si="68"/>
        <v>27.875</v>
      </c>
      <c r="P1418" s="8">
        <v>223</v>
      </c>
      <c r="Q1418" t="s">
        <v>89</v>
      </c>
      <c r="R1418" t="s">
        <v>22</v>
      </c>
    </row>
    <row r="1419" spans="1:18" x14ac:dyDescent="0.45">
      <c r="A1419" s="1">
        <v>1417</v>
      </c>
      <c r="B1419" t="s">
        <v>2639</v>
      </c>
      <c r="C1419" t="s">
        <v>1329</v>
      </c>
      <c r="D1419" t="s">
        <v>1330</v>
      </c>
      <c r="E1419" t="s">
        <v>1331</v>
      </c>
      <c r="F1419" t="s">
        <v>27</v>
      </c>
      <c r="G1419" t="str">
        <f t="shared" si="66"/>
        <v>November</v>
      </c>
      <c r="H1419">
        <f t="shared" si="67"/>
        <v>11</v>
      </c>
      <c r="I1419" s="2">
        <v>44883</v>
      </c>
      <c r="J1419" s="8">
        <v>17</v>
      </c>
      <c r="K1419" t="s">
        <v>41</v>
      </c>
      <c r="L1419" t="s">
        <v>54</v>
      </c>
      <c r="M1419" s="8">
        <v>690</v>
      </c>
      <c r="N1419" s="8">
        <v>853</v>
      </c>
      <c r="O1419" s="8">
        <f t="shared" si="68"/>
        <v>9.5882352941176467</v>
      </c>
      <c r="P1419" s="8">
        <v>163</v>
      </c>
      <c r="Q1419" t="s">
        <v>89</v>
      </c>
      <c r="R1419" t="s">
        <v>226</v>
      </c>
    </row>
    <row r="1420" spans="1:18" x14ac:dyDescent="0.45">
      <c r="A1420" s="1">
        <v>1418</v>
      </c>
      <c r="B1420" t="s">
        <v>2640</v>
      </c>
      <c r="C1420" t="s">
        <v>1332</v>
      </c>
      <c r="D1420" t="s">
        <v>1333</v>
      </c>
      <c r="E1420" t="s">
        <v>1334</v>
      </c>
      <c r="F1420" t="s">
        <v>48</v>
      </c>
      <c r="G1420" t="str">
        <f t="shared" si="66"/>
        <v>November</v>
      </c>
      <c r="H1420">
        <f t="shared" si="67"/>
        <v>11</v>
      </c>
      <c r="I1420" s="2">
        <v>44881</v>
      </c>
      <c r="J1420" s="8">
        <v>9</v>
      </c>
      <c r="K1420" t="s">
        <v>34</v>
      </c>
      <c r="L1420" t="s">
        <v>42</v>
      </c>
      <c r="M1420" s="8">
        <v>840</v>
      </c>
      <c r="N1420" s="8">
        <v>941</v>
      </c>
      <c r="O1420" s="8">
        <f t="shared" si="68"/>
        <v>11.222222222222221</v>
      </c>
      <c r="P1420" s="8">
        <v>101</v>
      </c>
      <c r="Q1420" t="s">
        <v>49</v>
      </c>
      <c r="R1420" t="s">
        <v>22</v>
      </c>
    </row>
    <row r="1421" spans="1:18" x14ac:dyDescent="0.45">
      <c r="A1421" s="1">
        <v>1419</v>
      </c>
      <c r="B1421" t="s">
        <v>2641</v>
      </c>
      <c r="C1421" t="s">
        <v>248</v>
      </c>
      <c r="D1421" t="s">
        <v>1182</v>
      </c>
      <c r="E1421" t="s">
        <v>1335</v>
      </c>
      <c r="F1421" t="s">
        <v>88</v>
      </c>
      <c r="G1421" t="str">
        <f t="shared" si="66"/>
        <v>November</v>
      </c>
      <c r="H1421">
        <f t="shared" si="67"/>
        <v>11</v>
      </c>
      <c r="I1421" s="2">
        <v>44872</v>
      </c>
      <c r="J1421" s="8">
        <v>18</v>
      </c>
      <c r="K1421" t="s">
        <v>19</v>
      </c>
      <c r="L1421" t="s">
        <v>54</v>
      </c>
      <c r="M1421" s="8">
        <v>470</v>
      </c>
      <c r="N1421" s="8">
        <v>599</v>
      </c>
      <c r="O1421" s="8">
        <f t="shared" si="68"/>
        <v>7.166666666666667</v>
      </c>
      <c r="P1421" s="8">
        <v>129</v>
      </c>
      <c r="Q1421" t="s">
        <v>21</v>
      </c>
      <c r="R1421" t="s">
        <v>22</v>
      </c>
    </row>
    <row r="1422" spans="1:18" x14ac:dyDescent="0.45">
      <c r="A1422" s="1">
        <v>1420</v>
      </c>
      <c r="B1422" t="s">
        <v>2642</v>
      </c>
      <c r="C1422" t="s">
        <v>575</v>
      </c>
      <c r="D1422" t="s">
        <v>52</v>
      </c>
      <c r="E1422" t="s">
        <v>1336</v>
      </c>
      <c r="F1422" t="s">
        <v>27</v>
      </c>
      <c r="G1422" t="str">
        <f t="shared" si="66"/>
        <v>November</v>
      </c>
      <c r="H1422">
        <f t="shared" si="67"/>
        <v>11</v>
      </c>
      <c r="I1422" s="2">
        <v>44895</v>
      </c>
      <c r="J1422" s="8">
        <v>1</v>
      </c>
      <c r="K1422" t="s">
        <v>19</v>
      </c>
      <c r="L1422" t="s">
        <v>67</v>
      </c>
      <c r="M1422" s="8">
        <v>1465</v>
      </c>
      <c r="N1422" s="8">
        <v>1670</v>
      </c>
      <c r="O1422" s="8">
        <f t="shared" si="68"/>
        <v>205</v>
      </c>
      <c r="P1422" s="8">
        <v>205</v>
      </c>
      <c r="Q1422" t="s">
        <v>21</v>
      </c>
      <c r="R1422" t="s">
        <v>22</v>
      </c>
    </row>
    <row r="1423" spans="1:18" x14ac:dyDescent="0.45">
      <c r="A1423" s="1">
        <v>1421</v>
      </c>
      <c r="B1423" t="s">
        <v>2643</v>
      </c>
      <c r="C1423" t="s">
        <v>1337</v>
      </c>
      <c r="D1423" t="s">
        <v>1338</v>
      </c>
      <c r="E1423" t="s">
        <v>1339</v>
      </c>
      <c r="F1423" t="s">
        <v>88</v>
      </c>
      <c r="G1423" t="str">
        <f t="shared" si="66"/>
        <v>November</v>
      </c>
      <c r="H1423">
        <f t="shared" si="67"/>
        <v>11</v>
      </c>
      <c r="I1423" s="2">
        <v>44891</v>
      </c>
      <c r="J1423" s="8">
        <v>8</v>
      </c>
      <c r="K1423" t="s">
        <v>34</v>
      </c>
      <c r="L1423" t="s">
        <v>35</v>
      </c>
      <c r="M1423" s="8">
        <v>400</v>
      </c>
      <c r="N1423" s="8">
        <v>483</v>
      </c>
      <c r="O1423" s="8">
        <f t="shared" si="68"/>
        <v>10.375</v>
      </c>
      <c r="P1423" s="8">
        <v>83</v>
      </c>
      <c r="Q1423" t="s">
        <v>21</v>
      </c>
      <c r="R1423" t="s">
        <v>22</v>
      </c>
    </row>
    <row r="1424" spans="1:18" x14ac:dyDescent="0.45">
      <c r="A1424" s="1">
        <v>1422</v>
      </c>
      <c r="B1424" t="s">
        <v>2644</v>
      </c>
      <c r="C1424" t="s">
        <v>1340</v>
      </c>
      <c r="D1424" t="s">
        <v>733</v>
      </c>
      <c r="E1424" t="s">
        <v>1341</v>
      </c>
      <c r="F1424" t="s">
        <v>27</v>
      </c>
      <c r="G1424" t="str">
        <f t="shared" si="66"/>
        <v>November</v>
      </c>
      <c r="H1424">
        <f t="shared" si="67"/>
        <v>11</v>
      </c>
      <c r="I1424" s="2">
        <v>44886</v>
      </c>
      <c r="J1424" s="8">
        <v>20</v>
      </c>
      <c r="K1424" t="s">
        <v>19</v>
      </c>
      <c r="L1424" t="s">
        <v>67</v>
      </c>
      <c r="M1424" s="8">
        <v>465</v>
      </c>
      <c r="N1424" s="8">
        <v>569</v>
      </c>
      <c r="O1424" s="8">
        <f t="shared" si="68"/>
        <v>5.2</v>
      </c>
      <c r="P1424" s="8">
        <v>104</v>
      </c>
      <c r="Q1424" t="s">
        <v>28</v>
      </c>
      <c r="R1424" t="s">
        <v>22</v>
      </c>
    </row>
    <row r="1425" spans="1:18" x14ac:dyDescent="0.45">
      <c r="A1425" s="1">
        <v>1423</v>
      </c>
      <c r="B1425" t="s">
        <v>2645</v>
      </c>
      <c r="C1425" t="s">
        <v>909</v>
      </c>
      <c r="D1425" t="s">
        <v>576</v>
      </c>
      <c r="E1425" t="s">
        <v>1342</v>
      </c>
      <c r="F1425" t="s">
        <v>48</v>
      </c>
      <c r="G1425" t="str">
        <f t="shared" si="66"/>
        <v>November</v>
      </c>
      <c r="H1425">
        <f t="shared" si="67"/>
        <v>11</v>
      </c>
      <c r="I1425" s="2">
        <v>44873</v>
      </c>
      <c r="J1425" s="8">
        <v>14</v>
      </c>
      <c r="K1425" t="s">
        <v>34</v>
      </c>
      <c r="L1425" t="s">
        <v>42</v>
      </c>
      <c r="M1425" s="8">
        <v>115</v>
      </c>
      <c r="N1425" s="8">
        <v>142</v>
      </c>
      <c r="O1425" s="8">
        <f t="shared" si="68"/>
        <v>1.9285714285714286</v>
      </c>
      <c r="P1425" s="8">
        <v>27</v>
      </c>
      <c r="Q1425" t="s">
        <v>89</v>
      </c>
      <c r="R1425" t="s">
        <v>22</v>
      </c>
    </row>
    <row r="1426" spans="1:18" x14ac:dyDescent="0.45">
      <c r="A1426" s="1">
        <v>1424</v>
      </c>
      <c r="B1426" t="s">
        <v>2646</v>
      </c>
      <c r="C1426" t="s">
        <v>1343</v>
      </c>
      <c r="D1426" t="s">
        <v>1344</v>
      </c>
      <c r="E1426" t="s">
        <v>1345</v>
      </c>
      <c r="F1426" t="s">
        <v>33</v>
      </c>
      <c r="G1426" t="str">
        <f t="shared" si="66"/>
        <v>November</v>
      </c>
      <c r="H1426">
        <f t="shared" si="67"/>
        <v>11</v>
      </c>
      <c r="I1426" s="2">
        <v>44879</v>
      </c>
      <c r="J1426" s="8">
        <v>4</v>
      </c>
      <c r="K1426" t="s">
        <v>34</v>
      </c>
      <c r="L1426" t="s">
        <v>35</v>
      </c>
      <c r="M1426" s="8">
        <v>1130</v>
      </c>
      <c r="N1426" s="8">
        <v>1252</v>
      </c>
      <c r="O1426" s="8">
        <f t="shared" si="68"/>
        <v>30.5</v>
      </c>
      <c r="P1426" s="8">
        <v>122</v>
      </c>
      <c r="Q1426" t="s">
        <v>89</v>
      </c>
      <c r="R1426" t="s">
        <v>22</v>
      </c>
    </row>
    <row r="1427" spans="1:18" x14ac:dyDescent="0.45">
      <c r="A1427" s="1">
        <v>1425</v>
      </c>
      <c r="B1427" t="s">
        <v>2647</v>
      </c>
      <c r="C1427" t="s">
        <v>187</v>
      </c>
      <c r="D1427" t="s">
        <v>57</v>
      </c>
      <c r="E1427" t="s">
        <v>1346</v>
      </c>
      <c r="F1427" t="s">
        <v>27</v>
      </c>
      <c r="G1427" t="str">
        <f t="shared" si="66"/>
        <v>November</v>
      </c>
      <c r="H1427">
        <f t="shared" si="67"/>
        <v>11</v>
      </c>
      <c r="I1427" s="2">
        <v>44882</v>
      </c>
      <c r="J1427" s="8">
        <v>17</v>
      </c>
      <c r="K1427" t="s">
        <v>102</v>
      </c>
      <c r="L1427" t="s">
        <v>54</v>
      </c>
      <c r="M1427" s="8">
        <v>1320</v>
      </c>
      <c r="N1427" s="8">
        <v>1501</v>
      </c>
      <c r="O1427" s="8">
        <f t="shared" si="68"/>
        <v>10.647058823529411</v>
      </c>
      <c r="P1427" s="8">
        <v>181</v>
      </c>
      <c r="Q1427" t="s">
        <v>21</v>
      </c>
      <c r="R1427" t="s">
        <v>22</v>
      </c>
    </row>
    <row r="1428" spans="1:18" x14ac:dyDescent="0.45">
      <c r="A1428" s="1">
        <v>1426</v>
      </c>
      <c r="B1428" t="s">
        <v>2648</v>
      </c>
      <c r="C1428" t="s">
        <v>1347</v>
      </c>
      <c r="D1428" t="s">
        <v>1348</v>
      </c>
      <c r="E1428" t="s">
        <v>1349</v>
      </c>
      <c r="F1428" t="s">
        <v>18</v>
      </c>
      <c r="G1428" t="str">
        <f t="shared" si="66"/>
        <v>November</v>
      </c>
      <c r="H1428">
        <f t="shared" si="67"/>
        <v>11</v>
      </c>
      <c r="I1428" s="2">
        <v>44882</v>
      </c>
      <c r="J1428" s="8">
        <v>17</v>
      </c>
      <c r="K1428" t="s">
        <v>19</v>
      </c>
      <c r="L1428" t="s">
        <v>20</v>
      </c>
      <c r="M1428" s="8">
        <v>1260</v>
      </c>
      <c r="N1428" s="8">
        <v>1516</v>
      </c>
      <c r="O1428" s="8">
        <f t="shared" si="68"/>
        <v>15.058823529411764</v>
      </c>
      <c r="P1428" s="8">
        <v>256</v>
      </c>
      <c r="Q1428" t="s">
        <v>49</v>
      </c>
      <c r="R1428" t="s">
        <v>22</v>
      </c>
    </row>
    <row r="1429" spans="1:18" x14ac:dyDescent="0.45">
      <c r="A1429" s="1">
        <v>1427</v>
      </c>
      <c r="B1429" t="s">
        <v>2649</v>
      </c>
      <c r="C1429" t="s">
        <v>1350</v>
      </c>
      <c r="D1429" t="s">
        <v>1351</v>
      </c>
      <c r="E1429" t="s">
        <v>1352</v>
      </c>
      <c r="F1429" t="s">
        <v>33</v>
      </c>
      <c r="G1429" t="str">
        <f t="shared" si="66"/>
        <v>November</v>
      </c>
      <c r="H1429">
        <f t="shared" si="67"/>
        <v>11</v>
      </c>
      <c r="I1429" s="2">
        <v>44867</v>
      </c>
      <c r="J1429" s="8">
        <v>17</v>
      </c>
      <c r="K1429" t="s">
        <v>19</v>
      </c>
      <c r="L1429" t="s">
        <v>148</v>
      </c>
      <c r="M1429" s="8">
        <v>1450</v>
      </c>
      <c r="N1429" s="8">
        <v>1703</v>
      </c>
      <c r="O1429" s="8">
        <f t="shared" si="68"/>
        <v>14.882352941176471</v>
      </c>
      <c r="P1429" s="8">
        <v>253</v>
      </c>
      <c r="Q1429" t="s">
        <v>36</v>
      </c>
      <c r="R1429" t="s">
        <v>22</v>
      </c>
    </row>
    <row r="1430" spans="1:18" x14ac:dyDescent="0.45">
      <c r="A1430" s="1">
        <v>1428</v>
      </c>
      <c r="B1430" t="s">
        <v>2650</v>
      </c>
      <c r="C1430" t="s">
        <v>895</v>
      </c>
      <c r="D1430" t="s">
        <v>1353</v>
      </c>
      <c r="E1430" t="s">
        <v>1354</v>
      </c>
      <c r="F1430" t="s">
        <v>48</v>
      </c>
      <c r="G1430" t="str">
        <f t="shared" si="66"/>
        <v>November</v>
      </c>
      <c r="H1430">
        <f t="shared" si="67"/>
        <v>11</v>
      </c>
      <c r="I1430" s="2">
        <v>44895</v>
      </c>
      <c r="J1430" s="8">
        <v>17</v>
      </c>
      <c r="K1430" t="s">
        <v>19</v>
      </c>
      <c r="L1430" t="s">
        <v>67</v>
      </c>
      <c r="M1430" s="8">
        <v>65</v>
      </c>
      <c r="N1430" s="8">
        <v>73</v>
      </c>
      <c r="O1430" s="8">
        <f t="shared" si="68"/>
        <v>0.47058823529411764</v>
      </c>
      <c r="P1430" s="8">
        <v>8</v>
      </c>
      <c r="Q1430" t="s">
        <v>21</v>
      </c>
      <c r="R1430" t="s">
        <v>22</v>
      </c>
    </row>
    <row r="1431" spans="1:18" x14ac:dyDescent="0.45">
      <c r="A1431" s="1">
        <v>1429</v>
      </c>
      <c r="B1431" t="s">
        <v>2651</v>
      </c>
      <c r="C1431" t="s">
        <v>386</v>
      </c>
      <c r="D1431" t="s">
        <v>1041</v>
      </c>
      <c r="E1431" t="s">
        <v>1355</v>
      </c>
      <c r="F1431" t="s">
        <v>120</v>
      </c>
      <c r="G1431" t="str">
        <f t="shared" si="66"/>
        <v>November</v>
      </c>
      <c r="H1431">
        <f t="shared" si="67"/>
        <v>11</v>
      </c>
      <c r="I1431" s="2">
        <v>44878</v>
      </c>
      <c r="J1431" s="8">
        <v>7</v>
      </c>
      <c r="K1431" t="s">
        <v>19</v>
      </c>
      <c r="L1431" t="s">
        <v>148</v>
      </c>
      <c r="M1431" s="8">
        <v>65</v>
      </c>
      <c r="N1431" s="8">
        <v>80</v>
      </c>
      <c r="O1431" s="8">
        <f t="shared" si="68"/>
        <v>2.1428571428571428</v>
      </c>
      <c r="P1431" s="8">
        <v>15</v>
      </c>
      <c r="Q1431" t="s">
        <v>49</v>
      </c>
      <c r="R1431" t="s">
        <v>22</v>
      </c>
    </row>
    <row r="1432" spans="1:18" x14ac:dyDescent="0.45">
      <c r="A1432" s="1">
        <v>1430</v>
      </c>
      <c r="B1432" t="s">
        <v>2652</v>
      </c>
      <c r="C1432" t="s">
        <v>1356</v>
      </c>
      <c r="D1432" t="s">
        <v>1330</v>
      </c>
      <c r="E1432" t="s">
        <v>1357</v>
      </c>
      <c r="F1432" t="s">
        <v>48</v>
      </c>
      <c r="G1432" t="str">
        <f t="shared" si="66"/>
        <v>November</v>
      </c>
      <c r="H1432">
        <f t="shared" si="67"/>
        <v>11</v>
      </c>
      <c r="I1432" s="2">
        <v>44878</v>
      </c>
      <c r="J1432" s="8">
        <v>10</v>
      </c>
      <c r="K1432" t="s">
        <v>19</v>
      </c>
      <c r="L1432" t="s">
        <v>54</v>
      </c>
      <c r="M1432" s="8">
        <v>405</v>
      </c>
      <c r="N1432" s="8">
        <v>457</v>
      </c>
      <c r="O1432" s="8">
        <f t="shared" si="68"/>
        <v>5.2</v>
      </c>
      <c r="P1432" s="8">
        <v>52</v>
      </c>
      <c r="Q1432" t="s">
        <v>21</v>
      </c>
      <c r="R1432" t="s">
        <v>22</v>
      </c>
    </row>
    <row r="1433" spans="1:18" x14ac:dyDescent="0.45">
      <c r="A1433" s="1">
        <v>1431</v>
      </c>
      <c r="B1433" t="s">
        <v>2653</v>
      </c>
      <c r="C1433" t="s">
        <v>1036</v>
      </c>
      <c r="D1433" t="s">
        <v>1358</v>
      </c>
      <c r="E1433" t="s">
        <v>1359</v>
      </c>
      <c r="F1433" t="s">
        <v>33</v>
      </c>
      <c r="G1433" t="str">
        <f t="shared" si="66"/>
        <v>November</v>
      </c>
      <c r="H1433">
        <f t="shared" si="67"/>
        <v>11</v>
      </c>
      <c r="I1433" s="2">
        <v>44871</v>
      </c>
      <c r="J1433" s="8">
        <v>2</v>
      </c>
      <c r="K1433" t="s">
        <v>41</v>
      </c>
      <c r="L1433" t="s">
        <v>148</v>
      </c>
      <c r="M1433" s="8">
        <v>200</v>
      </c>
      <c r="N1433" s="8">
        <v>223</v>
      </c>
      <c r="O1433" s="8">
        <f t="shared" si="68"/>
        <v>11.5</v>
      </c>
      <c r="P1433" s="8">
        <v>23</v>
      </c>
      <c r="Q1433" t="s">
        <v>49</v>
      </c>
      <c r="R1433" t="s">
        <v>311</v>
      </c>
    </row>
    <row r="1434" spans="1:18" x14ac:dyDescent="0.45">
      <c r="A1434" s="1">
        <v>1432</v>
      </c>
      <c r="B1434" t="s">
        <v>2654</v>
      </c>
      <c r="C1434" t="s">
        <v>1360</v>
      </c>
      <c r="D1434" t="s">
        <v>1361</v>
      </c>
      <c r="E1434" t="s">
        <v>1362</v>
      </c>
      <c r="F1434" t="s">
        <v>33</v>
      </c>
      <c r="G1434" t="str">
        <f t="shared" si="66"/>
        <v>November</v>
      </c>
      <c r="H1434">
        <f t="shared" si="67"/>
        <v>11</v>
      </c>
      <c r="I1434" s="2">
        <v>44866</v>
      </c>
      <c r="J1434" s="8">
        <v>8</v>
      </c>
      <c r="K1434" t="s">
        <v>19</v>
      </c>
      <c r="L1434" t="s">
        <v>20</v>
      </c>
      <c r="M1434" s="8">
        <v>410</v>
      </c>
      <c r="N1434" s="8">
        <v>452</v>
      </c>
      <c r="O1434" s="8">
        <f t="shared" si="68"/>
        <v>5.25</v>
      </c>
      <c r="P1434" s="8">
        <v>42</v>
      </c>
      <c r="Q1434" t="s">
        <v>49</v>
      </c>
      <c r="R1434" t="s">
        <v>22</v>
      </c>
    </row>
    <row r="1435" spans="1:18" x14ac:dyDescent="0.45">
      <c r="A1435" s="1">
        <v>1433</v>
      </c>
      <c r="B1435" t="s">
        <v>2655</v>
      </c>
      <c r="C1435" t="s">
        <v>1363</v>
      </c>
      <c r="D1435" t="s">
        <v>1364</v>
      </c>
      <c r="E1435" t="s">
        <v>1365</v>
      </c>
      <c r="F1435" t="s">
        <v>27</v>
      </c>
      <c r="G1435" t="str">
        <f t="shared" si="66"/>
        <v>November</v>
      </c>
      <c r="H1435">
        <f t="shared" si="67"/>
        <v>11</v>
      </c>
      <c r="I1435" s="2">
        <v>44891</v>
      </c>
      <c r="J1435" s="8">
        <v>4</v>
      </c>
      <c r="K1435" t="s">
        <v>102</v>
      </c>
      <c r="L1435" t="s">
        <v>67</v>
      </c>
      <c r="M1435" s="8">
        <v>865</v>
      </c>
      <c r="N1435" s="8">
        <v>981</v>
      </c>
      <c r="O1435" s="8">
        <f t="shared" si="68"/>
        <v>29</v>
      </c>
      <c r="P1435" s="8">
        <v>116</v>
      </c>
      <c r="Q1435" t="s">
        <v>21</v>
      </c>
      <c r="R1435" t="s">
        <v>22</v>
      </c>
    </row>
    <row r="1436" spans="1:18" x14ac:dyDescent="0.45">
      <c r="A1436" s="1">
        <v>1434</v>
      </c>
      <c r="B1436" t="s">
        <v>2656</v>
      </c>
      <c r="C1436" t="s">
        <v>1366</v>
      </c>
      <c r="D1436" t="s">
        <v>1367</v>
      </c>
      <c r="E1436" t="s">
        <v>1368</v>
      </c>
      <c r="F1436" t="s">
        <v>27</v>
      </c>
      <c r="G1436" t="str">
        <f t="shared" si="66"/>
        <v>November</v>
      </c>
      <c r="H1436">
        <f t="shared" si="67"/>
        <v>11</v>
      </c>
      <c r="I1436" s="2">
        <v>44878</v>
      </c>
      <c r="J1436" s="8">
        <v>9</v>
      </c>
      <c r="K1436" t="s">
        <v>34</v>
      </c>
      <c r="L1436" t="s">
        <v>35</v>
      </c>
      <c r="M1436" s="8">
        <v>815</v>
      </c>
      <c r="N1436" s="8">
        <v>1018</v>
      </c>
      <c r="O1436" s="8">
        <f t="shared" si="68"/>
        <v>22.555555555555557</v>
      </c>
      <c r="P1436" s="8">
        <v>203</v>
      </c>
      <c r="Q1436" t="s">
        <v>36</v>
      </c>
      <c r="R1436" t="s">
        <v>22</v>
      </c>
    </row>
    <row r="1437" spans="1:18" x14ac:dyDescent="0.45">
      <c r="A1437" s="1">
        <v>1435</v>
      </c>
      <c r="B1437" t="s">
        <v>2657</v>
      </c>
      <c r="C1437" t="s">
        <v>1369</v>
      </c>
      <c r="D1437" t="s">
        <v>972</v>
      </c>
      <c r="E1437" t="s">
        <v>1370</v>
      </c>
      <c r="F1437" t="s">
        <v>48</v>
      </c>
      <c r="G1437" t="str">
        <f t="shared" si="66"/>
        <v>November</v>
      </c>
      <c r="H1437">
        <f t="shared" si="67"/>
        <v>11</v>
      </c>
      <c r="I1437" s="2">
        <v>44888</v>
      </c>
      <c r="J1437" s="8">
        <v>13</v>
      </c>
      <c r="K1437" t="s">
        <v>34</v>
      </c>
      <c r="L1437" t="s">
        <v>54</v>
      </c>
      <c r="M1437" s="8">
        <v>520</v>
      </c>
      <c r="N1437" s="8">
        <v>634</v>
      </c>
      <c r="O1437" s="8">
        <f t="shared" si="68"/>
        <v>8.7692307692307701</v>
      </c>
      <c r="P1437" s="8">
        <v>114</v>
      </c>
      <c r="Q1437" t="s">
        <v>28</v>
      </c>
      <c r="R1437" t="s">
        <v>22</v>
      </c>
    </row>
    <row r="1438" spans="1:18" x14ac:dyDescent="0.45">
      <c r="A1438" s="1">
        <v>1436</v>
      </c>
      <c r="B1438" t="s">
        <v>2658</v>
      </c>
      <c r="C1438" t="s">
        <v>586</v>
      </c>
      <c r="D1438" t="s">
        <v>314</v>
      </c>
      <c r="E1438" t="s">
        <v>1371</v>
      </c>
      <c r="F1438" t="s">
        <v>48</v>
      </c>
      <c r="G1438" t="str">
        <f t="shared" si="66"/>
        <v>November</v>
      </c>
      <c r="H1438">
        <f t="shared" si="67"/>
        <v>11</v>
      </c>
      <c r="I1438" s="2">
        <v>44869</v>
      </c>
      <c r="J1438" s="8">
        <v>10</v>
      </c>
      <c r="K1438" t="s">
        <v>19</v>
      </c>
      <c r="L1438" t="s">
        <v>35</v>
      </c>
      <c r="M1438" s="8">
        <v>1105</v>
      </c>
      <c r="N1438" s="8">
        <v>1298</v>
      </c>
      <c r="O1438" s="8">
        <f t="shared" si="68"/>
        <v>19.3</v>
      </c>
      <c r="P1438" s="8">
        <v>193</v>
      </c>
      <c r="Q1438" t="s">
        <v>21</v>
      </c>
      <c r="R1438" t="s">
        <v>22</v>
      </c>
    </row>
    <row r="1439" spans="1:18" x14ac:dyDescent="0.45">
      <c r="A1439" s="1">
        <v>1437</v>
      </c>
      <c r="B1439" t="s">
        <v>2659</v>
      </c>
      <c r="C1439" t="s">
        <v>1372</v>
      </c>
      <c r="D1439" t="s">
        <v>773</v>
      </c>
      <c r="E1439" t="s">
        <v>1373</v>
      </c>
      <c r="F1439" t="s">
        <v>48</v>
      </c>
      <c r="G1439" t="str">
        <f t="shared" si="66"/>
        <v>November</v>
      </c>
      <c r="H1439">
        <f t="shared" si="67"/>
        <v>11</v>
      </c>
      <c r="I1439" s="2">
        <v>44893</v>
      </c>
      <c r="J1439" s="8">
        <v>2</v>
      </c>
      <c r="K1439" t="s">
        <v>34</v>
      </c>
      <c r="L1439" t="s">
        <v>35</v>
      </c>
      <c r="M1439" s="8">
        <v>1285</v>
      </c>
      <c r="N1439" s="8">
        <v>1463</v>
      </c>
      <c r="O1439" s="8">
        <f t="shared" si="68"/>
        <v>89</v>
      </c>
      <c r="P1439" s="8">
        <v>178</v>
      </c>
      <c r="Q1439" t="s">
        <v>21</v>
      </c>
      <c r="R1439" t="s">
        <v>22</v>
      </c>
    </row>
    <row r="1440" spans="1:18" x14ac:dyDescent="0.45">
      <c r="A1440" s="1">
        <v>1438</v>
      </c>
      <c r="B1440" t="s">
        <v>2660</v>
      </c>
      <c r="C1440" t="s">
        <v>1374</v>
      </c>
      <c r="D1440" t="s">
        <v>1375</v>
      </c>
      <c r="E1440" t="s">
        <v>1376</v>
      </c>
      <c r="F1440" t="s">
        <v>18</v>
      </c>
      <c r="G1440" t="str">
        <f t="shared" si="66"/>
        <v>November</v>
      </c>
      <c r="H1440">
        <f t="shared" si="67"/>
        <v>11</v>
      </c>
      <c r="I1440" s="2">
        <v>44867</v>
      </c>
      <c r="J1440" s="8">
        <v>11</v>
      </c>
      <c r="K1440" t="s">
        <v>19</v>
      </c>
      <c r="L1440" t="s">
        <v>67</v>
      </c>
      <c r="M1440" s="8">
        <v>1265</v>
      </c>
      <c r="N1440" s="8">
        <v>1552</v>
      </c>
      <c r="O1440" s="8">
        <f t="shared" si="68"/>
        <v>26.09090909090909</v>
      </c>
      <c r="P1440" s="8">
        <v>287</v>
      </c>
      <c r="Q1440" t="s">
        <v>36</v>
      </c>
      <c r="R1440" t="s">
        <v>22</v>
      </c>
    </row>
    <row r="1441" spans="1:18" x14ac:dyDescent="0.45">
      <c r="A1441" s="1">
        <v>1439</v>
      </c>
      <c r="B1441" t="s">
        <v>2661</v>
      </c>
      <c r="C1441" t="s">
        <v>163</v>
      </c>
      <c r="D1441" t="s">
        <v>1377</v>
      </c>
      <c r="E1441" t="s">
        <v>1378</v>
      </c>
      <c r="F1441" t="s">
        <v>33</v>
      </c>
      <c r="G1441" t="str">
        <f t="shared" si="66"/>
        <v>November</v>
      </c>
      <c r="H1441">
        <f t="shared" si="67"/>
        <v>11</v>
      </c>
      <c r="I1441" s="2">
        <v>44893</v>
      </c>
      <c r="J1441" s="8">
        <v>3</v>
      </c>
      <c r="K1441" t="s">
        <v>19</v>
      </c>
      <c r="L1441" t="s">
        <v>67</v>
      </c>
      <c r="M1441" s="8">
        <v>1325</v>
      </c>
      <c r="N1441" s="8">
        <v>1687</v>
      </c>
      <c r="O1441" s="8">
        <f t="shared" si="68"/>
        <v>120.66666666666667</v>
      </c>
      <c r="P1441" s="8">
        <v>362</v>
      </c>
      <c r="Q1441" t="s">
        <v>49</v>
      </c>
      <c r="R1441" t="s">
        <v>22</v>
      </c>
    </row>
    <row r="1442" spans="1:18" x14ac:dyDescent="0.45">
      <c r="A1442" s="1">
        <v>1440</v>
      </c>
      <c r="B1442" t="s">
        <v>2662</v>
      </c>
      <c r="C1442" t="s">
        <v>1379</v>
      </c>
      <c r="D1442" t="s">
        <v>1250</v>
      </c>
      <c r="E1442" t="s">
        <v>1380</v>
      </c>
      <c r="F1442" t="s">
        <v>88</v>
      </c>
      <c r="G1442" t="str">
        <f t="shared" si="66"/>
        <v>November</v>
      </c>
      <c r="H1442">
        <f t="shared" si="67"/>
        <v>11</v>
      </c>
      <c r="I1442" s="2">
        <v>44880</v>
      </c>
      <c r="J1442" s="8">
        <v>13</v>
      </c>
      <c r="K1442" t="s">
        <v>19</v>
      </c>
      <c r="L1442" t="s">
        <v>42</v>
      </c>
      <c r="M1442" s="8">
        <v>260</v>
      </c>
      <c r="N1442" s="8">
        <v>299</v>
      </c>
      <c r="O1442" s="8">
        <f t="shared" si="68"/>
        <v>3</v>
      </c>
      <c r="P1442" s="8">
        <v>39</v>
      </c>
      <c r="Q1442" t="s">
        <v>28</v>
      </c>
      <c r="R1442" t="s">
        <v>22</v>
      </c>
    </row>
    <row r="1443" spans="1:18" x14ac:dyDescent="0.45">
      <c r="A1443" s="1">
        <v>1441</v>
      </c>
      <c r="B1443" t="s">
        <v>2663</v>
      </c>
      <c r="C1443" t="s">
        <v>1381</v>
      </c>
      <c r="D1443" t="s">
        <v>1382</v>
      </c>
      <c r="E1443" t="s">
        <v>1383</v>
      </c>
      <c r="F1443" t="s">
        <v>18</v>
      </c>
      <c r="G1443" t="str">
        <f t="shared" si="66"/>
        <v>November</v>
      </c>
      <c r="H1443">
        <f t="shared" si="67"/>
        <v>11</v>
      </c>
      <c r="I1443" s="2">
        <v>44866</v>
      </c>
      <c r="J1443" s="8">
        <v>13</v>
      </c>
      <c r="K1443" t="s">
        <v>41</v>
      </c>
      <c r="L1443" t="s">
        <v>148</v>
      </c>
      <c r="M1443" s="8">
        <v>1305</v>
      </c>
      <c r="N1443" s="8">
        <v>1488</v>
      </c>
      <c r="O1443" s="8">
        <f t="shared" si="68"/>
        <v>14.076923076923077</v>
      </c>
      <c r="P1443" s="8">
        <v>183</v>
      </c>
      <c r="Q1443" t="s">
        <v>89</v>
      </c>
      <c r="R1443" t="s">
        <v>198</v>
      </c>
    </row>
    <row r="1444" spans="1:18" x14ac:dyDescent="0.45">
      <c r="A1444" s="1">
        <v>1442</v>
      </c>
      <c r="B1444" t="s">
        <v>2664</v>
      </c>
      <c r="C1444" t="s">
        <v>1384</v>
      </c>
      <c r="D1444" t="s">
        <v>1385</v>
      </c>
      <c r="E1444" t="s">
        <v>1386</v>
      </c>
      <c r="F1444" t="s">
        <v>88</v>
      </c>
      <c r="G1444" t="str">
        <f t="shared" si="66"/>
        <v>November</v>
      </c>
      <c r="H1444">
        <f t="shared" si="67"/>
        <v>11</v>
      </c>
      <c r="I1444" s="2">
        <v>44876</v>
      </c>
      <c r="J1444" s="8">
        <v>17</v>
      </c>
      <c r="K1444" t="s">
        <v>102</v>
      </c>
      <c r="L1444" t="s">
        <v>67</v>
      </c>
      <c r="M1444" s="8">
        <v>210</v>
      </c>
      <c r="N1444" s="8">
        <v>266</v>
      </c>
      <c r="O1444" s="8">
        <f t="shared" si="68"/>
        <v>3.2941176470588234</v>
      </c>
      <c r="P1444" s="8">
        <v>56</v>
      </c>
      <c r="Q1444" t="s">
        <v>28</v>
      </c>
      <c r="R1444" t="s">
        <v>22</v>
      </c>
    </row>
    <row r="1445" spans="1:18" x14ac:dyDescent="0.45">
      <c r="A1445" s="1">
        <v>1443</v>
      </c>
      <c r="B1445" t="s">
        <v>2665</v>
      </c>
      <c r="C1445" t="s">
        <v>1387</v>
      </c>
      <c r="D1445" t="s">
        <v>1388</v>
      </c>
      <c r="E1445" t="s">
        <v>1389</v>
      </c>
      <c r="F1445" t="s">
        <v>27</v>
      </c>
      <c r="G1445" t="str">
        <f t="shared" si="66"/>
        <v>November</v>
      </c>
      <c r="H1445">
        <f t="shared" si="67"/>
        <v>11</v>
      </c>
      <c r="I1445" s="2">
        <v>44894</v>
      </c>
      <c r="J1445" s="8">
        <v>5</v>
      </c>
      <c r="K1445" t="s">
        <v>19</v>
      </c>
      <c r="L1445" t="s">
        <v>54</v>
      </c>
      <c r="M1445" s="8">
        <v>1420</v>
      </c>
      <c r="N1445" s="8">
        <v>1820</v>
      </c>
      <c r="O1445" s="8">
        <f t="shared" si="68"/>
        <v>80</v>
      </c>
      <c r="P1445" s="8">
        <v>400</v>
      </c>
      <c r="Q1445" t="s">
        <v>89</v>
      </c>
      <c r="R1445" t="s">
        <v>22</v>
      </c>
    </row>
    <row r="1446" spans="1:18" x14ac:dyDescent="0.45">
      <c r="A1446" s="1">
        <v>1444</v>
      </c>
      <c r="B1446" t="s">
        <v>2666</v>
      </c>
      <c r="C1446" t="s">
        <v>1390</v>
      </c>
      <c r="D1446" t="s">
        <v>1094</v>
      </c>
      <c r="E1446" t="s">
        <v>1391</v>
      </c>
      <c r="F1446" t="s">
        <v>111</v>
      </c>
      <c r="G1446" t="str">
        <f t="shared" si="66"/>
        <v>November</v>
      </c>
      <c r="H1446">
        <f t="shared" si="67"/>
        <v>11</v>
      </c>
      <c r="I1446" s="2">
        <v>44867</v>
      </c>
      <c r="J1446" s="8">
        <v>4</v>
      </c>
      <c r="K1446" t="s">
        <v>102</v>
      </c>
      <c r="L1446" t="s">
        <v>148</v>
      </c>
      <c r="M1446" s="8">
        <v>910</v>
      </c>
      <c r="N1446" s="8">
        <v>1002</v>
      </c>
      <c r="O1446" s="8">
        <f t="shared" si="68"/>
        <v>23</v>
      </c>
      <c r="P1446" s="8">
        <v>92</v>
      </c>
      <c r="Q1446" t="s">
        <v>21</v>
      </c>
      <c r="R1446" t="s">
        <v>22</v>
      </c>
    </row>
    <row r="1447" spans="1:18" x14ac:dyDescent="0.45">
      <c r="A1447" s="1">
        <v>1445</v>
      </c>
      <c r="B1447" t="s">
        <v>2667</v>
      </c>
      <c r="C1447" t="s">
        <v>964</v>
      </c>
      <c r="D1447" t="s">
        <v>1392</v>
      </c>
      <c r="E1447" t="s">
        <v>1393</v>
      </c>
      <c r="F1447" t="s">
        <v>18</v>
      </c>
      <c r="G1447" t="str">
        <f t="shared" si="66"/>
        <v>November</v>
      </c>
      <c r="H1447">
        <f t="shared" si="67"/>
        <v>11</v>
      </c>
      <c r="I1447" s="2">
        <v>44881</v>
      </c>
      <c r="J1447" s="8">
        <v>5</v>
      </c>
      <c r="K1447" t="s">
        <v>102</v>
      </c>
      <c r="L1447" t="s">
        <v>42</v>
      </c>
      <c r="M1447" s="8">
        <v>1350</v>
      </c>
      <c r="N1447" s="8">
        <v>1618</v>
      </c>
      <c r="O1447" s="8">
        <f t="shared" si="68"/>
        <v>53.6</v>
      </c>
      <c r="P1447" s="8">
        <v>268</v>
      </c>
      <c r="Q1447" t="s">
        <v>89</v>
      </c>
      <c r="R1447" t="s">
        <v>22</v>
      </c>
    </row>
    <row r="1448" spans="1:18" x14ac:dyDescent="0.45">
      <c r="A1448" s="1">
        <v>1446</v>
      </c>
      <c r="B1448" t="s">
        <v>2668</v>
      </c>
      <c r="C1448" t="s">
        <v>1394</v>
      </c>
      <c r="D1448" t="s">
        <v>359</v>
      </c>
      <c r="E1448" t="s">
        <v>1395</v>
      </c>
      <c r="F1448" t="s">
        <v>120</v>
      </c>
      <c r="G1448" t="str">
        <f t="shared" si="66"/>
        <v>November</v>
      </c>
      <c r="H1448">
        <f t="shared" si="67"/>
        <v>11</v>
      </c>
      <c r="I1448" s="2">
        <v>44878</v>
      </c>
      <c r="J1448" s="8">
        <v>10</v>
      </c>
      <c r="K1448" t="s">
        <v>19</v>
      </c>
      <c r="L1448" t="s">
        <v>67</v>
      </c>
      <c r="M1448" s="8">
        <v>1300</v>
      </c>
      <c r="N1448" s="8">
        <v>1542</v>
      </c>
      <c r="O1448" s="8">
        <f t="shared" si="68"/>
        <v>24.2</v>
      </c>
      <c r="P1448" s="8">
        <v>242</v>
      </c>
      <c r="Q1448" t="s">
        <v>28</v>
      </c>
      <c r="R1448" t="s">
        <v>22</v>
      </c>
    </row>
    <row r="1449" spans="1:18" x14ac:dyDescent="0.45">
      <c r="A1449" s="1">
        <v>1447</v>
      </c>
      <c r="B1449" t="s">
        <v>2669</v>
      </c>
      <c r="C1449" t="s">
        <v>304</v>
      </c>
      <c r="D1449" t="s">
        <v>1396</v>
      </c>
      <c r="E1449" t="s">
        <v>1397</v>
      </c>
      <c r="F1449" t="s">
        <v>18</v>
      </c>
      <c r="G1449" t="str">
        <f t="shared" si="66"/>
        <v>November</v>
      </c>
      <c r="H1449">
        <f t="shared" si="67"/>
        <v>11</v>
      </c>
      <c r="I1449" s="2">
        <v>44886</v>
      </c>
      <c r="J1449" s="8">
        <v>18</v>
      </c>
      <c r="K1449" t="s">
        <v>19</v>
      </c>
      <c r="L1449" t="s">
        <v>67</v>
      </c>
      <c r="M1449" s="8">
        <v>1430</v>
      </c>
      <c r="N1449" s="8">
        <v>1584</v>
      </c>
      <c r="O1449" s="8">
        <f t="shared" si="68"/>
        <v>8.5555555555555554</v>
      </c>
      <c r="P1449" s="8">
        <v>154</v>
      </c>
      <c r="Q1449" t="s">
        <v>21</v>
      </c>
      <c r="R1449" t="s">
        <v>22</v>
      </c>
    </row>
    <row r="1450" spans="1:18" x14ac:dyDescent="0.45">
      <c r="A1450" s="1">
        <v>1448</v>
      </c>
      <c r="B1450" t="s">
        <v>2670</v>
      </c>
      <c r="C1450" t="s">
        <v>1398</v>
      </c>
      <c r="D1450" t="s">
        <v>1399</v>
      </c>
      <c r="E1450" t="s">
        <v>1400</v>
      </c>
      <c r="F1450" t="s">
        <v>33</v>
      </c>
      <c r="G1450" t="str">
        <f t="shared" si="66"/>
        <v>November</v>
      </c>
      <c r="H1450">
        <f t="shared" si="67"/>
        <v>11</v>
      </c>
      <c r="I1450" s="2">
        <v>44895</v>
      </c>
      <c r="J1450" s="8">
        <v>14</v>
      </c>
      <c r="K1450" t="s">
        <v>19</v>
      </c>
      <c r="L1450" t="s">
        <v>35</v>
      </c>
      <c r="M1450" s="8">
        <v>810</v>
      </c>
      <c r="N1450" s="8">
        <v>940</v>
      </c>
      <c r="O1450" s="8">
        <f t="shared" si="68"/>
        <v>9.2857142857142865</v>
      </c>
      <c r="P1450" s="8">
        <v>130</v>
      </c>
      <c r="Q1450" t="s">
        <v>28</v>
      </c>
      <c r="R1450" t="s">
        <v>22</v>
      </c>
    </row>
    <row r="1451" spans="1:18" x14ac:dyDescent="0.45">
      <c r="A1451" s="1">
        <v>1449</v>
      </c>
      <c r="B1451" t="s">
        <v>2671</v>
      </c>
      <c r="C1451" t="s">
        <v>192</v>
      </c>
      <c r="D1451" t="s">
        <v>1401</v>
      </c>
      <c r="E1451" t="s">
        <v>1402</v>
      </c>
      <c r="F1451" t="s">
        <v>27</v>
      </c>
      <c r="G1451" t="str">
        <f t="shared" si="66"/>
        <v>November</v>
      </c>
      <c r="H1451">
        <f t="shared" si="67"/>
        <v>11</v>
      </c>
      <c r="I1451" s="2">
        <v>44888</v>
      </c>
      <c r="J1451" s="8">
        <v>17</v>
      </c>
      <c r="K1451" t="s">
        <v>41</v>
      </c>
      <c r="L1451" t="s">
        <v>35</v>
      </c>
      <c r="M1451" s="8">
        <v>75</v>
      </c>
      <c r="N1451" s="8">
        <v>94</v>
      </c>
      <c r="O1451" s="8">
        <f t="shared" si="68"/>
        <v>1.1176470588235294</v>
      </c>
      <c r="P1451" s="8">
        <v>19</v>
      </c>
      <c r="Q1451" t="s">
        <v>49</v>
      </c>
      <c r="R1451" t="s">
        <v>153</v>
      </c>
    </row>
    <row r="1452" spans="1:18" x14ac:dyDescent="0.45">
      <c r="A1452" s="1">
        <v>1450</v>
      </c>
      <c r="B1452" t="s">
        <v>2672</v>
      </c>
      <c r="C1452" t="s">
        <v>1403</v>
      </c>
      <c r="D1452" t="s">
        <v>1404</v>
      </c>
      <c r="E1452" t="s">
        <v>1405</v>
      </c>
      <c r="F1452" t="s">
        <v>48</v>
      </c>
      <c r="G1452" t="str">
        <f t="shared" si="66"/>
        <v>November</v>
      </c>
      <c r="H1452">
        <f t="shared" si="67"/>
        <v>11</v>
      </c>
      <c r="I1452" s="2">
        <v>44877</v>
      </c>
      <c r="J1452" s="8">
        <v>1</v>
      </c>
      <c r="K1452" t="s">
        <v>19</v>
      </c>
      <c r="L1452" t="s">
        <v>42</v>
      </c>
      <c r="M1452" s="8">
        <v>155</v>
      </c>
      <c r="N1452" s="8">
        <v>173</v>
      </c>
      <c r="O1452" s="8">
        <f t="shared" si="68"/>
        <v>18</v>
      </c>
      <c r="P1452" s="8">
        <v>18</v>
      </c>
      <c r="Q1452" t="s">
        <v>36</v>
      </c>
      <c r="R1452" t="s">
        <v>22</v>
      </c>
    </row>
    <row r="1453" spans="1:18" x14ac:dyDescent="0.45">
      <c r="A1453" s="1">
        <v>1451</v>
      </c>
      <c r="B1453" t="s">
        <v>2673</v>
      </c>
      <c r="C1453" t="s">
        <v>1406</v>
      </c>
      <c r="D1453" t="s">
        <v>1162</v>
      </c>
      <c r="E1453" t="s">
        <v>1407</v>
      </c>
      <c r="F1453" t="s">
        <v>18</v>
      </c>
      <c r="G1453" t="str">
        <f t="shared" si="66"/>
        <v>November</v>
      </c>
      <c r="H1453">
        <f t="shared" si="67"/>
        <v>11</v>
      </c>
      <c r="I1453" s="2">
        <v>44892</v>
      </c>
      <c r="J1453" s="8">
        <v>8</v>
      </c>
      <c r="K1453" t="s">
        <v>19</v>
      </c>
      <c r="L1453" t="s">
        <v>35</v>
      </c>
      <c r="M1453" s="8">
        <v>80</v>
      </c>
      <c r="N1453" s="8">
        <v>97</v>
      </c>
      <c r="O1453" s="8">
        <f t="shared" si="68"/>
        <v>2.125</v>
      </c>
      <c r="P1453" s="8">
        <v>17</v>
      </c>
      <c r="Q1453" t="s">
        <v>49</v>
      </c>
      <c r="R1453" t="s">
        <v>22</v>
      </c>
    </row>
    <row r="1454" spans="1:18" x14ac:dyDescent="0.45">
      <c r="A1454" s="1">
        <v>1452</v>
      </c>
      <c r="B1454" t="s">
        <v>2674</v>
      </c>
      <c r="C1454" t="s">
        <v>1408</v>
      </c>
      <c r="D1454" t="s">
        <v>321</v>
      </c>
      <c r="E1454" t="s">
        <v>1409</v>
      </c>
      <c r="F1454" t="s">
        <v>18</v>
      </c>
      <c r="G1454" t="str">
        <f t="shared" si="66"/>
        <v>November</v>
      </c>
      <c r="H1454">
        <f t="shared" si="67"/>
        <v>11</v>
      </c>
      <c r="I1454" s="2">
        <v>44872</v>
      </c>
      <c r="J1454" s="8">
        <v>6</v>
      </c>
      <c r="K1454" t="s">
        <v>34</v>
      </c>
      <c r="L1454" t="s">
        <v>42</v>
      </c>
      <c r="M1454" s="8">
        <v>1070</v>
      </c>
      <c r="N1454" s="8">
        <v>1360</v>
      </c>
      <c r="O1454" s="8">
        <f t="shared" si="68"/>
        <v>48.333333333333336</v>
      </c>
      <c r="P1454" s="8">
        <v>290</v>
      </c>
      <c r="Q1454" t="s">
        <v>89</v>
      </c>
      <c r="R1454" t="s">
        <v>22</v>
      </c>
    </row>
    <row r="1455" spans="1:18" x14ac:dyDescent="0.45">
      <c r="A1455" s="1">
        <v>1453</v>
      </c>
      <c r="B1455" t="s">
        <v>2675</v>
      </c>
      <c r="C1455" t="s">
        <v>382</v>
      </c>
      <c r="D1455" t="s">
        <v>1410</v>
      </c>
      <c r="E1455" t="s">
        <v>1411</v>
      </c>
      <c r="F1455" t="s">
        <v>88</v>
      </c>
      <c r="G1455" t="str">
        <f t="shared" si="66"/>
        <v>November</v>
      </c>
      <c r="H1455">
        <f t="shared" si="67"/>
        <v>11</v>
      </c>
      <c r="I1455" s="2">
        <v>44869</v>
      </c>
      <c r="J1455" s="8">
        <v>7</v>
      </c>
      <c r="K1455" t="s">
        <v>19</v>
      </c>
      <c r="L1455" t="s">
        <v>42</v>
      </c>
      <c r="M1455" s="8">
        <v>775</v>
      </c>
      <c r="N1455" s="8">
        <v>990</v>
      </c>
      <c r="O1455" s="8">
        <f t="shared" si="68"/>
        <v>30.714285714285715</v>
      </c>
      <c r="P1455" s="8">
        <v>215</v>
      </c>
      <c r="Q1455" t="s">
        <v>49</v>
      </c>
      <c r="R1455" t="s">
        <v>22</v>
      </c>
    </row>
    <row r="1456" spans="1:18" x14ac:dyDescent="0.45">
      <c r="A1456" s="1">
        <v>1454</v>
      </c>
      <c r="B1456" t="s">
        <v>2676</v>
      </c>
      <c r="C1456" t="s">
        <v>1412</v>
      </c>
      <c r="D1456" t="s">
        <v>1034</v>
      </c>
      <c r="E1456" t="s">
        <v>1413</v>
      </c>
      <c r="F1456" t="s">
        <v>48</v>
      </c>
      <c r="G1456" t="str">
        <f t="shared" si="66"/>
        <v>November</v>
      </c>
      <c r="H1456">
        <f t="shared" si="67"/>
        <v>11</v>
      </c>
      <c r="I1456" s="2">
        <v>44867</v>
      </c>
      <c r="J1456" s="8">
        <v>10</v>
      </c>
      <c r="K1456" t="s">
        <v>102</v>
      </c>
      <c r="L1456" t="s">
        <v>20</v>
      </c>
      <c r="M1456" s="8">
        <v>160</v>
      </c>
      <c r="N1456" s="8">
        <v>200</v>
      </c>
      <c r="O1456" s="8">
        <f t="shared" si="68"/>
        <v>4</v>
      </c>
      <c r="P1456" s="8">
        <v>40</v>
      </c>
      <c r="Q1456" t="s">
        <v>21</v>
      </c>
      <c r="R1456" t="s">
        <v>22</v>
      </c>
    </row>
    <row r="1457" spans="1:18" x14ac:dyDescent="0.45">
      <c r="A1457" s="1">
        <v>1455</v>
      </c>
      <c r="B1457" t="s">
        <v>2677</v>
      </c>
      <c r="C1457" t="s">
        <v>1414</v>
      </c>
      <c r="D1457" t="s">
        <v>798</v>
      </c>
      <c r="E1457" t="s">
        <v>1415</v>
      </c>
      <c r="F1457" t="s">
        <v>48</v>
      </c>
      <c r="G1457" t="str">
        <f t="shared" si="66"/>
        <v>November</v>
      </c>
      <c r="H1457">
        <f t="shared" si="67"/>
        <v>11</v>
      </c>
      <c r="I1457" s="2">
        <v>44882</v>
      </c>
      <c r="J1457" s="8">
        <v>13</v>
      </c>
      <c r="K1457" t="s">
        <v>34</v>
      </c>
      <c r="L1457" t="s">
        <v>20</v>
      </c>
      <c r="M1457" s="8">
        <v>685</v>
      </c>
      <c r="N1457" s="8">
        <v>791</v>
      </c>
      <c r="O1457" s="8">
        <f t="shared" si="68"/>
        <v>8.1538461538461533</v>
      </c>
      <c r="P1457" s="8">
        <v>106</v>
      </c>
      <c r="Q1457" t="s">
        <v>49</v>
      </c>
      <c r="R1457" t="s">
        <v>22</v>
      </c>
    </row>
    <row r="1458" spans="1:18" x14ac:dyDescent="0.45">
      <c r="A1458" s="1">
        <v>1456</v>
      </c>
      <c r="B1458" t="s">
        <v>2678</v>
      </c>
      <c r="C1458" t="s">
        <v>1416</v>
      </c>
      <c r="D1458" t="s">
        <v>1417</v>
      </c>
      <c r="E1458" t="s">
        <v>1418</v>
      </c>
      <c r="F1458" t="s">
        <v>27</v>
      </c>
      <c r="G1458" t="str">
        <f t="shared" si="66"/>
        <v>November</v>
      </c>
      <c r="H1458">
        <f t="shared" si="67"/>
        <v>11</v>
      </c>
      <c r="I1458" s="2">
        <v>44868</v>
      </c>
      <c r="J1458" s="8">
        <v>14</v>
      </c>
      <c r="K1458" t="s">
        <v>34</v>
      </c>
      <c r="L1458" t="s">
        <v>35</v>
      </c>
      <c r="M1458" s="8">
        <v>955</v>
      </c>
      <c r="N1458" s="8">
        <v>1177</v>
      </c>
      <c r="O1458" s="8">
        <f t="shared" si="68"/>
        <v>15.857142857142858</v>
      </c>
      <c r="P1458" s="8">
        <v>222</v>
      </c>
      <c r="Q1458" t="s">
        <v>36</v>
      </c>
      <c r="R1458" t="s">
        <v>22</v>
      </c>
    </row>
    <row r="1459" spans="1:18" x14ac:dyDescent="0.45">
      <c r="A1459" s="1">
        <v>1457</v>
      </c>
      <c r="B1459" t="s">
        <v>2679</v>
      </c>
      <c r="C1459" t="s">
        <v>1419</v>
      </c>
      <c r="D1459" t="s">
        <v>1420</v>
      </c>
      <c r="E1459" t="s">
        <v>1421</v>
      </c>
      <c r="F1459" t="s">
        <v>33</v>
      </c>
      <c r="G1459" t="str">
        <f t="shared" si="66"/>
        <v>November</v>
      </c>
      <c r="H1459">
        <f t="shared" si="67"/>
        <v>11</v>
      </c>
      <c r="I1459" s="2">
        <v>44880</v>
      </c>
      <c r="J1459" s="8">
        <v>13</v>
      </c>
      <c r="K1459" t="s">
        <v>19</v>
      </c>
      <c r="L1459" t="s">
        <v>20</v>
      </c>
      <c r="M1459" s="8">
        <v>1120</v>
      </c>
      <c r="N1459" s="8">
        <v>1419</v>
      </c>
      <c r="O1459" s="8">
        <f t="shared" si="68"/>
        <v>23</v>
      </c>
      <c r="P1459" s="8">
        <v>299</v>
      </c>
      <c r="Q1459" t="s">
        <v>89</v>
      </c>
      <c r="R1459" t="s">
        <v>22</v>
      </c>
    </row>
    <row r="1460" spans="1:18" x14ac:dyDescent="0.45">
      <c r="A1460" s="1">
        <v>1458</v>
      </c>
      <c r="B1460" t="s">
        <v>2680</v>
      </c>
      <c r="C1460" t="s">
        <v>1422</v>
      </c>
      <c r="D1460" t="s">
        <v>1423</v>
      </c>
      <c r="E1460" t="s">
        <v>1424</v>
      </c>
      <c r="F1460" t="s">
        <v>33</v>
      </c>
      <c r="G1460" t="str">
        <f t="shared" si="66"/>
        <v>November</v>
      </c>
      <c r="H1460">
        <f t="shared" si="67"/>
        <v>11</v>
      </c>
      <c r="I1460" s="2">
        <v>44888</v>
      </c>
      <c r="J1460" s="8">
        <v>14</v>
      </c>
      <c r="K1460" t="s">
        <v>34</v>
      </c>
      <c r="L1460" t="s">
        <v>67</v>
      </c>
      <c r="M1460" s="8">
        <v>340</v>
      </c>
      <c r="N1460" s="8">
        <v>437</v>
      </c>
      <c r="O1460" s="8">
        <f t="shared" si="68"/>
        <v>6.9285714285714288</v>
      </c>
      <c r="P1460" s="8">
        <v>97</v>
      </c>
      <c r="Q1460" t="s">
        <v>28</v>
      </c>
      <c r="R1460" t="s">
        <v>22</v>
      </c>
    </row>
    <row r="1461" spans="1:18" x14ac:dyDescent="0.45">
      <c r="A1461" s="1">
        <v>1459</v>
      </c>
      <c r="B1461" t="s">
        <v>2681</v>
      </c>
      <c r="C1461" t="s">
        <v>1425</v>
      </c>
      <c r="D1461" t="s">
        <v>1426</v>
      </c>
      <c r="E1461" t="s">
        <v>1427</v>
      </c>
      <c r="F1461" t="s">
        <v>120</v>
      </c>
      <c r="G1461" t="str">
        <f t="shared" si="66"/>
        <v>November</v>
      </c>
      <c r="H1461">
        <f t="shared" si="67"/>
        <v>11</v>
      </c>
      <c r="I1461" s="2">
        <v>44878</v>
      </c>
      <c r="J1461" s="8">
        <v>10</v>
      </c>
      <c r="K1461" t="s">
        <v>102</v>
      </c>
      <c r="L1461" t="s">
        <v>42</v>
      </c>
      <c r="M1461" s="8">
        <v>300</v>
      </c>
      <c r="N1461" s="8">
        <v>355</v>
      </c>
      <c r="O1461" s="8">
        <f t="shared" si="68"/>
        <v>5.5</v>
      </c>
      <c r="P1461" s="8">
        <v>55</v>
      </c>
      <c r="Q1461" t="s">
        <v>21</v>
      </c>
      <c r="R1461" t="s">
        <v>22</v>
      </c>
    </row>
    <row r="1462" spans="1:18" x14ac:dyDescent="0.45">
      <c r="A1462" s="1">
        <v>1460</v>
      </c>
      <c r="B1462" t="s">
        <v>2682</v>
      </c>
      <c r="C1462" t="s">
        <v>1428</v>
      </c>
      <c r="D1462" t="s">
        <v>405</v>
      </c>
      <c r="E1462" t="s">
        <v>1429</v>
      </c>
      <c r="F1462" t="s">
        <v>88</v>
      </c>
      <c r="G1462" t="str">
        <f t="shared" si="66"/>
        <v>November</v>
      </c>
      <c r="H1462">
        <f t="shared" si="67"/>
        <v>11</v>
      </c>
      <c r="I1462" s="2">
        <v>44874</v>
      </c>
      <c r="J1462" s="8">
        <v>20</v>
      </c>
      <c r="K1462" t="s">
        <v>19</v>
      </c>
      <c r="L1462" t="s">
        <v>54</v>
      </c>
      <c r="M1462" s="8">
        <v>1495</v>
      </c>
      <c r="N1462" s="8">
        <v>1871</v>
      </c>
      <c r="O1462" s="8">
        <f t="shared" si="68"/>
        <v>18.8</v>
      </c>
      <c r="P1462" s="8">
        <v>376</v>
      </c>
      <c r="Q1462" t="s">
        <v>89</v>
      </c>
      <c r="R1462" t="s">
        <v>22</v>
      </c>
    </row>
    <row r="1463" spans="1:18" x14ac:dyDescent="0.45">
      <c r="A1463" s="1">
        <v>1461</v>
      </c>
      <c r="B1463" t="s">
        <v>2683</v>
      </c>
      <c r="C1463" t="s">
        <v>1363</v>
      </c>
      <c r="D1463" t="s">
        <v>909</v>
      </c>
      <c r="E1463" t="s">
        <v>1430</v>
      </c>
      <c r="F1463" t="s">
        <v>111</v>
      </c>
      <c r="G1463" t="str">
        <f t="shared" si="66"/>
        <v>November</v>
      </c>
      <c r="H1463">
        <f t="shared" si="67"/>
        <v>11</v>
      </c>
      <c r="I1463" s="2">
        <v>44881</v>
      </c>
      <c r="J1463" s="8">
        <v>5</v>
      </c>
      <c r="K1463" t="s">
        <v>34</v>
      </c>
      <c r="L1463" t="s">
        <v>67</v>
      </c>
      <c r="M1463" s="8">
        <v>1120</v>
      </c>
      <c r="N1463" s="8">
        <v>1366</v>
      </c>
      <c r="O1463" s="8">
        <f t="shared" si="68"/>
        <v>49.2</v>
      </c>
      <c r="P1463" s="8">
        <v>246</v>
      </c>
      <c r="Q1463" t="s">
        <v>49</v>
      </c>
      <c r="R1463" t="s">
        <v>22</v>
      </c>
    </row>
    <row r="1464" spans="1:18" x14ac:dyDescent="0.45">
      <c r="A1464" s="1">
        <v>1462</v>
      </c>
      <c r="B1464" t="s">
        <v>2684</v>
      </c>
      <c r="C1464" t="s">
        <v>991</v>
      </c>
      <c r="D1464" t="s">
        <v>1431</v>
      </c>
      <c r="E1464" t="s">
        <v>1432</v>
      </c>
      <c r="F1464" t="s">
        <v>33</v>
      </c>
      <c r="G1464" t="str">
        <f t="shared" si="66"/>
        <v>November</v>
      </c>
      <c r="H1464">
        <f t="shared" si="67"/>
        <v>11</v>
      </c>
      <c r="I1464" s="2">
        <v>44893</v>
      </c>
      <c r="J1464" s="8">
        <v>11</v>
      </c>
      <c r="K1464" t="s">
        <v>19</v>
      </c>
      <c r="L1464" t="s">
        <v>148</v>
      </c>
      <c r="M1464" s="8">
        <v>515</v>
      </c>
      <c r="N1464" s="8">
        <v>623</v>
      </c>
      <c r="O1464" s="8">
        <f t="shared" si="68"/>
        <v>9.8181818181818183</v>
      </c>
      <c r="P1464" s="8">
        <v>108</v>
      </c>
      <c r="Q1464" t="s">
        <v>49</v>
      </c>
      <c r="R1464" t="s">
        <v>22</v>
      </c>
    </row>
    <row r="1465" spans="1:18" x14ac:dyDescent="0.45">
      <c r="A1465" s="1">
        <v>1463</v>
      </c>
      <c r="B1465" t="s">
        <v>2685</v>
      </c>
      <c r="C1465" t="s">
        <v>1433</v>
      </c>
      <c r="D1465" t="s">
        <v>1434</v>
      </c>
      <c r="E1465" t="s">
        <v>1435</v>
      </c>
      <c r="F1465" t="s">
        <v>27</v>
      </c>
      <c r="G1465" t="str">
        <f t="shared" si="66"/>
        <v>November</v>
      </c>
      <c r="H1465">
        <f t="shared" si="67"/>
        <v>11</v>
      </c>
      <c r="I1465" s="2">
        <v>44895</v>
      </c>
      <c r="J1465" s="8">
        <v>20</v>
      </c>
      <c r="K1465" t="s">
        <v>102</v>
      </c>
      <c r="L1465" t="s">
        <v>148</v>
      </c>
      <c r="M1465" s="8">
        <v>780</v>
      </c>
      <c r="N1465" s="8">
        <v>983</v>
      </c>
      <c r="O1465" s="8">
        <f t="shared" si="68"/>
        <v>10.15</v>
      </c>
      <c r="P1465" s="8">
        <v>203</v>
      </c>
      <c r="Q1465" t="s">
        <v>49</v>
      </c>
      <c r="R1465" t="s">
        <v>22</v>
      </c>
    </row>
    <row r="1466" spans="1:18" x14ac:dyDescent="0.45">
      <c r="A1466" s="1">
        <v>1464</v>
      </c>
      <c r="B1466" t="s">
        <v>2686</v>
      </c>
      <c r="C1466" t="s">
        <v>1384</v>
      </c>
      <c r="D1466" t="s">
        <v>1436</v>
      </c>
      <c r="E1466" t="s">
        <v>1437</v>
      </c>
      <c r="F1466" t="s">
        <v>48</v>
      </c>
      <c r="G1466" t="str">
        <f t="shared" si="66"/>
        <v>November</v>
      </c>
      <c r="H1466">
        <f t="shared" si="67"/>
        <v>11</v>
      </c>
      <c r="I1466" s="2">
        <v>44875</v>
      </c>
      <c r="J1466" s="8">
        <v>12</v>
      </c>
      <c r="K1466" t="s">
        <v>19</v>
      </c>
      <c r="L1466" t="s">
        <v>35</v>
      </c>
      <c r="M1466" s="8">
        <v>370</v>
      </c>
      <c r="N1466" s="8">
        <v>465</v>
      </c>
      <c r="O1466" s="8">
        <f t="shared" si="68"/>
        <v>7.916666666666667</v>
      </c>
      <c r="P1466" s="8">
        <v>95</v>
      </c>
      <c r="Q1466" t="s">
        <v>21</v>
      </c>
      <c r="R1466" t="s">
        <v>22</v>
      </c>
    </row>
    <row r="1467" spans="1:18" x14ac:dyDescent="0.45">
      <c r="A1467" s="1">
        <v>1465</v>
      </c>
      <c r="B1467" t="s">
        <v>2687</v>
      </c>
      <c r="C1467" t="s">
        <v>1438</v>
      </c>
      <c r="D1467" t="s">
        <v>1439</v>
      </c>
      <c r="E1467" t="s">
        <v>1440</v>
      </c>
      <c r="F1467" t="s">
        <v>48</v>
      </c>
      <c r="G1467" t="str">
        <f t="shared" si="66"/>
        <v>November</v>
      </c>
      <c r="H1467">
        <f t="shared" si="67"/>
        <v>11</v>
      </c>
      <c r="I1467" s="2">
        <v>44885</v>
      </c>
      <c r="J1467" s="8">
        <v>18</v>
      </c>
      <c r="K1467" t="s">
        <v>19</v>
      </c>
      <c r="L1467" t="s">
        <v>20</v>
      </c>
      <c r="M1467" s="8">
        <v>730</v>
      </c>
      <c r="N1467" s="8">
        <v>863</v>
      </c>
      <c r="O1467" s="8">
        <f t="shared" si="68"/>
        <v>7.3888888888888893</v>
      </c>
      <c r="P1467" s="8">
        <v>133</v>
      </c>
      <c r="Q1467" t="s">
        <v>89</v>
      </c>
      <c r="R1467" t="s">
        <v>22</v>
      </c>
    </row>
    <row r="1468" spans="1:18" x14ac:dyDescent="0.45">
      <c r="A1468" s="1">
        <v>1466</v>
      </c>
      <c r="B1468" t="s">
        <v>2688</v>
      </c>
      <c r="C1468" t="s">
        <v>1441</v>
      </c>
      <c r="D1468" t="s">
        <v>1442</v>
      </c>
      <c r="E1468" t="s">
        <v>1443</v>
      </c>
      <c r="F1468" t="s">
        <v>33</v>
      </c>
      <c r="G1468" t="str">
        <f t="shared" si="66"/>
        <v>November</v>
      </c>
      <c r="H1468">
        <f t="shared" si="67"/>
        <v>11</v>
      </c>
      <c r="I1468" s="2">
        <v>44894</v>
      </c>
      <c r="J1468" s="8">
        <v>2</v>
      </c>
      <c r="K1468" t="s">
        <v>34</v>
      </c>
      <c r="L1468" t="s">
        <v>148</v>
      </c>
      <c r="M1468" s="8">
        <v>100</v>
      </c>
      <c r="N1468" s="8">
        <v>122</v>
      </c>
      <c r="O1468" s="8">
        <f t="shared" si="68"/>
        <v>11</v>
      </c>
      <c r="P1468" s="8">
        <v>22</v>
      </c>
      <c r="Q1468" t="s">
        <v>36</v>
      </c>
      <c r="R1468" t="s">
        <v>22</v>
      </c>
    </row>
    <row r="1469" spans="1:18" x14ac:dyDescent="0.45">
      <c r="A1469" s="1">
        <v>1467</v>
      </c>
      <c r="B1469" t="s">
        <v>2689</v>
      </c>
      <c r="C1469" t="s">
        <v>1071</v>
      </c>
      <c r="D1469" t="s">
        <v>602</v>
      </c>
      <c r="E1469" t="s">
        <v>1444</v>
      </c>
      <c r="F1469" t="s">
        <v>48</v>
      </c>
      <c r="G1469" t="str">
        <f t="shared" si="66"/>
        <v>November</v>
      </c>
      <c r="H1469">
        <f t="shared" si="67"/>
        <v>11</v>
      </c>
      <c r="I1469" s="2">
        <v>44875</v>
      </c>
      <c r="J1469" s="8">
        <v>5</v>
      </c>
      <c r="K1469" t="s">
        <v>102</v>
      </c>
      <c r="L1469" t="s">
        <v>20</v>
      </c>
      <c r="M1469" s="8">
        <v>235</v>
      </c>
      <c r="N1469" s="8">
        <v>264</v>
      </c>
      <c r="O1469" s="8">
        <f t="shared" si="68"/>
        <v>5.8</v>
      </c>
      <c r="P1469" s="8">
        <v>29</v>
      </c>
      <c r="Q1469" t="s">
        <v>28</v>
      </c>
      <c r="R1469" t="s">
        <v>22</v>
      </c>
    </row>
    <row r="1470" spans="1:18" x14ac:dyDescent="0.45">
      <c r="A1470" s="1">
        <v>1468</v>
      </c>
      <c r="B1470" t="s">
        <v>2690</v>
      </c>
      <c r="C1470" t="s">
        <v>1445</v>
      </c>
      <c r="D1470" t="s">
        <v>305</v>
      </c>
      <c r="E1470" t="s">
        <v>1446</v>
      </c>
      <c r="F1470" t="s">
        <v>48</v>
      </c>
      <c r="G1470" t="str">
        <f t="shared" si="66"/>
        <v>November</v>
      </c>
      <c r="H1470">
        <f t="shared" si="67"/>
        <v>11</v>
      </c>
      <c r="I1470" s="2">
        <v>44873</v>
      </c>
      <c r="J1470" s="8">
        <v>5</v>
      </c>
      <c r="K1470" t="s">
        <v>34</v>
      </c>
      <c r="L1470" t="s">
        <v>54</v>
      </c>
      <c r="M1470" s="8">
        <v>500</v>
      </c>
      <c r="N1470" s="8">
        <v>620</v>
      </c>
      <c r="O1470" s="8">
        <f t="shared" si="68"/>
        <v>24</v>
      </c>
      <c r="P1470" s="8">
        <v>120</v>
      </c>
      <c r="Q1470" t="s">
        <v>89</v>
      </c>
      <c r="R1470" t="s">
        <v>22</v>
      </c>
    </row>
    <row r="1471" spans="1:18" x14ac:dyDescent="0.45">
      <c r="A1471" s="1">
        <v>1469</v>
      </c>
      <c r="B1471" t="s">
        <v>2691</v>
      </c>
      <c r="C1471" t="s">
        <v>1447</v>
      </c>
      <c r="D1471" t="s">
        <v>1448</v>
      </c>
      <c r="E1471" t="s">
        <v>1449</v>
      </c>
      <c r="F1471" t="s">
        <v>27</v>
      </c>
      <c r="G1471" t="str">
        <f t="shared" si="66"/>
        <v>November</v>
      </c>
      <c r="H1471">
        <f t="shared" si="67"/>
        <v>11</v>
      </c>
      <c r="I1471" s="2">
        <v>44869</v>
      </c>
      <c r="J1471" s="8">
        <v>19</v>
      </c>
      <c r="K1471" t="s">
        <v>19</v>
      </c>
      <c r="L1471" t="s">
        <v>35</v>
      </c>
      <c r="M1471" s="8">
        <v>260</v>
      </c>
      <c r="N1471" s="8">
        <v>308</v>
      </c>
      <c r="O1471" s="8">
        <f t="shared" si="68"/>
        <v>2.5263157894736841</v>
      </c>
      <c r="P1471" s="8">
        <v>48</v>
      </c>
      <c r="Q1471" t="s">
        <v>21</v>
      </c>
      <c r="R1471" t="s">
        <v>22</v>
      </c>
    </row>
    <row r="1472" spans="1:18" x14ac:dyDescent="0.45">
      <c r="A1472" s="1">
        <v>1470</v>
      </c>
      <c r="B1472" t="s">
        <v>2692</v>
      </c>
      <c r="C1472" t="s">
        <v>1450</v>
      </c>
      <c r="D1472" t="s">
        <v>1224</v>
      </c>
      <c r="E1472" t="s">
        <v>1451</v>
      </c>
      <c r="F1472" t="s">
        <v>33</v>
      </c>
      <c r="G1472" t="str">
        <f t="shared" si="66"/>
        <v>November</v>
      </c>
      <c r="H1472">
        <f t="shared" si="67"/>
        <v>11</v>
      </c>
      <c r="I1472" s="2">
        <v>44890</v>
      </c>
      <c r="J1472" s="8">
        <v>4</v>
      </c>
      <c r="K1472" t="s">
        <v>19</v>
      </c>
      <c r="L1472" t="s">
        <v>35</v>
      </c>
      <c r="M1472" s="8">
        <v>700</v>
      </c>
      <c r="N1472" s="8">
        <v>883</v>
      </c>
      <c r="O1472" s="8">
        <f t="shared" si="68"/>
        <v>45.75</v>
      </c>
      <c r="P1472" s="8">
        <v>183</v>
      </c>
      <c r="Q1472" t="s">
        <v>49</v>
      </c>
      <c r="R1472" t="s">
        <v>22</v>
      </c>
    </row>
    <row r="1473" spans="1:18" x14ac:dyDescent="0.45">
      <c r="A1473" s="1">
        <v>1471</v>
      </c>
      <c r="B1473" t="s">
        <v>2693</v>
      </c>
      <c r="C1473" t="s">
        <v>1452</v>
      </c>
      <c r="D1473" t="s">
        <v>1426</v>
      </c>
      <c r="E1473" t="s">
        <v>1453</v>
      </c>
      <c r="F1473" t="s">
        <v>48</v>
      </c>
      <c r="G1473" t="str">
        <f t="shared" si="66"/>
        <v>November</v>
      </c>
      <c r="H1473">
        <f t="shared" si="67"/>
        <v>11</v>
      </c>
      <c r="I1473" s="2">
        <v>44875</v>
      </c>
      <c r="J1473" s="8">
        <v>16</v>
      </c>
      <c r="K1473" t="s">
        <v>34</v>
      </c>
      <c r="L1473" t="s">
        <v>67</v>
      </c>
      <c r="M1473" s="8">
        <v>600</v>
      </c>
      <c r="N1473" s="8">
        <v>692</v>
      </c>
      <c r="O1473" s="8">
        <f t="shared" si="68"/>
        <v>5.75</v>
      </c>
      <c r="P1473" s="8">
        <v>92</v>
      </c>
      <c r="Q1473" t="s">
        <v>89</v>
      </c>
      <c r="R1473" t="s">
        <v>22</v>
      </c>
    </row>
    <row r="1474" spans="1:18" x14ac:dyDescent="0.45">
      <c r="A1474" s="1">
        <v>1472</v>
      </c>
      <c r="B1474" t="s">
        <v>2694</v>
      </c>
      <c r="C1474" t="s">
        <v>1454</v>
      </c>
      <c r="D1474" t="s">
        <v>497</v>
      </c>
      <c r="E1474" t="s">
        <v>1455</v>
      </c>
      <c r="F1474" t="s">
        <v>111</v>
      </c>
      <c r="G1474" t="str">
        <f t="shared" si="66"/>
        <v>November</v>
      </c>
      <c r="H1474">
        <f t="shared" si="67"/>
        <v>11</v>
      </c>
      <c r="I1474" s="2">
        <v>44884</v>
      </c>
      <c r="J1474" s="8">
        <v>20</v>
      </c>
      <c r="K1474" t="s">
        <v>19</v>
      </c>
      <c r="L1474" t="s">
        <v>42</v>
      </c>
      <c r="M1474" s="8">
        <v>110</v>
      </c>
      <c r="N1474" s="8">
        <v>126</v>
      </c>
      <c r="O1474" s="8">
        <f t="shared" si="68"/>
        <v>0.8</v>
      </c>
      <c r="P1474" s="8">
        <v>16</v>
      </c>
      <c r="Q1474" t="s">
        <v>21</v>
      </c>
      <c r="R1474" t="s">
        <v>22</v>
      </c>
    </row>
    <row r="1475" spans="1:18" x14ac:dyDescent="0.45">
      <c r="A1475" s="1">
        <v>1473</v>
      </c>
      <c r="B1475" t="s">
        <v>2695</v>
      </c>
      <c r="C1475" t="s">
        <v>1456</v>
      </c>
      <c r="D1475" t="s">
        <v>1457</v>
      </c>
      <c r="E1475" t="s">
        <v>1458</v>
      </c>
      <c r="F1475" t="s">
        <v>33</v>
      </c>
      <c r="G1475" t="str">
        <f t="shared" ref="G1475:G1538" si="69">TEXT(H1475*28,"mmmm")</f>
        <v>November</v>
      </c>
      <c r="H1475">
        <f t="shared" ref="H1475:H1538" si="70">MONTH(I1475)</f>
        <v>11</v>
      </c>
      <c r="I1475" s="2">
        <v>44889</v>
      </c>
      <c r="J1475" s="8">
        <v>15</v>
      </c>
      <c r="K1475" t="s">
        <v>19</v>
      </c>
      <c r="L1475" t="s">
        <v>42</v>
      </c>
      <c r="M1475" s="8">
        <v>465</v>
      </c>
      <c r="N1475" s="8">
        <v>577</v>
      </c>
      <c r="O1475" s="8">
        <f t="shared" ref="O1475:O1538" si="71">P1475/J1475</f>
        <v>7.4666666666666668</v>
      </c>
      <c r="P1475" s="8">
        <v>112</v>
      </c>
      <c r="Q1475" t="s">
        <v>89</v>
      </c>
      <c r="R1475" t="s">
        <v>22</v>
      </c>
    </row>
    <row r="1476" spans="1:18" x14ac:dyDescent="0.45">
      <c r="A1476" s="1">
        <v>1474</v>
      </c>
      <c r="B1476" t="s">
        <v>2696</v>
      </c>
      <c r="C1476" t="s">
        <v>1459</v>
      </c>
      <c r="D1476" t="s">
        <v>1460</v>
      </c>
      <c r="E1476" t="s">
        <v>1461</v>
      </c>
      <c r="F1476" t="s">
        <v>18</v>
      </c>
      <c r="G1476" t="str">
        <f t="shared" si="69"/>
        <v>November</v>
      </c>
      <c r="H1476">
        <f t="shared" si="70"/>
        <v>11</v>
      </c>
      <c r="I1476" s="2">
        <v>44893</v>
      </c>
      <c r="J1476" s="8">
        <v>6</v>
      </c>
      <c r="K1476" t="s">
        <v>102</v>
      </c>
      <c r="L1476" t="s">
        <v>35</v>
      </c>
      <c r="M1476" s="8">
        <v>135</v>
      </c>
      <c r="N1476" s="8">
        <v>168</v>
      </c>
      <c r="O1476" s="8">
        <f t="shared" si="71"/>
        <v>5.5</v>
      </c>
      <c r="P1476" s="8">
        <v>33</v>
      </c>
      <c r="Q1476" t="s">
        <v>89</v>
      </c>
      <c r="R1476" t="s">
        <v>22</v>
      </c>
    </row>
    <row r="1477" spans="1:18" x14ac:dyDescent="0.45">
      <c r="A1477" s="1">
        <v>1475</v>
      </c>
      <c r="B1477" t="s">
        <v>2697</v>
      </c>
      <c r="C1477" t="s">
        <v>1329</v>
      </c>
      <c r="D1477" t="s">
        <v>436</v>
      </c>
      <c r="E1477" t="s">
        <v>1462</v>
      </c>
      <c r="F1477" t="s">
        <v>33</v>
      </c>
      <c r="G1477" t="str">
        <f t="shared" si="69"/>
        <v>November</v>
      </c>
      <c r="H1477">
        <f t="shared" si="70"/>
        <v>11</v>
      </c>
      <c r="I1477" s="2">
        <v>44881</v>
      </c>
      <c r="J1477" s="8">
        <v>3</v>
      </c>
      <c r="K1477" t="s">
        <v>34</v>
      </c>
      <c r="L1477" t="s">
        <v>20</v>
      </c>
      <c r="M1477" s="8">
        <v>820</v>
      </c>
      <c r="N1477" s="8">
        <v>985</v>
      </c>
      <c r="O1477" s="8">
        <f t="shared" si="71"/>
        <v>55</v>
      </c>
      <c r="P1477" s="8">
        <v>165</v>
      </c>
      <c r="Q1477" t="s">
        <v>89</v>
      </c>
      <c r="R1477" t="s">
        <v>22</v>
      </c>
    </row>
    <row r="1478" spans="1:18" x14ac:dyDescent="0.45">
      <c r="A1478" s="1">
        <v>1476</v>
      </c>
      <c r="B1478" t="s">
        <v>2698</v>
      </c>
      <c r="C1478" t="s">
        <v>1463</v>
      </c>
      <c r="D1478" t="s">
        <v>348</v>
      </c>
      <c r="E1478" t="s">
        <v>1464</v>
      </c>
      <c r="F1478" t="s">
        <v>18</v>
      </c>
      <c r="G1478" t="str">
        <f t="shared" si="69"/>
        <v>November</v>
      </c>
      <c r="H1478">
        <f t="shared" si="70"/>
        <v>11</v>
      </c>
      <c r="I1478" s="2">
        <v>44892</v>
      </c>
      <c r="J1478" s="8">
        <v>15</v>
      </c>
      <c r="K1478" t="s">
        <v>19</v>
      </c>
      <c r="L1478" t="s">
        <v>20</v>
      </c>
      <c r="M1478" s="8">
        <v>970</v>
      </c>
      <c r="N1478" s="8">
        <v>1168</v>
      </c>
      <c r="O1478" s="8">
        <f t="shared" si="71"/>
        <v>13.2</v>
      </c>
      <c r="P1478" s="8">
        <v>198</v>
      </c>
      <c r="Q1478" t="s">
        <v>21</v>
      </c>
      <c r="R1478" t="s">
        <v>22</v>
      </c>
    </row>
    <row r="1479" spans="1:18" x14ac:dyDescent="0.45">
      <c r="A1479" s="1">
        <v>1477</v>
      </c>
      <c r="B1479" t="s">
        <v>2699</v>
      </c>
      <c r="C1479" t="s">
        <v>804</v>
      </c>
      <c r="D1479" t="s">
        <v>1399</v>
      </c>
      <c r="E1479" t="s">
        <v>1465</v>
      </c>
      <c r="F1479" t="s">
        <v>48</v>
      </c>
      <c r="G1479" t="str">
        <f t="shared" si="69"/>
        <v>November</v>
      </c>
      <c r="H1479">
        <f t="shared" si="70"/>
        <v>11</v>
      </c>
      <c r="I1479" s="2">
        <v>44875</v>
      </c>
      <c r="J1479" s="8">
        <v>14</v>
      </c>
      <c r="K1479" t="s">
        <v>19</v>
      </c>
      <c r="L1479" t="s">
        <v>42</v>
      </c>
      <c r="M1479" s="8">
        <v>535</v>
      </c>
      <c r="N1479" s="8">
        <v>655</v>
      </c>
      <c r="O1479" s="8">
        <f t="shared" si="71"/>
        <v>8.5714285714285712</v>
      </c>
      <c r="P1479" s="8">
        <v>120</v>
      </c>
      <c r="Q1479" t="s">
        <v>49</v>
      </c>
      <c r="R1479" t="s">
        <v>22</v>
      </c>
    </row>
    <row r="1480" spans="1:18" x14ac:dyDescent="0.45">
      <c r="A1480" s="1">
        <v>1478</v>
      </c>
      <c r="B1480" t="s">
        <v>2700</v>
      </c>
      <c r="C1480" t="s">
        <v>1103</v>
      </c>
      <c r="D1480" t="s">
        <v>1466</v>
      </c>
      <c r="E1480" t="s">
        <v>1467</v>
      </c>
      <c r="F1480" t="s">
        <v>27</v>
      </c>
      <c r="G1480" t="str">
        <f t="shared" si="69"/>
        <v>November</v>
      </c>
      <c r="H1480">
        <f t="shared" si="70"/>
        <v>11</v>
      </c>
      <c r="I1480" s="2">
        <v>44883</v>
      </c>
      <c r="J1480" s="8">
        <v>3</v>
      </c>
      <c r="K1480" t="s">
        <v>102</v>
      </c>
      <c r="L1480" t="s">
        <v>20</v>
      </c>
      <c r="M1480" s="8">
        <v>645</v>
      </c>
      <c r="N1480" s="8">
        <v>836</v>
      </c>
      <c r="O1480" s="8">
        <f t="shared" si="71"/>
        <v>63.666666666666664</v>
      </c>
      <c r="P1480" s="8">
        <v>191</v>
      </c>
      <c r="Q1480" t="s">
        <v>36</v>
      </c>
      <c r="R1480" t="s">
        <v>22</v>
      </c>
    </row>
    <row r="1481" spans="1:18" x14ac:dyDescent="0.45">
      <c r="A1481" s="1">
        <v>1479</v>
      </c>
      <c r="B1481" t="s">
        <v>2701</v>
      </c>
      <c r="C1481" t="s">
        <v>947</v>
      </c>
      <c r="D1481" t="s">
        <v>1025</v>
      </c>
      <c r="E1481" t="s">
        <v>1468</v>
      </c>
      <c r="F1481" t="s">
        <v>48</v>
      </c>
      <c r="G1481" t="str">
        <f t="shared" si="69"/>
        <v>November</v>
      </c>
      <c r="H1481">
        <f t="shared" si="70"/>
        <v>11</v>
      </c>
      <c r="I1481" s="2">
        <v>44893</v>
      </c>
      <c r="J1481" s="8">
        <v>20</v>
      </c>
      <c r="K1481" t="s">
        <v>34</v>
      </c>
      <c r="L1481" t="s">
        <v>54</v>
      </c>
      <c r="M1481" s="8">
        <v>445</v>
      </c>
      <c r="N1481" s="8">
        <v>560</v>
      </c>
      <c r="O1481" s="8">
        <f t="shared" si="71"/>
        <v>5.75</v>
      </c>
      <c r="P1481" s="8">
        <v>115</v>
      </c>
      <c r="Q1481" t="s">
        <v>28</v>
      </c>
      <c r="R1481" t="s">
        <v>22</v>
      </c>
    </row>
    <row r="1482" spans="1:18" x14ac:dyDescent="0.45">
      <c r="A1482" s="1">
        <v>1480</v>
      </c>
      <c r="B1482" t="s">
        <v>2702</v>
      </c>
      <c r="C1482" t="s">
        <v>1469</v>
      </c>
      <c r="D1482" t="s">
        <v>1470</v>
      </c>
      <c r="E1482" t="s">
        <v>1471</v>
      </c>
      <c r="F1482" t="s">
        <v>120</v>
      </c>
      <c r="G1482" t="str">
        <f t="shared" si="69"/>
        <v>November</v>
      </c>
      <c r="H1482">
        <f t="shared" si="70"/>
        <v>11</v>
      </c>
      <c r="I1482" s="2">
        <v>44880</v>
      </c>
      <c r="J1482" s="8">
        <v>6</v>
      </c>
      <c r="K1482" t="s">
        <v>102</v>
      </c>
      <c r="L1482" t="s">
        <v>67</v>
      </c>
      <c r="M1482" s="8">
        <v>55</v>
      </c>
      <c r="N1482" s="8">
        <v>67</v>
      </c>
      <c r="O1482" s="8">
        <f t="shared" si="71"/>
        <v>2</v>
      </c>
      <c r="P1482" s="8">
        <v>12</v>
      </c>
      <c r="Q1482" t="s">
        <v>36</v>
      </c>
      <c r="R1482" t="s">
        <v>22</v>
      </c>
    </row>
    <row r="1483" spans="1:18" x14ac:dyDescent="0.45">
      <c r="A1483" s="1">
        <v>1481</v>
      </c>
      <c r="B1483" t="s">
        <v>2703</v>
      </c>
      <c r="C1483" t="s">
        <v>1472</v>
      </c>
      <c r="D1483" t="s">
        <v>965</v>
      </c>
      <c r="E1483" t="s">
        <v>1473</v>
      </c>
      <c r="F1483" t="s">
        <v>48</v>
      </c>
      <c r="G1483" t="str">
        <f t="shared" si="69"/>
        <v>November</v>
      </c>
      <c r="H1483">
        <f t="shared" si="70"/>
        <v>11</v>
      </c>
      <c r="I1483" s="2">
        <v>44891</v>
      </c>
      <c r="J1483" s="8">
        <v>6</v>
      </c>
      <c r="K1483" t="s">
        <v>19</v>
      </c>
      <c r="L1483" t="s">
        <v>35</v>
      </c>
      <c r="M1483" s="8">
        <v>880</v>
      </c>
      <c r="N1483" s="8">
        <v>1034</v>
      </c>
      <c r="O1483" s="8">
        <f t="shared" si="71"/>
        <v>25.666666666666668</v>
      </c>
      <c r="P1483" s="8">
        <v>154</v>
      </c>
      <c r="Q1483" t="s">
        <v>49</v>
      </c>
      <c r="R1483" t="s">
        <v>22</v>
      </c>
    </row>
    <row r="1484" spans="1:18" x14ac:dyDescent="0.45">
      <c r="A1484" s="1">
        <v>1482</v>
      </c>
      <c r="B1484" t="s">
        <v>2704</v>
      </c>
      <c r="C1484" t="s">
        <v>1474</v>
      </c>
      <c r="D1484" t="s">
        <v>1475</v>
      </c>
      <c r="E1484" t="s">
        <v>1476</v>
      </c>
      <c r="F1484" t="s">
        <v>33</v>
      </c>
      <c r="G1484" t="str">
        <f t="shared" si="69"/>
        <v>November</v>
      </c>
      <c r="H1484">
        <f t="shared" si="70"/>
        <v>11</v>
      </c>
      <c r="I1484" s="2">
        <v>44880</v>
      </c>
      <c r="J1484" s="8">
        <v>11</v>
      </c>
      <c r="K1484" t="s">
        <v>19</v>
      </c>
      <c r="L1484" t="s">
        <v>35</v>
      </c>
      <c r="M1484" s="8">
        <v>1005</v>
      </c>
      <c r="N1484" s="8">
        <v>1148</v>
      </c>
      <c r="O1484" s="8">
        <f t="shared" si="71"/>
        <v>13</v>
      </c>
      <c r="P1484" s="8">
        <v>143</v>
      </c>
      <c r="Q1484" t="s">
        <v>28</v>
      </c>
      <c r="R1484" t="s">
        <v>22</v>
      </c>
    </row>
    <row r="1485" spans="1:18" x14ac:dyDescent="0.45">
      <c r="A1485" s="1">
        <v>1483</v>
      </c>
      <c r="B1485" t="s">
        <v>2705</v>
      </c>
      <c r="C1485" t="s">
        <v>899</v>
      </c>
      <c r="D1485" t="s">
        <v>550</v>
      </c>
      <c r="E1485" t="s">
        <v>1477</v>
      </c>
      <c r="F1485" t="s">
        <v>33</v>
      </c>
      <c r="G1485" t="str">
        <f t="shared" si="69"/>
        <v>November</v>
      </c>
      <c r="H1485">
        <f t="shared" si="70"/>
        <v>11</v>
      </c>
      <c r="I1485" s="2">
        <v>44892</v>
      </c>
      <c r="J1485" s="8">
        <v>16</v>
      </c>
      <c r="K1485" t="s">
        <v>34</v>
      </c>
      <c r="L1485" t="s">
        <v>35</v>
      </c>
      <c r="M1485" s="8">
        <v>140</v>
      </c>
      <c r="N1485" s="8">
        <v>158</v>
      </c>
      <c r="O1485" s="8">
        <f t="shared" si="71"/>
        <v>1.125</v>
      </c>
      <c r="P1485" s="8">
        <v>18</v>
      </c>
      <c r="Q1485" t="s">
        <v>21</v>
      </c>
      <c r="R1485" t="s">
        <v>22</v>
      </c>
    </row>
    <row r="1486" spans="1:18" x14ac:dyDescent="0.45">
      <c r="A1486" s="1">
        <v>1484</v>
      </c>
      <c r="B1486" t="s">
        <v>2706</v>
      </c>
      <c r="C1486" t="s">
        <v>1478</v>
      </c>
      <c r="D1486" t="s">
        <v>1277</v>
      </c>
      <c r="E1486" t="s">
        <v>1479</v>
      </c>
      <c r="F1486" t="s">
        <v>120</v>
      </c>
      <c r="G1486" t="str">
        <f t="shared" si="69"/>
        <v>November</v>
      </c>
      <c r="H1486">
        <f t="shared" si="70"/>
        <v>11</v>
      </c>
      <c r="I1486" s="2">
        <v>44866</v>
      </c>
      <c r="J1486" s="8">
        <v>3</v>
      </c>
      <c r="K1486" t="s">
        <v>34</v>
      </c>
      <c r="L1486" t="s">
        <v>67</v>
      </c>
      <c r="M1486" s="8">
        <v>465</v>
      </c>
      <c r="N1486" s="8">
        <v>572</v>
      </c>
      <c r="O1486" s="8">
        <f t="shared" si="71"/>
        <v>35.666666666666664</v>
      </c>
      <c r="P1486" s="8">
        <v>107</v>
      </c>
      <c r="Q1486" t="s">
        <v>49</v>
      </c>
      <c r="R1486" t="s">
        <v>22</v>
      </c>
    </row>
    <row r="1487" spans="1:18" x14ac:dyDescent="0.45">
      <c r="A1487" s="1">
        <v>1485</v>
      </c>
      <c r="B1487" t="s">
        <v>2707</v>
      </c>
      <c r="C1487" t="s">
        <v>1390</v>
      </c>
      <c r="D1487" t="s">
        <v>568</v>
      </c>
      <c r="E1487" t="s">
        <v>1480</v>
      </c>
      <c r="F1487" t="s">
        <v>18</v>
      </c>
      <c r="G1487" t="str">
        <f t="shared" si="69"/>
        <v>November</v>
      </c>
      <c r="H1487">
        <f t="shared" si="70"/>
        <v>11</v>
      </c>
      <c r="I1487" s="2">
        <v>44892</v>
      </c>
      <c r="J1487" s="8">
        <v>8</v>
      </c>
      <c r="K1487" t="s">
        <v>102</v>
      </c>
      <c r="L1487" t="s">
        <v>42</v>
      </c>
      <c r="M1487" s="8">
        <v>980</v>
      </c>
      <c r="N1487" s="8">
        <v>1178</v>
      </c>
      <c r="O1487" s="8">
        <f t="shared" si="71"/>
        <v>24.75</v>
      </c>
      <c r="P1487" s="8">
        <v>198</v>
      </c>
      <c r="Q1487" t="s">
        <v>89</v>
      </c>
      <c r="R1487" t="s">
        <v>22</v>
      </c>
    </row>
    <row r="1488" spans="1:18" x14ac:dyDescent="0.45">
      <c r="A1488" s="1">
        <v>1486</v>
      </c>
      <c r="B1488" t="s">
        <v>2708</v>
      </c>
      <c r="C1488" t="s">
        <v>1481</v>
      </c>
      <c r="D1488" t="s">
        <v>985</v>
      </c>
      <c r="E1488" t="s">
        <v>1482</v>
      </c>
      <c r="F1488" t="s">
        <v>18</v>
      </c>
      <c r="G1488" t="str">
        <f t="shared" si="69"/>
        <v>November</v>
      </c>
      <c r="H1488">
        <f t="shared" si="70"/>
        <v>11</v>
      </c>
      <c r="I1488" s="2">
        <v>44879</v>
      </c>
      <c r="J1488" s="8">
        <v>19</v>
      </c>
      <c r="K1488" t="s">
        <v>34</v>
      </c>
      <c r="L1488" t="s">
        <v>35</v>
      </c>
      <c r="M1488" s="8">
        <v>310</v>
      </c>
      <c r="N1488" s="8">
        <v>363</v>
      </c>
      <c r="O1488" s="8">
        <f t="shared" si="71"/>
        <v>2.7894736842105261</v>
      </c>
      <c r="P1488" s="8">
        <v>53</v>
      </c>
      <c r="Q1488" t="s">
        <v>28</v>
      </c>
      <c r="R1488" t="s">
        <v>22</v>
      </c>
    </row>
    <row r="1489" spans="1:18" x14ac:dyDescent="0.45">
      <c r="A1489" s="1">
        <v>1487</v>
      </c>
      <c r="B1489" t="s">
        <v>2709</v>
      </c>
      <c r="C1489" t="s">
        <v>744</v>
      </c>
      <c r="D1489" t="s">
        <v>1483</v>
      </c>
      <c r="E1489" t="s">
        <v>1484</v>
      </c>
      <c r="F1489" t="s">
        <v>33</v>
      </c>
      <c r="G1489" t="str">
        <f t="shared" si="69"/>
        <v>November</v>
      </c>
      <c r="H1489">
        <f t="shared" si="70"/>
        <v>11</v>
      </c>
      <c r="I1489" s="2">
        <v>44870</v>
      </c>
      <c r="J1489" s="8">
        <v>3</v>
      </c>
      <c r="K1489" t="s">
        <v>19</v>
      </c>
      <c r="L1489" t="s">
        <v>148</v>
      </c>
      <c r="M1489" s="8">
        <v>1445</v>
      </c>
      <c r="N1489" s="8">
        <v>1713</v>
      </c>
      <c r="O1489" s="8">
        <f t="shared" si="71"/>
        <v>89.333333333333329</v>
      </c>
      <c r="P1489" s="8">
        <v>268</v>
      </c>
      <c r="Q1489" t="s">
        <v>89</v>
      </c>
      <c r="R1489" t="s">
        <v>22</v>
      </c>
    </row>
    <row r="1490" spans="1:18" x14ac:dyDescent="0.45">
      <c r="A1490" s="1">
        <v>1488</v>
      </c>
      <c r="B1490" t="s">
        <v>2710</v>
      </c>
      <c r="C1490" t="s">
        <v>670</v>
      </c>
      <c r="D1490" t="s">
        <v>640</v>
      </c>
      <c r="E1490" t="s">
        <v>1485</v>
      </c>
      <c r="F1490" t="s">
        <v>48</v>
      </c>
      <c r="G1490" t="str">
        <f t="shared" si="69"/>
        <v>November</v>
      </c>
      <c r="H1490">
        <f t="shared" si="70"/>
        <v>11</v>
      </c>
      <c r="I1490" s="2">
        <v>44872</v>
      </c>
      <c r="J1490" s="8">
        <v>16</v>
      </c>
      <c r="K1490" t="s">
        <v>19</v>
      </c>
      <c r="L1490" t="s">
        <v>42</v>
      </c>
      <c r="M1490" s="8">
        <v>885</v>
      </c>
      <c r="N1490" s="8">
        <v>1011</v>
      </c>
      <c r="O1490" s="8">
        <f t="shared" si="71"/>
        <v>7.875</v>
      </c>
      <c r="P1490" s="8">
        <v>126</v>
      </c>
      <c r="Q1490" t="s">
        <v>28</v>
      </c>
      <c r="R1490" t="s">
        <v>22</v>
      </c>
    </row>
    <row r="1491" spans="1:18" x14ac:dyDescent="0.45">
      <c r="A1491" s="1">
        <v>1489</v>
      </c>
      <c r="B1491" t="s">
        <v>2711</v>
      </c>
      <c r="C1491" t="s">
        <v>1486</v>
      </c>
      <c r="D1491" t="s">
        <v>82</v>
      </c>
      <c r="E1491" t="s">
        <v>1487</v>
      </c>
      <c r="F1491" t="s">
        <v>111</v>
      </c>
      <c r="G1491" t="str">
        <f t="shared" si="69"/>
        <v>November</v>
      </c>
      <c r="H1491">
        <f t="shared" si="70"/>
        <v>11</v>
      </c>
      <c r="I1491" s="2">
        <v>44873</v>
      </c>
      <c r="J1491" s="8">
        <v>18</v>
      </c>
      <c r="K1491" t="s">
        <v>19</v>
      </c>
      <c r="L1491" t="s">
        <v>35</v>
      </c>
      <c r="M1491" s="8">
        <v>1315</v>
      </c>
      <c r="N1491" s="8">
        <v>1591</v>
      </c>
      <c r="O1491" s="8">
        <f t="shared" si="71"/>
        <v>15.333333333333334</v>
      </c>
      <c r="P1491" s="8">
        <v>276</v>
      </c>
      <c r="Q1491" t="s">
        <v>49</v>
      </c>
      <c r="R1491" t="s">
        <v>22</v>
      </c>
    </row>
    <row r="1492" spans="1:18" x14ac:dyDescent="0.45">
      <c r="A1492" s="1">
        <v>1490</v>
      </c>
      <c r="B1492" t="s">
        <v>2712</v>
      </c>
      <c r="C1492" t="s">
        <v>1488</v>
      </c>
      <c r="D1492" t="s">
        <v>1489</v>
      </c>
      <c r="E1492" t="s">
        <v>1490</v>
      </c>
      <c r="F1492" t="s">
        <v>33</v>
      </c>
      <c r="G1492" t="str">
        <f t="shared" si="69"/>
        <v>November</v>
      </c>
      <c r="H1492">
        <f t="shared" si="70"/>
        <v>11</v>
      </c>
      <c r="I1492" s="2">
        <v>44867</v>
      </c>
      <c r="J1492" s="8">
        <v>5</v>
      </c>
      <c r="K1492" t="s">
        <v>34</v>
      </c>
      <c r="L1492" t="s">
        <v>54</v>
      </c>
      <c r="M1492" s="8">
        <v>580</v>
      </c>
      <c r="N1492" s="8">
        <v>639</v>
      </c>
      <c r="O1492" s="8">
        <f t="shared" si="71"/>
        <v>11.8</v>
      </c>
      <c r="P1492" s="8">
        <v>59</v>
      </c>
      <c r="Q1492" t="s">
        <v>49</v>
      </c>
      <c r="R1492" t="s">
        <v>22</v>
      </c>
    </row>
    <row r="1493" spans="1:18" x14ac:dyDescent="0.45">
      <c r="A1493" s="1">
        <v>1491</v>
      </c>
      <c r="B1493" t="s">
        <v>2713</v>
      </c>
      <c r="C1493" t="s">
        <v>666</v>
      </c>
      <c r="D1493" t="s">
        <v>1491</v>
      </c>
      <c r="E1493" t="s">
        <v>1492</v>
      </c>
      <c r="F1493" t="s">
        <v>27</v>
      </c>
      <c r="G1493" t="str">
        <f t="shared" si="69"/>
        <v>November</v>
      </c>
      <c r="H1493">
        <f t="shared" si="70"/>
        <v>11</v>
      </c>
      <c r="I1493" s="2">
        <v>44875</v>
      </c>
      <c r="J1493" s="8">
        <v>14</v>
      </c>
      <c r="K1493" t="s">
        <v>19</v>
      </c>
      <c r="L1493" t="s">
        <v>148</v>
      </c>
      <c r="M1493" s="8">
        <v>75</v>
      </c>
      <c r="N1493" s="8">
        <v>92</v>
      </c>
      <c r="O1493" s="8">
        <f t="shared" si="71"/>
        <v>1.2142857142857142</v>
      </c>
      <c r="P1493" s="8">
        <v>17</v>
      </c>
      <c r="Q1493" t="s">
        <v>28</v>
      </c>
      <c r="R1493" t="s">
        <v>22</v>
      </c>
    </row>
    <row r="1494" spans="1:18" x14ac:dyDescent="0.45">
      <c r="A1494" s="1">
        <v>1492</v>
      </c>
      <c r="B1494" t="s">
        <v>2714</v>
      </c>
      <c r="C1494" t="s">
        <v>560</v>
      </c>
      <c r="D1494" t="s">
        <v>1493</v>
      </c>
      <c r="E1494" t="s">
        <v>1494</v>
      </c>
      <c r="F1494" t="s">
        <v>48</v>
      </c>
      <c r="G1494" t="str">
        <f t="shared" si="69"/>
        <v>November</v>
      </c>
      <c r="H1494">
        <f t="shared" si="70"/>
        <v>11</v>
      </c>
      <c r="I1494" s="2">
        <v>44871</v>
      </c>
      <c r="J1494" s="8">
        <v>7</v>
      </c>
      <c r="K1494" t="s">
        <v>102</v>
      </c>
      <c r="L1494" t="s">
        <v>67</v>
      </c>
      <c r="M1494" s="8">
        <v>1370</v>
      </c>
      <c r="N1494" s="8">
        <v>1677</v>
      </c>
      <c r="O1494" s="8">
        <f t="shared" si="71"/>
        <v>43.857142857142854</v>
      </c>
      <c r="P1494" s="8">
        <v>307</v>
      </c>
      <c r="Q1494" t="s">
        <v>21</v>
      </c>
      <c r="R1494" t="s">
        <v>22</v>
      </c>
    </row>
    <row r="1495" spans="1:18" x14ac:dyDescent="0.45">
      <c r="A1495" s="1">
        <v>1493</v>
      </c>
      <c r="B1495" t="s">
        <v>2715</v>
      </c>
      <c r="C1495" t="s">
        <v>1495</v>
      </c>
      <c r="D1495" t="s">
        <v>1496</v>
      </c>
      <c r="E1495" t="s">
        <v>1497</v>
      </c>
      <c r="F1495" t="s">
        <v>27</v>
      </c>
      <c r="G1495" t="str">
        <f t="shared" si="69"/>
        <v>November</v>
      </c>
      <c r="H1495">
        <f t="shared" si="70"/>
        <v>11</v>
      </c>
      <c r="I1495" s="2">
        <v>44884</v>
      </c>
      <c r="J1495" s="8">
        <v>6</v>
      </c>
      <c r="K1495" t="s">
        <v>102</v>
      </c>
      <c r="L1495" t="s">
        <v>35</v>
      </c>
      <c r="M1495" s="8">
        <v>1110</v>
      </c>
      <c r="N1495" s="8">
        <v>1286</v>
      </c>
      <c r="O1495" s="8">
        <f t="shared" si="71"/>
        <v>29.333333333333332</v>
      </c>
      <c r="P1495" s="8">
        <v>176</v>
      </c>
      <c r="Q1495" t="s">
        <v>21</v>
      </c>
      <c r="R1495" t="s">
        <v>22</v>
      </c>
    </row>
    <row r="1496" spans="1:18" x14ac:dyDescent="0.45">
      <c r="A1496" s="1">
        <v>1494</v>
      </c>
      <c r="B1496" t="s">
        <v>2716</v>
      </c>
      <c r="C1496" t="s">
        <v>1498</v>
      </c>
      <c r="D1496" t="s">
        <v>1499</v>
      </c>
      <c r="E1496" t="s">
        <v>1500</v>
      </c>
      <c r="F1496" t="s">
        <v>120</v>
      </c>
      <c r="G1496" t="str">
        <f t="shared" si="69"/>
        <v>November</v>
      </c>
      <c r="H1496">
        <f t="shared" si="70"/>
        <v>11</v>
      </c>
      <c r="I1496" s="2">
        <v>44883</v>
      </c>
      <c r="J1496" s="8">
        <v>19</v>
      </c>
      <c r="K1496" t="s">
        <v>34</v>
      </c>
      <c r="L1496" t="s">
        <v>35</v>
      </c>
      <c r="M1496" s="8">
        <v>105</v>
      </c>
      <c r="N1496" s="8">
        <v>117</v>
      </c>
      <c r="O1496" s="8">
        <f t="shared" si="71"/>
        <v>0.63157894736842102</v>
      </c>
      <c r="P1496" s="8">
        <v>12</v>
      </c>
      <c r="Q1496" t="s">
        <v>28</v>
      </c>
      <c r="R1496" t="s">
        <v>22</v>
      </c>
    </row>
    <row r="1497" spans="1:18" x14ac:dyDescent="0.45">
      <c r="A1497" s="1">
        <v>1495</v>
      </c>
      <c r="B1497" t="s">
        <v>2717</v>
      </c>
      <c r="C1497" t="s">
        <v>1501</v>
      </c>
      <c r="D1497" t="s">
        <v>1502</v>
      </c>
      <c r="E1497" t="s">
        <v>1503</v>
      </c>
      <c r="F1497" t="s">
        <v>120</v>
      </c>
      <c r="G1497" t="str">
        <f t="shared" si="69"/>
        <v>November</v>
      </c>
      <c r="H1497">
        <f t="shared" si="70"/>
        <v>11</v>
      </c>
      <c r="I1497" s="2">
        <v>44891</v>
      </c>
      <c r="J1497" s="8">
        <v>17</v>
      </c>
      <c r="K1497" t="s">
        <v>41</v>
      </c>
      <c r="L1497" t="s">
        <v>35</v>
      </c>
      <c r="M1497" s="8">
        <v>685</v>
      </c>
      <c r="N1497" s="8">
        <v>773</v>
      </c>
      <c r="O1497" s="8">
        <f t="shared" si="71"/>
        <v>5.1764705882352944</v>
      </c>
      <c r="P1497" s="8">
        <v>88</v>
      </c>
      <c r="Q1497" t="s">
        <v>89</v>
      </c>
      <c r="R1497" t="s">
        <v>43</v>
      </c>
    </row>
    <row r="1498" spans="1:18" x14ac:dyDescent="0.45">
      <c r="A1498" s="1">
        <v>1496</v>
      </c>
      <c r="B1498" t="s">
        <v>2718</v>
      </c>
      <c r="C1498" t="s">
        <v>837</v>
      </c>
      <c r="D1498" t="s">
        <v>1392</v>
      </c>
      <c r="E1498" t="s">
        <v>1504</v>
      </c>
      <c r="F1498" t="s">
        <v>88</v>
      </c>
      <c r="G1498" t="str">
        <f t="shared" si="69"/>
        <v>November</v>
      </c>
      <c r="H1498">
        <f t="shared" si="70"/>
        <v>11</v>
      </c>
      <c r="I1498" s="2">
        <v>44878</v>
      </c>
      <c r="J1498" s="8">
        <v>2</v>
      </c>
      <c r="K1498" t="s">
        <v>41</v>
      </c>
      <c r="L1498" t="s">
        <v>67</v>
      </c>
      <c r="M1498" s="8">
        <v>950</v>
      </c>
      <c r="N1498" s="8">
        <v>1214</v>
      </c>
      <c r="O1498" s="8">
        <f t="shared" si="71"/>
        <v>132</v>
      </c>
      <c r="P1498" s="8">
        <v>264</v>
      </c>
      <c r="Q1498" t="s">
        <v>89</v>
      </c>
      <c r="R1498" t="s">
        <v>43</v>
      </c>
    </row>
    <row r="1499" spans="1:18" x14ac:dyDescent="0.45">
      <c r="A1499" s="1">
        <v>1497</v>
      </c>
      <c r="B1499" t="s">
        <v>2719</v>
      </c>
      <c r="C1499" t="s">
        <v>416</v>
      </c>
      <c r="D1499" t="s">
        <v>1505</v>
      </c>
      <c r="E1499" t="s">
        <v>1506</v>
      </c>
      <c r="F1499" t="s">
        <v>88</v>
      </c>
      <c r="G1499" t="str">
        <f t="shared" si="69"/>
        <v>November</v>
      </c>
      <c r="H1499">
        <f t="shared" si="70"/>
        <v>11</v>
      </c>
      <c r="I1499" s="2">
        <v>44892</v>
      </c>
      <c r="J1499" s="8">
        <v>9</v>
      </c>
      <c r="K1499" t="s">
        <v>34</v>
      </c>
      <c r="L1499" t="s">
        <v>54</v>
      </c>
      <c r="M1499" s="8">
        <v>85</v>
      </c>
      <c r="N1499" s="8">
        <v>108</v>
      </c>
      <c r="O1499" s="8">
        <f t="shared" si="71"/>
        <v>2.5555555555555554</v>
      </c>
      <c r="P1499" s="8">
        <v>23</v>
      </c>
      <c r="Q1499" t="s">
        <v>28</v>
      </c>
      <c r="R1499" t="s">
        <v>22</v>
      </c>
    </row>
    <row r="1500" spans="1:18" x14ac:dyDescent="0.45">
      <c r="A1500" s="1">
        <v>1498</v>
      </c>
      <c r="B1500" t="s">
        <v>2720</v>
      </c>
      <c r="C1500" t="s">
        <v>1269</v>
      </c>
      <c r="D1500" t="s">
        <v>1507</v>
      </c>
      <c r="E1500" t="s">
        <v>1508</v>
      </c>
      <c r="F1500" t="s">
        <v>111</v>
      </c>
      <c r="G1500" t="str">
        <f t="shared" si="69"/>
        <v>November</v>
      </c>
      <c r="H1500">
        <f t="shared" si="70"/>
        <v>11</v>
      </c>
      <c r="I1500" s="2">
        <v>44890</v>
      </c>
      <c r="J1500" s="8">
        <v>3</v>
      </c>
      <c r="K1500" t="s">
        <v>34</v>
      </c>
      <c r="L1500" t="s">
        <v>54</v>
      </c>
      <c r="M1500" s="8">
        <v>280</v>
      </c>
      <c r="N1500" s="8">
        <v>339</v>
      </c>
      <c r="O1500" s="8">
        <f t="shared" si="71"/>
        <v>19.666666666666668</v>
      </c>
      <c r="P1500" s="8">
        <v>59</v>
      </c>
      <c r="Q1500" t="s">
        <v>49</v>
      </c>
      <c r="R1500" t="s">
        <v>22</v>
      </c>
    </row>
    <row r="1501" spans="1:18" x14ac:dyDescent="0.45">
      <c r="A1501" s="1">
        <v>1499</v>
      </c>
      <c r="B1501" t="s">
        <v>2721</v>
      </c>
      <c r="C1501" t="s">
        <v>709</v>
      </c>
      <c r="D1501" t="s">
        <v>1509</v>
      </c>
      <c r="E1501" t="s">
        <v>1510</v>
      </c>
      <c r="F1501" t="s">
        <v>27</v>
      </c>
      <c r="G1501" t="str">
        <f t="shared" si="69"/>
        <v>November</v>
      </c>
      <c r="H1501">
        <f t="shared" si="70"/>
        <v>11</v>
      </c>
      <c r="I1501" s="2">
        <v>44873</v>
      </c>
      <c r="J1501" s="8">
        <v>19</v>
      </c>
      <c r="K1501" t="s">
        <v>34</v>
      </c>
      <c r="L1501" t="s">
        <v>42</v>
      </c>
      <c r="M1501" s="8">
        <v>280</v>
      </c>
      <c r="N1501" s="8">
        <v>334</v>
      </c>
      <c r="O1501" s="8">
        <f t="shared" si="71"/>
        <v>2.8421052631578947</v>
      </c>
      <c r="P1501" s="8">
        <v>54</v>
      </c>
      <c r="Q1501" t="s">
        <v>49</v>
      </c>
      <c r="R1501" t="s">
        <v>22</v>
      </c>
    </row>
    <row r="1502" spans="1:18" x14ac:dyDescent="0.45">
      <c r="A1502" s="1">
        <v>1500</v>
      </c>
      <c r="B1502" t="s">
        <v>2722</v>
      </c>
      <c r="C1502" t="s">
        <v>1511</v>
      </c>
      <c r="D1502" t="s">
        <v>85</v>
      </c>
      <c r="E1502" t="s">
        <v>1512</v>
      </c>
      <c r="F1502" t="s">
        <v>120</v>
      </c>
      <c r="G1502" t="str">
        <f t="shared" si="69"/>
        <v>November</v>
      </c>
      <c r="H1502">
        <f t="shared" si="70"/>
        <v>11</v>
      </c>
      <c r="I1502" s="2">
        <v>44880</v>
      </c>
      <c r="J1502" s="8">
        <v>12</v>
      </c>
      <c r="K1502" t="s">
        <v>34</v>
      </c>
      <c r="L1502" t="s">
        <v>20</v>
      </c>
      <c r="M1502" s="8">
        <v>925</v>
      </c>
      <c r="N1502" s="8">
        <v>1084</v>
      </c>
      <c r="O1502" s="8">
        <f t="shared" si="71"/>
        <v>13.25</v>
      </c>
      <c r="P1502" s="8">
        <v>159</v>
      </c>
      <c r="Q1502" t="s">
        <v>28</v>
      </c>
      <c r="R1502" t="s">
        <v>22</v>
      </c>
    </row>
    <row r="1503" spans="1:18" x14ac:dyDescent="0.45">
      <c r="A1503" s="1">
        <v>1501</v>
      </c>
      <c r="B1503" t="s">
        <v>2723</v>
      </c>
      <c r="C1503" t="s">
        <v>1513</v>
      </c>
      <c r="D1503" t="s">
        <v>1514</v>
      </c>
      <c r="E1503" t="s">
        <v>1515</v>
      </c>
      <c r="F1503" t="s">
        <v>27</v>
      </c>
      <c r="G1503" t="str">
        <f t="shared" si="69"/>
        <v>November</v>
      </c>
      <c r="H1503">
        <f t="shared" si="70"/>
        <v>11</v>
      </c>
      <c r="I1503" s="2">
        <v>44879</v>
      </c>
      <c r="J1503" s="8">
        <v>2</v>
      </c>
      <c r="K1503" t="s">
        <v>19</v>
      </c>
      <c r="L1503" t="s">
        <v>67</v>
      </c>
      <c r="M1503" s="8">
        <v>265</v>
      </c>
      <c r="N1503" s="8">
        <v>303</v>
      </c>
      <c r="O1503" s="8">
        <f t="shared" si="71"/>
        <v>19</v>
      </c>
      <c r="P1503" s="8">
        <v>38</v>
      </c>
      <c r="Q1503" t="s">
        <v>49</v>
      </c>
      <c r="R1503" t="s">
        <v>22</v>
      </c>
    </row>
    <row r="1504" spans="1:18" x14ac:dyDescent="0.45">
      <c r="A1504" s="1">
        <v>1502</v>
      </c>
      <c r="B1504" t="s">
        <v>2724</v>
      </c>
      <c r="C1504" t="s">
        <v>518</v>
      </c>
      <c r="D1504" t="s">
        <v>780</v>
      </c>
      <c r="E1504" t="s">
        <v>1516</v>
      </c>
      <c r="F1504" t="s">
        <v>33</v>
      </c>
      <c r="G1504" t="str">
        <f t="shared" si="69"/>
        <v>November</v>
      </c>
      <c r="H1504">
        <f t="shared" si="70"/>
        <v>11</v>
      </c>
      <c r="I1504" s="2">
        <v>44875</v>
      </c>
      <c r="J1504" s="8">
        <v>18</v>
      </c>
      <c r="K1504" t="s">
        <v>19</v>
      </c>
      <c r="L1504" t="s">
        <v>148</v>
      </c>
      <c r="M1504" s="8">
        <v>1305</v>
      </c>
      <c r="N1504" s="8">
        <v>1683</v>
      </c>
      <c r="O1504" s="8">
        <f t="shared" si="71"/>
        <v>21</v>
      </c>
      <c r="P1504" s="8">
        <v>378</v>
      </c>
      <c r="Q1504" t="s">
        <v>89</v>
      </c>
      <c r="R1504" t="s">
        <v>22</v>
      </c>
    </row>
    <row r="1505" spans="1:18" x14ac:dyDescent="0.45">
      <c r="A1505" s="1">
        <v>1503</v>
      </c>
      <c r="B1505" t="s">
        <v>2725</v>
      </c>
      <c r="C1505" t="s">
        <v>332</v>
      </c>
      <c r="D1505" t="s">
        <v>1517</v>
      </c>
      <c r="E1505" t="s">
        <v>1518</v>
      </c>
      <c r="F1505" t="s">
        <v>33</v>
      </c>
      <c r="G1505" t="str">
        <f t="shared" si="69"/>
        <v>November</v>
      </c>
      <c r="H1505">
        <f t="shared" si="70"/>
        <v>11</v>
      </c>
      <c r="I1505" s="2">
        <v>44866</v>
      </c>
      <c r="J1505" s="8">
        <v>4</v>
      </c>
      <c r="K1505" t="s">
        <v>34</v>
      </c>
      <c r="L1505" t="s">
        <v>148</v>
      </c>
      <c r="M1505" s="8">
        <v>700</v>
      </c>
      <c r="N1505" s="8">
        <v>820</v>
      </c>
      <c r="O1505" s="8">
        <f t="shared" si="71"/>
        <v>30</v>
      </c>
      <c r="P1505" s="8">
        <v>120</v>
      </c>
      <c r="Q1505" t="s">
        <v>28</v>
      </c>
      <c r="R1505" t="s">
        <v>22</v>
      </c>
    </row>
    <row r="1506" spans="1:18" x14ac:dyDescent="0.45">
      <c r="A1506" s="1">
        <v>1504</v>
      </c>
      <c r="B1506" t="s">
        <v>2726</v>
      </c>
      <c r="C1506" t="s">
        <v>278</v>
      </c>
      <c r="D1506" t="s">
        <v>1519</v>
      </c>
      <c r="E1506" t="s">
        <v>1520</v>
      </c>
      <c r="F1506" t="s">
        <v>33</v>
      </c>
      <c r="G1506" t="str">
        <f t="shared" si="69"/>
        <v>November</v>
      </c>
      <c r="H1506">
        <f t="shared" si="70"/>
        <v>11</v>
      </c>
      <c r="I1506" s="2">
        <v>44868</v>
      </c>
      <c r="J1506" s="8">
        <v>5</v>
      </c>
      <c r="K1506" t="s">
        <v>102</v>
      </c>
      <c r="L1506" t="s">
        <v>20</v>
      </c>
      <c r="M1506" s="8">
        <v>1415</v>
      </c>
      <c r="N1506" s="8">
        <v>1655</v>
      </c>
      <c r="O1506" s="8">
        <f t="shared" si="71"/>
        <v>48</v>
      </c>
      <c r="P1506" s="8">
        <v>240</v>
      </c>
      <c r="Q1506" t="s">
        <v>36</v>
      </c>
      <c r="R1506" t="s">
        <v>22</v>
      </c>
    </row>
    <row r="1507" spans="1:18" x14ac:dyDescent="0.45">
      <c r="A1507" s="1">
        <v>1505</v>
      </c>
      <c r="B1507" t="s">
        <v>2727</v>
      </c>
      <c r="C1507" t="s">
        <v>1521</v>
      </c>
      <c r="D1507" t="s">
        <v>900</v>
      </c>
      <c r="E1507" t="s">
        <v>1522</v>
      </c>
      <c r="F1507" t="s">
        <v>18</v>
      </c>
      <c r="G1507" t="str">
        <f t="shared" si="69"/>
        <v>November</v>
      </c>
      <c r="H1507">
        <f t="shared" si="70"/>
        <v>11</v>
      </c>
      <c r="I1507" s="2">
        <v>44890</v>
      </c>
      <c r="J1507" s="8">
        <v>13</v>
      </c>
      <c r="K1507" t="s">
        <v>102</v>
      </c>
      <c r="L1507" t="s">
        <v>54</v>
      </c>
      <c r="M1507" s="8">
        <v>385</v>
      </c>
      <c r="N1507" s="8">
        <v>494</v>
      </c>
      <c r="O1507" s="8">
        <f t="shared" si="71"/>
        <v>8.384615384615385</v>
      </c>
      <c r="P1507" s="8">
        <v>109</v>
      </c>
      <c r="Q1507" t="s">
        <v>36</v>
      </c>
      <c r="R1507" t="s">
        <v>22</v>
      </c>
    </row>
    <row r="1508" spans="1:18" x14ac:dyDescent="0.45">
      <c r="A1508" s="1">
        <v>1506</v>
      </c>
      <c r="B1508" t="s">
        <v>2728</v>
      </c>
      <c r="C1508" t="s">
        <v>1523</v>
      </c>
      <c r="D1508" t="s">
        <v>1298</v>
      </c>
      <c r="E1508" t="s">
        <v>1524</v>
      </c>
      <c r="F1508" t="s">
        <v>18</v>
      </c>
      <c r="G1508" t="str">
        <f t="shared" si="69"/>
        <v>November</v>
      </c>
      <c r="H1508">
        <f t="shared" si="70"/>
        <v>11</v>
      </c>
      <c r="I1508" s="2">
        <v>44887</v>
      </c>
      <c r="J1508" s="8">
        <v>12</v>
      </c>
      <c r="K1508" t="s">
        <v>34</v>
      </c>
      <c r="L1508" t="s">
        <v>148</v>
      </c>
      <c r="M1508" s="8">
        <v>210</v>
      </c>
      <c r="N1508" s="8">
        <v>269</v>
      </c>
      <c r="O1508" s="8">
        <f t="shared" si="71"/>
        <v>4.916666666666667</v>
      </c>
      <c r="P1508" s="8">
        <v>59</v>
      </c>
      <c r="Q1508" t="s">
        <v>21</v>
      </c>
      <c r="R1508" t="s">
        <v>22</v>
      </c>
    </row>
    <row r="1509" spans="1:18" x14ac:dyDescent="0.45">
      <c r="A1509" s="1">
        <v>1507</v>
      </c>
      <c r="B1509" t="s">
        <v>2729</v>
      </c>
      <c r="C1509" t="s">
        <v>1474</v>
      </c>
      <c r="D1509" t="s">
        <v>1525</v>
      </c>
      <c r="E1509" t="s">
        <v>1526</v>
      </c>
      <c r="F1509" t="s">
        <v>33</v>
      </c>
      <c r="G1509" t="str">
        <f t="shared" si="69"/>
        <v>November</v>
      </c>
      <c r="H1509">
        <f t="shared" si="70"/>
        <v>11</v>
      </c>
      <c r="I1509" s="2">
        <v>44871</v>
      </c>
      <c r="J1509" s="8">
        <v>14</v>
      </c>
      <c r="K1509" t="s">
        <v>19</v>
      </c>
      <c r="L1509" t="s">
        <v>54</v>
      </c>
      <c r="M1509" s="8">
        <v>1390</v>
      </c>
      <c r="N1509" s="8">
        <v>1709</v>
      </c>
      <c r="O1509" s="8">
        <f t="shared" si="71"/>
        <v>22.785714285714285</v>
      </c>
      <c r="P1509" s="8">
        <v>319</v>
      </c>
      <c r="Q1509" t="s">
        <v>49</v>
      </c>
      <c r="R1509" t="s">
        <v>22</v>
      </c>
    </row>
    <row r="1510" spans="1:18" x14ac:dyDescent="0.45">
      <c r="A1510" s="1">
        <v>1508</v>
      </c>
      <c r="B1510" t="s">
        <v>2730</v>
      </c>
      <c r="C1510" t="s">
        <v>1340</v>
      </c>
      <c r="D1510" t="s">
        <v>763</v>
      </c>
      <c r="E1510" t="s">
        <v>1527</v>
      </c>
      <c r="F1510" t="s">
        <v>48</v>
      </c>
      <c r="G1510" t="str">
        <f t="shared" si="69"/>
        <v>November</v>
      </c>
      <c r="H1510">
        <f t="shared" si="70"/>
        <v>11</v>
      </c>
      <c r="I1510" s="2">
        <v>44884</v>
      </c>
      <c r="J1510" s="8">
        <v>3</v>
      </c>
      <c r="K1510" t="s">
        <v>34</v>
      </c>
      <c r="L1510" t="s">
        <v>42</v>
      </c>
      <c r="M1510" s="8">
        <v>1475</v>
      </c>
      <c r="N1510" s="8">
        <v>1673</v>
      </c>
      <c r="O1510" s="8">
        <f t="shared" si="71"/>
        <v>66</v>
      </c>
      <c r="P1510" s="8">
        <v>198</v>
      </c>
      <c r="Q1510" t="s">
        <v>36</v>
      </c>
      <c r="R1510" t="s">
        <v>22</v>
      </c>
    </row>
    <row r="1511" spans="1:18" x14ac:dyDescent="0.45">
      <c r="A1511" s="1">
        <v>1509</v>
      </c>
      <c r="B1511" t="s">
        <v>2731</v>
      </c>
      <c r="C1511" t="s">
        <v>127</v>
      </c>
      <c r="D1511" t="s">
        <v>1528</v>
      </c>
      <c r="E1511" t="s">
        <v>1529</v>
      </c>
      <c r="F1511" t="s">
        <v>120</v>
      </c>
      <c r="G1511" t="str">
        <f t="shared" si="69"/>
        <v>November</v>
      </c>
      <c r="H1511">
        <f t="shared" si="70"/>
        <v>11</v>
      </c>
      <c r="I1511" s="2">
        <v>44866</v>
      </c>
      <c r="J1511" s="8">
        <v>9</v>
      </c>
      <c r="K1511" t="s">
        <v>19</v>
      </c>
      <c r="L1511" t="s">
        <v>35</v>
      </c>
      <c r="M1511" s="8">
        <v>1435</v>
      </c>
      <c r="N1511" s="8">
        <v>1587</v>
      </c>
      <c r="O1511" s="8">
        <f t="shared" si="71"/>
        <v>16.888888888888889</v>
      </c>
      <c r="P1511" s="8">
        <v>152</v>
      </c>
      <c r="Q1511" t="s">
        <v>89</v>
      </c>
      <c r="R1511" t="s">
        <v>22</v>
      </c>
    </row>
    <row r="1512" spans="1:18" x14ac:dyDescent="0.45">
      <c r="A1512" s="1">
        <v>1510</v>
      </c>
      <c r="B1512" t="s">
        <v>2732</v>
      </c>
      <c r="C1512" t="s">
        <v>332</v>
      </c>
      <c r="D1512" t="s">
        <v>1530</v>
      </c>
      <c r="E1512" t="s">
        <v>1531</v>
      </c>
      <c r="F1512" t="s">
        <v>18</v>
      </c>
      <c r="G1512" t="str">
        <f t="shared" si="69"/>
        <v>November</v>
      </c>
      <c r="H1512">
        <f t="shared" si="70"/>
        <v>11</v>
      </c>
      <c r="I1512" s="2">
        <v>44881</v>
      </c>
      <c r="J1512" s="8">
        <v>7</v>
      </c>
      <c r="K1512" t="s">
        <v>34</v>
      </c>
      <c r="L1512" t="s">
        <v>67</v>
      </c>
      <c r="M1512" s="8">
        <v>1000</v>
      </c>
      <c r="N1512" s="8">
        <v>1103</v>
      </c>
      <c r="O1512" s="8">
        <f t="shared" si="71"/>
        <v>14.714285714285714</v>
      </c>
      <c r="P1512" s="8">
        <v>103</v>
      </c>
      <c r="Q1512" t="s">
        <v>28</v>
      </c>
      <c r="R1512" t="s">
        <v>22</v>
      </c>
    </row>
    <row r="1513" spans="1:18" x14ac:dyDescent="0.45">
      <c r="A1513" s="1">
        <v>1511</v>
      </c>
      <c r="B1513" t="s">
        <v>2733</v>
      </c>
      <c r="C1513" t="s">
        <v>1532</v>
      </c>
      <c r="D1513" t="s">
        <v>1533</v>
      </c>
      <c r="E1513" t="s">
        <v>1534</v>
      </c>
      <c r="F1513" t="s">
        <v>18</v>
      </c>
      <c r="G1513" t="str">
        <f t="shared" si="69"/>
        <v>November</v>
      </c>
      <c r="H1513">
        <f t="shared" si="70"/>
        <v>11</v>
      </c>
      <c r="I1513" s="2">
        <v>44890</v>
      </c>
      <c r="J1513" s="8">
        <v>3</v>
      </c>
      <c r="K1513" t="s">
        <v>34</v>
      </c>
      <c r="L1513" t="s">
        <v>20</v>
      </c>
      <c r="M1513" s="8">
        <v>120</v>
      </c>
      <c r="N1513" s="8">
        <v>132</v>
      </c>
      <c r="O1513" s="8">
        <f t="shared" si="71"/>
        <v>4</v>
      </c>
      <c r="P1513" s="8">
        <v>12</v>
      </c>
      <c r="Q1513" t="s">
        <v>21</v>
      </c>
      <c r="R1513" t="s">
        <v>22</v>
      </c>
    </row>
    <row r="1514" spans="1:18" x14ac:dyDescent="0.45">
      <c r="A1514" s="1">
        <v>1512</v>
      </c>
      <c r="B1514" t="s">
        <v>2734</v>
      </c>
      <c r="C1514" t="s">
        <v>1535</v>
      </c>
      <c r="D1514" t="s">
        <v>1536</v>
      </c>
      <c r="E1514" t="s">
        <v>1537</v>
      </c>
      <c r="F1514" t="s">
        <v>33</v>
      </c>
      <c r="G1514" t="str">
        <f t="shared" si="69"/>
        <v>November</v>
      </c>
      <c r="H1514">
        <f t="shared" si="70"/>
        <v>11</v>
      </c>
      <c r="I1514" s="2">
        <v>44895</v>
      </c>
      <c r="J1514" s="8">
        <v>7</v>
      </c>
      <c r="K1514" t="s">
        <v>19</v>
      </c>
      <c r="L1514" t="s">
        <v>20</v>
      </c>
      <c r="M1514" s="8">
        <v>915</v>
      </c>
      <c r="N1514" s="8">
        <v>1159</v>
      </c>
      <c r="O1514" s="8">
        <f t="shared" si="71"/>
        <v>34.857142857142854</v>
      </c>
      <c r="P1514" s="8">
        <v>244</v>
      </c>
      <c r="Q1514" t="s">
        <v>28</v>
      </c>
      <c r="R1514" t="s">
        <v>22</v>
      </c>
    </row>
    <row r="1515" spans="1:18" x14ac:dyDescent="0.45">
      <c r="A1515" s="1">
        <v>1513</v>
      </c>
      <c r="B1515" t="s">
        <v>2735</v>
      </c>
      <c r="C1515" t="s">
        <v>332</v>
      </c>
      <c r="D1515" t="s">
        <v>1538</v>
      </c>
      <c r="E1515" t="s">
        <v>1539</v>
      </c>
      <c r="F1515" t="s">
        <v>33</v>
      </c>
      <c r="G1515" t="str">
        <f t="shared" si="69"/>
        <v>November</v>
      </c>
      <c r="H1515">
        <f t="shared" si="70"/>
        <v>11</v>
      </c>
      <c r="I1515" s="2">
        <v>44878</v>
      </c>
      <c r="J1515" s="8">
        <v>7</v>
      </c>
      <c r="K1515" t="s">
        <v>34</v>
      </c>
      <c r="L1515" t="s">
        <v>148</v>
      </c>
      <c r="M1515" s="8">
        <v>1185</v>
      </c>
      <c r="N1515" s="8">
        <v>1373</v>
      </c>
      <c r="O1515" s="8">
        <f t="shared" si="71"/>
        <v>26.857142857142858</v>
      </c>
      <c r="P1515" s="8">
        <v>188</v>
      </c>
      <c r="Q1515" t="s">
        <v>36</v>
      </c>
      <c r="R1515" t="s">
        <v>22</v>
      </c>
    </row>
    <row r="1516" spans="1:18" x14ac:dyDescent="0.45">
      <c r="A1516" s="1">
        <v>1514</v>
      </c>
      <c r="B1516" t="s">
        <v>2736</v>
      </c>
      <c r="C1516" t="s">
        <v>1540</v>
      </c>
      <c r="D1516" t="s">
        <v>587</v>
      </c>
      <c r="E1516" t="s">
        <v>1541</v>
      </c>
      <c r="F1516" t="s">
        <v>18</v>
      </c>
      <c r="G1516" t="str">
        <f t="shared" si="69"/>
        <v>November</v>
      </c>
      <c r="H1516">
        <f t="shared" si="70"/>
        <v>11</v>
      </c>
      <c r="I1516" s="2">
        <v>44868</v>
      </c>
      <c r="J1516" s="8">
        <v>13</v>
      </c>
      <c r="K1516" t="s">
        <v>19</v>
      </c>
      <c r="L1516" t="s">
        <v>148</v>
      </c>
      <c r="M1516" s="8">
        <v>625</v>
      </c>
      <c r="N1516" s="8">
        <v>759</v>
      </c>
      <c r="O1516" s="8">
        <f t="shared" si="71"/>
        <v>10.307692307692308</v>
      </c>
      <c r="P1516" s="8">
        <v>134</v>
      </c>
      <c r="Q1516" t="s">
        <v>21</v>
      </c>
      <c r="R1516" t="s">
        <v>22</v>
      </c>
    </row>
    <row r="1517" spans="1:18" x14ac:dyDescent="0.45">
      <c r="A1517" s="1">
        <v>1515</v>
      </c>
      <c r="B1517" t="s">
        <v>2737</v>
      </c>
      <c r="C1517" t="s">
        <v>1049</v>
      </c>
      <c r="D1517" t="s">
        <v>412</v>
      </c>
      <c r="E1517" t="s">
        <v>1542</v>
      </c>
      <c r="F1517" t="s">
        <v>18</v>
      </c>
      <c r="G1517" t="str">
        <f t="shared" si="69"/>
        <v>November</v>
      </c>
      <c r="H1517">
        <f t="shared" si="70"/>
        <v>11</v>
      </c>
      <c r="I1517" s="2">
        <v>44885</v>
      </c>
      <c r="J1517" s="8">
        <v>17</v>
      </c>
      <c r="K1517" t="s">
        <v>19</v>
      </c>
      <c r="L1517" t="s">
        <v>67</v>
      </c>
      <c r="M1517" s="8">
        <v>1290</v>
      </c>
      <c r="N1517" s="8">
        <v>1648</v>
      </c>
      <c r="O1517" s="8">
        <f t="shared" si="71"/>
        <v>21.058823529411764</v>
      </c>
      <c r="P1517" s="8">
        <v>358</v>
      </c>
      <c r="Q1517" t="s">
        <v>49</v>
      </c>
      <c r="R1517" t="s">
        <v>22</v>
      </c>
    </row>
    <row r="1518" spans="1:18" x14ac:dyDescent="0.45">
      <c r="A1518" s="1">
        <v>1516</v>
      </c>
      <c r="B1518" t="s">
        <v>2738</v>
      </c>
      <c r="C1518" t="s">
        <v>1543</v>
      </c>
      <c r="D1518" t="s">
        <v>1193</v>
      </c>
      <c r="E1518" t="s">
        <v>1544</v>
      </c>
      <c r="F1518" t="s">
        <v>120</v>
      </c>
      <c r="G1518" t="str">
        <f t="shared" si="69"/>
        <v>November</v>
      </c>
      <c r="H1518">
        <f t="shared" si="70"/>
        <v>11</v>
      </c>
      <c r="I1518" s="2">
        <v>44892</v>
      </c>
      <c r="J1518" s="8">
        <v>13</v>
      </c>
      <c r="K1518" t="s">
        <v>19</v>
      </c>
      <c r="L1518" t="s">
        <v>148</v>
      </c>
      <c r="M1518" s="8">
        <v>1180</v>
      </c>
      <c r="N1518" s="8">
        <v>1429</v>
      </c>
      <c r="O1518" s="8">
        <f t="shared" si="71"/>
        <v>19.153846153846153</v>
      </c>
      <c r="P1518" s="8">
        <v>249</v>
      </c>
      <c r="Q1518" t="s">
        <v>21</v>
      </c>
      <c r="R1518" t="s">
        <v>22</v>
      </c>
    </row>
    <row r="1519" spans="1:18" x14ac:dyDescent="0.45">
      <c r="A1519" s="1">
        <v>1517</v>
      </c>
      <c r="B1519" t="s">
        <v>2739</v>
      </c>
      <c r="C1519" t="s">
        <v>216</v>
      </c>
      <c r="D1519" t="s">
        <v>1545</v>
      </c>
      <c r="E1519" t="s">
        <v>1546</v>
      </c>
      <c r="F1519" t="s">
        <v>48</v>
      </c>
      <c r="G1519" t="str">
        <f t="shared" si="69"/>
        <v>November</v>
      </c>
      <c r="H1519">
        <f t="shared" si="70"/>
        <v>11</v>
      </c>
      <c r="I1519" s="2">
        <v>44874</v>
      </c>
      <c r="J1519" s="8">
        <v>18</v>
      </c>
      <c r="K1519" t="s">
        <v>34</v>
      </c>
      <c r="L1519" t="s">
        <v>20</v>
      </c>
      <c r="M1519" s="8">
        <v>335</v>
      </c>
      <c r="N1519" s="8">
        <v>427</v>
      </c>
      <c r="O1519" s="8">
        <f t="shared" si="71"/>
        <v>5.1111111111111107</v>
      </c>
      <c r="P1519" s="8">
        <v>92</v>
      </c>
      <c r="Q1519" t="s">
        <v>49</v>
      </c>
      <c r="R1519" t="s">
        <v>22</v>
      </c>
    </row>
    <row r="1520" spans="1:18" x14ac:dyDescent="0.45">
      <c r="A1520" s="1">
        <v>1518</v>
      </c>
      <c r="B1520" t="s">
        <v>2740</v>
      </c>
      <c r="C1520" t="s">
        <v>997</v>
      </c>
      <c r="D1520" t="s">
        <v>741</v>
      </c>
      <c r="E1520" t="s">
        <v>1547</v>
      </c>
      <c r="F1520" t="s">
        <v>27</v>
      </c>
      <c r="G1520" t="str">
        <f t="shared" si="69"/>
        <v>November</v>
      </c>
      <c r="H1520">
        <f t="shared" si="70"/>
        <v>11</v>
      </c>
      <c r="I1520" s="2">
        <v>44883</v>
      </c>
      <c r="J1520" s="8">
        <v>10</v>
      </c>
      <c r="K1520" t="s">
        <v>41</v>
      </c>
      <c r="L1520" t="s">
        <v>20</v>
      </c>
      <c r="M1520" s="8">
        <v>525</v>
      </c>
      <c r="N1520" s="8">
        <v>678</v>
      </c>
      <c r="O1520" s="8">
        <f t="shared" si="71"/>
        <v>15.3</v>
      </c>
      <c r="P1520" s="8">
        <v>153</v>
      </c>
      <c r="Q1520" t="s">
        <v>28</v>
      </c>
      <c r="R1520" t="s">
        <v>226</v>
      </c>
    </row>
    <row r="1521" spans="1:18" x14ac:dyDescent="0.45">
      <c r="A1521" s="1">
        <v>1519</v>
      </c>
      <c r="B1521" t="s">
        <v>2741</v>
      </c>
      <c r="C1521" t="s">
        <v>1363</v>
      </c>
      <c r="D1521" t="s">
        <v>1548</v>
      </c>
      <c r="E1521" t="s">
        <v>1549</v>
      </c>
      <c r="F1521" t="s">
        <v>88</v>
      </c>
      <c r="G1521" t="str">
        <f t="shared" si="69"/>
        <v>November</v>
      </c>
      <c r="H1521">
        <f t="shared" si="70"/>
        <v>11</v>
      </c>
      <c r="I1521" s="2">
        <v>44883</v>
      </c>
      <c r="J1521" s="8">
        <v>13</v>
      </c>
      <c r="K1521" t="s">
        <v>19</v>
      </c>
      <c r="L1521" t="s">
        <v>54</v>
      </c>
      <c r="M1521" s="8">
        <v>970</v>
      </c>
      <c r="N1521" s="8">
        <v>1147</v>
      </c>
      <c r="O1521" s="8">
        <f t="shared" si="71"/>
        <v>13.615384615384615</v>
      </c>
      <c r="P1521" s="8">
        <v>177</v>
      </c>
      <c r="Q1521" t="s">
        <v>89</v>
      </c>
      <c r="R1521" t="s">
        <v>22</v>
      </c>
    </row>
    <row r="1522" spans="1:18" x14ac:dyDescent="0.45">
      <c r="A1522" s="1">
        <v>1520</v>
      </c>
      <c r="B1522" t="s">
        <v>2742</v>
      </c>
      <c r="C1522" t="s">
        <v>1550</v>
      </c>
      <c r="D1522" t="s">
        <v>123</v>
      </c>
      <c r="E1522" t="s">
        <v>1551</v>
      </c>
      <c r="F1522" t="s">
        <v>111</v>
      </c>
      <c r="G1522" t="str">
        <f t="shared" si="69"/>
        <v>November</v>
      </c>
      <c r="H1522">
        <f t="shared" si="70"/>
        <v>11</v>
      </c>
      <c r="I1522" s="2">
        <v>44887</v>
      </c>
      <c r="J1522" s="8">
        <v>12</v>
      </c>
      <c r="K1522" t="s">
        <v>34</v>
      </c>
      <c r="L1522" t="s">
        <v>42</v>
      </c>
      <c r="M1522" s="8">
        <v>1495</v>
      </c>
      <c r="N1522" s="8">
        <v>1757</v>
      </c>
      <c r="O1522" s="8">
        <f t="shared" si="71"/>
        <v>21.833333333333332</v>
      </c>
      <c r="P1522" s="8">
        <v>262</v>
      </c>
      <c r="Q1522" t="s">
        <v>49</v>
      </c>
      <c r="R1522" t="s">
        <v>22</v>
      </c>
    </row>
    <row r="1523" spans="1:18" x14ac:dyDescent="0.45">
      <c r="A1523" s="1">
        <v>1521</v>
      </c>
      <c r="B1523" t="s">
        <v>2743</v>
      </c>
      <c r="C1523" t="s">
        <v>1094</v>
      </c>
      <c r="D1523" t="s">
        <v>1552</v>
      </c>
      <c r="E1523" t="s">
        <v>1553</v>
      </c>
      <c r="F1523" t="s">
        <v>27</v>
      </c>
      <c r="G1523" t="str">
        <f t="shared" si="69"/>
        <v>November</v>
      </c>
      <c r="H1523">
        <f t="shared" si="70"/>
        <v>11</v>
      </c>
      <c r="I1523" s="2">
        <v>44887</v>
      </c>
      <c r="J1523" s="8">
        <v>13</v>
      </c>
      <c r="K1523" t="s">
        <v>34</v>
      </c>
      <c r="L1523" t="s">
        <v>54</v>
      </c>
      <c r="M1523" s="8">
        <v>565</v>
      </c>
      <c r="N1523" s="8">
        <v>690</v>
      </c>
      <c r="O1523" s="8">
        <f t="shared" si="71"/>
        <v>9.615384615384615</v>
      </c>
      <c r="P1523" s="8">
        <v>125</v>
      </c>
      <c r="Q1523" t="s">
        <v>89</v>
      </c>
      <c r="R1523" t="s">
        <v>22</v>
      </c>
    </row>
    <row r="1524" spans="1:18" x14ac:dyDescent="0.45">
      <c r="A1524" s="1">
        <v>1522</v>
      </c>
      <c r="B1524" t="s">
        <v>2744</v>
      </c>
      <c r="C1524" t="s">
        <v>504</v>
      </c>
      <c r="D1524" t="s">
        <v>1554</v>
      </c>
      <c r="E1524" t="s">
        <v>1555</v>
      </c>
      <c r="F1524" t="s">
        <v>111</v>
      </c>
      <c r="G1524" t="str">
        <f t="shared" si="69"/>
        <v>November</v>
      </c>
      <c r="H1524">
        <f t="shared" si="70"/>
        <v>11</v>
      </c>
      <c r="I1524" s="2">
        <v>44894</v>
      </c>
      <c r="J1524" s="8">
        <v>5</v>
      </c>
      <c r="K1524" t="s">
        <v>19</v>
      </c>
      <c r="L1524" t="s">
        <v>67</v>
      </c>
      <c r="M1524" s="8">
        <v>1220</v>
      </c>
      <c r="N1524" s="8">
        <v>1531</v>
      </c>
      <c r="O1524" s="8">
        <f t="shared" si="71"/>
        <v>62.2</v>
      </c>
      <c r="P1524" s="8">
        <v>311</v>
      </c>
      <c r="Q1524" t="s">
        <v>89</v>
      </c>
      <c r="R1524" t="s">
        <v>22</v>
      </c>
    </row>
    <row r="1525" spans="1:18" x14ac:dyDescent="0.45">
      <c r="A1525" s="1">
        <v>1523</v>
      </c>
      <c r="B1525" t="s">
        <v>2745</v>
      </c>
      <c r="C1525" t="s">
        <v>991</v>
      </c>
      <c r="D1525" t="s">
        <v>1556</v>
      </c>
      <c r="E1525" t="s">
        <v>1557</v>
      </c>
      <c r="F1525" t="s">
        <v>27</v>
      </c>
      <c r="G1525" t="str">
        <f t="shared" si="69"/>
        <v>November</v>
      </c>
      <c r="H1525">
        <f t="shared" si="70"/>
        <v>11</v>
      </c>
      <c r="I1525" s="2">
        <v>44887</v>
      </c>
      <c r="J1525" s="8">
        <v>13</v>
      </c>
      <c r="K1525" t="s">
        <v>19</v>
      </c>
      <c r="L1525" t="s">
        <v>54</v>
      </c>
      <c r="M1525" s="8">
        <v>425</v>
      </c>
      <c r="N1525" s="8">
        <v>552</v>
      </c>
      <c r="O1525" s="8">
        <f t="shared" si="71"/>
        <v>9.7692307692307701</v>
      </c>
      <c r="P1525" s="8">
        <v>127</v>
      </c>
      <c r="Q1525" t="s">
        <v>36</v>
      </c>
      <c r="R1525" t="s">
        <v>22</v>
      </c>
    </row>
    <row r="1526" spans="1:18" x14ac:dyDescent="0.45">
      <c r="A1526" s="1">
        <v>1524</v>
      </c>
      <c r="B1526" t="s">
        <v>2746</v>
      </c>
      <c r="C1526" t="s">
        <v>1558</v>
      </c>
      <c r="D1526" t="s">
        <v>1448</v>
      </c>
      <c r="E1526" t="s">
        <v>1559</v>
      </c>
      <c r="F1526" t="s">
        <v>33</v>
      </c>
      <c r="G1526" t="str">
        <f t="shared" si="69"/>
        <v>November</v>
      </c>
      <c r="H1526">
        <f t="shared" si="70"/>
        <v>11</v>
      </c>
      <c r="I1526" s="2">
        <v>44871</v>
      </c>
      <c r="J1526" s="8">
        <v>5</v>
      </c>
      <c r="K1526" t="s">
        <v>19</v>
      </c>
      <c r="L1526" t="s">
        <v>20</v>
      </c>
      <c r="M1526" s="8">
        <v>1095</v>
      </c>
      <c r="N1526" s="8">
        <v>1342</v>
      </c>
      <c r="O1526" s="8">
        <f t="shared" si="71"/>
        <v>49.4</v>
      </c>
      <c r="P1526" s="8">
        <v>247</v>
      </c>
      <c r="Q1526" t="s">
        <v>21</v>
      </c>
      <c r="R1526" t="s">
        <v>22</v>
      </c>
    </row>
    <row r="1527" spans="1:18" x14ac:dyDescent="0.45">
      <c r="A1527" s="1">
        <v>1525</v>
      </c>
      <c r="B1527" t="s">
        <v>2747</v>
      </c>
      <c r="C1527" t="s">
        <v>1560</v>
      </c>
      <c r="D1527" t="s">
        <v>1561</v>
      </c>
      <c r="E1527" t="s">
        <v>1562</v>
      </c>
      <c r="F1527" t="s">
        <v>27</v>
      </c>
      <c r="G1527" t="str">
        <f t="shared" si="69"/>
        <v>November</v>
      </c>
      <c r="H1527">
        <f t="shared" si="70"/>
        <v>11</v>
      </c>
      <c r="I1527" s="2">
        <v>44887</v>
      </c>
      <c r="J1527" s="8">
        <v>7</v>
      </c>
      <c r="K1527" t="s">
        <v>19</v>
      </c>
      <c r="L1527" t="s">
        <v>20</v>
      </c>
      <c r="M1527" s="8">
        <v>1090</v>
      </c>
      <c r="N1527" s="8">
        <v>1279</v>
      </c>
      <c r="O1527" s="8">
        <f t="shared" si="71"/>
        <v>27</v>
      </c>
      <c r="P1527" s="8">
        <v>189</v>
      </c>
      <c r="Q1527" t="s">
        <v>49</v>
      </c>
      <c r="R1527" t="s">
        <v>22</v>
      </c>
    </row>
    <row r="1528" spans="1:18" x14ac:dyDescent="0.45">
      <c r="A1528" s="1">
        <v>1526</v>
      </c>
      <c r="B1528" t="s">
        <v>2748</v>
      </c>
      <c r="C1528" t="s">
        <v>1563</v>
      </c>
      <c r="D1528" t="s">
        <v>28</v>
      </c>
      <c r="E1528" t="s">
        <v>1564</v>
      </c>
      <c r="F1528" t="s">
        <v>48</v>
      </c>
      <c r="G1528" t="str">
        <f t="shared" si="69"/>
        <v>November</v>
      </c>
      <c r="H1528">
        <f t="shared" si="70"/>
        <v>11</v>
      </c>
      <c r="I1528" s="2">
        <v>44884</v>
      </c>
      <c r="J1528" s="8">
        <v>16</v>
      </c>
      <c r="K1528" t="s">
        <v>19</v>
      </c>
      <c r="L1528" t="s">
        <v>148</v>
      </c>
      <c r="M1528" s="8">
        <v>1010</v>
      </c>
      <c r="N1528" s="8">
        <v>1304</v>
      </c>
      <c r="O1528" s="8">
        <f t="shared" si="71"/>
        <v>18.375</v>
      </c>
      <c r="P1528" s="8">
        <v>294</v>
      </c>
      <c r="Q1528" t="s">
        <v>89</v>
      </c>
      <c r="R1528" t="s">
        <v>22</v>
      </c>
    </row>
    <row r="1529" spans="1:18" x14ac:dyDescent="0.45">
      <c r="A1529" s="1">
        <v>1527</v>
      </c>
      <c r="B1529" t="s">
        <v>2749</v>
      </c>
      <c r="C1529" t="s">
        <v>1565</v>
      </c>
      <c r="D1529" t="s">
        <v>653</v>
      </c>
      <c r="E1529" t="s">
        <v>1566</v>
      </c>
      <c r="F1529" t="s">
        <v>48</v>
      </c>
      <c r="G1529" t="str">
        <f t="shared" si="69"/>
        <v>November</v>
      </c>
      <c r="H1529">
        <f t="shared" si="70"/>
        <v>11</v>
      </c>
      <c r="I1529" s="2">
        <v>44895</v>
      </c>
      <c r="J1529" s="8">
        <v>8</v>
      </c>
      <c r="K1529" t="s">
        <v>34</v>
      </c>
      <c r="L1529" t="s">
        <v>54</v>
      </c>
      <c r="M1529" s="8">
        <v>805</v>
      </c>
      <c r="N1529" s="8">
        <v>961</v>
      </c>
      <c r="O1529" s="8">
        <f t="shared" si="71"/>
        <v>19.5</v>
      </c>
      <c r="P1529" s="8">
        <v>156</v>
      </c>
      <c r="Q1529" t="s">
        <v>28</v>
      </c>
      <c r="R1529" t="s">
        <v>22</v>
      </c>
    </row>
    <row r="1530" spans="1:18" x14ac:dyDescent="0.45">
      <c r="A1530" s="1">
        <v>1528</v>
      </c>
      <c r="B1530" t="s">
        <v>2750</v>
      </c>
      <c r="C1530" t="s">
        <v>567</v>
      </c>
      <c r="D1530" t="s">
        <v>1381</v>
      </c>
      <c r="E1530" t="s">
        <v>1567</v>
      </c>
      <c r="F1530" t="s">
        <v>18</v>
      </c>
      <c r="G1530" t="str">
        <f t="shared" si="69"/>
        <v>November</v>
      </c>
      <c r="H1530">
        <f t="shared" si="70"/>
        <v>11</v>
      </c>
      <c r="I1530" s="2">
        <v>44866</v>
      </c>
      <c r="J1530" s="8">
        <v>11</v>
      </c>
      <c r="K1530" t="s">
        <v>34</v>
      </c>
      <c r="L1530" t="s">
        <v>148</v>
      </c>
      <c r="M1530" s="8">
        <v>1225</v>
      </c>
      <c r="N1530" s="8">
        <v>1474</v>
      </c>
      <c r="O1530" s="8">
        <f t="shared" si="71"/>
        <v>22.636363636363637</v>
      </c>
      <c r="P1530" s="8">
        <v>249</v>
      </c>
      <c r="Q1530" t="s">
        <v>21</v>
      </c>
      <c r="R1530" t="s">
        <v>22</v>
      </c>
    </row>
    <row r="1531" spans="1:18" x14ac:dyDescent="0.45">
      <c r="A1531" s="1">
        <v>1529</v>
      </c>
      <c r="B1531" t="s">
        <v>2751</v>
      </c>
      <c r="C1531" t="s">
        <v>285</v>
      </c>
      <c r="D1531" t="s">
        <v>1568</v>
      </c>
      <c r="E1531" t="s">
        <v>1569</v>
      </c>
      <c r="F1531" t="s">
        <v>88</v>
      </c>
      <c r="G1531" t="str">
        <f t="shared" si="69"/>
        <v>November</v>
      </c>
      <c r="H1531">
        <f t="shared" si="70"/>
        <v>11</v>
      </c>
      <c r="I1531" s="2">
        <v>44872</v>
      </c>
      <c r="J1531" s="8">
        <v>11</v>
      </c>
      <c r="K1531" t="s">
        <v>34</v>
      </c>
      <c r="L1531" t="s">
        <v>148</v>
      </c>
      <c r="M1531" s="8">
        <v>1140</v>
      </c>
      <c r="N1531" s="8">
        <v>1450</v>
      </c>
      <c r="O1531" s="8">
        <f t="shared" si="71"/>
        <v>28.181818181818183</v>
      </c>
      <c r="P1531" s="8">
        <v>310</v>
      </c>
      <c r="Q1531" t="s">
        <v>49</v>
      </c>
      <c r="R1531" t="s">
        <v>22</v>
      </c>
    </row>
    <row r="1532" spans="1:18" x14ac:dyDescent="0.45">
      <c r="A1532" s="1">
        <v>1530</v>
      </c>
      <c r="B1532" t="s">
        <v>2752</v>
      </c>
      <c r="C1532" t="s">
        <v>1103</v>
      </c>
      <c r="D1532" t="s">
        <v>1399</v>
      </c>
      <c r="E1532" t="s">
        <v>1570</v>
      </c>
      <c r="F1532" t="s">
        <v>88</v>
      </c>
      <c r="G1532" t="str">
        <f t="shared" si="69"/>
        <v>November</v>
      </c>
      <c r="H1532">
        <f t="shared" si="70"/>
        <v>11</v>
      </c>
      <c r="I1532" s="2">
        <v>44892</v>
      </c>
      <c r="J1532" s="8">
        <v>5</v>
      </c>
      <c r="K1532" t="s">
        <v>19</v>
      </c>
      <c r="L1532" t="s">
        <v>42</v>
      </c>
      <c r="M1532" s="8">
        <v>1305</v>
      </c>
      <c r="N1532" s="8">
        <v>1572</v>
      </c>
      <c r="O1532" s="8">
        <f t="shared" si="71"/>
        <v>53.4</v>
      </c>
      <c r="P1532" s="8">
        <v>267</v>
      </c>
      <c r="Q1532" t="s">
        <v>21</v>
      </c>
      <c r="R1532" t="s">
        <v>22</v>
      </c>
    </row>
    <row r="1533" spans="1:18" x14ac:dyDescent="0.45">
      <c r="A1533" s="1">
        <v>1531</v>
      </c>
      <c r="B1533" t="s">
        <v>2753</v>
      </c>
      <c r="C1533" t="s">
        <v>1286</v>
      </c>
      <c r="D1533" t="s">
        <v>1375</v>
      </c>
      <c r="E1533" t="s">
        <v>1571</v>
      </c>
      <c r="F1533" t="s">
        <v>33</v>
      </c>
      <c r="G1533" t="str">
        <f t="shared" si="69"/>
        <v>November</v>
      </c>
      <c r="H1533">
        <f t="shared" si="70"/>
        <v>11</v>
      </c>
      <c r="I1533" s="2">
        <v>44894</v>
      </c>
      <c r="J1533" s="8">
        <v>9</v>
      </c>
      <c r="K1533" t="s">
        <v>19</v>
      </c>
      <c r="L1533" t="s">
        <v>42</v>
      </c>
      <c r="M1533" s="8">
        <v>980</v>
      </c>
      <c r="N1533" s="8">
        <v>1266</v>
      </c>
      <c r="O1533" s="8">
        <f t="shared" si="71"/>
        <v>31.777777777777779</v>
      </c>
      <c r="P1533" s="8">
        <v>286</v>
      </c>
      <c r="Q1533" t="s">
        <v>28</v>
      </c>
      <c r="R1533" t="s">
        <v>22</v>
      </c>
    </row>
    <row r="1534" spans="1:18" x14ac:dyDescent="0.45">
      <c r="A1534" s="1">
        <v>1532</v>
      </c>
      <c r="B1534" t="s">
        <v>2754</v>
      </c>
      <c r="C1534" t="s">
        <v>1572</v>
      </c>
      <c r="D1534" t="s">
        <v>352</v>
      </c>
      <c r="E1534" t="s">
        <v>1573</v>
      </c>
      <c r="F1534" t="s">
        <v>33</v>
      </c>
      <c r="G1534" t="str">
        <f t="shared" si="69"/>
        <v>November</v>
      </c>
      <c r="H1534">
        <f t="shared" si="70"/>
        <v>11</v>
      </c>
      <c r="I1534" s="2">
        <v>44877</v>
      </c>
      <c r="J1534" s="8">
        <v>15</v>
      </c>
      <c r="K1534" t="s">
        <v>34</v>
      </c>
      <c r="L1534" t="s">
        <v>20</v>
      </c>
      <c r="M1534" s="8">
        <v>1075</v>
      </c>
      <c r="N1534" s="8">
        <v>1320</v>
      </c>
      <c r="O1534" s="8">
        <f t="shared" si="71"/>
        <v>16.333333333333332</v>
      </c>
      <c r="P1534" s="8">
        <v>245</v>
      </c>
      <c r="Q1534" t="s">
        <v>89</v>
      </c>
      <c r="R1534" t="s">
        <v>22</v>
      </c>
    </row>
    <row r="1535" spans="1:18" x14ac:dyDescent="0.45">
      <c r="A1535" s="1">
        <v>1533</v>
      </c>
      <c r="B1535" t="s">
        <v>2755</v>
      </c>
      <c r="C1535" t="s">
        <v>1574</v>
      </c>
      <c r="D1535" t="s">
        <v>1575</v>
      </c>
      <c r="E1535" t="s">
        <v>1576</v>
      </c>
      <c r="F1535" t="s">
        <v>18</v>
      </c>
      <c r="G1535" t="str">
        <f t="shared" si="69"/>
        <v>November</v>
      </c>
      <c r="H1535">
        <f t="shared" si="70"/>
        <v>11</v>
      </c>
      <c r="I1535" s="2">
        <v>44891</v>
      </c>
      <c r="J1535" s="8">
        <v>14</v>
      </c>
      <c r="K1535" t="s">
        <v>34</v>
      </c>
      <c r="L1535" t="s">
        <v>67</v>
      </c>
      <c r="M1535" s="8">
        <v>1495</v>
      </c>
      <c r="N1535" s="8">
        <v>1830</v>
      </c>
      <c r="O1535" s="8">
        <f t="shared" si="71"/>
        <v>23.928571428571427</v>
      </c>
      <c r="P1535" s="8">
        <v>335</v>
      </c>
      <c r="Q1535" t="s">
        <v>49</v>
      </c>
      <c r="R1535" t="s">
        <v>22</v>
      </c>
    </row>
    <row r="1536" spans="1:18" x14ac:dyDescent="0.45">
      <c r="A1536" s="1">
        <v>1534</v>
      </c>
      <c r="B1536" t="s">
        <v>2756</v>
      </c>
      <c r="C1536" t="s">
        <v>931</v>
      </c>
      <c r="D1536" t="s">
        <v>1577</v>
      </c>
      <c r="E1536" t="s">
        <v>1578</v>
      </c>
      <c r="F1536" t="s">
        <v>88</v>
      </c>
      <c r="G1536" t="str">
        <f t="shared" si="69"/>
        <v>November</v>
      </c>
      <c r="H1536">
        <f t="shared" si="70"/>
        <v>11</v>
      </c>
      <c r="I1536" s="2">
        <v>44877</v>
      </c>
      <c r="J1536" s="8">
        <v>12</v>
      </c>
      <c r="K1536" t="s">
        <v>41</v>
      </c>
      <c r="L1536" t="s">
        <v>148</v>
      </c>
      <c r="M1536" s="8">
        <v>1420</v>
      </c>
      <c r="N1536" s="8">
        <v>1645</v>
      </c>
      <c r="O1536" s="8">
        <f t="shared" si="71"/>
        <v>18.75</v>
      </c>
      <c r="P1536" s="8">
        <v>225</v>
      </c>
      <c r="Q1536" t="s">
        <v>89</v>
      </c>
      <c r="R1536" t="s">
        <v>226</v>
      </c>
    </row>
    <row r="1537" spans="1:18" x14ac:dyDescent="0.45">
      <c r="A1537" s="1">
        <v>1535</v>
      </c>
      <c r="B1537" t="s">
        <v>2757</v>
      </c>
      <c r="C1537" t="s">
        <v>432</v>
      </c>
      <c r="D1537" t="s">
        <v>1470</v>
      </c>
      <c r="E1537" t="s">
        <v>1579</v>
      </c>
      <c r="F1537" t="s">
        <v>111</v>
      </c>
      <c r="G1537" t="str">
        <f t="shared" si="69"/>
        <v>November</v>
      </c>
      <c r="H1537">
        <f t="shared" si="70"/>
        <v>11</v>
      </c>
      <c r="I1537" s="2">
        <v>44880</v>
      </c>
      <c r="J1537" s="8">
        <v>2</v>
      </c>
      <c r="K1537" t="s">
        <v>19</v>
      </c>
      <c r="L1537" t="s">
        <v>148</v>
      </c>
      <c r="M1537" s="8">
        <v>110</v>
      </c>
      <c r="N1537" s="8">
        <v>128</v>
      </c>
      <c r="O1537" s="8">
        <f t="shared" si="71"/>
        <v>9</v>
      </c>
      <c r="P1537" s="8">
        <v>18</v>
      </c>
      <c r="Q1537" t="s">
        <v>36</v>
      </c>
      <c r="R1537" t="s">
        <v>22</v>
      </c>
    </row>
    <row r="1538" spans="1:18" x14ac:dyDescent="0.45">
      <c r="A1538" s="1">
        <v>1536</v>
      </c>
      <c r="B1538" t="s">
        <v>2758</v>
      </c>
      <c r="C1538" t="s">
        <v>1580</v>
      </c>
      <c r="D1538" t="s">
        <v>1581</v>
      </c>
      <c r="E1538" t="s">
        <v>1582</v>
      </c>
      <c r="F1538" t="s">
        <v>120</v>
      </c>
      <c r="G1538" t="str">
        <f t="shared" si="69"/>
        <v>November</v>
      </c>
      <c r="H1538">
        <f t="shared" si="70"/>
        <v>11</v>
      </c>
      <c r="I1538" s="2">
        <v>44881</v>
      </c>
      <c r="J1538" s="8">
        <v>9</v>
      </c>
      <c r="K1538" t="s">
        <v>34</v>
      </c>
      <c r="L1538" t="s">
        <v>20</v>
      </c>
      <c r="M1538" s="8">
        <v>885</v>
      </c>
      <c r="N1538" s="8">
        <v>1071</v>
      </c>
      <c r="O1538" s="8">
        <f t="shared" si="71"/>
        <v>20.666666666666668</v>
      </c>
      <c r="P1538" s="8">
        <v>186</v>
      </c>
      <c r="Q1538" t="s">
        <v>89</v>
      </c>
      <c r="R1538" t="s">
        <v>22</v>
      </c>
    </row>
    <row r="1539" spans="1:18" x14ac:dyDescent="0.45">
      <c r="A1539" s="1">
        <v>1537</v>
      </c>
      <c r="B1539" t="s">
        <v>2759</v>
      </c>
      <c r="C1539" t="s">
        <v>1583</v>
      </c>
      <c r="D1539" t="s">
        <v>1584</v>
      </c>
      <c r="E1539" t="s">
        <v>1585</v>
      </c>
      <c r="F1539" t="s">
        <v>120</v>
      </c>
      <c r="G1539" t="str">
        <f t="shared" ref="G1539:G1602" si="72">TEXT(H1539*28,"mmmm")</f>
        <v>November</v>
      </c>
      <c r="H1539">
        <f t="shared" ref="H1539:H1602" si="73">MONTH(I1539)</f>
        <v>11</v>
      </c>
      <c r="I1539" s="2">
        <v>44881</v>
      </c>
      <c r="J1539" s="8">
        <v>18</v>
      </c>
      <c r="K1539" t="s">
        <v>34</v>
      </c>
      <c r="L1539" t="s">
        <v>67</v>
      </c>
      <c r="M1539" s="8">
        <v>575</v>
      </c>
      <c r="N1539" s="8">
        <v>722</v>
      </c>
      <c r="O1539" s="8">
        <f t="shared" ref="O1539:O1602" si="74">P1539/J1539</f>
        <v>8.1666666666666661</v>
      </c>
      <c r="P1539" s="8">
        <v>147</v>
      </c>
      <c r="Q1539" t="s">
        <v>49</v>
      </c>
      <c r="R1539" t="s">
        <v>22</v>
      </c>
    </row>
    <row r="1540" spans="1:18" x14ac:dyDescent="0.45">
      <c r="A1540" s="1">
        <v>1538</v>
      </c>
      <c r="B1540" t="s">
        <v>2760</v>
      </c>
      <c r="C1540" t="s">
        <v>1000</v>
      </c>
      <c r="D1540" t="s">
        <v>1586</v>
      </c>
      <c r="E1540" t="s">
        <v>1587</v>
      </c>
      <c r="F1540" t="s">
        <v>27</v>
      </c>
      <c r="G1540" t="str">
        <f t="shared" si="72"/>
        <v>November</v>
      </c>
      <c r="H1540">
        <f t="shared" si="73"/>
        <v>11</v>
      </c>
      <c r="I1540" s="2">
        <v>44874</v>
      </c>
      <c r="J1540" s="8">
        <v>18</v>
      </c>
      <c r="K1540" t="s">
        <v>34</v>
      </c>
      <c r="L1540" t="s">
        <v>54</v>
      </c>
      <c r="M1540" s="8">
        <v>145</v>
      </c>
      <c r="N1540" s="8">
        <v>181</v>
      </c>
      <c r="O1540" s="8">
        <f t="shared" si="74"/>
        <v>2</v>
      </c>
      <c r="P1540" s="8">
        <v>36</v>
      </c>
      <c r="Q1540" t="s">
        <v>36</v>
      </c>
      <c r="R1540" t="s">
        <v>22</v>
      </c>
    </row>
    <row r="1541" spans="1:18" x14ac:dyDescent="0.45">
      <c r="A1541" s="1">
        <v>1539</v>
      </c>
      <c r="B1541" t="s">
        <v>2761</v>
      </c>
      <c r="C1541" t="s">
        <v>130</v>
      </c>
      <c r="D1541" t="s">
        <v>192</v>
      </c>
      <c r="E1541" t="s">
        <v>1588</v>
      </c>
      <c r="F1541" t="s">
        <v>18</v>
      </c>
      <c r="G1541" t="str">
        <f t="shared" si="72"/>
        <v>November</v>
      </c>
      <c r="H1541">
        <f t="shared" si="73"/>
        <v>11</v>
      </c>
      <c r="I1541" s="2">
        <v>44890</v>
      </c>
      <c r="J1541" s="8">
        <v>7</v>
      </c>
      <c r="K1541" t="s">
        <v>19</v>
      </c>
      <c r="L1541" t="s">
        <v>54</v>
      </c>
      <c r="M1541" s="8">
        <v>875</v>
      </c>
      <c r="N1541" s="8">
        <v>970</v>
      </c>
      <c r="O1541" s="8">
        <f t="shared" si="74"/>
        <v>13.571428571428571</v>
      </c>
      <c r="P1541" s="8">
        <v>95</v>
      </c>
      <c r="Q1541" t="s">
        <v>49</v>
      </c>
      <c r="R1541" t="s">
        <v>22</v>
      </c>
    </row>
    <row r="1542" spans="1:18" x14ac:dyDescent="0.45">
      <c r="A1542" s="1">
        <v>1540</v>
      </c>
      <c r="B1542" t="s">
        <v>2762</v>
      </c>
      <c r="C1542" t="s">
        <v>891</v>
      </c>
      <c r="D1542" t="s">
        <v>1274</v>
      </c>
      <c r="E1542" t="s">
        <v>1589</v>
      </c>
      <c r="F1542" t="s">
        <v>33</v>
      </c>
      <c r="G1542" t="str">
        <f t="shared" si="72"/>
        <v>November</v>
      </c>
      <c r="H1542">
        <f t="shared" si="73"/>
        <v>11</v>
      </c>
      <c r="I1542" s="2">
        <v>44870</v>
      </c>
      <c r="J1542" s="8">
        <v>9</v>
      </c>
      <c r="K1542" t="s">
        <v>34</v>
      </c>
      <c r="L1542" t="s">
        <v>35</v>
      </c>
      <c r="M1542" s="8">
        <v>230</v>
      </c>
      <c r="N1542" s="8">
        <v>294</v>
      </c>
      <c r="O1542" s="8">
        <f t="shared" si="74"/>
        <v>7.1111111111111107</v>
      </c>
      <c r="P1542" s="8">
        <v>64</v>
      </c>
      <c r="Q1542" t="s">
        <v>49</v>
      </c>
      <c r="R1542" t="s">
        <v>22</v>
      </c>
    </row>
    <row r="1543" spans="1:18" x14ac:dyDescent="0.45">
      <c r="A1543" s="1">
        <v>1541</v>
      </c>
      <c r="B1543" t="s">
        <v>2763</v>
      </c>
      <c r="C1543" t="s">
        <v>1302</v>
      </c>
      <c r="D1543" t="s">
        <v>1581</v>
      </c>
      <c r="E1543" t="s">
        <v>1590</v>
      </c>
      <c r="F1543" t="s">
        <v>48</v>
      </c>
      <c r="G1543" t="str">
        <f t="shared" si="72"/>
        <v>November</v>
      </c>
      <c r="H1543">
        <f t="shared" si="73"/>
        <v>11</v>
      </c>
      <c r="I1543" s="2">
        <v>44884</v>
      </c>
      <c r="J1543" s="8">
        <v>1</v>
      </c>
      <c r="K1543" t="s">
        <v>34</v>
      </c>
      <c r="L1543" t="s">
        <v>67</v>
      </c>
      <c r="M1543" s="8">
        <v>1370</v>
      </c>
      <c r="N1543" s="8">
        <v>1667</v>
      </c>
      <c r="O1543" s="8">
        <f t="shared" si="74"/>
        <v>297</v>
      </c>
      <c r="P1543" s="8">
        <v>297</v>
      </c>
      <c r="Q1543" t="s">
        <v>28</v>
      </c>
      <c r="R1543" t="s">
        <v>22</v>
      </c>
    </row>
    <row r="1544" spans="1:18" x14ac:dyDescent="0.45">
      <c r="A1544" s="1">
        <v>1542</v>
      </c>
      <c r="B1544" t="s">
        <v>2764</v>
      </c>
      <c r="C1544" t="s">
        <v>1290</v>
      </c>
      <c r="D1544" t="s">
        <v>1591</v>
      </c>
      <c r="E1544" t="s">
        <v>1592</v>
      </c>
      <c r="F1544" t="s">
        <v>88</v>
      </c>
      <c r="G1544" t="str">
        <f t="shared" si="72"/>
        <v>November</v>
      </c>
      <c r="H1544">
        <f t="shared" si="73"/>
        <v>11</v>
      </c>
      <c r="I1544" s="2">
        <v>44891</v>
      </c>
      <c r="J1544" s="8">
        <v>5</v>
      </c>
      <c r="K1544" t="s">
        <v>19</v>
      </c>
      <c r="L1544" t="s">
        <v>54</v>
      </c>
      <c r="M1544" s="8">
        <v>405</v>
      </c>
      <c r="N1544" s="8">
        <v>467</v>
      </c>
      <c r="O1544" s="8">
        <f t="shared" si="74"/>
        <v>12.4</v>
      </c>
      <c r="P1544" s="8">
        <v>62</v>
      </c>
      <c r="Q1544" t="s">
        <v>21</v>
      </c>
      <c r="R1544" t="s">
        <v>22</v>
      </c>
    </row>
    <row r="1545" spans="1:18" x14ac:dyDescent="0.45">
      <c r="A1545" s="1">
        <v>1543</v>
      </c>
      <c r="B1545" t="s">
        <v>2765</v>
      </c>
      <c r="C1545" t="s">
        <v>1593</v>
      </c>
      <c r="D1545" t="s">
        <v>1594</v>
      </c>
      <c r="E1545" t="s">
        <v>1595</v>
      </c>
      <c r="F1545" t="s">
        <v>27</v>
      </c>
      <c r="G1545" t="str">
        <f t="shared" si="72"/>
        <v>November</v>
      </c>
      <c r="H1545">
        <f t="shared" si="73"/>
        <v>11</v>
      </c>
      <c r="I1545" s="2">
        <v>44874</v>
      </c>
      <c r="J1545" s="8">
        <v>1</v>
      </c>
      <c r="K1545" t="s">
        <v>19</v>
      </c>
      <c r="L1545" t="s">
        <v>35</v>
      </c>
      <c r="M1545" s="8">
        <v>855</v>
      </c>
      <c r="N1545" s="8">
        <v>1107</v>
      </c>
      <c r="O1545" s="8">
        <f t="shared" si="74"/>
        <v>252</v>
      </c>
      <c r="P1545" s="8">
        <v>252</v>
      </c>
      <c r="Q1545" t="s">
        <v>21</v>
      </c>
      <c r="R1545" t="s">
        <v>22</v>
      </c>
    </row>
    <row r="1546" spans="1:18" x14ac:dyDescent="0.45">
      <c r="A1546" s="1">
        <v>1544</v>
      </c>
      <c r="B1546" t="s">
        <v>2766</v>
      </c>
      <c r="C1546" t="s">
        <v>1092</v>
      </c>
      <c r="D1546" t="s">
        <v>756</v>
      </c>
      <c r="E1546" t="s">
        <v>1596</v>
      </c>
      <c r="F1546" t="s">
        <v>120</v>
      </c>
      <c r="G1546" t="str">
        <f t="shared" si="72"/>
        <v>November</v>
      </c>
      <c r="H1546">
        <f t="shared" si="73"/>
        <v>11</v>
      </c>
      <c r="I1546" s="2">
        <v>44874</v>
      </c>
      <c r="J1546" s="8">
        <v>19</v>
      </c>
      <c r="K1546" t="s">
        <v>19</v>
      </c>
      <c r="L1546" t="s">
        <v>20</v>
      </c>
      <c r="M1546" s="8">
        <v>520</v>
      </c>
      <c r="N1546" s="8">
        <v>672</v>
      </c>
      <c r="O1546" s="8">
        <f t="shared" si="74"/>
        <v>8</v>
      </c>
      <c r="P1546" s="8">
        <v>152</v>
      </c>
      <c r="Q1546" t="s">
        <v>28</v>
      </c>
      <c r="R1546" t="s">
        <v>22</v>
      </c>
    </row>
    <row r="1547" spans="1:18" x14ac:dyDescent="0.45">
      <c r="A1547" s="1">
        <v>1545</v>
      </c>
      <c r="B1547" t="s">
        <v>2767</v>
      </c>
      <c r="C1547" t="s">
        <v>1597</v>
      </c>
      <c r="D1547" t="s">
        <v>1598</v>
      </c>
      <c r="E1547" t="s">
        <v>1599</v>
      </c>
      <c r="F1547" t="s">
        <v>27</v>
      </c>
      <c r="G1547" t="str">
        <f t="shared" si="72"/>
        <v>November</v>
      </c>
      <c r="H1547">
        <f t="shared" si="73"/>
        <v>11</v>
      </c>
      <c r="I1547" s="2">
        <v>44867</v>
      </c>
      <c r="J1547" s="8">
        <v>8</v>
      </c>
      <c r="K1547" t="s">
        <v>102</v>
      </c>
      <c r="L1547" t="s">
        <v>54</v>
      </c>
      <c r="M1547" s="8">
        <v>700</v>
      </c>
      <c r="N1547" s="8">
        <v>820</v>
      </c>
      <c r="O1547" s="8">
        <f t="shared" si="74"/>
        <v>15</v>
      </c>
      <c r="P1547" s="8">
        <v>120</v>
      </c>
      <c r="Q1547" t="s">
        <v>89</v>
      </c>
      <c r="R1547" t="s">
        <v>22</v>
      </c>
    </row>
    <row r="1548" spans="1:18" x14ac:dyDescent="0.45">
      <c r="A1548" s="1">
        <v>1546</v>
      </c>
      <c r="B1548" t="s">
        <v>2768</v>
      </c>
      <c r="C1548" t="s">
        <v>1600</v>
      </c>
      <c r="D1548" t="s">
        <v>1601</v>
      </c>
      <c r="E1548" t="s">
        <v>1602</v>
      </c>
      <c r="F1548" t="s">
        <v>88</v>
      </c>
      <c r="G1548" t="str">
        <f t="shared" si="72"/>
        <v>November</v>
      </c>
      <c r="H1548">
        <f t="shared" si="73"/>
        <v>11</v>
      </c>
      <c r="I1548" s="2">
        <v>44891</v>
      </c>
      <c r="J1548" s="8">
        <v>19</v>
      </c>
      <c r="K1548" t="s">
        <v>34</v>
      </c>
      <c r="L1548" t="s">
        <v>35</v>
      </c>
      <c r="M1548" s="8">
        <v>1000</v>
      </c>
      <c r="N1548" s="8">
        <v>1278</v>
      </c>
      <c r="O1548" s="8">
        <f t="shared" si="74"/>
        <v>14.631578947368421</v>
      </c>
      <c r="P1548" s="8">
        <v>278</v>
      </c>
      <c r="Q1548" t="s">
        <v>49</v>
      </c>
      <c r="R1548" t="s">
        <v>22</v>
      </c>
    </row>
    <row r="1549" spans="1:18" x14ac:dyDescent="0.45">
      <c r="A1549" s="1">
        <v>1547</v>
      </c>
      <c r="B1549" t="s">
        <v>2769</v>
      </c>
      <c r="C1549" t="s">
        <v>1603</v>
      </c>
      <c r="D1549" t="s">
        <v>1604</v>
      </c>
      <c r="E1549" t="s">
        <v>1605</v>
      </c>
      <c r="F1549" t="s">
        <v>18</v>
      </c>
      <c r="G1549" t="str">
        <f t="shared" si="72"/>
        <v>November</v>
      </c>
      <c r="H1549">
        <f t="shared" si="73"/>
        <v>11</v>
      </c>
      <c r="I1549" s="2">
        <v>44885</v>
      </c>
      <c r="J1549" s="8">
        <v>11</v>
      </c>
      <c r="K1549" t="s">
        <v>41</v>
      </c>
      <c r="L1549" t="s">
        <v>42</v>
      </c>
      <c r="M1549" s="8">
        <v>1170</v>
      </c>
      <c r="N1549" s="8">
        <v>1461</v>
      </c>
      <c r="O1549" s="8">
        <f t="shared" si="74"/>
        <v>26.454545454545453</v>
      </c>
      <c r="P1549" s="8">
        <v>291</v>
      </c>
      <c r="Q1549" t="s">
        <v>49</v>
      </c>
      <c r="R1549" t="s">
        <v>226</v>
      </c>
    </row>
    <row r="1550" spans="1:18" x14ac:dyDescent="0.45">
      <c r="A1550" s="1">
        <v>1548</v>
      </c>
      <c r="B1550" t="s">
        <v>2770</v>
      </c>
      <c r="C1550" t="s">
        <v>681</v>
      </c>
      <c r="D1550" t="s">
        <v>1606</v>
      </c>
      <c r="E1550" t="s">
        <v>1607</v>
      </c>
      <c r="F1550" t="s">
        <v>33</v>
      </c>
      <c r="G1550" t="str">
        <f t="shared" si="72"/>
        <v>November</v>
      </c>
      <c r="H1550">
        <f t="shared" si="73"/>
        <v>11</v>
      </c>
      <c r="I1550" s="2">
        <v>44893</v>
      </c>
      <c r="J1550" s="8">
        <v>7</v>
      </c>
      <c r="K1550" t="s">
        <v>19</v>
      </c>
      <c r="L1550" t="s">
        <v>148</v>
      </c>
      <c r="M1550" s="8">
        <v>815</v>
      </c>
      <c r="N1550" s="8">
        <v>995</v>
      </c>
      <c r="O1550" s="8">
        <f t="shared" si="74"/>
        <v>25.714285714285715</v>
      </c>
      <c r="P1550" s="8">
        <v>180</v>
      </c>
      <c r="Q1550" t="s">
        <v>36</v>
      </c>
      <c r="R1550" t="s">
        <v>22</v>
      </c>
    </row>
    <row r="1551" spans="1:18" x14ac:dyDescent="0.45">
      <c r="A1551" s="1">
        <v>1549</v>
      </c>
      <c r="B1551" t="s">
        <v>2771</v>
      </c>
      <c r="C1551" t="s">
        <v>454</v>
      </c>
      <c r="D1551" t="s">
        <v>530</v>
      </c>
      <c r="E1551" t="s">
        <v>1608</v>
      </c>
      <c r="F1551" t="s">
        <v>48</v>
      </c>
      <c r="G1551" t="str">
        <f t="shared" si="72"/>
        <v>November</v>
      </c>
      <c r="H1551">
        <f t="shared" si="73"/>
        <v>11</v>
      </c>
      <c r="I1551" s="2">
        <v>44889</v>
      </c>
      <c r="J1551" s="8">
        <v>12</v>
      </c>
      <c r="K1551" t="s">
        <v>34</v>
      </c>
      <c r="L1551" t="s">
        <v>67</v>
      </c>
      <c r="M1551" s="8">
        <v>925</v>
      </c>
      <c r="N1551" s="8">
        <v>1194</v>
      </c>
      <c r="O1551" s="8">
        <f t="shared" si="74"/>
        <v>22.416666666666668</v>
      </c>
      <c r="P1551" s="8">
        <v>269</v>
      </c>
      <c r="Q1551" t="s">
        <v>21</v>
      </c>
      <c r="R1551" t="s">
        <v>22</v>
      </c>
    </row>
    <row r="1552" spans="1:18" x14ac:dyDescent="0.45">
      <c r="A1552" s="1">
        <v>1550</v>
      </c>
      <c r="B1552" t="s">
        <v>2772</v>
      </c>
      <c r="C1552" t="s">
        <v>429</v>
      </c>
      <c r="D1552" t="s">
        <v>1609</v>
      </c>
      <c r="E1552" t="s">
        <v>1610</v>
      </c>
      <c r="F1552" t="s">
        <v>33</v>
      </c>
      <c r="G1552" t="str">
        <f t="shared" si="72"/>
        <v>November</v>
      </c>
      <c r="H1552">
        <f t="shared" si="73"/>
        <v>11</v>
      </c>
      <c r="I1552" s="2">
        <v>44892</v>
      </c>
      <c r="J1552" s="8">
        <v>19</v>
      </c>
      <c r="K1552" t="s">
        <v>41</v>
      </c>
      <c r="L1552" t="s">
        <v>67</v>
      </c>
      <c r="M1552" s="8">
        <v>535</v>
      </c>
      <c r="N1552" s="8">
        <v>648</v>
      </c>
      <c r="O1552" s="8">
        <f t="shared" si="74"/>
        <v>5.9473684210526319</v>
      </c>
      <c r="P1552" s="8">
        <v>113</v>
      </c>
      <c r="Q1552" t="s">
        <v>21</v>
      </c>
      <c r="R1552" t="s">
        <v>43</v>
      </c>
    </row>
    <row r="1553" spans="1:18" x14ac:dyDescent="0.45">
      <c r="A1553" s="1">
        <v>1551</v>
      </c>
      <c r="B1553" t="s">
        <v>2773</v>
      </c>
      <c r="C1553" t="s">
        <v>1611</v>
      </c>
      <c r="D1553" t="s">
        <v>968</v>
      </c>
      <c r="E1553" t="s">
        <v>1612</v>
      </c>
      <c r="F1553" t="s">
        <v>48</v>
      </c>
      <c r="G1553" t="str">
        <f t="shared" si="72"/>
        <v>November</v>
      </c>
      <c r="H1553">
        <f t="shared" si="73"/>
        <v>11</v>
      </c>
      <c r="I1553" s="2">
        <v>44880</v>
      </c>
      <c r="J1553" s="8">
        <v>6</v>
      </c>
      <c r="K1553" t="s">
        <v>102</v>
      </c>
      <c r="L1553" t="s">
        <v>67</v>
      </c>
      <c r="M1553" s="8">
        <v>1380</v>
      </c>
      <c r="N1553" s="8">
        <v>1692</v>
      </c>
      <c r="O1553" s="8">
        <f t="shared" si="74"/>
        <v>52</v>
      </c>
      <c r="P1553" s="8">
        <v>312</v>
      </c>
      <c r="Q1553" t="s">
        <v>28</v>
      </c>
      <c r="R1553" t="s">
        <v>22</v>
      </c>
    </row>
    <row r="1554" spans="1:18" x14ac:dyDescent="0.45">
      <c r="A1554" s="1">
        <v>1552</v>
      </c>
      <c r="B1554" t="s">
        <v>2774</v>
      </c>
      <c r="C1554" t="s">
        <v>492</v>
      </c>
      <c r="D1554" t="s">
        <v>859</v>
      </c>
      <c r="E1554" t="s">
        <v>1613</v>
      </c>
      <c r="F1554" t="s">
        <v>120</v>
      </c>
      <c r="G1554" t="str">
        <f t="shared" si="72"/>
        <v>November</v>
      </c>
      <c r="H1554">
        <f t="shared" si="73"/>
        <v>11</v>
      </c>
      <c r="I1554" s="2">
        <v>44871</v>
      </c>
      <c r="J1554" s="8">
        <v>18</v>
      </c>
      <c r="K1554" t="s">
        <v>102</v>
      </c>
      <c r="L1554" t="s">
        <v>148</v>
      </c>
      <c r="M1554" s="8">
        <v>1095</v>
      </c>
      <c r="N1554" s="8">
        <v>1390</v>
      </c>
      <c r="O1554" s="8">
        <f t="shared" si="74"/>
        <v>16.388888888888889</v>
      </c>
      <c r="P1554" s="8">
        <v>295</v>
      </c>
      <c r="Q1554" t="s">
        <v>21</v>
      </c>
      <c r="R1554" t="s">
        <v>22</v>
      </c>
    </row>
    <row r="1555" spans="1:18" x14ac:dyDescent="0.45">
      <c r="A1555" s="1">
        <v>1553</v>
      </c>
      <c r="B1555" t="s">
        <v>2775</v>
      </c>
      <c r="C1555" t="s">
        <v>1614</v>
      </c>
      <c r="D1555" t="s">
        <v>1615</v>
      </c>
      <c r="E1555" t="s">
        <v>1616</v>
      </c>
      <c r="F1555" t="s">
        <v>27</v>
      </c>
      <c r="G1555" t="str">
        <f t="shared" si="72"/>
        <v>November</v>
      </c>
      <c r="H1555">
        <f t="shared" si="73"/>
        <v>11</v>
      </c>
      <c r="I1555" s="2">
        <v>44882</v>
      </c>
      <c r="J1555" s="8">
        <v>11</v>
      </c>
      <c r="K1555" t="s">
        <v>34</v>
      </c>
      <c r="L1555" t="s">
        <v>67</v>
      </c>
      <c r="M1555" s="8">
        <v>200</v>
      </c>
      <c r="N1555" s="8">
        <v>222</v>
      </c>
      <c r="O1555" s="8">
        <f t="shared" si="74"/>
        <v>2</v>
      </c>
      <c r="P1555" s="8">
        <v>22</v>
      </c>
      <c r="Q1555" t="s">
        <v>36</v>
      </c>
      <c r="R1555" t="s">
        <v>22</v>
      </c>
    </row>
    <row r="1556" spans="1:18" x14ac:dyDescent="0.45">
      <c r="A1556" s="1">
        <v>1554</v>
      </c>
      <c r="B1556" t="s">
        <v>2776</v>
      </c>
      <c r="C1556" t="s">
        <v>947</v>
      </c>
      <c r="D1556" t="s">
        <v>1617</v>
      </c>
      <c r="E1556" t="s">
        <v>1618</v>
      </c>
      <c r="F1556" t="s">
        <v>33</v>
      </c>
      <c r="G1556" t="str">
        <f t="shared" si="72"/>
        <v>November</v>
      </c>
      <c r="H1556">
        <f t="shared" si="73"/>
        <v>11</v>
      </c>
      <c r="I1556" s="2">
        <v>44892</v>
      </c>
      <c r="J1556" s="8">
        <v>2</v>
      </c>
      <c r="K1556" t="s">
        <v>41</v>
      </c>
      <c r="L1556" t="s">
        <v>148</v>
      </c>
      <c r="M1556" s="8">
        <v>555</v>
      </c>
      <c r="N1556" s="8">
        <v>689</v>
      </c>
      <c r="O1556" s="8">
        <f t="shared" si="74"/>
        <v>67</v>
      </c>
      <c r="P1556" s="8">
        <v>134</v>
      </c>
      <c r="Q1556" t="s">
        <v>21</v>
      </c>
      <c r="R1556" t="s">
        <v>311</v>
      </c>
    </row>
    <row r="1557" spans="1:18" x14ac:dyDescent="0.45">
      <c r="A1557" s="1">
        <v>1555</v>
      </c>
      <c r="B1557" t="s">
        <v>2777</v>
      </c>
      <c r="C1557" t="s">
        <v>1619</v>
      </c>
      <c r="D1557" t="s">
        <v>1620</v>
      </c>
      <c r="E1557" t="s">
        <v>1621</v>
      </c>
      <c r="F1557" t="s">
        <v>111</v>
      </c>
      <c r="G1557" t="str">
        <f t="shared" si="72"/>
        <v>November</v>
      </c>
      <c r="H1557">
        <f t="shared" si="73"/>
        <v>11</v>
      </c>
      <c r="I1557" s="2">
        <v>44883</v>
      </c>
      <c r="J1557" s="8">
        <v>19</v>
      </c>
      <c r="K1557" t="s">
        <v>19</v>
      </c>
      <c r="L1557" t="s">
        <v>54</v>
      </c>
      <c r="M1557" s="8">
        <v>1470</v>
      </c>
      <c r="N1557" s="8">
        <v>1884</v>
      </c>
      <c r="O1557" s="8">
        <f t="shared" si="74"/>
        <v>21.789473684210527</v>
      </c>
      <c r="P1557" s="8">
        <v>414</v>
      </c>
      <c r="Q1557" t="s">
        <v>21</v>
      </c>
      <c r="R1557" t="s">
        <v>22</v>
      </c>
    </row>
    <row r="1558" spans="1:18" x14ac:dyDescent="0.45">
      <c r="A1558" s="1">
        <v>1556</v>
      </c>
      <c r="B1558" t="s">
        <v>2778</v>
      </c>
      <c r="C1558" t="s">
        <v>1622</v>
      </c>
      <c r="D1558" t="s">
        <v>1623</v>
      </c>
      <c r="E1558" t="s">
        <v>1624</v>
      </c>
      <c r="F1558" t="s">
        <v>48</v>
      </c>
      <c r="G1558" t="str">
        <f t="shared" si="72"/>
        <v>November</v>
      </c>
      <c r="H1558">
        <f t="shared" si="73"/>
        <v>11</v>
      </c>
      <c r="I1558" s="2">
        <v>44869</v>
      </c>
      <c r="J1558" s="8">
        <v>15</v>
      </c>
      <c r="K1558" t="s">
        <v>34</v>
      </c>
      <c r="L1558" t="s">
        <v>42</v>
      </c>
      <c r="M1558" s="8">
        <v>1380</v>
      </c>
      <c r="N1558" s="8">
        <v>1635</v>
      </c>
      <c r="O1558" s="8">
        <f t="shared" si="74"/>
        <v>17</v>
      </c>
      <c r="P1558" s="8">
        <v>255</v>
      </c>
      <c r="Q1558" t="s">
        <v>28</v>
      </c>
      <c r="R1558" t="s">
        <v>22</v>
      </c>
    </row>
    <row r="1559" spans="1:18" x14ac:dyDescent="0.45">
      <c r="A1559" s="1">
        <v>1557</v>
      </c>
      <c r="B1559" t="s">
        <v>2779</v>
      </c>
      <c r="C1559" t="s">
        <v>1236</v>
      </c>
      <c r="D1559" t="s">
        <v>1625</v>
      </c>
      <c r="E1559" t="s">
        <v>1626</v>
      </c>
      <c r="F1559" t="s">
        <v>33</v>
      </c>
      <c r="G1559" t="str">
        <f t="shared" si="72"/>
        <v>November</v>
      </c>
      <c r="H1559">
        <f t="shared" si="73"/>
        <v>11</v>
      </c>
      <c r="I1559" s="2">
        <v>44895</v>
      </c>
      <c r="J1559" s="8">
        <v>8</v>
      </c>
      <c r="K1559" t="s">
        <v>19</v>
      </c>
      <c r="L1559" t="s">
        <v>67</v>
      </c>
      <c r="M1559" s="8">
        <v>1495</v>
      </c>
      <c r="N1559" s="8">
        <v>1766</v>
      </c>
      <c r="O1559" s="8">
        <f t="shared" si="74"/>
        <v>33.875</v>
      </c>
      <c r="P1559" s="8">
        <v>271</v>
      </c>
      <c r="Q1559" t="s">
        <v>21</v>
      </c>
      <c r="R1559" t="s">
        <v>22</v>
      </c>
    </row>
    <row r="1560" spans="1:18" x14ac:dyDescent="0.45">
      <c r="A1560" s="1">
        <v>1558</v>
      </c>
      <c r="B1560" t="s">
        <v>2780</v>
      </c>
      <c r="C1560" t="s">
        <v>1627</v>
      </c>
      <c r="D1560" t="s">
        <v>805</v>
      </c>
      <c r="E1560" t="s">
        <v>1628</v>
      </c>
      <c r="F1560" t="s">
        <v>48</v>
      </c>
      <c r="G1560" t="str">
        <f t="shared" si="72"/>
        <v>November</v>
      </c>
      <c r="H1560">
        <f t="shared" si="73"/>
        <v>11</v>
      </c>
      <c r="I1560" s="2">
        <v>44872</v>
      </c>
      <c r="J1560" s="8">
        <v>14</v>
      </c>
      <c r="K1560" t="s">
        <v>34</v>
      </c>
      <c r="L1560" t="s">
        <v>54</v>
      </c>
      <c r="M1560" s="8">
        <v>755</v>
      </c>
      <c r="N1560" s="8">
        <v>832</v>
      </c>
      <c r="O1560" s="8">
        <f t="shared" si="74"/>
        <v>5.5</v>
      </c>
      <c r="P1560" s="8">
        <v>77</v>
      </c>
      <c r="Q1560" t="s">
        <v>21</v>
      </c>
      <c r="R1560" t="s">
        <v>22</v>
      </c>
    </row>
    <row r="1561" spans="1:18" x14ac:dyDescent="0.45">
      <c r="A1561" s="1">
        <v>1559</v>
      </c>
      <c r="B1561" t="s">
        <v>2781</v>
      </c>
      <c r="C1561" t="s">
        <v>1629</v>
      </c>
      <c r="D1561" t="s">
        <v>1630</v>
      </c>
      <c r="E1561" t="s">
        <v>1631</v>
      </c>
      <c r="F1561" t="s">
        <v>33</v>
      </c>
      <c r="G1561" t="str">
        <f t="shared" si="72"/>
        <v>November</v>
      </c>
      <c r="H1561">
        <f t="shared" si="73"/>
        <v>11</v>
      </c>
      <c r="I1561" s="2">
        <v>44883</v>
      </c>
      <c r="J1561" s="8">
        <v>7</v>
      </c>
      <c r="K1561" t="s">
        <v>19</v>
      </c>
      <c r="L1561" t="s">
        <v>35</v>
      </c>
      <c r="M1561" s="8">
        <v>1055</v>
      </c>
      <c r="N1561" s="8">
        <v>1291</v>
      </c>
      <c r="O1561" s="8">
        <f t="shared" si="74"/>
        <v>33.714285714285715</v>
      </c>
      <c r="P1561" s="8">
        <v>236</v>
      </c>
      <c r="Q1561" t="s">
        <v>89</v>
      </c>
      <c r="R1561" t="s">
        <v>22</v>
      </c>
    </row>
    <row r="1562" spans="1:18" x14ac:dyDescent="0.45">
      <c r="A1562" s="1">
        <v>1560</v>
      </c>
      <c r="B1562" t="s">
        <v>2782</v>
      </c>
      <c r="C1562" t="s">
        <v>1632</v>
      </c>
      <c r="D1562" t="s">
        <v>400</v>
      </c>
      <c r="E1562" t="s">
        <v>1633</v>
      </c>
      <c r="F1562" t="s">
        <v>120</v>
      </c>
      <c r="G1562" t="str">
        <f t="shared" si="72"/>
        <v>November</v>
      </c>
      <c r="H1562">
        <f t="shared" si="73"/>
        <v>11</v>
      </c>
      <c r="I1562" s="2">
        <v>44875</v>
      </c>
      <c r="J1562" s="8">
        <v>9</v>
      </c>
      <c r="K1562" t="s">
        <v>19</v>
      </c>
      <c r="L1562" t="s">
        <v>42</v>
      </c>
      <c r="M1562" s="8">
        <v>1460</v>
      </c>
      <c r="N1562" s="8">
        <v>1676</v>
      </c>
      <c r="O1562" s="8">
        <f t="shared" si="74"/>
        <v>24</v>
      </c>
      <c r="P1562" s="8">
        <v>216</v>
      </c>
      <c r="Q1562" t="s">
        <v>49</v>
      </c>
      <c r="R1562" t="s">
        <v>22</v>
      </c>
    </row>
    <row r="1563" spans="1:18" x14ac:dyDescent="0.45">
      <c r="A1563" s="1">
        <v>1561</v>
      </c>
      <c r="B1563" t="s">
        <v>2783</v>
      </c>
      <c r="C1563" t="s">
        <v>1634</v>
      </c>
      <c r="D1563" t="s">
        <v>881</v>
      </c>
      <c r="E1563" t="s">
        <v>1635</v>
      </c>
      <c r="F1563" t="s">
        <v>18</v>
      </c>
      <c r="G1563" t="str">
        <f t="shared" si="72"/>
        <v>November</v>
      </c>
      <c r="H1563">
        <f t="shared" si="73"/>
        <v>11</v>
      </c>
      <c r="I1563" s="2">
        <v>44872</v>
      </c>
      <c r="J1563" s="8">
        <v>19</v>
      </c>
      <c r="K1563" t="s">
        <v>19</v>
      </c>
      <c r="L1563" t="s">
        <v>148</v>
      </c>
      <c r="M1563" s="8">
        <v>185</v>
      </c>
      <c r="N1563" s="8">
        <v>233</v>
      </c>
      <c r="O1563" s="8">
        <f t="shared" si="74"/>
        <v>2.5263157894736841</v>
      </c>
      <c r="P1563" s="8">
        <v>48</v>
      </c>
      <c r="Q1563" t="s">
        <v>21</v>
      </c>
      <c r="R1563" t="s">
        <v>22</v>
      </c>
    </row>
    <row r="1564" spans="1:18" x14ac:dyDescent="0.45">
      <c r="A1564" s="1">
        <v>1562</v>
      </c>
      <c r="B1564" t="s">
        <v>2784</v>
      </c>
      <c r="C1564" t="s">
        <v>1636</v>
      </c>
      <c r="D1564" t="s">
        <v>1637</v>
      </c>
      <c r="E1564" t="s">
        <v>1638</v>
      </c>
      <c r="F1564" t="s">
        <v>120</v>
      </c>
      <c r="G1564" t="str">
        <f t="shared" si="72"/>
        <v>November</v>
      </c>
      <c r="H1564">
        <f t="shared" si="73"/>
        <v>11</v>
      </c>
      <c r="I1564" s="2">
        <v>44891</v>
      </c>
      <c r="J1564" s="8">
        <v>8</v>
      </c>
      <c r="K1564" t="s">
        <v>34</v>
      </c>
      <c r="L1564" t="s">
        <v>54</v>
      </c>
      <c r="M1564" s="8">
        <v>1205</v>
      </c>
      <c r="N1564" s="8">
        <v>1346</v>
      </c>
      <c r="O1564" s="8">
        <f t="shared" si="74"/>
        <v>17.625</v>
      </c>
      <c r="P1564" s="8">
        <v>141</v>
      </c>
      <c r="Q1564" t="s">
        <v>28</v>
      </c>
      <c r="R1564" t="s">
        <v>22</v>
      </c>
    </row>
    <row r="1565" spans="1:18" x14ac:dyDescent="0.45">
      <c r="A1565" s="1">
        <v>1563</v>
      </c>
      <c r="B1565" t="s">
        <v>2785</v>
      </c>
      <c r="C1565" t="s">
        <v>1316</v>
      </c>
      <c r="D1565" t="s">
        <v>1639</v>
      </c>
      <c r="E1565" t="s">
        <v>1640</v>
      </c>
      <c r="F1565" t="s">
        <v>88</v>
      </c>
      <c r="G1565" t="str">
        <f t="shared" si="72"/>
        <v>November</v>
      </c>
      <c r="H1565">
        <f t="shared" si="73"/>
        <v>11</v>
      </c>
      <c r="I1565" s="2">
        <v>44890</v>
      </c>
      <c r="J1565" s="8">
        <v>13</v>
      </c>
      <c r="K1565" t="s">
        <v>102</v>
      </c>
      <c r="L1565" t="s">
        <v>42</v>
      </c>
      <c r="M1565" s="8">
        <v>515</v>
      </c>
      <c r="N1565" s="8">
        <v>572</v>
      </c>
      <c r="O1565" s="8">
        <f t="shared" si="74"/>
        <v>4.384615384615385</v>
      </c>
      <c r="P1565" s="8">
        <v>57</v>
      </c>
      <c r="Q1565" t="s">
        <v>28</v>
      </c>
      <c r="R1565" t="s">
        <v>22</v>
      </c>
    </row>
    <row r="1566" spans="1:18" x14ac:dyDescent="0.45">
      <c r="A1566" s="1">
        <v>1564</v>
      </c>
      <c r="B1566" t="s">
        <v>2786</v>
      </c>
      <c r="C1566" t="s">
        <v>1641</v>
      </c>
      <c r="D1566" t="s">
        <v>383</v>
      </c>
      <c r="E1566" t="s">
        <v>1642</v>
      </c>
      <c r="F1566" t="s">
        <v>27</v>
      </c>
      <c r="G1566" t="str">
        <f t="shared" si="72"/>
        <v>November</v>
      </c>
      <c r="H1566">
        <f t="shared" si="73"/>
        <v>11</v>
      </c>
      <c r="I1566" s="2">
        <v>44892</v>
      </c>
      <c r="J1566" s="8">
        <v>1</v>
      </c>
      <c r="K1566" t="s">
        <v>102</v>
      </c>
      <c r="L1566" t="s">
        <v>54</v>
      </c>
      <c r="M1566" s="8">
        <v>1300</v>
      </c>
      <c r="N1566" s="8">
        <v>1582</v>
      </c>
      <c r="O1566" s="8">
        <f t="shared" si="74"/>
        <v>282</v>
      </c>
      <c r="P1566" s="8">
        <v>282</v>
      </c>
      <c r="Q1566" t="s">
        <v>49</v>
      </c>
      <c r="R1566" t="s">
        <v>22</v>
      </c>
    </row>
    <row r="1567" spans="1:18" x14ac:dyDescent="0.45">
      <c r="A1567" s="1">
        <v>1565</v>
      </c>
      <c r="B1567" t="s">
        <v>2787</v>
      </c>
      <c r="C1567" t="s">
        <v>224</v>
      </c>
      <c r="D1567" t="s">
        <v>1643</v>
      </c>
      <c r="E1567" t="s">
        <v>1644</v>
      </c>
      <c r="F1567" t="s">
        <v>27</v>
      </c>
      <c r="G1567" t="str">
        <f t="shared" si="72"/>
        <v>November</v>
      </c>
      <c r="H1567">
        <f t="shared" si="73"/>
        <v>11</v>
      </c>
      <c r="I1567" s="2">
        <v>44885</v>
      </c>
      <c r="J1567" s="8">
        <v>3</v>
      </c>
      <c r="K1567" t="s">
        <v>102</v>
      </c>
      <c r="L1567" t="s">
        <v>67</v>
      </c>
      <c r="M1567" s="8">
        <v>1470</v>
      </c>
      <c r="N1567" s="8">
        <v>1838</v>
      </c>
      <c r="O1567" s="8">
        <f t="shared" si="74"/>
        <v>122.66666666666667</v>
      </c>
      <c r="P1567" s="8">
        <v>368</v>
      </c>
      <c r="Q1567" t="s">
        <v>21</v>
      </c>
      <c r="R1567" t="s">
        <v>22</v>
      </c>
    </row>
    <row r="1568" spans="1:18" x14ac:dyDescent="0.45">
      <c r="A1568" s="1">
        <v>1566</v>
      </c>
      <c r="B1568" t="s">
        <v>2788</v>
      </c>
      <c r="C1568" t="s">
        <v>320</v>
      </c>
      <c r="D1568" t="s">
        <v>1086</v>
      </c>
      <c r="E1568" t="s">
        <v>1645</v>
      </c>
      <c r="F1568" t="s">
        <v>48</v>
      </c>
      <c r="G1568" t="str">
        <f t="shared" si="72"/>
        <v>November</v>
      </c>
      <c r="H1568">
        <f t="shared" si="73"/>
        <v>11</v>
      </c>
      <c r="I1568" s="2">
        <v>44874</v>
      </c>
      <c r="J1568" s="8">
        <v>18</v>
      </c>
      <c r="K1568" t="s">
        <v>19</v>
      </c>
      <c r="L1568" t="s">
        <v>42</v>
      </c>
      <c r="M1568" s="8">
        <v>825</v>
      </c>
      <c r="N1568" s="8">
        <v>971</v>
      </c>
      <c r="O1568" s="8">
        <f t="shared" si="74"/>
        <v>8.1111111111111107</v>
      </c>
      <c r="P1568" s="8">
        <v>146</v>
      </c>
      <c r="Q1568" t="s">
        <v>89</v>
      </c>
      <c r="R1568" t="s">
        <v>22</v>
      </c>
    </row>
    <row r="1569" spans="1:18" x14ac:dyDescent="0.45">
      <c r="A1569" s="1">
        <v>1567</v>
      </c>
      <c r="B1569" t="s">
        <v>2789</v>
      </c>
      <c r="C1569" t="s">
        <v>772</v>
      </c>
      <c r="D1569" t="s">
        <v>245</v>
      </c>
      <c r="E1569" t="s">
        <v>1646</v>
      </c>
      <c r="F1569" t="s">
        <v>111</v>
      </c>
      <c r="G1569" t="str">
        <f t="shared" si="72"/>
        <v>November</v>
      </c>
      <c r="H1569">
        <f t="shared" si="73"/>
        <v>11</v>
      </c>
      <c r="I1569" s="2">
        <v>44872</v>
      </c>
      <c r="J1569" s="8">
        <v>18</v>
      </c>
      <c r="K1569" t="s">
        <v>19</v>
      </c>
      <c r="L1569" t="s">
        <v>148</v>
      </c>
      <c r="M1569" s="8">
        <v>305</v>
      </c>
      <c r="N1569" s="8">
        <v>354</v>
      </c>
      <c r="O1569" s="8">
        <f t="shared" si="74"/>
        <v>2.7222222222222223</v>
      </c>
      <c r="P1569" s="8">
        <v>49</v>
      </c>
      <c r="Q1569" t="s">
        <v>89</v>
      </c>
      <c r="R1569" t="s">
        <v>22</v>
      </c>
    </row>
    <row r="1570" spans="1:18" x14ac:dyDescent="0.45">
      <c r="A1570" s="1">
        <v>1568</v>
      </c>
      <c r="B1570" t="s">
        <v>2790</v>
      </c>
      <c r="C1570" t="s">
        <v>1647</v>
      </c>
      <c r="D1570" t="s">
        <v>987</v>
      </c>
      <c r="E1570" t="s">
        <v>1648</v>
      </c>
      <c r="F1570" t="s">
        <v>33</v>
      </c>
      <c r="G1570" t="str">
        <f t="shared" si="72"/>
        <v>November</v>
      </c>
      <c r="H1570">
        <f t="shared" si="73"/>
        <v>11</v>
      </c>
      <c r="I1570" s="2">
        <v>44875</v>
      </c>
      <c r="J1570" s="8">
        <v>5</v>
      </c>
      <c r="K1570" t="s">
        <v>34</v>
      </c>
      <c r="L1570" t="s">
        <v>148</v>
      </c>
      <c r="M1570" s="8">
        <v>635</v>
      </c>
      <c r="N1570" s="8">
        <v>825</v>
      </c>
      <c r="O1570" s="8">
        <f t="shared" si="74"/>
        <v>38</v>
      </c>
      <c r="P1570" s="8">
        <v>190</v>
      </c>
      <c r="Q1570" t="s">
        <v>89</v>
      </c>
      <c r="R1570" t="s">
        <v>22</v>
      </c>
    </row>
    <row r="1571" spans="1:18" x14ac:dyDescent="0.45">
      <c r="A1571" s="1">
        <v>1569</v>
      </c>
      <c r="B1571" t="s">
        <v>2791</v>
      </c>
      <c r="C1571" t="s">
        <v>1183</v>
      </c>
      <c r="D1571" t="s">
        <v>900</v>
      </c>
      <c r="E1571" t="s">
        <v>1649</v>
      </c>
      <c r="F1571" t="s">
        <v>48</v>
      </c>
      <c r="G1571" t="str">
        <f t="shared" si="72"/>
        <v>November</v>
      </c>
      <c r="H1571">
        <f t="shared" si="73"/>
        <v>11</v>
      </c>
      <c r="I1571" s="2">
        <v>44886</v>
      </c>
      <c r="J1571" s="8">
        <v>14</v>
      </c>
      <c r="K1571" t="s">
        <v>41</v>
      </c>
      <c r="L1571" t="s">
        <v>67</v>
      </c>
      <c r="M1571" s="8">
        <v>185</v>
      </c>
      <c r="N1571" s="8">
        <v>210</v>
      </c>
      <c r="O1571" s="8">
        <f t="shared" si="74"/>
        <v>1.7857142857142858</v>
      </c>
      <c r="P1571" s="8">
        <v>25</v>
      </c>
      <c r="Q1571" t="s">
        <v>49</v>
      </c>
      <c r="R1571" t="s">
        <v>43</v>
      </c>
    </row>
    <row r="1572" spans="1:18" x14ac:dyDescent="0.45">
      <c r="A1572" s="1">
        <v>1570</v>
      </c>
      <c r="B1572" t="s">
        <v>2792</v>
      </c>
      <c r="C1572" t="s">
        <v>1650</v>
      </c>
      <c r="D1572" t="s">
        <v>1651</v>
      </c>
      <c r="E1572" t="s">
        <v>1652</v>
      </c>
      <c r="F1572" t="s">
        <v>88</v>
      </c>
      <c r="G1572" t="str">
        <f t="shared" si="72"/>
        <v>November</v>
      </c>
      <c r="H1572">
        <f t="shared" si="73"/>
        <v>11</v>
      </c>
      <c r="I1572" s="2">
        <v>44888</v>
      </c>
      <c r="J1572" s="8">
        <v>20</v>
      </c>
      <c r="K1572" t="s">
        <v>34</v>
      </c>
      <c r="L1572" t="s">
        <v>42</v>
      </c>
      <c r="M1572" s="8">
        <v>425</v>
      </c>
      <c r="N1572" s="8">
        <v>494</v>
      </c>
      <c r="O1572" s="8">
        <f t="shared" si="74"/>
        <v>3.45</v>
      </c>
      <c r="P1572" s="8">
        <v>69</v>
      </c>
      <c r="Q1572" t="s">
        <v>36</v>
      </c>
      <c r="R1572" t="s">
        <v>22</v>
      </c>
    </row>
    <row r="1573" spans="1:18" x14ac:dyDescent="0.45">
      <c r="A1573" s="1">
        <v>1571</v>
      </c>
      <c r="B1573" t="s">
        <v>2793</v>
      </c>
      <c r="C1573" t="s">
        <v>1603</v>
      </c>
      <c r="D1573" t="s">
        <v>1653</v>
      </c>
      <c r="E1573" t="s">
        <v>1654</v>
      </c>
      <c r="F1573" t="s">
        <v>88</v>
      </c>
      <c r="G1573" t="str">
        <f t="shared" si="72"/>
        <v>November</v>
      </c>
      <c r="H1573">
        <f t="shared" si="73"/>
        <v>11</v>
      </c>
      <c r="I1573" s="2">
        <v>44874</v>
      </c>
      <c r="J1573" s="8">
        <v>20</v>
      </c>
      <c r="K1573" t="s">
        <v>19</v>
      </c>
      <c r="L1573" t="s">
        <v>20</v>
      </c>
      <c r="M1573" s="8">
        <v>440</v>
      </c>
      <c r="N1573" s="8">
        <v>564</v>
      </c>
      <c r="O1573" s="8">
        <f t="shared" si="74"/>
        <v>6.2</v>
      </c>
      <c r="P1573" s="8">
        <v>124</v>
      </c>
      <c r="Q1573" t="s">
        <v>49</v>
      </c>
      <c r="R1573" t="s">
        <v>22</v>
      </c>
    </row>
    <row r="1574" spans="1:18" x14ac:dyDescent="0.45">
      <c r="A1574" s="1">
        <v>1572</v>
      </c>
      <c r="B1574" t="s">
        <v>2794</v>
      </c>
      <c r="C1574" t="s">
        <v>1356</v>
      </c>
      <c r="D1574" t="s">
        <v>168</v>
      </c>
      <c r="E1574" t="s">
        <v>1655</v>
      </c>
      <c r="F1574" t="s">
        <v>27</v>
      </c>
      <c r="G1574" t="str">
        <f t="shared" si="72"/>
        <v>November</v>
      </c>
      <c r="H1574">
        <f t="shared" si="73"/>
        <v>11</v>
      </c>
      <c r="I1574" s="2">
        <v>44872</v>
      </c>
      <c r="J1574" s="8">
        <v>20</v>
      </c>
      <c r="K1574" t="s">
        <v>41</v>
      </c>
      <c r="L1574" t="s">
        <v>42</v>
      </c>
      <c r="M1574" s="8">
        <v>70</v>
      </c>
      <c r="N1574" s="8">
        <v>90</v>
      </c>
      <c r="O1574" s="8">
        <f t="shared" si="74"/>
        <v>1</v>
      </c>
      <c r="P1574" s="8">
        <v>20</v>
      </c>
      <c r="Q1574" t="s">
        <v>49</v>
      </c>
      <c r="R1574" t="s">
        <v>311</v>
      </c>
    </row>
    <row r="1575" spans="1:18" x14ac:dyDescent="0.45">
      <c r="A1575" s="1">
        <v>1573</v>
      </c>
      <c r="B1575" t="s">
        <v>2795</v>
      </c>
      <c r="C1575" t="s">
        <v>1656</v>
      </c>
      <c r="D1575" t="s">
        <v>1657</v>
      </c>
      <c r="E1575" t="s">
        <v>1658</v>
      </c>
      <c r="F1575" t="s">
        <v>33</v>
      </c>
      <c r="G1575" t="str">
        <f t="shared" si="72"/>
        <v>November</v>
      </c>
      <c r="H1575">
        <f t="shared" si="73"/>
        <v>11</v>
      </c>
      <c r="I1575" s="2">
        <v>44894</v>
      </c>
      <c r="J1575" s="8">
        <v>2</v>
      </c>
      <c r="K1575" t="s">
        <v>19</v>
      </c>
      <c r="L1575" t="s">
        <v>54</v>
      </c>
      <c r="M1575" s="8">
        <v>770</v>
      </c>
      <c r="N1575" s="8">
        <v>919</v>
      </c>
      <c r="O1575" s="8">
        <f t="shared" si="74"/>
        <v>74.5</v>
      </c>
      <c r="P1575" s="8">
        <v>149</v>
      </c>
      <c r="Q1575" t="s">
        <v>89</v>
      </c>
      <c r="R1575" t="s">
        <v>22</v>
      </c>
    </row>
    <row r="1576" spans="1:18" x14ac:dyDescent="0.45">
      <c r="A1576" s="1">
        <v>1574</v>
      </c>
      <c r="B1576" t="s">
        <v>2796</v>
      </c>
      <c r="C1576" t="s">
        <v>934</v>
      </c>
      <c r="D1576" t="s">
        <v>1659</v>
      </c>
      <c r="E1576" t="s">
        <v>1660</v>
      </c>
      <c r="F1576" t="s">
        <v>48</v>
      </c>
      <c r="G1576" t="str">
        <f t="shared" si="72"/>
        <v>November</v>
      </c>
      <c r="H1576">
        <f t="shared" si="73"/>
        <v>11</v>
      </c>
      <c r="I1576" s="2">
        <v>44884</v>
      </c>
      <c r="J1576" s="8">
        <v>6</v>
      </c>
      <c r="K1576" t="s">
        <v>34</v>
      </c>
      <c r="L1576" t="s">
        <v>42</v>
      </c>
      <c r="M1576" s="8">
        <v>830</v>
      </c>
      <c r="N1576" s="8">
        <v>1016</v>
      </c>
      <c r="O1576" s="8">
        <f t="shared" si="74"/>
        <v>31</v>
      </c>
      <c r="P1576" s="8">
        <v>186</v>
      </c>
      <c r="Q1576" t="s">
        <v>21</v>
      </c>
      <c r="R1576" t="s">
        <v>22</v>
      </c>
    </row>
    <row r="1577" spans="1:18" x14ac:dyDescent="0.45">
      <c r="A1577" s="1">
        <v>1575</v>
      </c>
      <c r="B1577" t="s">
        <v>2797</v>
      </c>
      <c r="C1577" t="s">
        <v>1661</v>
      </c>
      <c r="D1577" t="s">
        <v>52</v>
      </c>
      <c r="E1577" t="s">
        <v>1662</v>
      </c>
      <c r="F1577" t="s">
        <v>18</v>
      </c>
      <c r="G1577" t="str">
        <f t="shared" si="72"/>
        <v>November</v>
      </c>
      <c r="H1577">
        <f t="shared" si="73"/>
        <v>11</v>
      </c>
      <c r="I1577" s="2">
        <v>44871</v>
      </c>
      <c r="J1577" s="8">
        <v>5</v>
      </c>
      <c r="K1577" t="s">
        <v>19</v>
      </c>
      <c r="L1577" t="s">
        <v>20</v>
      </c>
      <c r="M1577" s="8">
        <v>985</v>
      </c>
      <c r="N1577" s="8">
        <v>1092</v>
      </c>
      <c r="O1577" s="8">
        <f t="shared" si="74"/>
        <v>21.4</v>
      </c>
      <c r="P1577" s="8">
        <v>107</v>
      </c>
      <c r="Q1577" t="s">
        <v>49</v>
      </c>
      <c r="R1577" t="s">
        <v>22</v>
      </c>
    </row>
    <row r="1578" spans="1:18" x14ac:dyDescent="0.45">
      <c r="A1578" s="1">
        <v>1576</v>
      </c>
      <c r="B1578" t="s">
        <v>2798</v>
      </c>
      <c r="C1578" t="s">
        <v>454</v>
      </c>
      <c r="D1578" t="s">
        <v>1609</v>
      </c>
      <c r="E1578" t="s">
        <v>1663</v>
      </c>
      <c r="F1578" t="s">
        <v>33</v>
      </c>
      <c r="G1578" t="str">
        <f t="shared" si="72"/>
        <v>November</v>
      </c>
      <c r="H1578">
        <f t="shared" si="73"/>
        <v>11</v>
      </c>
      <c r="I1578" s="2">
        <v>44874</v>
      </c>
      <c r="J1578" s="8">
        <v>3</v>
      </c>
      <c r="K1578" t="s">
        <v>34</v>
      </c>
      <c r="L1578" t="s">
        <v>35</v>
      </c>
      <c r="M1578" s="8">
        <v>1435</v>
      </c>
      <c r="N1578" s="8">
        <v>1850</v>
      </c>
      <c r="O1578" s="8">
        <f t="shared" si="74"/>
        <v>138.33333333333334</v>
      </c>
      <c r="P1578" s="8">
        <v>415</v>
      </c>
      <c r="Q1578" t="s">
        <v>89</v>
      </c>
      <c r="R1578" t="s">
        <v>22</v>
      </c>
    </row>
    <row r="1579" spans="1:18" x14ac:dyDescent="0.45">
      <c r="A1579" s="1">
        <v>1577</v>
      </c>
      <c r="B1579" t="s">
        <v>2799</v>
      </c>
      <c r="C1579" t="s">
        <v>1372</v>
      </c>
      <c r="D1579" t="s">
        <v>1664</v>
      </c>
      <c r="E1579" t="s">
        <v>1665</v>
      </c>
      <c r="F1579" t="s">
        <v>88</v>
      </c>
      <c r="G1579" t="str">
        <f t="shared" si="72"/>
        <v>November</v>
      </c>
      <c r="H1579">
        <f t="shared" si="73"/>
        <v>11</v>
      </c>
      <c r="I1579" s="2">
        <v>44884</v>
      </c>
      <c r="J1579" s="8">
        <v>8</v>
      </c>
      <c r="K1579" t="s">
        <v>34</v>
      </c>
      <c r="L1579" t="s">
        <v>54</v>
      </c>
      <c r="M1579" s="8">
        <v>335</v>
      </c>
      <c r="N1579" s="8">
        <v>377</v>
      </c>
      <c r="O1579" s="8">
        <f t="shared" si="74"/>
        <v>5.25</v>
      </c>
      <c r="P1579" s="8">
        <v>42</v>
      </c>
      <c r="Q1579" t="s">
        <v>21</v>
      </c>
      <c r="R1579" t="s">
        <v>22</v>
      </c>
    </row>
    <row r="1580" spans="1:18" x14ac:dyDescent="0.45">
      <c r="A1580" s="1">
        <v>1578</v>
      </c>
      <c r="B1580" t="s">
        <v>2800</v>
      </c>
      <c r="C1580" t="s">
        <v>1666</v>
      </c>
      <c r="D1580" t="s">
        <v>184</v>
      </c>
      <c r="E1580" t="s">
        <v>1667</v>
      </c>
      <c r="F1580" t="s">
        <v>18</v>
      </c>
      <c r="G1580" t="str">
        <f t="shared" si="72"/>
        <v>November</v>
      </c>
      <c r="H1580">
        <f t="shared" si="73"/>
        <v>11</v>
      </c>
      <c r="I1580" s="2">
        <v>44894</v>
      </c>
      <c r="J1580" s="8">
        <v>12</v>
      </c>
      <c r="K1580" t="s">
        <v>19</v>
      </c>
      <c r="L1580" t="s">
        <v>20</v>
      </c>
      <c r="M1580" s="8">
        <v>780</v>
      </c>
      <c r="N1580" s="8">
        <v>939</v>
      </c>
      <c r="O1580" s="8">
        <f t="shared" si="74"/>
        <v>13.25</v>
      </c>
      <c r="P1580" s="8">
        <v>159</v>
      </c>
      <c r="Q1580" t="s">
        <v>49</v>
      </c>
      <c r="R1580" t="s">
        <v>22</v>
      </c>
    </row>
    <row r="1581" spans="1:18" x14ac:dyDescent="0.45">
      <c r="A1581" s="1">
        <v>1579</v>
      </c>
      <c r="B1581" t="s">
        <v>2801</v>
      </c>
      <c r="C1581" t="s">
        <v>1166</v>
      </c>
      <c r="D1581" t="s">
        <v>1668</v>
      </c>
      <c r="E1581" t="s">
        <v>1669</v>
      </c>
      <c r="F1581" t="s">
        <v>111</v>
      </c>
      <c r="G1581" t="str">
        <f t="shared" si="72"/>
        <v>November</v>
      </c>
      <c r="H1581">
        <f t="shared" si="73"/>
        <v>11</v>
      </c>
      <c r="I1581" s="2">
        <v>44891</v>
      </c>
      <c r="J1581" s="8">
        <v>17</v>
      </c>
      <c r="K1581" t="s">
        <v>19</v>
      </c>
      <c r="L1581" t="s">
        <v>148</v>
      </c>
      <c r="M1581" s="8">
        <v>165</v>
      </c>
      <c r="N1581" s="8">
        <v>204</v>
      </c>
      <c r="O1581" s="8">
        <f t="shared" si="74"/>
        <v>2.2941176470588234</v>
      </c>
      <c r="P1581" s="8">
        <v>39</v>
      </c>
      <c r="Q1581" t="s">
        <v>36</v>
      </c>
      <c r="R1581" t="s">
        <v>22</v>
      </c>
    </row>
    <row r="1582" spans="1:18" x14ac:dyDescent="0.45">
      <c r="A1582" s="1">
        <v>1580</v>
      </c>
      <c r="B1582" t="s">
        <v>2802</v>
      </c>
      <c r="C1582" t="s">
        <v>1670</v>
      </c>
      <c r="D1582" t="s">
        <v>1671</v>
      </c>
      <c r="E1582" t="s">
        <v>1672</v>
      </c>
      <c r="F1582" t="s">
        <v>33</v>
      </c>
      <c r="G1582" t="str">
        <f t="shared" si="72"/>
        <v>November</v>
      </c>
      <c r="H1582">
        <f t="shared" si="73"/>
        <v>11</v>
      </c>
      <c r="I1582" s="2">
        <v>44866</v>
      </c>
      <c r="J1582" s="8">
        <v>3</v>
      </c>
      <c r="K1582" t="s">
        <v>34</v>
      </c>
      <c r="L1582" t="s">
        <v>67</v>
      </c>
      <c r="M1582" s="8">
        <v>170</v>
      </c>
      <c r="N1582" s="8">
        <v>207</v>
      </c>
      <c r="O1582" s="8">
        <f t="shared" si="74"/>
        <v>12.333333333333334</v>
      </c>
      <c r="P1582" s="8">
        <v>37</v>
      </c>
      <c r="Q1582" t="s">
        <v>21</v>
      </c>
      <c r="R1582" t="s">
        <v>22</v>
      </c>
    </row>
    <row r="1583" spans="1:18" x14ac:dyDescent="0.45">
      <c r="A1583" s="1">
        <v>1581</v>
      </c>
      <c r="B1583" t="s">
        <v>2803</v>
      </c>
      <c r="C1583" t="s">
        <v>45</v>
      </c>
      <c r="D1583" t="s">
        <v>213</v>
      </c>
      <c r="E1583" t="s">
        <v>1673</v>
      </c>
      <c r="F1583" t="s">
        <v>48</v>
      </c>
      <c r="G1583" t="str">
        <f t="shared" si="72"/>
        <v>November</v>
      </c>
      <c r="H1583">
        <f t="shared" si="73"/>
        <v>11</v>
      </c>
      <c r="I1583" s="2">
        <v>44872</v>
      </c>
      <c r="J1583" s="8">
        <v>5</v>
      </c>
      <c r="K1583" t="s">
        <v>34</v>
      </c>
      <c r="L1583" t="s">
        <v>42</v>
      </c>
      <c r="M1583" s="8">
        <v>580</v>
      </c>
      <c r="N1583" s="8">
        <v>724</v>
      </c>
      <c r="O1583" s="8">
        <f t="shared" si="74"/>
        <v>28.8</v>
      </c>
      <c r="P1583" s="8">
        <v>144</v>
      </c>
      <c r="Q1583" t="s">
        <v>89</v>
      </c>
      <c r="R1583" t="s">
        <v>22</v>
      </c>
    </row>
    <row r="1584" spans="1:18" x14ac:dyDescent="0.45">
      <c r="A1584" s="1">
        <v>1582</v>
      </c>
      <c r="B1584" t="s">
        <v>2804</v>
      </c>
      <c r="C1584" t="s">
        <v>1674</v>
      </c>
      <c r="D1584" t="s">
        <v>1675</v>
      </c>
      <c r="E1584" t="s">
        <v>1676</v>
      </c>
      <c r="F1584" t="s">
        <v>18</v>
      </c>
      <c r="G1584" t="str">
        <f t="shared" si="72"/>
        <v>November</v>
      </c>
      <c r="H1584">
        <f t="shared" si="73"/>
        <v>11</v>
      </c>
      <c r="I1584" s="2">
        <v>44886</v>
      </c>
      <c r="J1584" s="8">
        <v>12</v>
      </c>
      <c r="K1584" t="s">
        <v>19</v>
      </c>
      <c r="L1584" t="s">
        <v>54</v>
      </c>
      <c r="M1584" s="8">
        <v>1025</v>
      </c>
      <c r="N1584" s="8">
        <v>1319</v>
      </c>
      <c r="O1584" s="8">
        <f t="shared" si="74"/>
        <v>24.5</v>
      </c>
      <c r="P1584" s="8">
        <v>294</v>
      </c>
      <c r="Q1584" t="s">
        <v>36</v>
      </c>
      <c r="R1584" t="s">
        <v>22</v>
      </c>
    </row>
    <row r="1585" spans="1:18" x14ac:dyDescent="0.45">
      <c r="A1585" s="1">
        <v>1583</v>
      </c>
      <c r="B1585" t="s">
        <v>2805</v>
      </c>
      <c r="C1585" t="s">
        <v>1677</v>
      </c>
      <c r="D1585" t="s">
        <v>1678</v>
      </c>
      <c r="E1585" t="s">
        <v>1679</v>
      </c>
      <c r="F1585" t="s">
        <v>18</v>
      </c>
      <c r="G1585" t="str">
        <f t="shared" si="72"/>
        <v>November</v>
      </c>
      <c r="H1585">
        <f t="shared" si="73"/>
        <v>11</v>
      </c>
      <c r="I1585" s="2">
        <v>44868</v>
      </c>
      <c r="J1585" s="8">
        <v>3</v>
      </c>
      <c r="K1585" t="s">
        <v>34</v>
      </c>
      <c r="L1585" t="s">
        <v>148</v>
      </c>
      <c r="M1585" s="8">
        <v>1115</v>
      </c>
      <c r="N1585" s="8">
        <v>1236</v>
      </c>
      <c r="O1585" s="8">
        <f t="shared" si="74"/>
        <v>40.333333333333336</v>
      </c>
      <c r="P1585" s="8">
        <v>121</v>
      </c>
      <c r="Q1585" t="s">
        <v>28</v>
      </c>
      <c r="R1585" t="s">
        <v>22</v>
      </c>
    </row>
    <row r="1586" spans="1:18" x14ac:dyDescent="0.45">
      <c r="A1586" s="1">
        <v>1584</v>
      </c>
      <c r="B1586" t="s">
        <v>2806</v>
      </c>
      <c r="C1586" t="s">
        <v>1680</v>
      </c>
      <c r="D1586" t="s">
        <v>1681</v>
      </c>
      <c r="E1586" t="s">
        <v>1682</v>
      </c>
      <c r="F1586" t="s">
        <v>88</v>
      </c>
      <c r="G1586" t="str">
        <f t="shared" si="72"/>
        <v>November</v>
      </c>
      <c r="H1586">
        <f t="shared" si="73"/>
        <v>11</v>
      </c>
      <c r="I1586" s="2">
        <v>44890</v>
      </c>
      <c r="J1586" s="8">
        <v>2</v>
      </c>
      <c r="K1586" t="s">
        <v>19</v>
      </c>
      <c r="L1586" t="s">
        <v>42</v>
      </c>
      <c r="M1586" s="8">
        <v>150</v>
      </c>
      <c r="N1586" s="8">
        <v>169</v>
      </c>
      <c r="O1586" s="8">
        <f t="shared" si="74"/>
        <v>9.5</v>
      </c>
      <c r="P1586" s="8">
        <v>19</v>
      </c>
      <c r="Q1586" t="s">
        <v>49</v>
      </c>
      <c r="R1586" t="s">
        <v>22</v>
      </c>
    </row>
    <row r="1587" spans="1:18" x14ac:dyDescent="0.45">
      <c r="A1587" s="1">
        <v>1585</v>
      </c>
      <c r="B1587" t="s">
        <v>2807</v>
      </c>
      <c r="C1587" t="s">
        <v>1683</v>
      </c>
      <c r="D1587" t="s">
        <v>1351</v>
      </c>
      <c r="E1587" t="s">
        <v>1684</v>
      </c>
      <c r="F1587" t="s">
        <v>27</v>
      </c>
      <c r="G1587" t="str">
        <f t="shared" si="72"/>
        <v>November</v>
      </c>
      <c r="H1587">
        <f t="shared" si="73"/>
        <v>11</v>
      </c>
      <c r="I1587" s="2">
        <v>44873</v>
      </c>
      <c r="J1587" s="8">
        <v>4</v>
      </c>
      <c r="K1587" t="s">
        <v>34</v>
      </c>
      <c r="L1587" t="s">
        <v>20</v>
      </c>
      <c r="M1587" s="8">
        <v>1220</v>
      </c>
      <c r="N1587" s="8">
        <v>1573</v>
      </c>
      <c r="O1587" s="8">
        <f t="shared" si="74"/>
        <v>88.25</v>
      </c>
      <c r="P1587" s="8">
        <v>353</v>
      </c>
      <c r="Q1587" t="s">
        <v>36</v>
      </c>
      <c r="R1587" t="s">
        <v>22</v>
      </c>
    </row>
    <row r="1588" spans="1:18" x14ac:dyDescent="0.45">
      <c r="A1588" s="1">
        <v>1586</v>
      </c>
      <c r="B1588" t="s">
        <v>2808</v>
      </c>
      <c r="C1588" t="s">
        <v>1254</v>
      </c>
      <c r="D1588" t="s">
        <v>25</v>
      </c>
      <c r="E1588" t="s">
        <v>1685</v>
      </c>
      <c r="F1588" t="s">
        <v>120</v>
      </c>
      <c r="G1588" t="str">
        <f t="shared" si="72"/>
        <v>November</v>
      </c>
      <c r="H1588">
        <f t="shared" si="73"/>
        <v>11</v>
      </c>
      <c r="I1588" s="2">
        <v>44887</v>
      </c>
      <c r="J1588" s="8">
        <v>15</v>
      </c>
      <c r="K1588" t="s">
        <v>19</v>
      </c>
      <c r="L1588" t="s">
        <v>148</v>
      </c>
      <c r="M1588" s="8">
        <v>290</v>
      </c>
      <c r="N1588" s="8">
        <v>369</v>
      </c>
      <c r="O1588" s="8">
        <f t="shared" si="74"/>
        <v>5.2666666666666666</v>
      </c>
      <c r="P1588" s="8">
        <v>79</v>
      </c>
      <c r="Q1588" t="s">
        <v>49</v>
      </c>
      <c r="R1588" t="s">
        <v>22</v>
      </c>
    </row>
    <row r="1589" spans="1:18" x14ac:dyDescent="0.45">
      <c r="A1589" s="1">
        <v>1587</v>
      </c>
      <c r="B1589" t="s">
        <v>2809</v>
      </c>
      <c r="C1589" t="s">
        <v>1686</v>
      </c>
      <c r="D1589" t="s">
        <v>109</v>
      </c>
      <c r="E1589" t="s">
        <v>1687</v>
      </c>
      <c r="F1589" t="s">
        <v>88</v>
      </c>
      <c r="G1589" t="str">
        <f t="shared" si="72"/>
        <v>November</v>
      </c>
      <c r="H1589">
        <f t="shared" si="73"/>
        <v>11</v>
      </c>
      <c r="I1589" s="2">
        <v>44866</v>
      </c>
      <c r="J1589" s="8">
        <v>13</v>
      </c>
      <c r="K1589" t="s">
        <v>19</v>
      </c>
      <c r="L1589" t="s">
        <v>148</v>
      </c>
      <c r="M1589" s="8">
        <v>905</v>
      </c>
      <c r="N1589" s="8">
        <v>1056</v>
      </c>
      <c r="O1589" s="8">
        <f t="shared" si="74"/>
        <v>11.615384615384615</v>
      </c>
      <c r="P1589" s="8">
        <v>151</v>
      </c>
      <c r="Q1589" t="s">
        <v>49</v>
      </c>
      <c r="R1589" t="s">
        <v>22</v>
      </c>
    </row>
    <row r="1590" spans="1:18" x14ac:dyDescent="0.45">
      <c r="A1590" s="1">
        <v>1588</v>
      </c>
      <c r="B1590" t="s">
        <v>2810</v>
      </c>
      <c r="C1590" t="s">
        <v>224</v>
      </c>
      <c r="D1590" t="s">
        <v>1538</v>
      </c>
      <c r="E1590" t="s">
        <v>1688</v>
      </c>
      <c r="F1590" t="s">
        <v>18</v>
      </c>
      <c r="G1590" t="str">
        <f t="shared" si="72"/>
        <v>November</v>
      </c>
      <c r="H1590">
        <f t="shared" si="73"/>
        <v>11</v>
      </c>
      <c r="I1590" s="2">
        <v>44895</v>
      </c>
      <c r="J1590" s="8">
        <v>5</v>
      </c>
      <c r="K1590" t="s">
        <v>19</v>
      </c>
      <c r="L1590" t="s">
        <v>20</v>
      </c>
      <c r="M1590" s="8">
        <v>1335</v>
      </c>
      <c r="N1590" s="8">
        <v>1485</v>
      </c>
      <c r="O1590" s="8">
        <f t="shared" si="74"/>
        <v>30</v>
      </c>
      <c r="P1590" s="8">
        <v>150</v>
      </c>
      <c r="Q1590" t="s">
        <v>36</v>
      </c>
      <c r="R1590" t="s">
        <v>22</v>
      </c>
    </row>
    <row r="1591" spans="1:18" x14ac:dyDescent="0.45">
      <c r="A1591" s="1">
        <v>1589</v>
      </c>
      <c r="B1591" t="s">
        <v>2811</v>
      </c>
      <c r="C1591" t="s">
        <v>762</v>
      </c>
      <c r="D1591" t="s">
        <v>1280</v>
      </c>
      <c r="E1591" t="s">
        <v>1689</v>
      </c>
      <c r="F1591" t="s">
        <v>88</v>
      </c>
      <c r="G1591" t="str">
        <f t="shared" si="72"/>
        <v>November</v>
      </c>
      <c r="H1591">
        <f t="shared" si="73"/>
        <v>11</v>
      </c>
      <c r="I1591" s="2">
        <v>44867</v>
      </c>
      <c r="J1591" s="8">
        <v>19</v>
      </c>
      <c r="K1591" t="s">
        <v>19</v>
      </c>
      <c r="L1591" t="s">
        <v>42</v>
      </c>
      <c r="M1591" s="8">
        <v>1250</v>
      </c>
      <c r="N1591" s="8">
        <v>1562</v>
      </c>
      <c r="O1591" s="8">
        <f t="shared" si="74"/>
        <v>16.421052631578949</v>
      </c>
      <c r="P1591" s="8">
        <v>312</v>
      </c>
      <c r="Q1591" t="s">
        <v>28</v>
      </c>
      <c r="R1591" t="s">
        <v>22</v>
      </c>
    </row>
    <row r="1592" spans="1:18" x14ac:dyDescent="0.45">
      <c r="A1592" s="1">
        <v>1590</v>
      </c>
      <c r="B1592" t="s">
        <v>2812</v>
      </c>
      <c r="C1592" t="s">
        <v>1690</v>
      </c>
      <c r="D1592" t="s">
        <v>1691</v>
      </c>
      <c r="E1592" t="s">
        <v>1692</v>
      </c>
      <c r="F1592" t="s">
        <v>111</v>
      </c>
      <c r="G1592" t="str">
        <f t="shared" si="72"/>
        <v>November</v>
      </c>
      <c r="H1592">
        <f t="shared" si="73"/>
        <v>11</v>
      </c>
      <c r="I1592" s="2">
        <v>44885</v>
      </c>
      <c r="J1592" s="8">
        <v>4</v>
      </c>
      <c r="K1592" t="s">
        <v>19</v>
      </c>
      <c r="L1592" t="s">
        <v>148</v>
      </c>
      <c r="M1592" s="8">
        <v>1355</v>
      </c>
      <c r="N1592" s="8">
        <v>1687</v>
      </c>
      <c r="O1592" s="8">
        <f t="shared" si="74"/>
        <v>83</v>
      </c>
      <c r="P1592" s="8">
        <v>332</v>
      </c>
      <c r="Q1592" t="s">
        <v>21</v>
      </c>
      <c r="R1592" t="s">
        <v>22</v>
      </c>
    </row>
    <row r="1593" spans="1:18" x14ac:dyDescent="0.45">
      <c r="A1593" s="1">
        <v>1591</v>
      </c>
      <c r="B1593" t="s">
        <v>2813</v>
      </c>
      <c r="C1593" t="s">
        <v>1693</v>
      </c>
      <c r="D1593" t="s">
        <v>1274</v>
      </c>
      <c r="E1593" t="s">
        <v>1694</v>
      </c>
      <c r="F1593" t="s">
        <v>111</v>
      </c>
      <c r="G1593" t="str">
        <f t="shared" si="72"/>
        <v>November</v>
      </c>
      <c r="H1593">
        <f t="shared" si="73"/>
        <v>11</v>
      </c>
      <c r="I1593" s="2">
        <v>44889</v>
      </c>
      <c r="J1593" s="8">
        <v>7</v>
      </c>
      <c r="K1593" t="s">
        <v>41</v>
      </c>
      <c r="L1593" t="s">
        <v>54</v>
      </c>
      <c r="M1593" s="8">
        <v>765</v>
      </c>
      <c r="N1593" s="8">
        <v>986</v>
      </c>
      <c r="O1593" s="8">
        <f t="shared" si="74"/>
        <v>31.571428571428573</v>
      </c>
      <c r="P1593" s="8">
        <v>221</v>
      </c>
      <c r="Q1593" t="s">
        <v>49</v>
      </c>
      <c r="R1593" t="s">
        <v>226</v>
      </c>
    </row>
    <row r="1594" spans="1:18" x14ac:dyDescent="0.45">
      <c r="A1594" s="1">
        <v>1592</v>
      </c>
      <c r="B1594" t="s">
        <v>2814</v>
      </c>
      <c r="C1594" t="s">
        <v>1231</v>
      </c>
      <c r="D1594" t="s">
        <v>1695</v>
      </c>
      <c r="E1594" t="s">
        <v>1696</v>
      </c>
      <c r="F1594" t="s">
        <v>48</v>
      </c>
      <c r="G1594" t="str">
        <f t="shared" si="72"/>
        <v>November</v>
      </c>
      <c r="H1594">
        <f t="shared" si="73"/>
        <v>11</v>
      </c>
      <c r="I1594" s="2">
        <v>44870</v>
      </c>
      <c r="J1594" s="8">
        <v>1</v>
      </c>
      <c r="K1594" t="s">
        <v>34</v>
      </c>
      <c r="L1594" t="s">
        <v>20</v>
      </c>
      <c r="M1594" s="8">
        <v>625</v>
      </c>
      <c r="N1594" s="8">
        <v>794</v>
      </c>
      <c r="O1594" s="8">
        <f t="shared" si="74"/>
        <v>169</v>
      </c>
      <c r="P1594" s="8">
        <v>169</v>
      </c>
      <c r="Q1594" t="s">
        <v>36</v>
      </c>
      <c r="R1594" t="s">
        <v>22</v>
      </c>
    </row>
    <row r="1595" spans="1:18" x14ac:dyDescent="0.45">
      <c r="A1595" s="1">
        <v>1593</v>
      </c>
      <c r="B1595" t="s">
        <v>2815</v>
      </c>
      <c r="C1595" t="s">
        <v>1697</v>
      </c>
      <c r="D1595" t="s">
        <v>1698</v>
      </c>
      <c r="E1595" t="s">
        <v>1699</v>
      </c>
      <c r="F1595" t="s">
        <v>111</v>
      </c>
      <c r="G1595" t="str">
        <f t="shared" si="72"/>
        <v>November</v>
      </c>
      <c r="H1595">
        <f t="shared" si="73"/>
        <v>11</v>
      </c>
      <c r="I1595" s="2">
        <v>44893</v>
      </c>
      <c r="J1595" s="8">
        <v>14</v>
      </c>
      <c r="K1595" t="s">
        <v>19</v>
      </c>
      <c r="L1595" t="s">
        <v>54</v>
      </c>
      <c r="M1595" s="8">
        <v>795</v>
      </c>
      <c r="N1595" s="8">
        <v>907</v>
      </c>
      <c r="O1595" s="8">
        <f t="shared" si="74"/>
        <v>8</v>
      </c>
      <c r="P1595" s="8">
        <v>112</v>
      </c>
      <c r="Q1595" t="s">
        <v>21</v>
      </c>
      <c r="R1595" t="s">
        <v>22</v>
      </c>
    </row>
    <row r="1596" spans="1:18" x14ac:dyDescent="0.45">
      <c r="A1596" s="1">
        <v>1594</v>
      </c>
      <c r="B1596" t="s">
        <v>2816</v>
      </c>
      <c r="C1596" t="s">
        <v>1700</v>
      </c>
      <c r="D1596" t="s">
        <v>1701</v>
      </c>
      <c r="E1596" t="s">
        <v>1702</v>
      </c>
      <c r="F1596" t="s">
        <v>33</v>
      </c>
      <c r="G1596" t="str">
        <f t="shared" si="72"/>
        <v>November</v>
      </c>
      <c r="H1596">
        <f t="shared" si="73"/>
        <v>11</v>
      </c>
      <c r="I1596" s="2">
        <v>44887</v>
      </c>
      <c r="J1596" s="8">
        <v>1</v>
      </c>
      <c r="K1596" t="s">
        <v>19</v>
      </c>
      <c r="L1596" t="s">
        <v>42</v>
      </c>
      <c r="M1596" s="8">
        <v>1340</v>
      </c>
      <c r="N1596" s="8">
        <v>1556</v>
      </c>
      <c r="O1596" s="8">
        <f t="shared" si="74"/>
        <v>216</v>
      </c>
      <c r="P1596" s="8">
        <v>216</v>
      </c>
      <c r="Q1596" t="s">
        <v>36</v>
      </c>
      <c r="R1596" t="s">
        <v>22</v>
      </c>
    </row>
    <row r="1597" spans="1:18" x14ac:dyDescent="0.45">
      <c r="A1597" s="1">
        <v>1595</v>
      </c>
      <c r="B1597" t="s">
        <v>2817</v>
      </c>
      <c r="C1597" t="s">
        <v>1703</v>
      </c>
      <c r="D1597" t="s">
        <v>1704</v>
      </c>
      <c r="E1597" t="s">
        <v>1705</v>
      </c>
      <c r="F1597" t="s">
        <v>111</v>
      </c>
      <c r="G1597" t="str">
        <f t="shared" si="72"/>
        <v>November</v>
      </c>
      <c r="H1597">
        <f t="shared" si="73"/>
        <v>11</v>
      </c>
      <c r="I1597" s="2">
        <v>44882</v>
      </c>
      <c r="J1597" s="8">
        <v>5</v>
      </c>
      <c r="K1597" t="s">
        <v>34</v>
      </c>
      <c r="L1597" t="s">
        <v>42</v>
      </c>
      <c r="M1597" s="8">
        <v>1285</v>
      </c>
      <c r="N1597" s="8">
        <v>1646</v>
      </c>
      <c r="O1597" s="8">
        <f t="shared" si="74"/>
        <v>72.2</v>
      </c>
      <c r="P1597" s="8">
        <v>361</v>
      </c>
      <c r="Q1597" t="s">
        <v>28</v>
      </c>
      <c r="R1597" t="s">
        <v>22</v>
      </c>
    </row>
    <row r="1598" spans="1:18" x14ac:dyDescent="0.45">
      <c r="A1598" s="1">
        <v>1596</v>
      </c>
      <c r="B1598" t="s">
        <v>2818</v>
      </c>
      <c r="C1598" t="s">
        <v>1670</v>
      </c>
      <c r="D1598" t="s">
        <v>245</v>
      </c>
      <c r="E1598" t="s">
        <v>1706</v>
      </c>
      <c r="F1598" t="s">
        <v>33</v>
      </c>
      <c r="G1598" t="str">
        <f t="shared" si="72"/>
        <v>November</v>
      </c>
      <c r="H1598">
        <f t="shared" si="73"/>
        <v>11</v>
      </c>
      <c r="I1598" s="2">
        <v>44875</v>
      </c>
      <c r="J1598" s="8">
        <v>13</v>
      </c>
      <c r="K1598" t="s">
        <v>41</v>
      </c>
      <c r="L1598" t="s">
        <v>20</v>
      </c>
      <c r="M1598" s="8">
        <v>860</v>
      </c>
      <c r="N1598" s="8">
        <v>954</v>
      </c>
      <c r="O1598" s="8">
        <f t="shared" si="74"/>
        <v>7.2307692307692308</v>
      </c>
      <c r="P1598" s="8">
        <v>94</v>
      </c>
      <c r="Q1598" t="s">
        <v>28</v>
      </c>
      <c r="R1598" t="s">
        <v>198</v>
      </c>
    </row>
    <row r="1599" spans="1:18" x14ac:dyDescent="0.45">
      <c r="A1599" s="1">
        <v>1597</v>
      </c>
      <c r="B1599" t="s">
        <v>2819</v>
      </c>
      <c r="C1599" t="s">
        <v>1707</v>
      </c>
      <c r="D1599" t="s">
        <v>640</v>
      </c>
      <c r="E1599" t="s">
        <v>1708</v>
      </c>
      <c r="F1599" t="s">
        <v>33</v>
      </c>
      <c r="G1599" t="str">
        <f t="shared" si="72"/>
        <v>November</v>
      </c>
      <c r="H1599">
        <f t="shared" si="73"/>
        <v>11</v>
      </c>
      <c r="I1599" s="2">
        <v>44880</v>
      </c>
      <c r="J1599" s="8">
        <v>2</v>
      </c>
      <c r="K1599" t="s">
        <v>102</v>
      </c>
      <c r="L1599" t="s">
        <v>42</v>
      </c>
      <c r="M1599" s="8">
        <v>1040</v>
      </c>
      <c r="N1599" s="8">
        <v>1344</v>
      </c>
      <c r="O1599" s="8">
        <f t="shared" si="74"/>
        <v>152</v>
      </c>
      <c r="P1599" s="8">
        <v>304</v>
      </c>
      <c r="Q1599" t="s">
        <v>28</v>
      </c>
      <c r="R1599" t="s">
        <v>22</v>
      </c>
    </row>
    <row r="1600" spans="1:18" x14ac:dyDescent="0.45">
      <c r="A1600" s="1">
        <v>1598</v>
      </c>
      <c r="B1600" t="s">
        <v>2820</v>
      </c>
      <c r="C1600" t="s">
        <v>1709</v>
      </c>
      <c r="D1600" t="s">
        <v>285</v>
      </c>
      <c r="E1600" t="s">
        <v>1710</v>
      </c>
      <c r="F1600" t="s">
        <v>18</v>
      </c>
      <c r="G1600" t="str">
        <f t="shared" si="72"/>
        <v>November</v>
      </c>
      <c r="H1600">
        <f t="shared" si="73"/>
        <v>11</v>
      </c>
      <c r="I1600" s="2">
        <v>44890</v>
      </c>
      <c r="J1600" s="8">
        <v>11</v>
      </c>
      <c r="K1600" t="s">
        <v>19</v>
      </c>
      <c r="L1600" t="s">
        <v>20</v>
      </c>
      <c r="M1600" s="8">
        <v>1035</v>
      </c>
      <c r="N1600" s="8">
        <v>1209</v>
      </c>
      <c r="O1600" s="8">
        <f t="shared" si="74"/>
        <v>15.818181818181818</v>
      </c>
      <c r="P1600" s="8">
        <v>174</v>
      </c>
      <c r="Q1600" t="s">
        <v>89</v>
      </c>
      <c r="R1600" t="s">
        <v>22</v>
      </c>
    </row>
    <row r="1601" spans="1:18" x14ac:dyDescent="0.45">
      <c r="A1601" s="1">
        <v>1599</v>
      </c>
      <c r="B1601" t="s">
        <v>2821</v>
      </c>
      <c r="C1601" t="s">
        <v>1711</v>
      </c>
      <c r="D1601" t="s">
        <v>1712</v>
      </c>
      <c r="E1601" t="s">
        <v>1713</v>
      </c>
      <c r="F1601" t="s">
        <v>48</v>
      </c>
      <c r="G1601" t="str">
        <f t="shared" si="72"/>
        <v>November</v>
      </c>
      <c r="H1601">
        <f t="shared" si="73"/>
        <v>11</v>
      </c>
      <c r="I1601" s="2">
        <v>44890</v>
      </c>
      <c r="J1601" s="8">
        <v>20</v>
      </c>
      <c r="K1601" t="s">
        <v>19</v>
      </c>
      <c r="L1601" t="s">
        <v>54</v>
      </c>
      <c r="M1601" s="8">
        <v>105</v>
      </c>
      <c r="N1601" s="8">
        <v>116</v>
      </c>
      <c r="O1601" s="8">
        <f t="shared" si="74"/>
        <v>0.55000000000000004</v>
      </c>
      <c r="P1601" s="8">
        <v>11</v>
      </c>
      <c r="Q1601" t="s">
        <v>36</v>
      </c>
      <c r="R1601" t="s">
        <v>22</v>
      </c>
    </row>
    <row r="1602" spans="1:18" x14ac:dyDescent="0.45">
      <c r="A1602" s="1">
        <v>1600</v>
      </c>
      <c r="B1602" t="s">
        <v>2822</v>
      </c>
      <c r="C1602" t="s">
        <v>1714</v>
      </c>
      <c r="D1602" t="s">
        <v>1715</v>
      </c>
      <c r="E1602" t="s">
        <v>1716</v>
      </c>
      <c r="F1602" t="s">
        <v>120</v>
      </c>
      <c r="G1602" t="str">
        <f t="shared" si="72"/>
        <v>November</v>
      </c>
      <c r="H1602">
        <f t="shared" si="73"/>
        <v>11</v>
      </c>
      <c r="I1602" s="2">
        <v>44888</v>
      </c>
      <c r="J1602" s="8">
        <v>14</v>
      </c>
      <c r="K1602" t="s">
        <v>19</v>
      </c>
      <c r="L1602" t="s">
        <v>20</v>
      </c>
      <c r="M1602" s="8">
        <v>1150</v>
      </c>
      <c r="N1602" s="8">
        <v>1287</v>
      </c>
      <c r="O1602" s="8">
        <f t="shared" si="74"/>
        <v>9.7857142857142865</v>
      </c>
      <c r="P1602" s="8">
        <v>137</v>
      </c>
      <c r="Q1602" t="s">
        <v>21</v>
      </c>
      <c r="R1602" t="s">
        <v>22</v>
      </c>
    </row>
    <row r="1603" spans="1:18" x14ac:dyDescent="0.45">
      <c r="A1603" s="1">
        <v>1601</v>
      </c>
      <c r="B1603" t="s">
        <v>2823</v>
      </c>
      <c r="C1603" t="s">
        <v>1717</v>
      </c>
      <c r="D1603" t="s">
        <v>363</v>
      </c>
      <c r="E1603" t="s">
        <v>1718</v>
      </c>
      <c r="F1603" t="s">
        <v>33</v>
      </c>
      <c r="G1603" t="str">
        <f t="shared" ref="G1603:G1666" si="75">TEXT(H1603*28,"mmmm")</f>
        <v>November</v>
      </c>
      <c r="H1603">
        <f t="shared" ref="H1603:H1666" si="76">MONTH(I1603)</f>
        <v>11</v>
      </c>
      <c r="I1603" s="2">
        <v>44869</v>
      </c>
      <c r="J1603" s="8">
        <v>3</v>
      </c>
      <c r="K1603" t="s">
        <v>34</v>
      </c>
      <c r="L1603" t="s">
        <v>67</v>
      </c>
      <c r="M1603" s="8">
        <v>1050</v>
      </c>
      <c r="N1603" s="8">
        <v>1353</v>
      </c>
      <c r="O1603" s="8">
        <f t="shared" ref="O1603:O1666" si="77">P1603/J1603</f>
        <v>101</v>
      </c>
      <c r="P1603" s="8">
        <v>303</v>
      </c>
      <c r="Q1603" t="s">
        <v>49</v>
      </c>
      <c r="R1603" t="s">
        <v>22</v>
      </c>
    </row>
    <row r="1604" spans="1:18" x14ac:dyDescent="0.45">
      <c r="A1604" s="1">
        <v>1602</v>
      </c>
      <c r="B1604" t="s">
        <v>2824</v>
      </c>
      <c r="C1604" t="s">
        <v>1719</v>
      </c>
      <c r="D1604" t="s">
        <v>1720</v>
      </c>
      <c r="E1604" t="s">
        <v>1721</v>
      </c>
      <c r="F1604" t="s">
        <v>120</v>
      </c>
      <c r="G1604" t="str">
        <f t="shared" si="75"/>
        <v>November</v>
      </c>
      <c r="H1604">
        <f t="shared" si="76"/>
        <v>11</v>
      </c>
      <c r="I1604" s="2">
        <v>44880</v>
      </c>
      <c r="J1604" s="8">
        <v>1</v>
      </c>
      <c r="K1604" t="s">
        <v>34</v>
      </c>
      <c r="L1604" t="s">
        <v>54</v>
      </c>
      <c r="M1604" s="8">
        <v>1110</v>
      </c>
      <c r="N1604" s="8">
        <v>1440</v>
      </c>
      <c r="O1604" s="8">
        <f t="shared" si="77"/>
        <v>330</v>
      </c>
      <c r="P1604" s="8">
        <v>330</v>
      </c>
      <c r="Q1604" t="s">
        <v>89</v>
      </c>
      <c r="R1604" t="s">
        <v>22</v>
      </c>
    </row>
    <row r="1605" spans="1:18" x14ac:dyDescent="0.45">
      <c r="A1605" s="1">
        <v>1603</v>
      </c>
      <c r="B1605" t="s">
        <v>2825</v>
      </c>
      <c r="C1605" t="s">
        <v>1454</v>
      </c>
      <c r="D1605" t="s">
        <v>983</v>
      </c>
      <c r="E1605" t="s">
        <v>1722</v>
      </c>
      <c r="F1605" t="s">
        <v>111</v>
      </c>
      <c r="G1605" t="str">
        <f t="shared" si="75"/>
        <v>November</v>
      </c>
      <c r="H1605">
        <f t="shared" si="76"/>
        <v>11</v>
      </c>
      <c r="I1605" s="2">
        <v>44871</v>
      </c>
      <c r="J1605" s="8">
        <v>10</v>
      </c>
      <c r="K1605" t="s">
        <v>19</v>
      </c>
      <c r="L1605" t="s">
        <v>148</v>
      </c>
      <c r="M1605" s="8">
        <v>860</v>
      </c>
      <c r="N1605" s="8">
        <v>1002</v>
      </c>
      <c r="O1605" s="8">
        <f t="shared" si="77"/>
        <v>14.2</v>
      </c>
      <c r="P1605" s="8">
        <v>142</v>
      </c>
      <c r="Q1605" t="s">
        <v>36</v>
      </c>
      <c r="R1605" t="s">
        <v>22</v>
      </c>
    </row>
    <row r="1606" spans="1:18" x14ac:dyDescent="0.45">
      <c r="A1606" s="1">
        <v>1604</v>
      </c>
      <c r="B1606" t="s">
        <v>2826</v>
      </c>
      <c r="C1606" t="s">
        <v>1723</v>
      </c>
      <c r="D1606" t="s">
        <v>1436</v>
      </c>
      <c r="E1606" t="s">
        <v>1724</v>
      </c>
      <c r="F1606" t="s">
        <v>120</v>
      </c>
      <c r="G1606" t="str">
        <f t="shared" si="75"/>
        <v>November</v>
      </c>
      <c r="H1606">
        <f t="shared" si="76"/>
        <v>11</v>
      </c>
      <c r="I1606" s="2">
        <v>44868</v>
      </c>
      <c r="J1606" s="8">
        <v>19</v>
      </c>
      <c r="K1606" t="s">
        <v>19</v>
      </c>
      <c r="L1606" t="s">
        <v>20</v>
      </c>
      <c r="M1606" s="8">
        <v>920</v>
      </c>
      <c r="N1606" s="8">
        <v>1180</v>
      </c>
      <c r="O1606" s="8">
        <f t="shared" si="77"/>
        <v>13.684210526315789</v>
      </c>
      <c r="P1606" s="8">
        <v>260</v>
      </c>
      <c r="Q1606" t="s">
        <v>21</v>
      </c>
      <c r="R1606" t="s">
        <v>22</v>
      </c>
    </row>
    <row r="1607" spans="1:18" x14ac:dyDescent="0.45">
      <c r="A1607" s="1">
        <v>1605</v>
      </c>
      <c r="B1607" t="s">
        <v>2827</v>
      </c>
      <c r="C1607" t="s">
        <v>1725</v>
      </c>
      <c r="D1607" t="s">
        <v>620</v>
      </c>
      <c r="E1607" t="s">
        <v>1726</v>
      </c>
      <c r="F1607" t="s">
        <v>88</v>
      </c>
      <c r="G1607" t="str">
        <f t="shared" si="75"/>
        <v>November</v>
      </c>
      <c r="H1607">
        <f t="shared" si="76"/>
        <v>11</v>
      </c>
      <c r="I1607" s="2">
        <v>44868</v>
      </c>
      <c r="J1607" s="8">
        <v>11</v>
      </c>
      <c r="K1607" t="s">
        <v>19</v>
      </c>
      <c r="L1607" t="s">
        <v>148</v>
      </c>
      <c r="M1607" s="8">
        <v>1430</v>
      </c>
      <c r="N1607" s="8">
        <v>1759</v>
      </c>
      <c r="O1607" s="8">
        <f t="shared" si="77"/>
        <v>29.90909090909091</v>
      </c>
      <c r="P1607" s="8">
        <v>329</v>
      </c>
      <c r="Q1607" t="s">
        <v>49</v>
      </c>
      <c r="R1607" t="s">
        <v>22</v>
      </c>
    </row>
    <row r="1608" spans="1:18" x14ac:dyDescent="0.45">
      <c r="A1608" s="1">
        <v>1606</v>
      </c>
      <c r="B1608" t="s">
        <v>2828</v>
      </c>
      <c r="C1608" t="s">
        <v>1065</v>
      </c>
      <c r="D1608" t="s">
        <v>1396</v>
      </c>
      <c r="E1608" t="s">
        <v>1727</v>
      </c>
      <c r="F1608" t="s">
        <v>33</v>
      </c>
      <c r="G1608" t="str">
        <f t="shared" si="75"/>
        <v>November</v>
      </c>
      <c r="H1608">
        <f t="shared" si="76"/>
        <v>11</v>
      </c>
      <c r="I1608" s="2">
        <v>44872</v>
      </c>
      <c r="J1608" s="8">
        <v>20</v>
      </c>
      <c r="K1608" t="s">
        <v>19</v>
      </c>
      <c r="L1608" t="s">
        <v>20</v>
      </c>
      <c r="M1608" s="8">
        <v>195</v>
      </c>
      <c r="N1608" s="8">
        <v>253</v>
      </c>
      <c r="O1608" s="8">
        <f t="shared" si="77"/>
        <v>2.9</v>
      </c>
      <c r="P1608" s="8">
        <v>58</v>
      </c>
      <c r="Q1608" t="s">
        <v>89</v>
      </c>
      <c r="R1608" t="s">
        <v>22</v>
      </c>
    </row>
    <row r="1609" spans="1:18" x14ac:dyDescent="0.45">
      <c r="A1609" s="1">
        <v>1607</v>
      </c>
      <c r="B1609" t="s">
        <v>2829</v>
      </c>
      <c r="C1609" t="s">
        <v>1728</v>
      </c>
      <c r="D1609" t="s">
        <v>699</v>
      </c>
      <c r="E1609" t="s">
        <v>1729</v>
      </c>
      <c r="F1609" t="s">
        <v>27</v>
      </c>
      <c r="G1609" t="str">
        <f t="shared" si="75"/>
        <v>November</v>
      </c>
      <c r="H1609">
        <f t="shared" si="76"/>
        <v>11</v>
      </c>
      <c r="I1609" s="2">
        <v>44890</v>
      </c>
      <c r="J1609" s="8">
        <v>1</v>
      </c>
      <c r="K1609" t="s">
        <v>34</v>
      </c>
      <c r="L1609" t="s">
        <v>67</v>
      </c>
      <c r="M1609" s="8">
        <v>660</v>
      </c>
      <c r="N1609" s="8">
        <v>792</v>
      </c>
      <c r="O1609" s="8">
        <f t="shared" si="77"/>
        <v>132</v>
      </c>
      <c r="P1609" s="8">
        <v>132</v>
      </c>
      <c r="Q1609" t="s">
        <v>28</v>
      </c>
      <c r="R1609" t="s">
        <v>22</v>
      </c>
    </row>
    <row r="1610" spans="1:18" x14ac:dyDescent="0.45">
      <c r="A1610" s="1">
        <v>1608</v>
      </c>
      <c r="B1610" t="s">
        <v>2830</v>
      </c>
      <c r="C1610" t="s">
        <v>1261</v>
      </c>
      <c r="D1610" t="s">
        <v>1364</v>
      </c>
      <c r="E1610" t="s">
        <v>1730</v>
      </c>
      <c r="F1610" t="s">
        <v>88</v>
      </c>
      <c r="G1610" t="str">
        <f t="shared" si="75"/>
        <v>November</v>
      </c>
      <c r="H1610">
        <f t="shared" si="76"/>
        <v>11</v>
      </c>
      <c r="I1610" s="2">
        <v>44892</v>
      </c>
      <c r="J1610" s="8">
        <v>15</v>
      </c>
      <c r="K1610" t="s">
        <v>102</v>
      </c>
      <c r="L1610" t="s">
        <v>42</v>
      </c>
      <c r="M1610" s="8">
        <v>880</v>
      </c>
      <c r="N1610" s="8">
        <v>1038</v>
      </c>
      <c r="O1610" s="8">
        <f t="shared" si="77"/>
        <v>10.533333333333333</v>
      </c>
      <c r="P1610" s="8">
        <v>158</v>
      </c>
      <c r="Q1610" t="s">
        <v>21</v>
      </c>
      <c r="R1610" t="s">
        <v>22</v>
      </c>
    </row>
    <row r="1611" spans="1:18" x14ac:dyDescent="0.45">
      <c r="A1611" s="1">
        <v>1609</v>
      </c>
      <c r="B1611" t="s">
        <v>2831</v>
      </c>
      <c r="C1611" t="s">
        <v>1068</v>
      </c>
      <c r="D1611" t="s">
        <v>1731</v>
      </c>
      <c r="E1611" t="s">
        <v>1732</v>
      </c>
      <c r="F1611" t="s">
        <v>33</v>
      </c>
      <c r="G1611" t="str">
        <f t="shared" si="75"/>
        <v>November</v>
      </c>
      <c r="H1611">
        <f t="shared" si="76"/>
        <v>11</v>
      </c>
      <c r="I1611" s="2">
        <v>44868</v>
      </c>
      <c r="J1611" s="8">
        <v>16</v>
      </c>
      <c r="K1611" t="s">
        <v>19</v>
      </c>
      <c r="L1611" t="s">
        <v>148</v>
      </c>
      <c r="M1611" s="8">
        <v>1140</v>
      </c>
      <c r="N1611" s="8">
        <v>1461</v>
      </c>
      <c r="O1611" s="8">
        <f t="shared" si="77"/>
        <v>20.0625</v>
      </c>
      <c r="P1611" s="8">
        <v>321</v>
      </c>
      <c r="Q1611" t="s">
        <v>36</v>
      </c>
      <c r="R1611" t="s">
        <v>22</v>
      </c>
    </row>
    <row r="1612" spans="1:18" x14ac:dyDescent="0.45">
      <c r="A1612" s="1">
        <v>1610</v>
      </c>
      <c r="B1612" t="s">
        <v>2832</v>
      </c>
      <c r="C1612" t="s">
        <v>1733</v>
      </c>
      <c r="D1612" t="s">
        <v>168</v>
      </c>
      <c r="E1612" t="s">
        <v>1734</v>
      </c>
      <c r="F1612" t="s">
        <v>120</v>
      </c>
      <c r="G1612" t="str">
        <f t="shared" si="75"/>
        <v>November</v>
      </c>
      <c r="H1612">
        <f t="shared" si="76"/>
        <v>11</v>
      </c>
      <c r="I1612" s="2">
        <v>44895</v>
      </c>
      <c r="J1612" s="8">
        <v>2</v>
      </c>
      <c r="K1612" t="s">
        <v>102</v>
      </c>
      <c r="L1612" t="s">
        <v>20</v>
      </c>
      <c r="M1612" s="8">
        <v>1280</v>
      </c>
      <c r="N1612" s="8">
        <v>1433</v>
      </c>
      <c r="O1612" s="8">
        <f t="shared" si="77"/>
        <v>76.5</v>
      </c>
      <c r="P1612" s="8">
        <v>153</v>
      </c>
      <c r="Q1612" t="s">
        <v>36</v>
      </c>
      <c r="R1612" t="s">
        <v>22</v>
      </c>
    </row>
    <row r="1613" spans="1:18" x14ac:dyDescent="0.45">
      <c r="A1613" s="1">
        <v>1611</v>
      </c>
      <c r="B1613" t="s">
        <v>2833</v>
      </c>
      <c r="C1613" t="s">
        <v>1735</v>
      </c>
      <c r="D1613" t="s">
        <v>1615</v>
      </c>
      <c r="E1613" t="s">
        <v>1736</v>
      </c>
      <c r="F1613" t="s">
        <v>88</v>
      </c>
      <c r="G1613" t="str">
        <f t="shared" si="75"/>
        <v>November</v>
      </c>
      <c r="H1613">
        <f t="shared" si="76"/>
        <v>11</v>
      </c>
      <c r="I1613" s="2">
        <v>44871</v>
      </c>
      <c r="J1613" s="8">
        <v>19</v>
      </c>
      <c r="K1613" t="s">
        <v>34</v>
      </c>
      <c r="L1613" t="s">
        <v>35</v>
      </c>
      <c r="M1613" s="8">
        <v>1325</v>
      </c>
      <c r="N1613" s="8">
        <v>1659</v>
      </c>
      <c r="O1613" s="8">
        <f t="shared" si="77"/>
        <v>17.578947368421051</v>
      </c>
      <c r="P1613" s="8">
        <v>334</v>
      </c>
      <c r="Q1613" t="s">
        <v>28</v>
      </c>
      <c r="R1613" t="s">
        <v>22</v>
      </c>
    </row>
    <row r="1614" spans="1:18" x14ac:dyDescent="0.45">
      <c r="A1614" s="1">
        <v>1612</v>
      </c>
      <c r="B1614" t="s">
        <v>2834</v>
      </c>
      <c r="C1614" t="s">
        <v>1737</v>
      </c>
      <c r="D1614" t="s">
        <v>1738</v>
      </c>
      <c r="E1614" t="s">
        <v>1739</v>
      </c>
      <c r="F1614" t="s">
        <v>33</v>
      </c>
      <c r="G1614" t="str">
        <f t="shared" si="75"/>
        <v>November</v>
      </c>
      <c r="H1614">
        <f t="shared" si="76"/>
        <v>11</v>
      </c>
      <c r="I1614" s="2">
        <v>44891</v>
      </c>
      <c r="J1614" s="8">
        <v>17</v>
      </c>
      <c r="K1614" t="s">
        <v>34</v>
      </c>
      <c r="L1614" t="s">
        <v>20</v>
      </c>
      <c r="M1614" s="8">
        <v>640</v>
      </c>
      <c r="N1614" s="8">
        <v>809</v>
      </c>
      <c r="O1614" s="8">
        <f t="shared" si="77"/>
        <v>9.9411764705882355</v>
      </c>
      <c r="P1614" s="8">
        <v>169</v>
      </c>
      <c r="Q1614" t="s">
        <v>89</v>
      </c>
      <c r="R1614" t="s">
        <v>22</v>
      </c>
    </row>
    <row r="1615" spans="1:18" x14ac:dyDescent="0.45">
      <c r="A1615" s="1">
        <v>1613</v>
      </c>
      <c r="B1615" t="s">
        <v>2835</v>
      </c>
      <c r="C1615" t="s">
        <v>575</v>
      </c>
      <c r="D1615" t="s">
        <v>451</v>
      </c>
      <c r="E1615" t="s">
        <v>1740</v>
      </c>
      <c r="F1615" t="s">
        <v>111</v>
      </c>
      <c r="G1615" t="str">
        <f t="shared" si="75"/>
        <v>November</v>
      </c>
      <c r="H1615">
        <f t="shared" si="76"/>
        <v>11</v>
      </c>
      <c r="I1615" s="2">
        <v>44889</v>
      </c>
      <c r="J1615" s="8">
        <v>16</v>
      </c>
      <c r="K1615" t="s">
        <v>19</v>
      </c>
      <c r="L1615" t="s">
        <v>42</v>
      </c>
      <c r="M1615" s="8">
        <v>140</v>
      </c>
      <c r="N1615" s="8">
        <v>181</v>
      </c>
      <c r="O1615" s="8">
        <f t="shared" si="77"/>
        <v>2.5625</v>
      </c>
      <c r="P1615" s="8">
        <v>41</v>
      </c>
      <c r="Q1615" t="s">
        <v>89</v>
      </c>
      <c r="R1615" t="s">
        <v>22</v>
      </c>
    </row>
    <row r="1616" spans="1:18" x14ac:dyDescent="0.45">
      <c r="A1616" s="1">
        <v>1614</v>
      </c>
      <c r="B1616" t="s">
        <v>2836</v>
      </c>
      <c r="C1616" t="s">
        <v>1741</v>
      </c>
      <c r="D1616" t="s">
        <v>92</v>
      </c>
      <c r="E1616" t="s">
        <v>1742</v>
      </c>
      <c r="F1616" t="s">
        <v>18</v>
      </c>
      <c r="G1616" t="str">
        <f t="shared" si="75"/>
        <v>November</v>
      </c>
      <c r="H1616">
        <f t="shared" si="76"/>
        <v>11</v>
      </c>
      <c r="I1616" s="2">
        <v>44872</v>
      </c>
      <c r="J1616" s="8">
        <v>12</v>
      </c>
      <c r="K1616" t="s">
        <v>34</v>
      </c>
      <c r="L1616" t="s">
        <v>67</v>
      </c>
      <c r="M1616" s="8">
        <v>155</v>
      </c>
      <c r="N1616" s="8">
        <v>173</v>
      </c>
      <c r="O1616" s="8">
        <f t="shared" si="77"/>
        <v>1.5</v>
      </c>
      <c r="P1616" s="8">
        <v>18</v>
      </c>
      <c r="Q1616" t="s">
        <v>21</v>
      </c>
      <c r="R1616" t="s">
        <v>22</v>
      </c>
    </row>
    <row r="1617" spans="1:18" x14ac:dyDescent="0.45">
      <c r="A1617" s="1">
        <v>1615</v>
      </c>
      <c r="B1617" t="s">
        <v>2837</v>
      </c>
      <c r="C1617" t="s">
        <v>159</v>
      </c>
      <c r="D1617" t="s">
        <v>1743</v>
      </c>
      <c r="E1617" t="s">
        <v>1744</v>
      </c>
      <c r="F1617" t="s">
        <v>48</v>
      </c>
      <c r="G1617" t="str">
        <f t="shared" si="75"/>
        <v>November</v>
      </c>
      <c r="H1617">
        <f t="shared" si="76"/>
        <v>11</v>
      </c>
      <c r="I1617" s="2">
        <v>44889</v>
      </c>
      <c r="J1617" s="8">
        <v>2</v>
      </c>
      <c r="K1617" t="s">
        <v>34</v>
      </c>
      <c r="L1617" t="s">
        <v>148</v>
      </c>
      <c r="M1617" s="8">
        <v>1020</v>
      </c>
      <c r="N1617" s="8">
        <v>1183</v>
      </c>
      <c r="O1617" s="8">
        <f t="shared" si="77"/>
        <v>81.5</v>
      </c>
      <c r="P1617" s="8">
        <v>163</v>
      </c>
      <c r="Q1617" t="s">
        <v>28</v>
      </c>
      <c r="R1617" t="s">
        <v>22</v>
      </c>
    </row>
    <row r="1618" spans="1:18" x14ac:dyDescent="0.45">
      <c r="A1618" s="1">
        <v>1616</v>
      </c>
      <c r="B1618" t="s">
        <v>2838</v>
      </c>
      <c r="C1618" t="s">
        <v>1745</v>
      </c>
      <c r="D1618" t="s">
        <v>995</v>
      </c>
      <c r="E1618" t="s">
        <v>1746</v>
      </c>
      <c r="F1618" t="s">
        <v>48</v>
      </c>
      <c r="G1618" t="str">
        <f t="shared" si="75"/>
        <v>November</v>
      </c>
      <c r="H1618">
        <f t="shared" si="76"/>
        <v>11</v>
      </c>
      <c r="I1618" s="2">
        <v>44885</v>
      </c>
      <c r="J1618" s="8">
        <v>2</v>
      </c>
      <c r="K1618" t="s">
        <v>19</v>
      </c>
      <c r="L1618" t="s">
        <v>54</v>
      </c>
      <c r="M1618" s="8">
        <v>905</v>
      </c>
      <c r="N1618" s="8">
        <v>1168</v>
      </c>
      <c r="O1618" s="8">
        <f t="shared" si="77"/>
        <v>131.5</v>
      </c>
      <c r="P1618" s="8">
        <v>263</v>
      </c>
      <c r="Q1618" t="s">
        <v>21</v>
      </c>
      <c r="R1618" t="s">
        <v>22</v>
      </c>
    </row>
    <row r="1619" spans="1:18" x14ac:dyDescent="0.45">
      <c r="A1619" s="1">
        <v>1617</v>
      </c>
      <c r="B1619" t="s">
        <v>2839</v>
      </c>
      <c r="C1619" t="s">
        <v>906</v>
      </c>
      <c r="D1619" t="s">
        <v>1556</v>
      </c>
      <c r="E1619" t="s">
        <v>1747</v>
      </c>
      <c r="F1619" t="s">
        <v>18</v>
      </c>
      <c r="G1619" t="str">
        <f t="shared" si="75"/>
        <v>November</v>
      </c>
      <c r="H1619">
        <f t="shared" si="76"/>
        <v>11</v>
      </c>
      <c r="I1619" s="2">
        <v>44874</v>
      </c>
      <c r="J1619" s="8">
        <v>2</v>
      </c>
      <c r="K1619" t="s">
        <v>34</v>
      </c>
      <c r="L1619" t="s">
        <v>20</v>
      </c>
      <c r="M1619" s="8">
        <v>1400</v>
      </c>
      <c r="N1619" s="8">
        <v>1733</v>
      </c>
      <c r="O1619" s="8">
        <f t="shared" si="77"/>
        <v>166.5</v>
      </c>
      <c r="P1619" s="8">
        <v>333</v>
      </c>
      <c r="Q1619" t="s">
        <v>21</v>
      </c>
      <c r="R1619" t="s">
        <v>22</v>
      </c>
    </row>
    <row r="1620" spans="1:18" x14ac:dyDescent="0.45">
      <c r="A1620" s="1">
        <v>1618</v>
      </c>
      <c r="B1620" t="s">
        <v>2840</v>
      </c>
      <c r="C1620" t="s">
        <v>1379</v>
      </c>
      <c r="D1620" t="s">
        <v>884</v>
      </c>
      <c r="E1620" t="s">
        <v>1748</v>
      </c>
      <c r="F1620" t="s">
        <v>27</v>
      </c>
      <c r="G1620" t="str">
        <f t="shared" si="75"/>
        <v>November</v>
      </c>
      <c r="H1620">
        <f t="shared" si="76"/>
        <v>11</v>
      </c>
      <c r="I1620" s="2">
        <v>44874</v>
      </c>
      <c r="J1620" s="8">
        <v>15</v>
      </c>
      <c r="K1620" t="s">
        <v>34</v>
      </c>
      <c r="L1620" t="s">
        <v>42</v>
      </c>
      <c r="M1620" s="8">
        <v>10</v>
      </c>
      <c r="N1620" s="8">
        <v>11</v>
      </c>
      <c r="O1620" s="8">
        <f t="shared" si="77"/>
        <v>6.6666666666666666E-2</v>
      </c>
      <c r="P1620" s="8">
        <v>1</v>
      </c>
      <c r="Q1620" t="s">
        <v>21</v>
      </c>
      <c r="R1620" t="s">
        <v>22</v>
      </c>
    </row>
    <row r="1621" spans="1:18" x14ac:dyDescent="0.45">
      <c r="A1621" s="1">
        <v>1619</v>
      </c>
      <c r="B1621" t="s">
        <v>2841</v>
      </c>
      <c r="C1621" t="s">
        <v>1261</v>
      </c>
      <c r="D1621" t="s">
        <v>1749</v>
      </c>
      <c r="E1621" t="s">
        <v>1750</v>
      </c>
      <c r="F1621" t="s">
        <v>48</v>
      </c>
      <c r="G1621" t="str">
        <f t="shared" si="75"/>
        <v>November</v>
      </c>
      <c r="H1621">
        <f t="shared" si="76"/>
        <v>11</v>
      </c>
      <c r="I1621" s="2">
        <v>44873</v>
      </c>
      <c r="J1621" s="8">
        <v>14</v>
      </c>
      <c r="K1621" t="s">
        <v>41</v>
      </c>
      <c r="L1621" t="s">
        <v>20</v>
      </c>
      <c r="M1621" s="8">
        <v>1410</v>
      </c>
      <c r="N1621" s="8">
        <v>1792</v>
      </c>
      <c r="O1621" s="8">
        <f t="shared" si="77"/>
        <v>27.285714285714285</v>
      </c>
      <c r="P1621" s="8">
        <v>382</v>
      </c>
      <c r="Q1621" t="s">
        <v>36</v>
      </c>
      <c r="R1621" t="s">
        <v>311</v>
      </c>
    </row>
    <row r="1622" spans="1:18" x14ac:dyDescent="0.45">
      <c r="A1622" s="1">
        <v>1620</v>
      </c>
      <c r="B1622" t="s">
        <v>2842</v>
      </c>
      <c r="C1622" t="s">
        <v>1488</v>
      </c>
      <c r="D1622" t="s">
        <v>282</v>
      </c>
      <c r="E1622" t="s">
        <v>1751</v>
      </c>
      <c r="F1622" t="s">
        <v>48</v>
      </c>
      <c r="G1622" t="str">
        <f t="shared" si="75"/>
        <v>November</v>
      </c>
      <c r="H1622">
        <f t="shared" si="76"/>
        <v>11</v>
      </c>
      <c r="I1622" s="2">
        <v>44895</v>
      </c>
      <c r="J1622" s="8">
        <v>1</v>
      </c>
      <c r="K1622" t="s">
        <v>34</v>
      </c>
      <c r="L1622" t="s">
        <v>42</v>
      </c>
      <c r="M1622" s="8">
        <v>965</v>
      </c>
      <c r="N1622" s="8">
        <v>1202</v>
      </c>
      <c r="O1622" s="8">
        <f t="shared" si="77"/>
        <v>237</v>
      </c>
      <c r="P1622" s="8">
        <v>237</v>
      </c>
      <c r="Q1622" t="s">
        <v>28</v>
      </c>
      <c r="R1622" t="s">
        <v>22</v>
      </c>
    </row>
    <row r="1623" spans="1:18" x14ac:dyDescent="0.45">
      <c r="A1623" s="1">
        <v>1621</v>
      </c>
      <c r="B1623" t="s">
        <v>2843</v>
      </c>
      <c r="C1623" t="s">
        <v>845</v>
      </c>
      <c r="D1623" t="s">
        <v>1752</v>
      </c>
      <c r="E1623" t="s">
        <v>1753</v>
      </c>
      <c r="F1623" t="s">
        <v>48</v>
      </c>
      <c r="G1623" t="str">
        <f t="shared" si="75"/>
        <v>November</v>
      </c>
      <c r="H1623">
        <f t="shared" si="76"/>
        <v>11</v>
      </c>
      <c r="I1623" s="2">
        <v>44870</v>
      </c>
      <c r="J1623" s="8">
        <v>9</v>
      </c>
      <c r="K1623" t="s">
        <v>34</v>
      </c>
      <c r="L1623" t="s">
        <v>35</v>
      </c>
      <c r="M1623" s="8">
        <v>905</v>
      </c>
      <c r="N1623" s="8">
        <v>1059</v>
      </c>
      <c r="O1623" s="8">
        <f t="shared" si="77"/>
        <v>17.111111111111111</v>
      </c>
      <c r="P1623" s="8">
        <v>154</v>
      </c>
      <c r="Q1623" t="s">
        <v>21</v>
      </c>
      <c r="R1623" t="s">
        <v>22</v>
      </c>
    </row>
    <row r="1624" spans="1:18" x14ac:dyDescent="0.45">
      <c r="A1624" s="1">
        <v>1622</v>
      </c>
      <c r="B1624" t="s">
        <v>2844</v>
      </c>
      <c r="C1624" t="s">
        <v>1754</v>
      </c>
      <c r="D1624" t="s">
        <v>1755</v>
      </c>
      <c r="E1624" t="s">
        <v>1756</v>
      </c>
      <c r="F1624" t="s">
        <v>27</v>
      </c>
      <c r="G1624" t="str">
        <f t="shared" si="75"/>
        <v>November</v>
      </c>
      <c r="H1624">
        <f t="shared" si="76"/>
        <v>11</v>
      </c>
      <c r="I1624" s="2">
        <v>44875</v>
      </c>
      <c r="J1624" s="8">
        <v>1</v>
      </c>
      <c r="K1624" t="s">
        <v>102</v>
      </c>
      <c r="L1624" t="s">
        <v>20</v>
      </c>
      <c r="M1624" s="8">
        <v>600</v>
      </c>
      <c r="N1624" s="8">
        <v>739</v>
      </c>
      <c r="O1624" s="8">
        <f t="shared" si="77"/>
        <v>139</v>
      </c>
      <c r="P1624" s="8">
        <v>139</v>
      </c>
      <c r="Q1624" t="s">
        <v>28</v>
      </c>
      <c r="R1624" t="s">
        <v>22</v>
      </c>
    </row>
    <row r="1625" spans="1:18" x14ac:dyDescent="0.45">
      <c r="A1625" s="1">
        <v>1623</v>
      </c>
      <c r="B1625" t="s">
        <v>2845</v>
      </c>
      <c r="C1625" t="s">
        <v>1757</v>
      </c>
      <c r="D1625" t="s">
        <v>1758</v>
      </c>
      <c r="E1625" t="s">
        <v>1759</v>
      </c>
      <c r="F1625" t="s">
        <v>27</v>
      </c>
      <c r="G1625" t="str">
        <f t="shared" si="75"/>
        <v>November</v>
      </c>
      <c r="H1625">
        <f t="shared" si="76"/>
        <v>11</v>
      </c>
      <c r="I1625" s="2">
        <v>44869</v>
      </c>
      <c r="J1625" s="8">
        <v>18</v>
      </c>
      <c r="K1625" t="s">
        <v>34</v>
      </c>
      <c r="L1625" t="s">
        <v>148</v>
      </c>
      <c r="M1625" s="8">
        <v>320</v>
      </c>
      <c r="N1625" s="8">
        <v>374</v>
      </c>
      <c r="O1625" s="8">
        <f t="shared" si="77"/>
        <v>3</v>
      </c>
      <c r="P1625" s="8">
        <v>54</v>
      </c>
      <c r="Q1625" t="s">
        <v>89</v>
      </c>
      <c r="R1625" t="s">
        <v>22</v>
      </c>
    </row>
    <row r="1626" spans="1:18" x14ac:dyDescent="0.45">
      <c r="A1626" s="1">
        <v>1624</v>
      </c>
      <c r="B1626" t="s">
        <v>2846</v>
      </c>
      <c r="C1626" t="s">
        <v>1760</v>
      </c>
      <c r="D1626" t="s">
        <v>1353</v>
      </c>
      <c r="E1626" t="s">
        <v>1761</v>
      </c>
      <c r="F1626" t="s">
        <v>27</v>
      </c>
      <c r="G1626" t="str">
        <f t="shared" si="75"/>
        <v>November</v>
      </c>
      <c r="H1626">
        <f t="shared" si="76"/>
        <v>11</v>
      </c>
      <c r="I1626" s="2">
        <v>44873</v>
      </c>
      <c r="J1626" s="8">
        <v>3</v>
      </c>
      <c r="K1626" t="s">
        <v>19</v>
      </c>
      <c r="L1626" t="s">
        <v>54</v>
      </c>
      <c r="M1626" s="8">
        <v>425</v>
      </c>
      <c r="N1626" s="8">
        <v>506</v>
      </c>
      <c r="O1626" s="8">
        <f t="shared" si="77"/>
        <v>27</v>
      </c>
      <c r="P1626" s="8">
        <v>81</v>
      </c>
      <c r="Q1626" t="s">
        <v>89</v>
      </c>
      <c r="R1626" t="s">
        <v>22</v>
      </c>
    </row>
    <row r="1627" spans="1:18" x14ac:dyDescent="0.45">
      <c r="A1627" s="1">
        <v>1625</v>
      </c>
      <c r="B1627" t="s">
        <v>2847</v>
      </c>
      <c r="C1627" t="s">
        <v>1762</v>
      </c>
      <c r="D1627" t="s">
        <v>1763</v>
      </c>
      <c r="E1627" t="s">
        <v>1764</v>
      </c>
      <c r="F1627" t="s">
        <v>111</v>
      </c>
      <c r="G1627" t="str">
        <f t="shared" si="75"/>
        <v>November</v>
      </c>
      <c r="H1627">
        <f t="shared" si="76"/>
        <v>11</v>
      </c>
      <c r="I1627" s="2">
        <v>44878</v>
      </c>
      <c r="J1627" s="8">
        <v>9</v>
      </c>
      <c r="K1627" t="s">
        <v>19</v>
      </c>
      <c r="L1627" t="s">
        <v>148</v>
      </c>
      <c r="M1627" s="8">
        <v>530</v>
      </c>
      <c r="N1627" s="8">
        <v>600</v>
      </c>
      <c r="O1627" s="8">
        <f t="shared" si="77"/>
        <v>7.7777777777777777</v>
      </c>
      <c r="P1627" s="8">
        <v>70</v>
      </c>
      <c r="Q1627" t="s">
        <v>89</v>
      </c>
      <c r="R1627" t="s">
        <v>22</v>
      </c>
    </row>
    <row r="1628" spans="1:18" x14ac:dyDescent="0.45">
      <c r="A1628" s="1">
        <v>1626</v>
      </c>
      <c r="B1628" t="s">
        <v>2848</v>
      </c>
      <c r="C1628" t="s">
        <v>1765</v>
      </c>
      <c r="D1628" t="s">
        <v>1766</v>
      </c>
      <c r="E1628" t="s">
        <v>1767</v>
      </c>
      <c r="F1628" t="s">
        <v>120</v>
      </c>
      <c r="G1628" t="str">
        <f t="shared" si="75"/>
        <v>November</v>
      </c>
      <c r="H1628">
        <f t="shared" si="76"/>
        <v>11</v>
      </c>
      <c r="I1628" s="2">
        <v>44889</v>
      </c>
      <c r="J1628" s="8">
        <v>4</v>
      </c>
      <c r="K1628" t="s">
        <v>19</v>
      </c>
      <c r="L1628" t="s">
        <v>67</v>
      </c>
      <c r="M1628" s="8">
        <v>1090</v>
      </c>
      <c r="N1628" s="8">
        <v>1385</v>
      </c>
      <c r="O1628" s="8">
        <f t="shared" si="77"/>
        <v>73.75</v>
      </c>
      <c r="P1628" s="8">
        <v>295</v>
      </c>
      <c r="Q1628" t="s">
        <v>28</v>
      </c>
      <c r="R1628" t="s">
        <v>22</v>
      </c>
    </row>
    <row r="1629" spans="1:18" x14ac:dyDescent="0.45">
      <c r="A1629" s="1">
        <v>1627</v>
      </c>
      <c r="B1629" t="s">
        <v>2849</v>
      </c>
      <c r="C1629" t="s">
        <v>1735</v>
      </c>
      <c r="D1629" t="s">
        <v>1659</v>
      </c>
      <c r="E1629" t="s">
        <v>1768</v>
      </c>
      <c r="F1629" t="s">
        <v>18</v>
      </c>
      <c r="G1629" t="str">
        <f t="shared" si="75"/>
        <v>November</v>
      </c>
      <c r="H1629">
        <f t="shared" si="76"/>
        <v>11</v>
      </c>
      <c r="I1629" s="2">
        <v>44867</v>
      </c>
      <c r="J1629" s="8">
        <v>15</v>
      </c>
      <c r="K1629" t="s">
        <v>19</v>
      </c>
      <c r="L1629" t="s">
        <v>35</v>
      </c>
      <c r="M1629" s="8">
        <v>470</v>
      </c>
      <c r="N1629" s="8">
        <v>533</v>
      </c>
      <c r="O1629" s="8">
        <f t="shared" si="77"/>
        <v>4.2</v>
      </c>
      <c r="P1629" s="8">
        <v>63</v>
      </c>
      <c r="Q1629" t="s">
        <v>36</v>
      </c>
      <c r="R1629" t="s">
        <v>22</v>
      </c>
    </row>
    <row r="1630" spans="1:18" x14ac:dyDescent="0.45">
      <c r="A1630" s="1">
        <v>1628</v>
      </c>
      <c r="B1630" t="s">
        <v>2850</v>
      </c>
      <c r="C1630" t="s">
        <v>1769</v>
      </c>
      <c r="D1630" t="s">
        <v>1770</v>
      </c>
      <c r="E1630" t="s">
        <v>1771</v>
      </c>
      <c r="F1630" t="s">
        <v>27</v>
      </c>
      <c r="G1630" t="str">
        <f t="shared" si="75"/>
        <v>November</v>
      </c>
      <c r="H1630">
        <f t="shared" si="76"/>
        <v>11</v>
      </c>
      <c r="I1630" s="2">
        <v>44869</v>
      </c>
      <c r="J1630" s="8">
        <v>12</v>
      </c>
      <c r="K1630" t="s">
        <v>19</v>
      </c>
      <c r="L1630" t="s">
        <v>54</v>
      </c>
      <c r="M1630" s="8">
        <v>980</v>
      </c>
      <c r="N1630" s="8">
        <v>1137</v>
      </c>
      <c r="O1630" s="8">
        <f t="shared" si="77"/>
        <v>13.083333333333334</v>
      </c>
      <c r="P1630" s="8">
        <v>157</v>
      </c>
      <c r="Q1630" t="s">
        <v>21</v>
      </c>
      <c r="R1630" t="s">
        <v>22</v>
      </c>
    </row>
    <row r="1631" spans="1:18" x14ac:dyDescent="0.45">
      <c r="A1631" s="1">
        <v>1629</v>
      </c>
      <c r="B1631" t="s">
        <v>2851</v>
      </c>
      <c r="C1631" t="s">
        <v>1772</v>
      </c>
      <c r="D1631" t="s">
        <v>1623</v>
      </c>
      <c r="E1631" t="s">
        <v>1773</v>
      </c>
      <c r="F1631" t="s">
        <v>111</v>
      </c>
      <c r="G1631" t="str">
        <f t="shared" si="75"/>
        <v>November</v>
      </c>
      <c r="H1631">
        <f t="shared" si="76"/>
        <v>11</v>
      </c>
      <c r="I1631" s="2">
        <v>44882</v>
      </c>
      <c r="J1631" s="8">
        <v>13</v>
      </c>
      <c r="K1631" t="s">
        <v>41</v>
      </c>
      <c r="L1631" t="s">
        <v>20</v>
      </c>
      <c r="M1631" s="8">
        <v>620</v>
      </c>
      <c r="N1631" s="8">
        <v>747</v>
      </c>
      <c r="O1631" s="8">
        <f t="shared" si="77"/>
        <v>9.7692307692307701</v>
      </c>
      <c r="P1631" s="8">
        <v>127</v>
      </c>
      <c r="Q1631" t="s">
        <v>21</v>
      </c>
      <c r="R1631" t="s">
        <v>226</v>
      </c>
    </row>
    <row r="1632" spans="1:18" x14ac:dyDescent="0.45">
      <c r="A1632" s="1">
        <v>1630</v>
      </c>
      <c r="B1632" t="s">
        <v>2852</v>
      </c>
      <c r="C1632" t="s">
        <v>1774</v>
      </c>
      <c r="D1632" t="s">
        <v>1775</v>
      </c>
      <c r="E1632" t="s">
        <v>1776</v>
      </c>
      <c r="F1632" t="s">
        <v>27</v>
      </c>
      <c r="G1632" t="str">
        <f t="shared" si="75"/>
        <v>November</v>
      </c>
      <c r="H1632">
        <f t="shared" si="76"/>
        <v>11</v>
      </c>
      <c r="I1632" s="2">
        <v>44892</v>
      </c>
      <c r="J1632" s="8">
        <v>17</v>
      </c>
      <c r="K1632" t="s">
        <v>34</v>
      </c>
      <c r="L1632" t="s">
        <v>42</v>
      </c>
      <c r="M1632" s="8">
        <v>655</v>
      </c>
      <c r="N1632" s="8">
        <v>820</v>
      </c>
      <c r="O1632" s="8">
        <f t="shared" si="77"/>
        <v>9.7058823529411757</v>
      </c>
      <c r="P1632" s="8">
        <v>165</v>
      </c>
      <c r="Q1632" t="s">
        <v>49</v>
      </c>
      <c r="R1632" t="s">
        <v>22</v>
      </c>
    </row>
    <row r="1633" spans="1:18" x14ac:dyDescent="0.45">
      <c r="A1633" s="1">
        <v>1631</v>
      </c>
      <c r="B1633" t="s">
        <v>2853</v>
      </c>
      <c r="C1633" t="s">
        <v>1777</v>
      </c>
      <c r="D1633" t="s">
        <v>938</v>
      </c>
      <c r="E1633" t="s">
        <v>1778</v>
      </c>
      <c r="F1633" t="s">
        <v>27</v>
      </c>
      <c r="G1633" t="str">
        <f t="shared" si="75"/>
        <v>November</v>
      </c>
      <c r="H1633">
        <f t="shared" si="76"/>
        <v>11</v>
      </c>
      <c r="I1633" s="2">
        <v>44890</v>
      </c>
      <c r="J1633" s="8">
        <v>10</v>
      </c>
      <c r="K1633" t="s">
        <v>41</v>
      </c>
      <c r="L1633" t="s">
        <v>67</v>
      </c>
      <c r="M1633" s="8">
        <v>145</v>
      </c>
      <c r="N1633" s="8">
        <v>165</v>
      </c>
      <c r="O1633" s="8">
        <f t="shared" si="77"/>
        <v>2</v>
      </c>
      <c r="P1633" s="8">
        <v>20</v>
      </c>
      <c r="Q1633" t="s">
        <v>28</v>
      </c>
      <c r="R1633" t="s">
        <v>198</v>
      </c>
    </row>
    <row r="1634" spans="1:18" x14ac:dyDescent="0.45">
      <c r="A1634" s="1">
        <v>1632</v>
      </c>
      <c r="B1634" t="s">
        <v>2854</v>
      </c>
      <c r="C1634" t="s">
        <v>1779</v>
      </c>
      <c r="D1634" t="s">
        <v>998</v>
      </c>
      <c r="E1634" t="s">
        <v>1780</v>
      </c>
      <c r="F1634" t="s">
        <v>27</v>
      </c>
      <c r="G1634" t="str">
        <f t="shared" si="75"/>
        <v>November</v>
      </c>
      <c r="H1634">
        <f t="shared" si="76"/>
        <v>11</v>
      </c>
      <c r="I1634" s="2">
        <v>44892</v>
      </c>
      <c r="J1634" s="8">
        <v>18</v>
      </c>
      <c r="K1634" t="s">
        <v>19</v>
      </c>
      <c r="L1634" t="s">
        <v>20</v>
      </c>
      <c r="M1634" s="8">
        <v>495</v>
      </c>
      <c r="N1634" s="8">
        <v>570</v>
      </c>
      <c r="O1634" s="8">
        <f t="shared" si="77"/>
        <v>4.166666666666667</v>
      </c>
      <c r="P1634" s="8">
        <v>75</v>
      </c>
      <c r="Q1634" t="s">
        <v>28</v>
      </c>
      <c r="R1634" t="s">
        <v>22</v>
      </c>
    </row>
    <row r="1635" spans="1:18" x14ac:dyDescent="0.45">
      <c r="A1635" s="1">
        <v>1633</v>
      </c>
      <c r="B1635" t="s">
        <v>2855</v>
      </c>
      <c r="C1635" t="s">
        <v>1781</v>
      </c>
      <c r="D1635" t="s">
        <v>507</v>
      </c>
      <c r="E1635" t="s">
        <v>1782</v>
      </c>
      <c r="F1635" t="s">
        <v>120</v>
      </c>
      <c r="G1635" t="str">
        <f t="shared" si="75"/>
        <v>November</v>
      </c>
      <c r="H1635">
        <f t="shared" si="76"/>
        <v>11</v>
      </c>
      <c r="I1635" s="2">
        <v>44883</v>
      </c>
      <c r="J1635" s="8">
        <v>19</v>
      </c>
      <c r="K1635" t="s">
        <v>34</v>
      </c>
      <c r="L1635" t="s">
        <v>148</v>
      </c>
      <c r="M1635" s="8">
        <v>505</v>
      </c>
      <c r="N1635" s="8">
        <v>604</v>
      </c>
      <c r="O1635" s="8">
        <f t="shared" si="77"/>
        <v>5.2105263157894735</v>
      </c>
      <c r="P1635" s="8">
        <v>99</v>
      </c>
      <c r="Q1635" t="s">
        <v>36</v>
      </c>
      <c r="R1635" t="s">
        <v>22</v>
      </c>
    </row>
    <row r="1636" spans="1:18" x14ac:dyDescent="0.45">
      <c r="A1636" s="1">
        <v>1634</v>
      </c>
      <c r="B1636" t="s">
        <v>2856</v>
      </c>
      <c r="C1636" t="s">
        <v>1419</v>
      </c>
      <c r="D1636" t="s">
        <v>1208</v>
      </c>
      <c r="E1636" t="s">
        <v>1783</v>
      </c>
      <c r="F1636" t="s">
        <v>18</v>
      </c>
      <c r="G1636" t="str">
        <f t="shared" si="75"/>
        <v>November</v>
      </c>
      <c r="H1636">
        <f t="shared" si="76"/>
        <v>11</v>
      </c>
      <c r="I1636" s="2">
        <v>44882</v>
      </c>
      <c r="J1636" s="8">
        <v>5</v>
      </c>
      <c r="K1636" t="s">
        <v>41</v>
      </c>
      <c r="L1636" t="s">
        <v>148</v>
      </c>
      <c r="M1636" s="8">
        <v>390</v>
      </c>
      <c r="N1636" s="8">
        <v>470</v>
      </c>
      <c r="O1636" s="8">
        <f t="shared" si="77"/>
        <v>16</v>
      </c>
      <c r="P1636" s="8">
        <v>80</v>
      </c>
      <c r="Q1636" t="s">
        <v>89</v>
      </c>
      <c r="R1636" t="s">
        <v>43</v>
      </c>
    </row>
    <row r="1637" spans="1:18" x14ac:dyDescent="0.45">
      <c r="A1637" s="1">
        <v>1635</v>
      </c>
      <c r="B1637" t="s">
        <v>2857</v>
      </c>
      <c r="C1637" t="s">
        <v>1784</v>
      </c>
      <c r="D1637" t="s">
        <v>1785</v>
      </c>
      <c r="E1637" t="s">
        <v>1786</v>
      </c>
      <c r="F1637" t="s">
        <v>48</v>
      </c>
      <c r="G1637" t="str">
        <f t="shared" si="75"/>
        <v>November</v>
      </c>
      <c r="H1637">
        <f t="shared" si="76"/>
        <v>11</v>
      </c>
      <c r="I1637" s="2">
        <v>44881</v>
      </c>
      <c r="J1637" s="8">
        <v>4</v>
      </c>
      <c r="K1637" t="s">
        <v>102</v>
      </c>
      <c r="L1637" t="s">
        <v>35</v>
      </c>
      <c r="M1637" s="8">
        <v>445</v>
      </c>
      <c r="N1637" s="8">
        <v>518</v>
      </c>
      <c r="O1637" s="8">
        <f t="shared" si="77"/>
        <v>18.25</v>
      </c>
      <c r="P1637" s="8">
        <v>73</v>
      </c>
      <c r="Q1637" t="s">
        <v>89</v>
      </c>
      <c r="R1637" t="s">
        <v>22</v>
      </c>
    </row>
    <row r="1638" spans="1:18" x14ac:dyDescent="0.45">
      <c r="A1638" s="1">
        <v>1636</v>
      </c>
      <c r="B1638" t="s">
        <v>2858</v>
      </c>
      <c r="C1638" t="s">
        <v>1787</v>
      </c>
      <c r="D1638" t="s">
        <v>135</v>
      </c>
      <c r="E1638" t="s">
        <v>1788</v>
      </c>
      <c r="F1638" t="s">
        <v>33</v>
      </c>
      <c r="G1638" t="str">
        <f t="shared" si="75"/>
        <v>November</v>
      </c>
      <c r="H1638">
        <f t="shared" si="76"/>
        <v>11</v>
      </c>
      <c r="I1638" s="2">
        <v>44895</v>
      </c>
      <c r="J1638" s="8">
        <v>12</v>
      </c>
      <c r="K1638" t="s">
        <v>19</v>
      </c>
      <c r="L1638" t="s">
        <v>54</v>
      </c>
      <c r="M1638" s="8">
        <v>705</v>
      </c>
      <c r="N1638" s="8">
        <v>832</v>
      </c>
      <c r="O1638" s="8">
        <f t="shared" si="77"/>
        <v>10.583333333333334</v>
      </c>
      <c r="P1638" s="8">
        <v>127</v>
      </c>
      <c r="Q1638" t="s">
        <v>21</v>
      </c>
      <c r="R1638" t="s">
        <v>22</v>
      </c>
    </row>
    <row r="1639" spans="1:18" x14ac:dyDescent="0.45">
      <c r="A1639" s="1">
        <v>1637</v>
      </c>
      <c r="B1639" t="s">
        <v>2859</v>
      </c>
      <c r="C1639" t="s">
        <v>1789</v>
      </c>
      <c r="D1639" t="s">
        <v>1790</v>
      </c>
      <c r="E1639" t="s">
        <v>1791</v>
      </c>
      <c r="F1639" t="s">
        <v>33</v>
      </c>
      <c r="G1639" t="str">
        <f t="shared" si="75"/>
        <v>November</v>
      </c>
      <c r="H1639">
        <f t="shared" si="76"/>
        <v>11</v>
      </c>
      <c r="I1639" s="2">
        <v>44868</v>
      </c>
      <c r="J1639" s="8">
        <v>20</v>
      </c>
      <c r="K1639" t="s">
        <v>19</v>
      </c>
      <c r="L1639" t="s">
        <v>148</v>
      </c>
      <c r="M1639" s="8">
        <v>30</v>
      </c>
      <c r="N1639" s="8">
        <v>34</v>
      </c>
      <c r="O1639" s="8">
        <f t="shared" si="77"/>
        <v>0.2</v>
      </c>
      <c r="P1639" s="8">
        <v>4</v>
      </c>
      <c r="Q1639" t="s">
        <v>49</v>
      </c>
      <c r="R1639" t="s">
        <v>22</v>
      </c>
    </row>
    <row r="1640" spans="1:18" x14ac:dyDescent="0.45">
      <c r="A1640" s="1">
        <v>1638</v>
      </c>
      <c r="B1640" t="s">
        <v>2860</v>
      </c>
      <c r="C1640" t="s">
        <v>285</v>
      </c>
      <c r="D1640" t="s">
        <v>1792</v>
      </c>
      <c r="E1640" t="s">
        <v>1793</v>
      </c>
      <c r="F1640" t="s">
        <v>48</v>
      </c>
      <c r="G1640" t="str">
        <f t="shared" si="75"/>
        <v>November</v>
      </c>
      <c r="H1640">
        <f t="shared" si="76"/>
        <v>11</v>
      </c>
      <c r="I1640" s="2">
        <v>44875</v>
      </c>
      <c r="J1640" s="8">
        <v>11</v>
      </c>
      <c r="K1640" t="s">
        <v>19</v>
      </c>
      <c r="L1640" t="s">
        <v>20</v>
      </c>
      <c r="M1640" s="8">
        <v>940</v>
      </c>
      <c r="N1640" s="8">
        <v>1062</v>
      </c>
      <c r="O1640" s="8">
        <f t="shared" si="77"/>
        <v>11.090909090909092</v>
      </c>
      <c r="P1640" s="8">
        <v>122</v>
      </c>
      <c r="Q1640" t="s">
        <v>89</v>
      </c>
      <c r="R1640" t="s">
        <v>22</v>
      </c>
    </row>
    <row r="1641" spans="1:18" x14ac:dyDescent="0.45">
      <c r="A1641" s="1">
        <v>1639</v>
      </c>
      <c r="B1641" t="s">
        <v>2861</v>
      </c>
      <c r="C1641" t="s">
        <v>1794</v>
      </c>
      <c r="D1641" t="s">
        <v>1795</v>
      </c>
      <c r="E1641" t="s">
        <v>1796</v>
      </c>
      <c r="F1641" t="s">
        <v>33</v>
      </c>
      <c r="G1641" t="str">
        <f t="shared" si="75"/>
        <v>November</v>
      </c>
      <c r="H1641">
        <f t="shared" si="76"/>
        <v>11</v>
      </c>
      <c r="I1641" s="2">
        <v>44894</v>
      </c>
      <c r="J1641" s="8">
        <v>16</v>
      </c>
      <c r="K1641" t="s">
        <v>41</v>
      </c>
      <c r="L1641" t="s">
        <v>67</v>
      </c>
      <c r="M1641" s="8">
        <v>1395</v>
      </c>
      <c r="N1641" s="8">
        <v>1759</v>
      </c>
      <c r="O1641" s="8">
        <f t="shared" si="77"/>
        <v>22.75</v>
      </c>
      <c r="P1641" s="8">
        <v>364</v>
      </c>
      <c r="Q1641" t="s">
        <v>28</v>
      </c>
      <c r="R1641" t="s">
        <v>226</v>
      </c>
    </row>
    <row r="1642" spans="1:18" x14ac:dyDescent="0.45">
      <c r="A1642" s="1">
        <v>1640</v>
      </c>
      <c r="B1642" t="s">
        <v>2862</v>
      </c>
      <c r="C1642" t="s">
        <v>432</v>
      </c>
      <c r="D1642" t="s">
        <v>390</v>
      </c>
      <c r="E1642" t="s">
        <v>1797</v>
      </c>
      <c r="F1642" t="s">
        <v>48</v>
      </c>
      <c r="G1642" t="str">
        <f t="shared" si="75"/>
        <v>November</v>
      </c>
      <c r="H1642">
        <f t="shared" si="76"/>
        <v>11</v>
      </c>
      <c r="I1642" s="2">
        <v>44872</v>
      </c>
      <c r="J1642" s="8">
        <v>19</v>
      </c>
      <c r="K1642" t="s">
        <v>19</v>
      </c>
      <c r="L1642" t="s">
        <v>67</v>
      </c>
      <c r="M1642" s="8">
        <v>995</v>
      </c>
      <c r="N1642" s="8">
        <v>1260</v>
      </c>
      <c r="O1642" s="8">
        <f t="shared" si="77"/>
        <v>13.947368421052632</v>
      </c>
      <c r="P1642" s="8">
        <v>265</v>
      </c>
      <c r="Q1642" t="s">
        <v>89</v>
      </c>
      <c r="R1642" t="s">
        <v>22</v>
      </c>
    </row>
    <row r="1643" spans="1:18" x14ac:dyDescent="0.45">
      <c r="A1643" s="1">
        <v>1641</v>
      </c>
      <c r="B1643" t="s">
        <v>2863</v>
      </c>
      <c r="C1643" t="s">
        <v>705</v>
      </c>
      <c r="D1643" t="s">
        <v>943</v>
      </c>
      <c r="E1643" t="s">
        <v>1798</v>
      </c>
      <c r="F1643" t="s">
        <v>111</v>
      </c>
      <c r="G1643" t="str">
        <f t="shared" si="75"/>
        <v>November</v>
      </c>
      <c r="H1643">
        <f t="shared" si="76"/>
        <v>11</v>
      </c>
      <c r="I1643" s="2">
        <v>44895</v>
      </c>
      <c r="J1643" s="8">
        <v>7</v>
      </c>
      <c r="K1643" t="s">
        <v>19</v>
      </c>
      <c r="L1643" t="s">
        <v>20</v>
      </c>
      <c r="M1643" s="8">
        <v>1380</v>
      </c>
      <c r="N1643" s="8">
        <v>1772</v>
      </c>
      <c r="O1643" s="8">
        <f t="shared" si="77"/>
        <v>56</v>
      </c>
      <c r="P1643" s="8">
        <v>392</v>
      </c>
      <c r="Q1643" t="s">
        <v>28</v>
      </c>
      <c r="R1643" t="s">
        <v>22</v>
      </c>
    </row>
    <row r="1644" spans="1:18" x14ac:dyDescent="0.45">
      <c r="A1644" s="1">
        <v>1642</v>
      </c>
      <c r="B1644" t="s">
        <v>2864</v>
      </c>
      <c r="C1644" t="s">
        <v>1799</v>
      </c>
      <c r="D1644" t="s">
        <v>823</v>
      </c>
      <c r="E1644" t="s">
        <v>1800</v>
      </c>
      <c r="F1644" t="s">
        <v>88</v>
      </c>
      <c r="G1644" t="str">
        <f t="shared" si="75"/>
        <v>November</v>
      </c>
      <c r="H1644">
        <f t="shared" si="76"/>
        <v>11</v>
      </c>
      <c r="I1644" s="2">
        <v>44882</v>
      </c>
      <c r="J1644" s="8">
        <v>2</v>
      </c>
      <c r="K1644" t="s">
        <v>34</v>
      </c>
      <c r="L1644" t="s">
        <v>35</v>
      </c>
      <c r="M1644" s="8">
        <v>1435</v>
      </c>
      <c r="N1644" s="8">
        <v>1652</v>
      </c>
      <c r="O1644" s="8">
        <f t="shared" si="77"/>
        <v>108.5</v>
      </c>
      <c r="P1644" s="8">
        <v>217</v>
      </c>
      <c r="Q1644" t="s">
        <v>36</v>
      </c>
      <c r="R1644" t="s">
        <v>22</v>
      </c>
    </row>
    <row r="1645" spans="1:18" x14ac:dyDescent="0.45">
      <c r="A1645" s="1">
        <v>1643</v>
      </c>
      <c r="B1645" t="s">
        <v>2865</v>
      </c>
      <c r="C1645" t="s">
        <v>960</v>
      </c>
      <c r="D1645" t="s">
        <v>725</v>
      </c>
      <c r="E1645" t="s">
        <v>1801</v>
      </c>
      <c r="F1645" t="s">
        <v>48</v>
      </c>
      <c r="G1645" t="str">
        <f t="shared" si="75"/>
        <v>November</v>
      </c>
      <c r="H1645">
        <f t="shared" si="76"/>
        <v>11</v>
      </c>
      <c r="I1645" s="2">
        <v>44892</v>
      </c>
      <c r="J1645" s="8">
        <v>13</v>
      </c>
      <c r="K1645" t="s">
        <v>102</v>
      </c>
      <c r="L1645" t="s">
        <v>42</v>
      </c>
      <c r="M1645" s="8">
        <v>1355</v>
      </c>
      <c r="N1645" s="8">
        <v>1651</v>
      </c>
      <c r="O1645" s="8">
        <f t="shared" si="77"/>
        <v>22.76923076923077</v>
      </c>
      <c r="P1645" s="8">
        <v>296</v>
      </c>
      <c r="Q1645" t="s">
        <v>49</v>
      </c>
      <c r="R1645" t="s">
        <v>22</v>
      </c>
    </row>
    <row r="1646" spans="1:18" x14ac:dyDescent="0.45">
      <c r="A1646" s="1">
        <v>1644</v>
      </c>
      <c r="B1646" t="s">
        <v>2866</v>
      </c>
      <c r="C1646" t="s">
        <v>1802</v>
      </c>
      <c r="D1646" t="s">
        <v>1803</v>
      </c>
      <c r="E1646" t="s">
        <v>1804</v>
      </c>
      <c r="F1646" t="s">
        <v>27</v>
      </c>
      <c r="G1646" t="str">
        <f t="shared" si="75"/>
        <v>November</v>
      </c>
      <c r="H1646">
        <f t="shared" si="76"/>
        <v>11</v>
      </c>
      <c r="I1646" s="2">
        <v>44867</v>
      </c>
      <c r="J1646" s="8">
        <v>15</v>
      </c>
      <c r="K1646" t="s">
        <v>19</v>
      </c>
      <c r="L1646" t="s">
        <v>35</v>
      </c>
      <c r="M1646" s="8">
        <v>655</v>
      </c>
      <c r="N1646" s="8">
        <v>842</v>
      </c>
      <c r="O1646" s="8">
        <f t="shared" si="77"/>
        <v>12.466666666666667</v>
      </c>
      <c r="P1646" s="8">
        <v>187</v>
      </c>
      <c r="Q1646" t="s">
        <v>28</v>
      </c>
      <c r="R1646" t="s">
        <v>22</v>
      </c>
    </row>
    <row r="1647" spans="1:18" x14ac:dyDescent="0.45">
      <c r="A1647" s="1">
        <v>1645</v>
      </c>
      <c r="B1647" t="s">
        <v>2867</v>
      </c>
      <c r="C1647" t="s">
        <v>797</v>
      </c>
      <c r="D1647" t="s">
        <v>1805</v>
      </c>
      <c r="E1647" t="s">
        <v>1806</v>
      </c>
      <c r="F1647" t="s">
        <v>88</v>
      </c>
      <c r="G1647" t="str">
        <f t="shared" si="75"/>
        <v>November</v>
      </c>
      <c r="H1647">
        <f t="shared" si="76"/>
        <v>11</v>
      </c>
      <c r="I1647" s="2">
        <v>44893</v>
      </c>
      <c r="J1647" s="8">
        <v>12</v>
      </c>
      <c r="K1647" t="s">
        <v>34</v>
      </c>
      <c r="L1647" t="s">
        <v>42</v>
      </c>
      <c r="M1647" s="8">
        <v>480</v>
      </c>
      <c r="N1647" s="8">
        <v>556</v>
      </c>
      <c r="O1647" s="8">
        <f t="shared" si="77"/>
        <v>6.333333333333333</v>
      </c>
      <c r="P1647" s="8">
        <v>76</v>
      </c>
      <c r="Q1647" t="s">
        <v>49</v>
      </c>
      <c r="R1647" t="s">
        <v>22</v>
      </c>
    </row>
    <row r="1648" spans="1:18" x14ac:dyDescent="0.45">
      <c r="A1648" s="1">
        <v>1646</v>
      </c>
      <c r="B1648" t="s">
        <v>2868</v>
      </c>
      <c r="C1648" t="s">
        <v>1425</v>
      </c>
      <c r="D1648" t="s">
        <v>1807</v>
      </c>
      <c r="E1648" t="s">
        <v>1808</v>
      </c>
      <c r="F1648" t="s">
        <v>27</v>
      </c>
      <c r="G1648" t="str">
        <f t="shared" si="75"/>
        <v>November</v>
      </c>
      <c r="H1648">
        <f t="shared" si="76"/>
        <v>11</v>
      </c>
      <c r="I1648" s="2">
        <v>44880</v>
      </c>
      <c r="J1648" s="8">
        <v>10</v>
      </c>
      <c r="K1648" t="s">
        <v>19</v>
      </c>
      <c r="L1648" t="s">
        <v>20</v>
      </c>
      <c r="M1648" s="8">
        <v>160</v>
      </c>
      <c r="N1648" s="8">
        <v>189</v>
      </c>
      <c r="O1648" s="8">
        <f t="shared" si="77"/>
        <v>2.9</v>
      </c>
      <c r="P1648" s="8">
        <v>29</v>
      </c>
      <c r="Q1648" t="s">
        <v>21</v>
      </c>
      <c r="R1648" t="s">
        <v>22</v>
      </c>
    </row>
    <row r="1649" spans="1:18" x14ac:dyDescent="0.45">
      <c r="A1649" s="1">
        <v>1647</v>
      </c>
      <c r="B1649" t="s">
        <v>2869</v>
      </c>
      <c r="C1649" t="s">
        <v>1809</v>
      </c>
      <c r="D1649" t="s">
        <v>1392</v>
      </c>
      <c r="E1649" t="s">
        <v>1810</v>
      </c>
      <c r="F1649" t="s">
        <v>27</v>
      </c>
      <c r="G1649" t="str">
        <f t="shared" si="75"/>
        <v>November</v>
      </c>
      <c r="H1649">
        <f t="shared" si="76"/>
        <v>11</v>
      </c>
      <c r="I1649" s="2">
        <v>44874</v>
      </c>
      <c r="J1649" s="8">
        <v>20</v>
      </c>
      <c r="K1649" t="s">
        <v>34</v>
      </c>
      <c r="L1649" t="s">
        <v>35</v>
      </c>
      <c r="M1649" s="8">
        <v>425</v>
      </c>
      <c r="N1649" s="8">
        <v>537</v>
      </c>
      <c r="O1649" s="8">
        <f t="shared" si="77"/>
        <v>5.6</v>
      </c>
      <c r="P1649" s="8">
        <v>112</v>
      </c>
      <c r="Q1649" t="s">
        <v>21</v>
      </c>
      <c r="R1649" t="s">
        <v>22</v>
      </c>
    </row>
    <row r="1650" spans="1:18" x14ac:dyDescent="0.45">
      <c r="A1650" s="1">
        <v>1648</v>
      </c>
      <c r="B1650" t="s">
        <v>2870</v>
      </c>
      <c r="C1650" t="s">
        <v>594</v>
      </c>
      <c r="D1650" t="s">
        <v>1148</v>
      </c>
      <c r="E1650" t="s">
        <v>1811</v>
      </c>
      <c r="F1650" t="s">
        <v>111</v>
      </c>
      <c r="G1650" t="str">
        <f t="shared" si="75"/>
        <v>November</v>
      </c>
      <c r="H1650">
        <f t="shared" si="76"/>
        <v>11</v>
      </c>
      <c r="I1650" s="2">
        <v>44874</v>
      </c>
      <c r="J1650" s="8">
        <v>12</v>
      </c>
      <c r="K1650" t="s">
        <v>19</v>
      </c>
      <c r="L1650" t="s">
        <v>148</v>
      </c>
      <c r="M1650" s="8">
        <v>1325</v>
      </c>
      <c r="N1650" s="8">
        <v>1681</v>
      </c>
      <c r="O1650" s="8">
        <f t="shared" si="77"/>
        <v>29.666666666666668</v>
      </c>
      <c r="P1650" s="8">
        <v>356</v>
      </c>
      <c r="Q1650" t="s">
        <v>21</v>
      </c>
      <c r="R1650" t="s">
        <v>22</v>
      </c>
    </row>
    <row r="1651" spans="1:18" x14ac:dyDescent="0.45">
      <c r="A1651" s="1">
        <v>1649</v>
      </c>
      <c r="B1651" t="s">
        <v>2871</v>
      </c>
      <c r="C1651" t="s">
        <v>1812</v>
      </c>
      <c r="D1651" t="s">
        <v>1813</v>
      </c>
      <c r="E1651" t="s">
        <v>1814</v>
      </c>
      <c r="F1651" t="s">
        <v>48</v>
      </c>
      <c r="G1651" t="str">
        <f t="shared" si="75"/>
        <v>November</v>
      </c>
      <c r="H1651">
        <f t="shared" si="76"/>
        <v>11</v>
      </c>
      <c r="I1651" s="2">
        <v>44889</v>
      </c>
      <c r="J1651" s="8">
        <v>13</v>
      </c>
      <c r="K1651" t="s">
        <v>102</v>
      </c>
      <c r="L1651" t="s">
        <v>42</v>
      </c>
      <c r="M1651" s="8">
        <v>1090</v>
      </c>
      <c r="N1651" s="8">
        <v>1388</v>
      </c>
      <c r="O1651" s="8">
        <f t="shared" si="77"/>
        <v>22.923076923076923</v>
      </c>
      <c r="P1651" s="8">
        <v>298</v>
      </c>
      <c r="Q1651" t="s">
        <v>49</v>
      </c>
      <c r="R1651" t="s">
        <v>22</v>
      </c>
    </row>
    <row r="1652" spans="1:18" x14ac:dyDescent="0.45">
      <c r="A1652" s="1">
        <v>1650</v>
      </c>
      <c r="B1652" t="s">
        <v>2872</v>
      </c>
      <c r="C1652" t="s">
        <v>1290</v>
      </c>
      <c r="D1652" t="s">
        <v>1815</v>
      </c>
      <c r="E1652" t="s">
        <v>1816</v>
      </c>
      <c r="F1652" t="s">
        <v>33</v>
      </c>
      <c r="G1652" t="str">
        <f t="shared" si="75"/>
        <v>November</v>
      </c>
      <c r="H1652">
        <f t="shared" si="76"/>
        <v>11</v>
      </c>
      <c r="I1652" s="2">
        <v>44875</v>
      </c>
      <c r="J1652" s="8">
        <v>15</v>
      </c>
      <c r="K1652" t="s">
        <v>34</v>
      </c>
      <c r="L1652" t="s">
        <v>35</v>
      </c>
      <c r="M1652" s="8">
        <v>1275</v>
      </c>
      <c r="N1652" s="8">
        <v>1435</v>
      </c>
      <c r="O1652" s="8">
        <f t="shared" si="77"/>
        <v>10.666666666666666</v>
      </c>
      <c r="P1652" s="8">
        <v>160</v>
      </c>
      <c r="Q1652" t="s">
        <v>36</v>
      </c>
      <c r="R1652" t="s">
        <v>22</v>
      </c>
    </row>
    <row r="1653" spans="1:18" x14ac:dyDescent="0.45">
      <c r="A1653" s="1">
        <v>1651</v>
      </c>
      <c r="B1653" t="s">
        <v>2873</v>
      </c>
      <c r="C1653" t="s">
        <v>616</v>
      </c>
      <c r="D1653" t="s">
        <v>1691</v>
      </c>
      <c r="E1653" t="s">
        <v>1817</v>
      </c>
      <c r="F1653" t="s">
        <v>27</v>
      </c>
      <c r="G1653" t="str">
        <f t="shared" si="75"/>
        <v>November</v>
      </c>
      <c r="H1653">
        <f t="shared" si="76"/>
        <v>11</v>
      </c>
      <c r="I1653" s="2">
        <v>44884</v>
      </c>
      <c r="J1653" s="8">
        <v>10</v>
      </c>
      <c r="K1653" t="s">
        <v>34</v>
      </c>
      <c r="L1653" t="s">
        <v>54</v>
      </c>
      <c r="M1653" s="8">
        <v>210</v>
      </c>
      <c r="N1653" s="8">
        <v>261</v>
      </c>
      <c r="O1653" s="8">
        <f t="shared" si="77"/>
        <v>5.0999999999999996</v>
      </c>
      <c r="P1653" s="8">
        <v>51</v>
      </c>
      <c r="Q1653" t="s">
        <v>89</v>
      </c>
      <c r="R1653" t="s">
        <v>22</v>
      </c>
    </row>
    <row r="1654" spans="1:18" x14ac:dyDescent="0.45">
      <c r="A1654" s="1">
        <v>1652</v>
      </c>
      <c r="B1654" t="s">
        <v>2874</v>
      </c>
      <c r="C1654" t="s">
        <v>583</v>
      </c>
      <c r="D1654" t="s">
        <v>1818</v>
      </c>
      <c r="E1654" t="s">
        <v>1819</v>
      </c>
      <c r="F1654" t="s">
        <v>48</v>
      </c>
      <c r="G1654" t="str">
        <f t="shared" si="75"/>
        <v>November</v>
      </c>
      <c r="H1654">
        <f t="shared" si="76"/>
        <v>11</v>
      </c>
      <c r="I1654" s="2">
        <v>44890</v>
      </c>
      <c r="J1654" s="8">
        <v>2</v>
      </c>
      <c r="K1654" t="s">
        <v>19</v>
      </c>
      <c r="L1654" t="s">
        <v>42</v>
      </c>
      <c r="M1654" s="8">
        <v>1420</v>
      </c>
      <c r="N1654" s="8">
        <v>1840</v>
      </c>
      <c r="O1654" s="8">
        <f t="shared" si="77"/>
        <v>210</v>
      </c>
      <c r="P1654" s="8">
        <v>420</v>
      </c>
      <c r="Q1654" t="s">
        <v>89</v>
      </c>
      <c r="R1654" t="s">
        <v>22</v>
      </c>
    </row>
    <row r="1655" spans="1:18" x14ac:dyDescent="0.45">
      <c r="A1655" s="1">
        <v>1653</v>
      </c>
      <c r="B1655" t="s">
        <v>2875</v>
      </c>
      <c r="C1655" t="s">
        <v>1714</v>
      </c>
      <c r="D1655" t="s">
        <v>1820</v>
      </c>
      <c r="E1655" t="s">
        <v>1821</v>
      </c>
      <c r="F1655" t="s">
        <v>27</v>
      </c>
      <c r="G1655" t="str">
        <f t="shared" si="75"/>
        <v>November</v>
      </c>
      <c r="H1655">
        <f t="shared" si="76"/>
        <v>11</v>
      </c>
      <c r="I1655" s="2">
        <v>44880</v>
      </c>
      <c r="J1655" s="8">
        <v>11</v>
      </c>
      <c r="K1655" t="s">
        <v>34</v>
      </c>
      <c r="L1655" t="s">
        <v>54</v>
      </c>
      <c r="M1655" s="8">
        <v>875</v>
      </c>
      <c r="N1655" s="8">
        <v>1041</v>
      </c>
      <c r="O1655" s="8">
        <f t="shared" si="77"/>
        <v>15.090909090909092</v>
      </c>
      <c r="P1655" s="8">
        <v>166</v>
      </c>
      <c r="Q1655" t="s">
        <v>21</v>
      </c>
      <c r="R1655" t="s">
        <v>22</v>
      </c>
    </row>
    <row r="1656" spans="1:18" x14ac:dyDescent="0.45">
      <c r="A1656" s="1">
        <v>1654</v>
      </c>
      <c r="B1656" t="s">
        <v>2876</v>
      </c>
      <c r="C1656" t="s">
        <v>1822</v>
      </c>
      <c r="D1656" t="s">
        <v>1823</v>
      </c>
      <c r="E1656" t="s">
        <v>1824</v>
      </c>
      <c r="F1656" t="s">
        <v>27</v>
      </c>
      <c r="G1656" t="str">
        <f t="shared" si="75"/>
        <v>November</v>
      </c>
      <c r="H1656">
        <f t="shared" si="76"/>
        <v>11</v>
      </c>
      <c r="I1656" s="2">
        <v>44871</v>
      </c>
      <c r="J1656" s="8">
        <v>4</v>
      </c>
      <c r="K1656" t="s">
        <v>34</v>
      </c>
      <c r="L1656" t="s">
        <v>148</v>
      </c>
      <c r="M1656" s="8">
        <v>1205</v>
      </c>
      <c r="N1656" s="8">
        <v>1533</v>
      </c>
      <c r="O1656" s="8">
        <f t="shared" si="77"/>
        <v>82</v>
      </c>
      <c r="P1656" s="8">
        <v>328</v>
      </c>
      <c r="Q1656" t="s">
        <v>21</v>
      </c>
      <c r="R1656" t="s">
        <v>22</v>
      </c>
    </row>
    <row r="1657" spans="1:18" x14ac:dyDescent="0.45">
      <c r="A1657" s="1">
        <v>1655</v>
      </c>
      <c r="B1657" t="s">
        <v>2877</v>
      </c>
      <c r="C1657" t="s">
        <v>1825</v>
      </c>
      <c r="D1657" t="s">
        <v>462</v>
      </c>
      <c r="E1657" t="s">
        <v>1826</v>
      </c>
      <c r="F1657" t="s">
        <v>27</v>
      </c>
      <c r="G1657" t="str">
        <f t="shared" si="75"/>
        <v>November</v>
      </c>
      <c r="H1657">
        <f t="shared" si="76"/>
        <v>11</v>
      </c>
      <c r="I1657" s="2">
        <v>44874</v>
      </c>
      <c r="J1657" s="8">
        <v>9</v>
      </c>
      <c r="K1657" t="s">
        <v>34</v>
      </c>
      <c r="L1657" t="s">
        <v>35</v>
      </c>
      <c r="M1657" s="8">
        <v>1340</v>
      </c>
      <c r="N1657" s="8">
        <v>1483</v>
      </c>
      <c r="O1657" s="8">
        <f t="shared" si="77"/>
        <v>15.888888888888889</v>
      </c>
      <c r="P1657" s="8">
        <v>143</v>
      </c>
      <c r="Q1657" t="s">
        <v>36</v>
      </c>
      <c r="R1657" t="s">
        <v>22</v>
      </c>
    </row>
    <row r="1658" spans="1:18" x14ac:dyDescent="0.45">
      <c r="A1658" s="1">
        <v>1656</v>
      </c>
      <c r="B1658" t="s">
        <v>2878</v>
      </c>
      <c r="C1658" t="s">
        <v>1827</v>
      </c>
      <c r="D1658" t="s">
        <v>1828</v>
      </c>
      <c r="E1658" t="s">
        <v>1829</v>
      </c>
      <c r="F1658" t="s">
        <v>120</v>
      </c>
      <c r="G1658" t="str">
        <f t="shared" si="75"/>
        <v>November</v>
      </c>
      <c r="H1658">
        <f t="shared" si="76"/>
        <v>11</v>
      </c>
      <c r="I1658" s="2">
        <v>44868</v>
      </c>
      <c r="J1658" s="8">
        <v>3</v>
      </c>
      <c r="K1658" t="s">
        <v>34</v>
      </c>
      <c r="L1658" t="s">
        <v>20</v>
      </c>
      <c r="M1658" s="8">
        <v>1175</v>
      </c>
      <c r="N1658" s="8">
        <v>1483</v>
      </c>
      <c r="O1658" s="8">
        <f t="shared" si="77"/>
        <v>102.66666666666667</v>
      </c>
      <c r="P1658" s="8">
        <v>308</v>
      </c>
      <c r="Q1658" t="s">
        <v>49</v>
      </c>
      <c r="R1658" t="s">
        <v>22</v>
      </c>
    </row>
    <row r="1659" spans="1:18" x14ac:dyDescent="0.45">
      <c r="A1659" s="1">
        <v>1657</v>
      </c>
      <c r="B1659" t="s">
        <v>2879</v>
      </c>
      <c r="C1659" t="s">
        <v>95</v>
      </c>
      <c r="D1659" t="s">
        <v>1830</v>
      </c>
      <c r="E1659" t="s">
        <v>1831</v>
      </c>
      <c r="F1659" t="s">
        <v>88</v>
      </c>
      <c r="G1659" t="str">
        <f t="shared" si="75"/>
        <v>November</v>
      </c>
      <c r="H1659">
        <f t="shared" si="76"/>
        <v>11</v>
      </c>
      <c r="I1659" s="2">
        <v>44866</v>
      </c>
      <c r="J1659" s="8">
        <v>9</v>
      </c>
      <c r="K1659" t="s">
        <v>19</v>
      </c>
      <c r="L1659" t="s">
        <v>148</v>
      </c>
      <c r="M1659" s="8">
        <v>1075</v>
      </c>
      <c r="N1659" s="8">
        <v>1183</v>
      </c>
      <c r="O1659" s="8">
        <f t="shared" si="77"/>
        <v>12</v>
      </c>
      <c r="P1659" s="8">
        <v>108</v>
      </c>
      <c r="Q1659" t="s">
        <v>21</v>
      </c>
      <c r="R1659" t="s">
        <v>22</v>
      </c>
    </row>
    <row r="1660" spans="1:18" x14ac:dyDescent="0.45">
      <c r="A1660" s="1">
        <v>1658</v>
      </c>
      <c r="B1660" t="s">
        <v>2880</v>
      </c>
      <c r="C1660" t="s">
        <v>1832</v>
      </c>
      <c r="D1660" t="s">
        <v>1396</v>
      </c>
      <c r="E1660" t="s">
        <v>1833</v>
      </c>
      <c r="F1660" t="s">
        <v>120</v>
      </c>
      <c r="G1660" t="str">
        <f t="shared" si="75"/>
        <v>November</v>
      </c>
      <c r="H1660">
        <f t="shared" si="76"/>
        <v>11</v>
      </c>
      <c r="I1660" s="2">
        <v>44895</v>
      </c>
      <c r="J1660" s="8">
        <v>17</v>
      </c>
      <c r="K1660" t="s">
        <v>19</v>
      </c>
      <c r="L1660" t="s">
        <v>54</v>
      </c>
      <c r="M1660" s="8">
        <v>690</v>
      </c>
      <c r="N1660" s="8">
        <v>863</v>
      </c>
      <c r="O1660" s="8">
        <f t="shared" si="77"/>
        <v>10.176470588235293</v>
      </c>
      <c r="P1660" s="8">
        <v>173</v>
      </c>
      <c r="Q1660" t="s">
        <v>49</v>
      </c>
      <c r="R1660" t="s">
        <v>22</v>
      </c>
    </row>
    <row r="1661" spans="1:18" x14ac:dyDescent="0.45">
      <c r="A1661" s="1">
        <v>1659</v>
      </c>
      <c r="B1661" t="s">
        <v>2881</v>
      </c>
      <c r="C1661" t="s">
        <v>1834</v>
      </c>
      <c r="D1661" t="s">
        <v>1835</v>
      </c>
      <c r="E1661" t="s">
        <v>1836</v>
      </c>
      <c r="F1661" t="s">
        <v>120</v>
      </c>
      <c r="G1661" t="str">
        <f t="shared" si="75"/>
        <v>November</v>
      </c>
      <c r="H1661">
        <f t="shared" si="76"/>
        <v>11</v>
      </c>
      <c r="I1661" s="2">
        <v>44872</v>
      </c>
      <c r="J1661" s="8">
        <v>6</v>
      </c>
      <c r="K1661" t="s">
        <v>34</v>
      </c>
      <c r="L1661" t="s">
        <v>67</v>
      </c>
      <c r="M1661" s="8">
        <v>465</v>
      </c>
      <c r="N1661" s="8">
        <v>577</v>
      </c>
      <c r="O1661" s="8">
        <f t="shared" si="77"/>
        <v>18.666666666666668</v>
      </c>
      <c r="P1661" s="8">
        <v>112</v>
      </c>
      <c r="Q1661" t="s">
        <v>28</v>
      </c>
      <c r="R1661" t="s">
        <v>22</v>
      </c>
    </row>
    <row r="1662" spans="1:18" x14ac:dyDescent="0.45">
      <c r="A1662" s="1">
        <v>1660</v>
      </c>
      <c r="B1662" t="s">
        <v>2882</v>
      </c>
      <c r="C1662" t="s">
        <v>304</v>
      </c>
      <c r="D1662" t="s">
        <v>975</v>
      </c>
      <c r="E1662" t="s">
        <v>1837</v>
      </c>
      <c r="F1662" t="s">
        <v>120</v>
      </c>
      <c r="G1662" t="str">
        <f t="shared" si="75"/>
        <v>November</v>
      </c>
      <c r="H1662">
        <f t="shared" si="76"/>
        <v>11</v>
      </c>
      <c r="I1662" s="2">
        <v>44891</v>
      </c>
      <c r="J1662" s="8">
        <v>9</v>
      </c>
      <c r="K1662" t="s">
        <v>34</v>
      </c>
      <c r="L1662" t="s">
        <v>67</v>
      </c>
      <c r="M1662" s="8">
        <v>505</v>
      </c>
      <c r="N1662" s="8">
        <v>656</v>
      </c>
      <c r="O1662" s="8">
        <f t="shared" si="77"/>
        <v>16.777777777777779</v>
      </c>
      <c r="P1662" s="8">
        <v>151</v>
      </c>
      <c r="Q1662" t="s">
        <v>21</v>
      </c>
      <c r="R1662" t="s">
        <v>22</v>
      </c>
    </row>
    <row r="1663" spans="1:18" x14ac:dyDescent="0.45">
      <c r="A1663" s="1">
        <v>1661</v>
      </c>
      <c r="B1663" t="s">
        <v>2883</v>
      </c>
      <c r="C1663" t="s">
        <v>1838</v>
      </c>
      <c r="D1663" t="s">
        <v>241</v>
      </c>
      <c r="E1663" t="s">
        <v>1839</v>
      </c>
      <c r="F1663" t="s">
        <v>111</v>
      </c>
      <c r="G1663" t="str">
        <f t="shared" si="75"/>
        <v>November</v>
      </c>
      <c r="H1663">
        <f t="shared" si="76"/>
        <v>11</v>
      </c>
      <c r="I1663" s="2">
        <v>44888</v>
      </c>
      <c r="J1663" s="8">
        <v>2</v>
      </c>
      <c r="K1663" t="s">
        <v>34</v>
      </c>
      <c r="L1663" t="s">
        <v>42</v>
      </c>
      <c r="M1663" s="8">
        <v>530</v>
      </c>
      <c r="N1663" s="8">
        <v>621</v>
      </c>
      <c r="O1663" s="8">
        <f t="shared" si="77"/>
        <v>45.5</v>
      </c>
      <c r="P1663" s="8">
        <v>91</v>
      </c>
      <c r="Q1663" t="s">
        <v>28</v>
      </c>
      <c r="R1663" t="s">
        <v>22</v>
      </c>
    </row>
    <row r="1664" spans="1:18" x14ac:dyDescent="0.45">
      <c r="A1664" s="1">
        <v>1662</v>
      </c>
      <c r="B1664" t="s">
        <v>2884</v>
      </c>
      <c r="C1664" t="s">
        <v>1840</v>
      </c>
      <c r="D1664" t="s">
        <v>1841</v>
      </c>
      <c r="E1664" t="s">
        <v>1842</v>
      </c>
      <c r="F1664" t="s">
        <v>18</v>
      </c>
      <c r="G1664" t="str">
        <f t="shared" si="75"/>
        <v>November</v>
      </c>
      <c r="H1664">
        <f t="shared" si="76"/>
        <v>11</v>
      </c>
      <c r="I1664" s="2">
        <v>44874</v>
      </c>
      <c r="J1664" s="8">
        <v>10</v>
      </c>
      <c r="K1664" t="s">
        <v>19</v>
      </c>
      <c r="L1664" t="s">
        <v>67</v>
      </c>
      <c r="M1664" s="8">
        <v>1380</v>
      </c>
      <c r="N1664" s="8">
        <v>1660</v>
      </c>
      <c r="O1664" s="8">
        <f t="shared" si="77"/>
        <v>28</v>
      </c>
      <c r="P1664" s="8">
        <v>280</v>
      </c>
      <c r="Q1664" t="s">
        <v>28</v>
      </c>
      <c r="R1664" t="s">
        <v>22</v>
      </c>
    </row>
    <row r="1665" spans="1:18" x14ac:dyDescent="0.45">
      <c r="A1665" s="1">
        <v>1663</v>
      </c>
      <c r="B1665" t="s">
        <v>2885</v>
      </c>
      <c r="C1665" t="s">
        <v>1843</v>
      </c>
      <c r="D1665" t="s">
        <v>1844</v>
      </c>
      <c r="E1665" t="s">
        <v>1845</v>
      </c>
      <c r="F1665" t="s">
        <v>48</v>
      </c>
      <c r="G1665" t="str">
        <f t="shared" si="75"/>
        <v>November</v>
      </c>
      <c r="H1665">
        <f t="shared" si="76"/>
        <v>11</v>
      </c>
      <c r="I1665" s="2">
        <v>44888</v>
      </c>
      <c r="J1665" s="8">
        <v>17</v>
      </c>
      <c r="K1665" t="s">
        <v>34</v>
      </c>
      <c r="L1665" t="s">
        <v>148</v>
      </c>
      <c r="M1665" s="8">
        <v>545</v>
      </c>
      <c r="N1665" s="8">
        <v>639</v>
      </c>
      <c r="O1665" s="8">
        <f t="shared" si="77"/>
        <v>5.5294117647058822</v>
      </c>
      <c r="P1665" s="8">
        <v>94</v>
      </c>
      <c r="Q1665" t="s">
        <v>89</v>
      </c>
      <c r="R1665" t="s">
        <v>22</v>
      </c>
    </row>
    <row r="1666" spans="1:18" x14ac:dyDescent="0.45">
      <c r="A1666" s="1">
        <v>1664</v>
      </c>
      <c r="B1666" t="s">
        <v>2886</v>
      </c>
      <c r="C1666" t="s">
        <v>1003</v>
      </c>
      <c r="D1666" t="s">
        <v>1623</v>
      </c>
      <c r="E1666" t="s">
        <v>1846</v>
      </c>
      <c r="F1666" t="s">
        <v>111</v>
      </c>
      <c r="G1666" t="str">
        <f t="shared" si="75"/>
        <v>November</v>
      </c>
      <c r="H1666">
        <f t="shared" si="76"/>
        <v>11</v>
      </c>
      <c r="I1666" s="2">
        <v>44876</v>
      </c>
      <c r="J1666" s="8">
        <v>15</v>
      </c>
      <c r="K1666" t="s">
        <v>34</v>
      </c>
      <c r="L1666" t="s">
        <v>148</v>
      </c>
      <c r="M1666" s="8">
        <v>290</v>
      </c>
      <c r="N1666" s="8">
        <v>364</v>
      </c>
      <c r="O1666" s="8">
        <f t="shared" si="77"/>
        <v>4.9333333333333336</v>
      </c>
      <c r="P1666" s="8">
        <v>74</v>
      </c>
      <c r="Q1666" t="s">
        <v>36</v>
      </c>
      <c r="R1666" t="s">
        <v>22</v>
      </c>
    </row>
    <row r="1667" spans="1:18" x14ac:dyDescent="0.45">
      <c r="A1667" s="1">
        <v>1665</v>
      </c>
      <c r="B1667" t="s">
        <v>2887</v>
      </c>
      <c r="C1667" t="s">
        <v>1847</v>
      </c>
      <c r="D1667" t="s">
        <v>1848</v>
      </c>
      <c r="E1667" t="s">
        <v>1849</v>
      </c>
      <c r="F1667" t="s">
        <v>88</v>
      </c>
      <c r="G1667" t="str">
        <f t="shared" ref="G1667:G1730" si="78">TEXT(H1667*28,"mmmm")</f>
        <v>November</v>
      </c>
      <c r="H1667">
        <f t="shared" ref="H1667:H1730" si="79">MONTH(I1667)</f>
        <v>11</v>
      </c>
      <c r="I1667" s="2">
        <v>44888</v>
      </c>
      <c r="J1667" s="8">
        <v>17</v>
      </c>
      <c r="K1667" t="s">
        <v>19</v>
      </c>
      <c r="L1667" t="s">
        <v>42</v>
      </c>
      <c r="M1667" s="8">
        <v>785</v>
      </c>
      <c r="N1667" s="8">
        <v>907</v>
      </c>
      <c r="O1667" s="8">
        <f t="shared" ref="O1667:O1730" si="80">P1667/J1667</f>
        <v>7.1764705882352944</v>
      </c>
      <c r="P1667" s="8">
        <v>122</v>
      </c>
      <c r="Q1667" t="s">
        <v>28</v>
      </c>
      <c r="R1667" t="s">
        <v>22</v>
      </c>
    </row>
    <row r="1668" spans="1:18" x14ac:dyDescent="0.45">
      <c r="A1668" s="1">
        <v>1666</v>
      </c>
      <c r="B1668" t="s">
        <v>2888</v>
      </c>
      <c r="C1668" t="s">
        <v>1830</v>
      </c>
      <c r="D1668" t="s">
        <v>912</v>
      </c>
      <c r="E1668" t="s">
        <v>1850</v>
      </c>
      <c r="F1668" t="s">
        <v>18</v>
      </c>
      <c r="G1668" t="str">
        <f t="shared" si="78"/>
        <v>November</v>
      </c>
      <c r="H1668">
        <f t="shared" si="79"/>
        <v>11</v>
      </c>
      <c r="I1668" s="2">
        <v>44884</v>
      </c>
      <c r="J1668" s="8">
        <v>14</v>
      </c>
      <c r="K1668" t="s">
        <v>102</v>
      </c>
      <c r="L1668" t="s">
        <v>35</v>
      </c>
      <c r="M1668" s="8">
        <v>280</v>
      </c>
      <c r="N1668" s="8">
        <v>344</v>
      </c>
      <c r="O1668" s="8">
        <f t="shared" si="80"/>
        <v>4.5714285714285712</v>
      </c>
      <c r="P1668" s="8">
        <v>64</v>
      </c>
      <c r="Q1668" t="s">
        <v>21</v>
      </c>
      <c r="R1668" t="s">
        <v>22</v>
      </c>
    </row>
    <row r="1669" spans="1:18" x14ac:dyDescent="0.45">
      <c r="A1669" s="1">
        <v>1667</v>
      </c>
      <c r="B1669" t="s">
        <v>2889</v>
      </c>
      <c r="C1669" t="s">
        <v>567</v>
      </c>
      <c r="D1669" t="s">
        <v>1851</v>
      </c>
      <c r="E1669" t="s">
        <v>1852</v>
      </c>
      <c r="F1669" t="s">
        <v>27</v>
      </c>
      <c r="G1669" t="str">
        <f t="shared" si="78"/>
        <v>November</v>
      </c>
      <c r="H1669">
        <f t="shared" si="79"/>
        <v>11</v>
      </c>
      <c r="I1669" s="2">
        <v>44869</v>
      </c>
      <c r="J1669" s="8">
        <v>9</v>
      </c>
      <c r="K1669" t="s">
        <v>34</v>
      </c>
      <c r="L1669" t="s">
        <v>148</v>
      </c>
      <c r="M1669" s="8">
        <v>115</v>
      </c>
      <c r="N1669" s="8">
        <v>135</v>
      </c>
      <c r="O1669" s="8">
        <f t="shared" si="80"/>
        <v>2.2222222222222223</v>
      </c>
      <c r="P1669" s="8">
        <v>20</v>
      </c>
      <c r="Q1669" t="s">
        <v>36</v>
      </c>
      <c r="R1669" t="s">
        <v>22</v>
      </c>
    </row>
    <row r="1670" spans="1:18" x14ac:dyDescent="0.45">
      <c r="A1670" s="1">
        <v>1668</v>
      </c>
      <c r="B1670" t="s">
        <v>2890</v>
      </c>
      <c r="C1670" t="s">
        <v>1634</v>
      </c>
      <c r="D1670" t="s">
        <v>1853</v>
      </c>
      <c r="E1670" t="s">
        <v>1854</v>
      </c>
      <c r="F1670" t="s">
        <v>48</v>
      </c>
      <c r="G1670" t="str">
        <f t="shared" si="78"/>
        <v>November</v>
      </c>
      <c r="H1670">
        <f t="shared" si="79"/>
        <v>11</v>
      </c>
      <c r="I1670" s="2">
        <v>44884</v>
      </c>
      <c r="J1670" s="8">
        <v>18</v>
      </c>
      <c r="K1670" t="s">
        <v>19</v>
      </c>
      <c r="L1670" t="s">
        <v>54</v>
      </c>
      <c r="M1670" s="8">
        <v>1235</v>
      </c>
      <c r="N1670" s="8">
        <v>1594</v>
      </c>
      <c r="O1670" s="8">
        <f t="shared" si="80"/>
        <v>19.944444444444443</v>
      </c>
      <c r="P1670" s="8">
        <v>359</v>
      </c>
      <c r="Q1670" t="s">
        <v>36</v>
      </c>
      <c r="R1670" t="s">
        <v>22</v>
      </c>
    </row>
    <row r="1671" spans="1:18" x14ac:dyDescent="0.45">
      <c r="A1671" s="1">
        <v>1669</v>
      </c>
      <c r="B1671" t="s">
        <v>2891</v>
      </c>
      <c r="C1671" t="s">
        <v>332</v>
      </c>
      <c r="D1671" t="s">
        <v>1855</v>
      </c>
      <c r="E1671" t="s">
        <v>1856</v>
      </c>
      <c r="F1671" t="s">
        <v>48</v>
      </c>
      <c r="G1671" t="str">
        <f t="shared" si="78"/>
        <v>November</v>
      </c>
      <c r="H1671">
        <f t="shared" si="79"/>
        <v>11</v>
      </c>
      <c r="I1671" s="2">
        <v>44879</v>
      </c>
      <c r="J1671" s="8">
        <v>18</v>
      </c>
      <c r="K1671" t="s">
        <v>34</v>
      </c>
      <c r="L1671" t="s">
        <v>148</v>
      </c>
      <c r="M1671" s="8">
        <v>170</v>
      </c>
      <c r="N1671" s="8">
        <v>217</v>
      </c>
      <c r="O1671" s="8">
        <f t="shared" si="80"/>
        <v>2.6111111111111112</v>
      </c>
      <c r="P1671" s="8">
        <v>47</v>
      </c>
      <c r="Q1671" t="s">
        <v>89</v>
      </c>
      <c r="R1671" t="s">
        <v>22</v>
      </c>
    </row>
    <row r="1672" spans="1:18" x14ac:dyDescent="0.45">
      <c r="A1672" s="1">
        <v>1670</v>
      </c>
      <c r="B1672" t="s">
        <v>2892</v>
      </c>
      <c r="C1672" t="s">
        <v>163</v>
      </c>
      <c r="D1672" t="s">
        <v>850</v>
      </c>
      <c r="E1672" t="s">
        <v>1857</v>
      </c>
      <c r="F1672" t="s">
        <v>18</v>
      </c>
      <c r="G1672" t="str">
        <f t="shared" si="78"/>
        <v>November</v>
      </c>
      <c r="H1672">
        <f t="shared" si="79"/>
        <v>11</v>
      </c>
      <c r="I1672" s="2">
        <v>44866</v>
      </c>
      <c r="J1672" s="8">
        <v>17</v>
      </c>
      <c r="K1672" t="s">
        <v>19</v>
      </c>
      <c r="L1672" t="s">
        <v>148</v>
      </c>
      <c r="M1672" s="8">
        <v>695</v>
      </c>
      <c r="N1672" s="8">
        <v>860</v>
      </c>
      <c r="O1672" s="8">
        <f t="shared" si="80"/>
        <v>9.7058823529411757</v>
      </c>
      <c r="P1672" s="8">
        <v>165</v>
      </c>
      <c r="Q1672" t="s">
        <v>21</v>
      </c>
      <c r="R1672" t="s">
        <v>22</v>
      </c>
    </row>
    <row r="1673" spans="1:18" x14ac:dyDescent="0.45">
      <c r="A1673" s="1">
        <v>1671</v>
      </c>
      <c r="B1673" t="s">
        <v>2893</v>
      </c>
      <c r="C1673" t="s">
        <v>529</v>
      </c>
      <c r="D1673" t="s">
        <v>1858</v>
      </c>
      <c r="E1673" t="s">
        <v>1859</v>
      </c>
      <c r="F1673" t="s">
        <v>88</v>
      </c>
      <c r="G1673" t="str">
        <f t="shared" si="78"/>
        <v>November</v>
      </c>
      <c r="H1673">
        <f t="shared" si="79"/>
        <v>11</v>
      </c>
      <c r="I1673" s="2">
        <v>44893</v>
      </c>
      <c r="J1673" s="8">
        <v>19</v>
      </c>
      <c r="K1673" t="s">
        <v>34</v>
      </c>
      <c r="L1673" t="s">
        <v>20</v>
      </c>
      <c r="M1673" s="8">
        <v>545</v>
      </c>
      <c r="N1673" s="8">
        <v>702</v>
      </c>
      <c r="O1673" s="8">
        <f t="shared" si="80"/>
        <v>8.2631578947368425</v>
      </c>
      <c r="P1673" s="8">
        <v>157</v>
      </c>
      <c r="Q1673" t="s">
        <v>49</v>
      </c>
      <c r="R1673" t="s">
        <v>22</v>
      </c>
    </row>
    <row r="1674" spans="1:18" x14ac:dyDescent="0.45">
      <c r="A1674" s="1">
        <v>1672</v>
      </c>
      <c r="B1674" t="s">
        <v>2894</v>
      </c>
      <c r="C1674" t="s">
        <v>1622</v>
      </c>
      <c r="D1674" t="s">
        <v>1860</v>
      </c>
      <c r="E1674" t="s">
        <v>1861</v>
      </c>
      <c r="F1674" t="s">
        <v>111</v>
      </c>
      <c r="G1674" t="str">
        <f t="shared" si="78"/>
        <v>November</v>
      </c>
      <c r="H1674">
        <f t="shared" si="79"/>
        <v>11</v>
      </c>
      <c r="I1674" s="2">
        <v>44884</v>
      </c>
      <c r="J1674" s="8">
        <v>19</v>
      </c>
      <c r="K1674" t="s">
        <v>34</v>
      </c>
      <c r="L1674" t="s">
        <v>35</v>
      </c>
      <c r="M1674" s="8">
        <v>350</v>
      </c>
      <c r="N1674" s="8">
        <v>441</v>
      </c>
      <c r="O1674" s="8">
        <f t="shared" si="80"/>
        <v>4.7894736842105265</v>
      </c>
      <c r="P1674" s="8">
        <v>91</v>
      </c>
      <c r="Q1674" t="s">
        <v>28</v>
      </c>
      <c r="R1674" t="s">
        <v>22</v>
      </c>
    </row>
    <row r="1675" spans="1:18" x14ac:dyDescent="0.45">
      <c r="A1675" s="1">
        <v>1673</v>
      </c>
      <c r="B1675" t="s">
        <v>2895</v>
      </c>
      <c r="C1675" t="s">
        <v>1469</v>
      </c>
      <c r="D1675" t="s">
        <v>168</v>
      </c>
      <c r="E1675" t="s">
        <v>1862</v>
      </c>
      <c r="F1675" t="s">
        <v>111</v>
      </c>
      <c r="G1675" t="str">
        <f t="shared" si="78"/>
        <v>November</v>
      </c>
      <c r="H1675">
        <f t="shared" si="79"/>
        <v>11</v>
      </c>
      <c r="I1675" s="2">
        <v>44893</v>
      </c>
      <c r="J1675" s="8">
        <v>16</v>
      </c>
      <c r="K1675" t="s">
        <v>34</v>
      </c>
      <c r="L1675" t="s">
        <v>35</v>
      </c>
      <c r="M1675" s="8">
        <v>1450</v>
      </c>
      <c r="N1675" s="8">
        <v>1617</v>
      </c>
      <c r="O1675" s="8">
        <f t="shared" si="80"/>
        <v>10.4375</v>
      </c>
      <c r="P1675" s="8">
        <v>167</v>
      </c>
      <c r="Q1675" t="s">
        <v>21</v>
      </c>
      <c r="R1675" t="s">
        <v>22</v>
      </c>
    </row>
    <row r="1676" spans="1:18" x14ac:dyDescent="0.45">
      <c r="A1676" s="1">
        <v>1674</v>
      </c>
      <c r="B1676" t="s">
        <v>2896</v>
      </c>
      <c r="C1676" t="s">
        <v>1863</v>
      </c>
      <c r="D1676" t="s">
        <v>1864</v>
      </c>
      <c r="E1676" t="s">
        <v>1865</v>
      </c>
      <c r="F1676" t="s">
        <v>120</v>
      </c>
      <c r="G1676" t="str">
        <f t="shared" si="78"/>
        <v>November</v>
      </c>
      <c r="H1676">
        <f t="shared" si="79"/>
        <v>11</v>
      </c>
      <c r="I1676" s="2">
        <v>44893</v>
      </c>
      <c r="J1676" s="8">
        <v>6</v>
      </c>
      <c r="K1676" t="s">
        <v>19</v>
      </c>
      <c r="L1676" t="s">
        <v>67</v>
      </c>
      <c r="M1676" s="8">
        <v>270</v>
      </c>
      <c r="N1676" s="8">
        <v>336</v>
      </c>
      <c r="O1676" s="8">
        <f t="shared" si="80"/>
        <v>11</v>
      </c>
      <c r="P1676" s="8">
        <v>66</v>
      </c>
      <c r="Q1676" t="s">
        <v>36</v>
      </c>
      <c r="R1676" t="s">
        <v>22</v>
      </c>
    </row>
    <row r="1677" spans="1:18" x14ac:dyDescent="0.45">
      <c r="A1677" s="1">
        <v>1675</v>
      </c>
      <c r="B1677" t="s">
        <v>2897</v>
      </c>
      <c r="C1677" t="s">
        <v>616</v>
      </c>
      <c r="D1677" t="s">
        <v>1037</v>
      </c>
      <c r="E1677" t="s">
        <v>1866</v>
      </c>
      <c r="F1677" t="s">
        <v>18</v>
      </c>
      <c r="G1677" t="str">
        <f t="shared" si="78"/>
        <v>November</v>
      </c>
      <c r="H1677">
        <f t="shared" si="79"/>
        <v>11</v>
      </c>
      <c r="I1677" s="2">
        <v>44867</v>
      </c>
      <c r="J1677" s="8">
        <v>16</v>
      </c>
      <c r="K1677" t="s">
        <v>19</v>
      </c>
      <c r="L1677" t="s">
        <v>67</v>
      </c>
      <c r="M1677" s="8">
        <v>905</v>
      </c>
      <c r="N1677" s="8">
        <v>1005</v>
      </c>
      <c r="O1677" s="8">
        <f t="shared" si="80"/>
        <v>6.25</v>
      </c>
      <c r="P1677" s="8">
        <v>100</v>
      </c>
      <c r="Q1677" t="s">
        <v>28</v>
      </c>
      <c r="R1677" t="s">
        <v>22</v>
      </c>
    </row>
    <row r="1678" spans="1:18" x14ac:dyDescent="0.45">
      <c r="A1678" s="1">
        <v>1676</v>
      </c>
      <c r="B1678" t="s">
        <v>2898</v>
      </c>
      <c r="C1678" t="s">
        <v>81</v>
      </c>
      <c r="D1678" t="s">
        <v>630</v>
      </c>
      <c r="E1678" t="s">
        <v>1867</v>
      </c>
      <c r="F1678" t="s">
        <v>120</v>
      </c>
      <c r="G1678" t="str">
        <f t="shared" si="78"/>
        <v>November</v>
      </c>
      <c r="H1678">
        <f t="shared" si="79"/>
        <v>11</v>
      </c>
      <c r="I1678" s="2">
        <v>44871</v>
      </c>
      <c r="J1678" s="8">
        <v>14</v>
      </c>
      <c r="K1678" t="s">
        <v>34</v>
      </c>
      <c r="L1678" t="s">
        <v>54</v>
      </c>
      <c r="M1678" s="8">
        <v>675</v>
      </c>
      <c r="N1678" s="8">
        <v>838</v>
      </c>
      <c r="O1678" s="8">
        <f t="shared" si="80"/>
        <v>11.642857142857142</v>
      </c>
      <c r="P1678" s="8">
        <v>163</v>
      </c>
      <c r="Q1678" t="s">
        <v>36</v>
      </c>
      <c r="R1678" t="s">
        <v>22</v>
      </c>
    </row>
    <row r="1679" spans="1:18" x14ac:dyDescent="0.45">
      <c r="A1679" s="1">
        <v>1677</v>
      </c>
      <c r="B1679" t="s">
        <v>2899</v>
      </c>
      <c r="C1679" t="s">
        <v>1868</v>
      </c>
      <c r="D1679" t="s">
        <v>1025</v>
      </c>
      <c r="E1679" t="s">
        <v>1869</v>
      </c>
      <c r="F1679" t="s">
        <v>111</v>
      </c>
      <c r="G1679" t="str">
        <f t="shared" si="78"/>
        <v>November</v>
      </c>
      <c r="H1679">
        <f t="shared" si="79"/>
        <v>11</v>
      </c>
      <c r="I1679" s="2">
        <v>44884</v>
      </c>
      <c r="J1679" s="8">
        <v>14</v>
      </c>
      <c r="K1679" t="s">
        <v>34</v>
      </c>
      <c r="L1679" t="s">
        <v>148</v>
      </c>
      <c r="M1679" s="8">
        <v>135</v>
      </c>
      <c r="N1679" s="8">
        <v>159</v>
      </c>
      <c r="O1679" s="8">
        <f t="shared" si="80"/>
        <v>1.7142857142857142</v>
      </c>
      <c r="P1679" s="8">
        <v>24</v>
      </c>
      <c r="Q1679" t="s">
        <v>21</v>
      </c>
      <c r="R1679" t="s">
        <v>22</v>
      </c>
    </row>
    <row r="1680" spans="1:18" x14ac:dyDescent="0.45">
      <c r="A1680" s="1">
        <v>1678</v>
      </c>
      <c r="B1680" t="s">
        <v>2900</v>
      </c>
      <c r="C1680" t="s">
        <v>150</v>
      </c>
      <c r="D1680" t="s">
        <v>1815</v>
      </c>
      <c r="E1680" t="s">
        <v>1870</v>
      </c>
      <c r="F1680" t="s">
        <v>48</v>
      </c>
      <c r="G1680" t="str">
        <f t="shared" si="78"/>
        <v>November</v>
      </c>
      <c r="H1680">
        <f t="shared" si="79"/>
        <v>11</v>
      </c>
      <c r="I1680" s="2">
        <v>44869</v>
      </c>
      <c r="J1680" s="8">
        <v>11</v>
      </c>
      <c r="K1680" t="s">
        <v>34</v>
      </c>
      <c r="L1680" t="s">
        <v>54</v>
      </c>
      <c r="M1680" s="8">
        <v>245</v>
      </c>
      <c r="N1680" s="8">
        <v>295</v>
      </c>
      <c r="O1680" s="8">
        <f t="shared" si="80"/>
        <v>4.5454545454545459</v>
      </c>
      <c r="P1680" s="8">
        <v>50</v>
      </c>
      <c r="Q1680" t="s">
        <v>36</v>
      </c>
      <c r="R1680" t="s">
        <v>22</v>
      </c>
    </row>
    <row r="1681" spans="1:18" x14ac:dyDescent="0.45">
      <c r="A1681" s="1">
        <v>1679</v>
      </c>
      <c r="B1681" t="s">
        <v>2901</v>
      </c>
      <c r="C1681" t="s">
        <v>947</v>
      </c>
      <c r="D1681" t="s">
        <v>1830</v>
      </c>
      <c r="E1681" t="s">
        <v>1871</v>
      </c>
      <c r="F1681" t="s">
        <v>88</v>
      </c>
      <c r="G1681" t="str">
        <f t="shared" si="78"/>
        <v>November</v>
      </c>
      <c r="H1681">
        <f t="shared" si="79"/>
        <v>11</v>
      </c>
      <c r="I1681" s="2">
        <v>44895</v>
      </c>
      <c r="J1681" s="8">
        <v>9</v>
      </c>
      <c r="K1681" t="s">
        <v>34</v>
      </c>
      <c r="L1681" t="s">
        <v>67</v>
      </c>
      <c r="M1681" s="8">
        <v>665</v>
      </c>
      <c r="N1681" s="8">
        <v>758</v>
      </c>
      <c r="O1681" s="8">
        <f t="shared" si="80"/>
        <v>10.333333333333334</v>
      </c>
      <c r="P1681" s="8">
        <v>93</v>
      </c>
      <c r="Q1681" t="s">
        <v>36</v>
      </c>
      <c r="R1681" t="s">
        <v>22</v>
      </c>
    </row>
    <row r="1682" spans="1:18" x14ac:dyDescent="0.45">
      <c r="A1682" s="1">
        <v>1680</v>
      </c>
      <c r="B1682" t="s">
        <v>2902</v>
      </c>
      <c r="C1682" t="s">
        <v>1872</v>
      </c>
      <c r="D1682" t="s">
        <v>443</v>
      </c>
      <c r="E1682" t="s">
        <v>1873</v>
      </c>
      <c r="F1682" t="s">
        <v>111</v>
      </c>
      <c r="G1682" t="str">
        <f t="shared" si="78"/>
        <v>November</v>
      </c>
      <c r="H1682">
        <f t="shared" si="79"/>
        <v>11</v>
      </c>
      <c r="I1682" s="2">
        <v>44888</v>
      </c>
      <c r="J1682" s="8">
        <v>7</v>
      </c>
      <c r="K1682" t="s">
        <v>34</v>
      </c>
      <c r="L1682" t="s">
        <v>54</v>
      </c>
      <c r="M1682" s="8">
        <v>995</v>
      </c>
      <c r="N1682" s="8">
        <v>1145</v>
      </c>
      <c r="O1682" s="8">
        <f t="shared" si="80"/>
        <v>21.428571428571427</v>
      </c>
      <c r="P1682" s="8">
        <v>150</v>
      </c>
      <c r="Q1682" t="s">
        <v>89</v>
      </c>
      <c r="R1682" t="s">
        <v>22</v>
      </c>
    </row>
    <row r="1683" spans="1:18" x14ac:dyDescent="0.45">
      <c r="A1683" s="1">
        <v>1681</v>
      </c>
      <c r="B1683" t="s">
        <v>2903</v>
      </c>
      <c r="C1683" t="s">
        <v>1481</v>
      </c>
      <c r="D1683" t="s">
        <v>1874</v>
      </c>
      <c r="E1683" t="s">
        <v>1875</v>
      </c>
      <c r="F1683" t="s">
        <v>18</v>
      </c>
      <c r="G1683" t="str">
        <f t="shared" si="78"/>
        <v>November</v>
      </c>
      <c r="H1683">
        <f t="shared" si="79"/>
        <v>11</v>
      </c>
      <c r="I1683" s="2">
        <v>44866</v>
      </c>
      <c r="J1683" s="8">
        <v>4</v>
      </c>
      <c r="K1683" t="s">
        <v>34</v>
      </c>
      <c r="L1683" t="s">
        <v>54</v>
      </c>
      <c r="M1683" s="8">
        <v>1175</v>
      </c>
      <c r="N1683" s="8">
        <v>1493</v>
      </c>
      <c r="O1683" s="8">
        <f t="shared" si="80"/>
        <v>79.5</v>
      </c>
      <c r="P1683" s="8">
        <v>318</v>
      </c>
      <c r="Q1683" t="s">
        <v>36</v>
      </c>
      <c r="R1683" t="s">
        <v>22</v>
      </c>
    </row>
    <row r="1684" spans="1:18" x14ac:dyDescent="0.45">
      <c r="A1684" s="1">
        <v>1682</v>
      </c>
      <c r="B1684" t="s">
        <v>2904</v>
      </c>
      <c r="C1684" t="s">
        <v>1876</v>
      </c>
      <c r="D1684" t="s">
        <v>168</v>
      </c>
      <c r="E1684" t="s">
        <v>1877</v>
      </c>
      <c r="F1684" t="s">
        <v>111</v>
      </c>
      <c r="G1684" t="str">
        <f t="shared" si="78"/>
        <v>November</v>
      </c>
      <c r="H1684">
        <f t="shared" si="79"/>
        <v>11</v>
      </c>
      <c r="I1684" s="2">
        <v>44893</v>
      </c>
      <c r="J1684" s="8">
        <v>4</v>
      </c>
      <c r="K1684" t="s">
        <v>19</v>
      </c>
      <c r="L1684" t="s">
        <v>148</v>
      </c>
      <c r="M1684" s="8">
        <v>345</v>
      </c>
      <c r="N1684" s="8">
        <v>429</v>
      </c>
      <c r="O1684" s="8">
        <f t="shared" si="80"/>
        <v>21</v>
      </c>
      <c r="P1684" s="8">
        <v>84</v>
      </c>
      <c r="Q1684" t="s">
        <v>28</v>
      </c>
      <c r="R1684" t="s">
        <v>22</v>
      </c>
    </row>
    <row r="1685" spans="1:18" x14ac:dyDescent="0.45">
      <c r="A1685" s="1">
        <v>1683</v>
      </c>
      <c r="B1685" t="s">
        <v>2905</v>
      </c>
      <c r="C1685" t="s">
        <v>352</v>
      </c>
      <c r="D1685" t="s">
        <v>1878</v>
      </c>
      <c r="E1685" t="s">
        <v>1879</v>
      </c>
      <c r="F1685" t="s">
        <v>18</v>
      </c>
      <c r="G1685" t="str">
        <f t="shared" si="78"/>
        <v>November</v>
      </c>
      <c r="H1685">
        <f t="shared" si="79"/>
        <v>11</v>
      </c>
      <c r="I1685" s="2">
        <v>44877</v>
      </c>
      <c r="J1685" s="8">
        <v>2</v>
      </c>
      <c r="K1685" t="s">
        <v>34</v>
      </c>
      <c r="L1685" t="s">
        <v>35</v>
      </c>
      <c r="M1685" s="8">
        <v>1005</v>
      </c>
      <c r="N1685" s="8">
        <v>1233</v>
      </c>
      <c r="O1685" s="8">
        <f t="shared" si="80"/>
        <v>114</v>
      </c>
      <c r="P1685" s="8">
        <v>228</v>
      </c>
      <c r="Q1685" t="s">
        <v>28</v>
      </c>
      <c r="R1685" t="s">
        <v>22</v>
      </c>
    </row>
    <row r="1686" spans="1:18" x14ac:dyDescent="0.45">
      <c r="A1686" s="1">
        <v>1684</v>
      </c>
      <c r="B1686" t="s">
        <v>2906</v>
      </c>
      <c r="C1686" t="s">
        <v>293</v>
      </c>
      <c r="D1686" t="s">
        <v>1880</v>
      </c>
      <c r="E1686" t="s">
        <v>1881</v>
      </c>
      <c r="F1686" t="s">
        <v>88</v>
      </c>
      <c r="G1686" t="str">
        <f t="shared" si="78"/>
        <v>November</v>
      </c>
      <c r="H1686">
        <f t="shared" si="79"/>
        <v>11</v>
      </c>
      <c r="I1686" s="2">
        <v>44890</v>
      </c>
      <c r="J1686" s="8">
        <v>20</v>
      </c>
      <c r="K1686" t="s">
        <v>19</v>
      </c>
      <c r="L1686" t="s">
        <v>20</v>
      </c>
      <c r="M1686" s="8">
        <v>955</v>
      </c>
      <c r="N1686" s="8">
        <v>1186</v>
      </c>
      <c r="O1686" s="8">
        <f t="shared" si="80"/>
        <v>11.55</v>
      </c>
      <c r="P1686" s="8">
        <v>231</v>
      </c>
      <c r="Q1686" t="s">
        <v>89</v>
      </c>
      <c r="R1686" t="s">
        <v>22</v>
      </c>
    </row>
    <row r="1687" spans="1:18" x14ac:dyDescent="0.45">
      <c r="A1687" s="1">
        <v>1685</v>
      </c>
      <c r="B1687" t="s">
        <v>2907</v>
      </c>
      <c r="C1687" t="s">
        <v>1882</v>
      </c>
      <c r="D1687" t="s">
        <v>1883</v>
      </c>
      <c r="E1687" t="s">
        <v>1884</v>
      </c>
      <c r="F1687" t="s">
        <v>27</v>
      </c>
      <c r="G1687" t="str">
        <f t="shared" si="78"/>
        <v>November</v>
      </c>
      <c r="H1687">
        <f t="shared" si="79"/>
        <v>11</v>
      </c>
      <c r="I1687" s="2">
        <v>44876</v>
      </c>
      <c r="J1687" s="8">
        <v>7</v>
      </c>
      <c r="K1687" t="s">
        <v>34</v>
      </c>
      <c r="L1687" t="s">
        <v>54</v>
      </c>
      <c r="M1687" s="8">
        <v>285</v>
      </c>
      <c r="N1687" s="8">
        <v>333</v>
      </c>
      <c r="O1687" s="8">
        <f t="shared" si="80"/>
        <v>6.8571428571428568</v>
      </c>
      <c r="P1687" s="8">
        <v>48</v>
      </c>
      <c r="Q1687" t="s">
        <v>49</v>
      </c>
      <c r="R1687" t="s">
        <v>22</v>
      </c>
    </row>
    <row r="1688" spans="1:18" x14ac:dyDescent="0.45">
      <c r="A1688" s="1">
        <v>1686</v>
      </c>
      <c r="B1688" t="s">
        <v>2908</v>
      </c>
      <c r="C1688" t="s">
        <v>1885</v>
      </c>
      <c r="D1688" t="s">
        <v>1886</v>
      </c>
      <c r="E1688" t="s">
        <v>1887</v>
      </c>
      <c r="F1688" t="s">
        <v>33</v>
      </c>
      <c r="G1688" t="str">
        <f t="shared" si="78"/>
        <v>November</v>
      </c>
      <c r="H1688">
        <f t="shared" si="79"/>
        <v>11</v>
      </c>
      <c r="I1688" s="2">
        <v>44881</v>
      </c>
      <c r="J1688" s="8">
        <v>18</v>
      </c>
      <c r="K1688" t="s">
        <v>19</v>
      </c>
      <c r="L1688" t="s">
        <v>42</v>
      </c>
      <c r="M1688" s="8">
        <v>355</v>
      </c>
      <c r="N1688" s="8">
        <v>405</v>
      </c>
      <c r="O1688" s="8">
        <f t="shared" si="80"/>
        <v>2.7777777777777777</v>
      </c>
      <c r="P1688" s="8">
        <v>50</v>
      </c>
      <c r="Q1688" t="s">
        <v>89</v>
      </c>
      <c r="R1688" t="s">
        <v>22</v>
      </c>
    </row>
    <row r="1689" spans="1:18" x14ac:dyDescent="0.45">
      <c r="A1689" s="1">
        <v>1687</v>
      </c>
      <c r="B1689" t="s">
        <v>2909</v>
      </c>
      <c r="C1689" t="s">
        <v>1888</v>
      </c>
      <c r="D1689" t="s">
        <v>1889</v>
      </c>
      <c r="E1689" t="s">
        <v>1890</v>
      </c>
      <c r="F1689" t="s">
        <v>27</v>
      </c>
      <c r="G1689" t="str">
        <f t="shared" si="78"/>
        <v>November</v>
      </c>
      <c r="H1689">
        <f t="shared" si="79"/>
        <v>11</v>
      </c>
      <c r="I1689" s="2">
        <v>44873</v>
      </c>
      <c r="J1689" s="8">
        <v>4</v>
      </c>
      <c r="K1689" t="s">
        <v>34</v>
      </c>
      <c r="L1689" t="s">
        <v>35</v>
      </c>
      <c r="M1689" s="8">
        <v>310</v>
      </c>
      <c r="N1689" s="8">
        <v>388</v>
      </c>
      <c r="O1689" s="8">
        <f t="shared" si="80"/>
        <v>19.5</v>
      </c>
      <c r="P1689" s="8">
        <v>78</v>
      </c>
      <c r="Q1689" t="s">
        <v>21</v>
      </c>
      <c r="R1689" t="s">
        <v>22</v>
      </c>
    </row>
    <row r="1690" spans="1:18" x14ac:dyDescent="0.45">
      <c r="A1690" s="1">
        <v>1688</v>
      </c>
      <c r="B1690" t="s">
        <v>2910</v>
      </c>
      <c r="C1690" t="s">
        <v>724</v>
      </c>
      <c r="D1690" t="s">
        <v>1891</v>
      </c>
      <c r="E1690" t="s">
        <v>1892</v>
      </c>
      <c r="F1690" t="s">
        <v>48</v>
      </c>
      <c r="G1690" t="str">
        <f t="shared" si="78"/>
        <v>November</v>
      </c>
      <c r="H1690">
        <f t="shared" si="79"/>
        <v>11</v>
      </c>
      <c r="I1690" s="2">
        <v>44885</v>
      </c>
      <c r="J1690" s="8">
        <v>3</v>
      </c>
      <c r="K1690" t="s">
        <v>19</v>
      </c>
      <c r="L1690" t="s">
        <v>42</v>
      </c>
      <c r="M1690" s="8">
        <v>1225</v>
      </c>
      <c r="N1690" s="8">
        <v>1472</v>
      </c>
      <c r="O1690" s="8">
        <f t="shared" si="80"/>
        <v>82.333333333333329</v>
      </c>
      <c r="P1690" s="8">
        <v>247</v>
      </c>
      <c r="Q1690" t="s">
        <v>89</v>
      </c>
      <c r="R1690" t="s">
        <v>22</v>
      </c>
    </row>
    <row r="1691" spans="1:18" x14ac:dyDescent="0.45">
      <c r="A1691" s="1">
        <v>1689</v>
      </c>
      <c r="B1691" t="s">
        <v>2911</v>
      </c>
      <c r="C1691" t="s">
        <v>1228</v>
      </c>
      <c r="D1691" t="s">
        <v>881</v>
      </c>
      <c r="E1691" t="s">
        <v>1893</v>
      </c>
      <c r="F1691" t="s">
        <v>120</v>
      </c>
      <c r="G1691" t="str">
        <f t="shared" si="78"/>
        <v>November</v>
      </c>
      <c r="H1691">
        <f t="shared" si="79"/>
        <v>11</v>
      </c>
      <c r="I1691" s="2">
        <v>44894</v>
      </c>
      <c r="J1691" s="8">
        <v>7</v>
      </c>
      <c r="K1691" t="s">
        <v>19</v>
      </c>
      <c r="L1691" t="s">
        <v>20</v>
      </c>
      <c r="M1691" s="8">
        <v>375</v>
      </c>
      <c r="N1691" s="8">
        <v>453</v>
      </c>
      <c r="O1691" s="8">
        <f t="shared" si="80"/>
        <v>11.142857142857142</v>
      </c>
      <c r="P1691" s="8">
        <v>78</v>
      </c>
      <c r="Q1691" t="s">
        <v>36</v>
      </c>
      <c r="R1691" t="s">
        <v>22</v>
      </c>
    </row>
    <row r="1692" spans="1:18" x14ac:dyDescent="0.45">
      <c r="A1692" s="1">
        <v>1690</v>
      </c>
      <c r="B1692" t="s">
        <v>2912</v>
      </c>
      <c r="C1692" t="s">
        <v>1894</v>
      </c>
      <c r="D1692" t="s">
        <v>1895</v>
      </c>
      <c r="E1692" t="s">
        <v>1896</v>
      </c>
      <c r="F1692" t="s">
        <v>120</v>
      </c>
      <c r="G1692" t="str">
        <f t="shared" si="78"/>
        <v>November</v>
      </c>
      <c r="H1692">
        <f t="shared" si="79"/>
        <v>11</v>
      </c>
      <c r="I1692" s="2">
        <v>44872</v>
      </c>
      <c r="J1692" s="8">
        <v>18</v>
      </c>
      <c r="K1692" t="s">
        <v>19</v>
      </c>
      <c r="L1692" t="s">
        <v>54</v>
      </c>
      <c r="M1692" s="8">
        <v>1380</v>
      </c>
      <c r="N1692" s="8">
        <v>1767</v>
      </c>
      <c r="O1692" s="8">
        <f t="shared" si="80"/>
        <v>21.5</v>
      </c>
      <c r="P1692" s="8">
        <v>387</v>
      </c>
      <c r="Q1692" t="s">
        <v>49</v>
      </c>
      <c r="R1692" t="s">
        <v>22</v>
      </c>
    </row>
    <row r="1693" spans="1:18" x14ac:dyDescent="0.45">
      <c r="A1693" s="1">
        <v>1691</v>
      </c>
      <c r="B1693" t="s">
        <v>2913</v>
      </c>
      <c r="C1693" t="s">
        <v>81</v>
      </c>
      <c r="D1693" t="s">
        <v>1203</v>
      </c>
      <c r="E1693" t="s">
        <v>1897</v>
      </c>
      <c r="F1693" t="s">
        <v>88</v>
      </c>
      <c r="G1693" t="str">
        <f t="shared" si="78"/>
        <v>November</v>
      </c>
      <c r="H1693">
        <f t="shared" si="79"/>
        <v>11</v>
      </c>
      <c r="I1693" s="2">
        <v>44887</v>
      </c>
      <c r="J1693" s="8">
        <v>2</v>
      </c>
      <c r="K1693" t="s">
        <v>19</v>
      </c>
      <c r="L1693" t="s">
        <v>20</v>
      </c>
      <c r="M1693" s="8">
        <v>605</v>
      </c>
      <c r="N1693" s="8">
        <v>712</v>
      </c>
      <c r="O1693" s="8">
        <f t="shared" si="80"/>
        <v>53.5</v>
      </c>
      <c r="P1693" s="8">
        <v>107</v>
      </c>
      <c r="Q1693" t="s">
        <v>36</v>
      </c>
      <c r="R1693" t="s">
        <v>22</v>
      </c>
    </row>
    <row r="1694" spans="1:18" x14ac:dyDescent="0.45">
      <c r="A1694" s="1">
        <v>1692</v>
      </c>
      <c r="B1694" t="s">
        <v>2914</v>
      </c>
      <c r="C1694" t="s">
        <v>1898</v>
      </c>
      <c r="D1694" t="s">
        <v>1899</v>
      </c>
      <c r="E1694" t="s">
        <v>1900</v>
      </c>
      <c r="F1694" t="s">
        <v>48</v>
      </c>
      <c r="G1694" t="str">
        <f t="shared" si="78"/>
        <v>November</v>
      </c>
      <c r="H1694">
        <f t="shared" si="79"/>
        <v>11</v>
      </c>
      <c r="I1694" s="2">
        <v>44874</v>
      </c>
      <c r="J1694" s="8">
        <v>2</v>
      </c>
      <c r="K1694" t="s">
        <v>34</v>
      </c>
      <c r="L1694" t="s">
        <v>67</v>
      </c>
      <c r="M1694" s="8">
        <v>1435</v>
      </c>
      <c r="N1694" s="8">
        <v>1798</v>
      </c>
      <c r="O1694" s="8">
        <f t="shared" si="80"/>
        <v>181.5</v>
      </c>
      <c r="P1694" s="8">
        <v>363</v>
      </c>
      <c r="Q1694" t="s">
        <v>36</v>
      </c>
      <c r="R1694" t="s">
        <v>22</v>
      </c>
    </row>
    <row r="1695" spans="1:18" x14ac:dyDescent="0.45">
      <c r="A1695" s="1">
        <v>1693</v>
      </c>
      <c r="B1695" t="s">
        <v>2915</v>
      </c>
      <c r="C1695" t="s">
        <v>833</v>
      </c>
      <c r="D1695" t="s">
        <v>1901</v>
      </c>
      <c r="E1695" t="s">
        <v>1902</v>
      </c>
      <c r="F1695" t="s">
        <v>120</v>
      </c>
      <c r="G1695" t="str">
        <f t="shared" si="78"/>
        <v>November</v>
      </c>
      <c r="H1695">
        <f t="shared" si="79"/>
        <v>11</v>
      </c>
      <c r="I1695" s="2">
        <v>44887</v>
      </c>
      <c r="J1695" s="8">
        <v>7</v>
      </c>
      <c r="K1695" t="s">
        <v>19</v>
      </c>
      <c r="L1695" t="s">
        <v>35</v>
      </c>
      <c r="M1695" s="8">
        <v>1015</v>
      </c>
      <c r="N1695" s="8">
        <v>1224</v>
      </c>
      <c r="O1695" s="8">
        <f t="shared" si="80"/>
        <v>29.857142857142858</v>
      </c>
      <c r="P1695" s="8">
        <v>209</v>
      </c>
      <c r="Q1695" t="s">
        <v>89</v>
      </c>
      <c r="R1695" t="s">
        <v>22</v>
      </c>
    </row>
    <row r="1696" spans="1:18" x14ac:dyDescent="0.45">
      <c r="A1696" s="1">
        <v>1694</v>
      </c>
      <c r="B1696" t="s">
        <v>2916</v>
      </c>
      <c r="C1696" t="s">
        <v>1903</v>
      </c>
      <c r="D1696" t="s">
        <v>1904</v>
      </c>
      <c r="E1696" t="s">
        <v>1905</v>
      </c>
      <c r="F1696" t="s">
        <v>88</v>
      </c>
      <c r="G1696" t="str">
        <f t="shared" si="78"/>
        <v>November</v>
      </c>
      <c r="H1696">
        <f t="shared" si="79"/>
        <v>11</v>
      </c>
      <c r="I1696" s="2">
        <v>44877</v>
      </c>
      <c r="J1696" s="8">
        <v>15</v>
      </c>
      <c r="K1696" t="s">
        <v>102</v>
      </c>
      <c r="L1696" t="s">
        <v>148</v>
      </c>
      <c r="M1696" s="8">
        <v>30</v>
      </c>
      <c r="N1696" s="8">
        <v>34</v>
      </c>
      <c r="O1696" s="8">
        <f t="shared" si="80"/>
        <v>0.26666666666666666</v>
      </c>
      <c r="P1696" s="8">
        <v>4</v>
      </c>
      <c r="Q1696" t="s">
        <v>36</v>
      </c>
      <c r="R1696" t="s">
        <v>22</v>
      </c>
    </row>
    <row r="1697" spans="1:18" x14ac:dyDescent="0.45">
      <c r="A1697" s="1">
        <v>1695</v>
      </c>
      <c r="B1697" t="s">
        <v>2917</v>
      </c>
      <c r="C1697" t="s">
        <v>1906</v>
      </c>
      <c r="D1697" t="s">
        <v>501</v>
      </c>
      <c r="E1697" t="s">
        <v>1907</v>
      </c>
      <c r="F1697" t="s">
        <v>120</v>
      </c>
      <c r="G1697" t="str">
        <f t="shared" si="78"/>
        <v>November</v>
      </c>
      <c r="H1697">
        <f t="shared" si="79"/>
        <v>11</v>
      </c>
      <c r="I1697" s="2">
        <v>44873</v>
      </c>
      <c r="J1697" s="8">
        <v>9</v>
      </c>
      <c r="K1697" t="s">
        <v>34</v>
      </c>
      <c r="L1697" t="s">
        <v>35</v>
      </c>
      <c r="M1697" s="8">
        <v>1475</v>
      </c>
      <c r="N1697" s="8">
        <v>1720</v>
      </c>
      <c r="O1697" s="8">
        <f t="shared" si="80"/>
        <v>27.222222222222221</v>
      </c>
      <c r="P1697" s="8">
        <v>245</v>
      </c>
      <c r="Q1697" t="s">
        <v>89</v>
      </c>
      <c r="R1697" t="s">
        <v>22</v>
      </c>
    </row>
    <row r="1698" spans="1:18" x14ac:dyDescent="0.45">
      <c r="A1698" s="1">
        <v>1696</v>
      </c>
      <c r="B1698" t="s">
        <v>2918</v>
      </c>
      <c r="C1698" t="s">
        <v>1908</v>
      </c>
      <c r="D1698" t="s">
        <v>1909</v>
      </c>
      <c r="E1698" t="s">
        <v>1910</v>
      </c>
      <c r="F1698" t="s">
        <v>18</v>
      </c>
      <c r="G1698" t="str">
        <f t="shared" si="78"/>
        <v>November</v>
      </c>
      <c r="H1698">
        <f t="shared" si="79"/>
        <v>11</v>
      </c>
      <c r="I1698" s="2">
        <v>44877</v>
      </c>
      <c r="J1698" s="8">
        <v>3</v>
      </c>
      <c r="K1698" t="s">
        <v>34</v>
      </c>
      <c r="L1698" t="s">
        <v>42</v>
      </c>
      <c r="M1698" s="8">
        <v>365</v>
      </c>
      <c r="N1698" s="8">
        <v>437</v>
      </c>
      <c r="O1698" s="8">
        <f t="shared" si="80"/>
        <v>24</v>
      </c>
      <c r="P1698" s="8">
        <v>72</v>
      </c>
      <c r="Q1698" t="s">
        <v>89</v>
      </c>
      <c r="R1698" t="s">
        <v>22</v>
      </c>
    </row>
    <row r="1699" spans="1:18" x14ac:dyDescent="0.45">
      <c r="A1699" s="1">
        <v>1697</v>
      </c>
      <c r="B1699" t="s">
        <v>2919</v>
      </c>
      <c r="C1699" t="s">
        <v>1911</v>
      </c>
      <c r="D1699" t="s">
        <v>1493</v>
      </c>
      <c r="E1699" t="s">
        <v>1912</v>
      </c>
      <c r="F1699" t="s">
        <v>120</v>
      </c>
      <c r="G1699" t="str">
        <f t="shared" si="78"/>
        <v>November</v>
      </c>
      <c r="H1699">
        <f t="shared" si="79"/>
        <v>11</v>
      </c>
      <c r="I1699" s="2">
        <v>44887</v>
      </c>
      <c r="J1699" s="8">
        <v>11</v>
      </c>
      <c r="K1699" t="s">
        <v>34</v>
      </c>
      <c r="L1699" t="s">
        <v>67</v>
      </c>
      <c r="M1699" s="8">
        <v>630</v>
      </c>
      <c r="N1699" s="8">
        <v>712</v>
      </c>
      <c r="O1699" s="8">
        <f t="shared" si="80"/>
        <v>7.4545454545454541</v>
      </c>
      <c r="P1699" s="8">
        <v>82</v>
      </c>
      <c r="Q1699" t="s">
        <v>49</v>
      </c>
      <c r="R1699" t="s">
        <v>22</v>
      </c>
    </row>
    <row r="1700" spans="1:18" x14ac:dyDescent="0.45">
      <c r="A1700" s="1">
        <v>1698</v>
      </c>
      <c r="B1700" t="s">
        <v>2920</v>
      </c>
      <c r="C1700" t="s">
        <v>1071</v>
      </c>
      <c r="D1700" t="s">
        <v>1913</v>
      </c>
      <c r="E1700" t="s">
        <v>1914</v>
      </c>
      <c r="F1700" t="s">
        <v>27</v>
      </c>
      <c r="G1700" t="str">
        <f t="shared" si="78"/>
        <v>November</v>
      </c>
      <c r="H1700">
        <f t="shared" si="79"/>
        <v>11</v>
      </c>
      <c r="I1700" s="2">
        <v>44876</v>
      </c>
      <c r="J1700" s="8">
        <v>10</v>
      </c>
      <c r="K1700" t="s">
        <v>34</v>
      </c>
      <c r="L1700" t="s">
        <v>42</v>
      </c>
      <c r="M1700" s="8">
        <v>1275</v>
      </c>
      <c r="N1700" s="8">
        <v>1629</v>
      </c>
      <c r="O1700" s="8">
        <f t="shared" si="80"/>
        <v>35.4</v>
      </c>
      <c r="P1700" s="8">
        <v>354</v>
      </c>
      <c r="Q1700" t="s">
        <v>89</v>
      </c>
      <c r="R1700" t="s">
        <v>22</v>
      </c>
    </row>
    <row r="1701" spans="1:18" x14ac:dyDescent="0.45">
      <c r="A1701" s="1">
        <v>1699</v>
      </c>
      <c r="B1701" t="s">
        <v>2921</v>
      </c>
      <c r="C1701" t="s">
        <v>163</v>
      </c>
      <c r="D1701" t="s">
        <v>1915</v>
      </c>
      <c r="E1701" t="s">
        <v>1916</v>
      </c>
      <c r="F1701" t="s">
        <v>120</v>
      </c>
      <c r="G1701" t="str">
        <f t="shared" si="78"/>
        <v>November</v>
      </c>
      <c r="H1701">
        <f t="shared" si="79"/>
        <v>11</v>
      </c>
      <c r="I1701" s="2">
        <v>44871</v>
      </c>
      <c r="J1701" s="8">
        <v>2</v>
      </c>
      <c r="K1701" t="s">
        <v>34</v>
      </c>
      <c r="L1701" t="s">
        <v>67</v>
      </c>
      <c r="M1701" s="8">
        <v>435</v>
      </c>
      <c r="N1701" s="8">
        <v>532</v>
      </c>
      <c r="O1701" s="8">
        <f t="shared" si="80"/>
        <v>48.5</v>
      </c>
      <c r="P1701" s="8">
        <v>97</v>
      </c>
      <c r="Q1701" t="s">
        <v>36</v>
      </c>
      <c r="R1701" t="s">
        <v>22</v>
      </c>
    </row>
    <row r="1702" spans="1:18" x14ac:dyDescent="0.45">
      <c r="A1702" s="1">
        <v>1700</v>
      </c>
      <c r="B1702" t="s">
        <v>2922</v>
      </c>
      <c r="C1702" t="s">
        <v>845</v>
      </c>
      <c r="D1702" t="s">
        <v>1775</v>
      </c>
      <c r="E1702" t="s">
        <v>1917</v>
      </c>
      <c r="F1702" t="s">
        <v>48</v>
      </c>
      <c r="G1702" t="str">
        <f t="shared" si="78"/>
        <v>November</v>
      </c>
      <c r="H1702">
        <f t="shared" si="79"/>
        <v>11</v>
      </c>
      <c r="I1702" s="2">
        <v>44888</v>
      </c>
      <c r="J1702" s="8">
        <v>18</v>
      </c>
      <c r="K1702" t="s">
        <v>41</v>
      </c>
      <c r="L1702" t="s">
        <v>35</v>
      </c>
      <c r="M1702" s="8">
        <v>140</v>
      </c>
      <c r="N1702" s="8">
        <v>170</v>
      </c>
      <c r="O1702" s="8">
        <f t="shared" si="80"/>
        <v>1.6666666666666667</v>
      </c>
      <c r="P1702" s="8">
        <v>30</v>
      </c>
      <c r="Q1702" t="s">
        <v>28</v>
      </c>
      <c r="R1702" t="s">
        <v>226</v>
      </c>
    </row>
    <row r="1703" spans="1:18" x14ac:dyDescent="0.45">
      <c r="A1703" s="1">
        <v>1701</v>
      </c>
      <c r="B1703" t="s">
        <v>2923</v>
      </c>
      <c r="C1703" t="s">
        <v>1918</v>
      </c>
      <c r="D1703" t="s">
        <v>1919</v>
      </c>
      <c r="E1703" t="s">
        <v>1920</v>
      </c>
      <c r="F1703" t="s">
        <v>27</v>
      </c>
      <c r="G1703" t="str">
        <f t="shared" si="78"/>
        <v>November</v>
      </c>
      <c r="H1703">
        <f t="shared" si="79"/>
        <v>11</v>
      </c>
      <c r="I1703" s="2">
        <v>44876</v>
      </c>
      <c r="J1703" s="8">
        <v>13</v>
      </c>
      <c r="K1703" t="s">
        <v>34</v>
      </c>
      <c r="L1703" t="s">
        <v>42</v>
      </c>
      <c r="M1703" s="8">
        <v>700</v>
      </c>
      <c r="N1703" s="8">
        <v>821</v>
      </c>
      <c r="O1703" s="8">
        <f t="shared" si="80"/>
        <v>9.3076923076923084</v>
      </c>
      <c r="P1703" s="8">
        <v>121</v>
      </c>
      <c r="Q1703" t="s">
        <v>36</v>
      </c>
      <c r="R1703" t="s">
        <v>22</v>
      </c>
    </row>
    <row r="1704" spans="1:18" x14ac:dyDescent="0.45">
      <c r="A1704" s="1">
        <v>1702</v>
      </c>
      <c r="B1704" t="s">
        <v>2924</v>
      </c>
      <c r="C1704" t="s">
        <v>920</v>
      </c>
      <c r="D1704" t="s">
        <v>766</v>
      </c>
      <c r="E1704" t="s">
        <v>1921</v>
      </c>
      <c r="F1704" t="s">
        <v>18</v>
      </c>
      <c r="G1704" t="str">
        <f t="shared" si="78"/>
        <v>November</v>
      </c>
      <c r="H1704">
        <f t="shared" si="79"/>
        <v>11</v>
      </c>
      <c r="I1704" s="2">
        <v>44872</v>
      </c>
      <c r="J1704" s="8">
        <v>15</v>
      </c>
      <c r="K1704" t="s">
        <v>34</v>
      </c>
      <c r="L1704" t="s">
        <v>54</v>
      </c>
      <c r="M1704" s="8">
        <v>1140</v>
      </c>
      <c r="N1704" s="8">
        <v>1324</v>
      </c>
      <c r="O1704" s="8">
        <f t="shared" si="80"/>
        <v>12.266666666666667</v>
      </c>
      <c r="P1704" s="8">
        <v>184</v>
      </c>
      <c r="Q1704" t="s">
        <v>36</v>
      </c>
      <c r="R1704" t="s">
        <v>22</v>
      </c>
    </row>
    <row r="1705" spans="1:18" x14ac:dyDescent="0.45">
      <c r="A1705" s="1">
        <v>1703</v>
      </c>
      <c r="B1705" t="s">
        <v>2925</v>
      </c>
      <c r="C1705" t="s">
        <v>1898</v>
      </c>
      <c r="D1705" t="s">
        <v>1657</v>
      </c>
      <c r="E1705" t="s">
        <v>1922</v>
      </c>
      <c r="F1705" t="s">
        <v>27</v>
      </c>
      <c r="G1705" t="str">
        <f t="shared" si="78"/>
        <v>November</v>
      </c>
      <c r="H1705">
        <f t="shared" si="79"/>
        <v>11</v>
      </c>
      <c r="I1705" s="2">
        <v>44878</v>
      </c>
      <c r="J1705" s="8">
        <v>20</v>
      </c>
      <c r="K1705" t="s">
        <v>19</v>
      </c>
      <c r="L1705" t="s">
        <v>20</v>
      </c>
      <c r="M1705" s="8">
        <v>1005</v>
      </c>
      <c r="N1705" s="8">
        <v>1250</v>
      </c>
      <c r="O1705" s="8">
        <f t="shared" si="80"/>
        <v>12.25</v>
      </c>
      <c r="P1705" s="8">
        <v>245</v>
      </c>
      <c r="Q1705" t="s">
        <v>21</v>
      </c>
      <c r="R1705" t="s">
        <v>22</v>
      </c>
    </row>
    <row r="1706" spans="1:18" x14ac:dyDescent="0.45">
      <c r="A1706" s="1">
        <v>1704</v>
      </c>
      <c r="B1706" t="s">
        <v>2926</v>
      </c>
      <c r="C1706" t="s">
        <v>1923</v>
      </c>
      <c r="D1706" t="s">
        <v>1924</v>
      </c>
      <c r="E1706" t="s">
        <v>1925</v>
      </c>
      <c r="F1706" t="s">
        <v>18</v>
      </c>
      <c r="G1706" t="str">
        <f t="shared" si="78"/>
        <v>November</v>
      </c>
      <c r="H1706">
        <f t="shared" si="79"/>
        <v>11</v>
      </c>
      <c r="I1706" s="2">
        <v>44884</v>
      </c>
      <c r="J1706" s="8">
        <v>3</v>
      </c>
      <c r="K1706" t="s">
        <v>41</v>
      </c>
      <c r="L1706" t="s">
        <v>67</v>
      </c>
      <c r="M1706" s="8">
        <v>1005</v>
      </c>
      <c r="N1706" s="8">
        <v>1234</v>
      </c>
      <c r="O1706" s="8">
        <f t="shared" si="80"/>
        <v>76.333333333333329</v>
      </c>
      <c r="P1706" s="8">
        <v>229</v>
      </c>
      <c r="Q1706" t="s">
        <v>28</v>
      </c>
      <c r="R1706" t="s">
        <v>153</v>
      </c>
    </row>
    <row r="1707" spans="1:18" x14ac:dyDescent="0.45">
      <c r="A1707" s="1">
        <v>1705</v>
      </c>
      <c r="B1707" t="s">
        <v>2927</v>
      </c>
      <c r="C1707" t="s">
        <v>1926</v>
      </c>
      <c r="D1707" t="s">
        <v>1927</v>
      </c>
      <c r="E1707" t="s">
        <v>1928</v>
      </c>
      <c r="F1707" t="s">
        <v>88</v>
      </c>
      <c r="G1707" t="str">
        <f t="shared" si="78"/>
        <v>November</v>
      </c>
      <c r="H1707">
        <f t="shared" si="79"/>
        <v>11</v>
      </c>
      <c r="I1707" s="2">
        <v>44866</v>
      </c>
      <c r="J1707" s="8">
        <v>3</v>
      </c>
      <c r="K1707" t="s">
        <v>34</v>
      </c>
      <c r="L1707" t="s">
        <v>67</v>
      </c>
      <c r="M1707" s="8">
        <v>1025</v>
      </c>
      <c r="N1707" s="8">
        <v>1163</v>
      </c>
      <c r="O1707" s="8">
        <f t="shared" si="80"/>
        <v>46</v>
      </c>
      <c r="P1707" s="8">
        <v>138</v>
      </c>
      <c r="Q1707" t="s">
        <v>89</v>
      </c>
      <c r="R1707" t="s">
        <v>22</v>
      </c>
    </row>
    <row r="1708" spans="1:18" x14ac:dyDescent="0.45">
      <c r="A1708" s="1">
        <v>1706</v>
      </c>
      <c r="B1708" t="s">
        <v>2928</v>
      </c>
      <c r="C1708" t="s">
        <v>1929</v>
      </c>
      <c r="D1708" t="s">
        <v>749</v>
      </c>
      <c r="E1708" t="s">
        <v>1930</v>
      </c>
      <c r="F1708" t="s">
        <v>18</v>
      </c>
      <c r="G1708" t="str">
        <f t="shared" si="78"/>
        <v>November</v>
      </c>
      <c r="H1708">
        <f t="shared" si="79"/>
        <v>11</v>
      </c>
      <c r="I1708" s="2">
        <v>44879</v>
      </c>
      <c r="J1708" s="8">
        <v>11</v>
      </c>
      <c r="K1708" t="s">
        <v>102</v>
      </c>
      <c r="L1708" t="s">
        <v>54</v>
      </c>
      <c r="M1708" s="8">
        <v>660</v>
      </c>
      <c r="N1708" s="8">
        <v>830</v>
      </c>
      <c r="O1708" s="8">
        <f t="shared" si="80"/>
        <v>15.454545454545455</v>
      </c>
      <c r="P1708" s="8">
        <v>170</v>
      </c>
      <c r="Q1708" t="s">
        <v>49</v>
      </c>
      <c r="R1708" t="s">
        <v>22</v>
      </c>
    </row>
    <row r="1709" spans="1:18" x14ac:dyDescent="0.45">
      <c r="A1709" s="1">
        <v>1707</v>
      </c>
      <c r="B1709" t="s">
        <v>2929</v>
      </c>
      <c r="C1709" t="s">
        <v>1092</v>
      </c>
      <c r="D1709" t="s">
        <v>741</v>
      </c>
      <c r="E1709" t="s">
        <v>1931</v>
      </c>
      <c r="F1709" t="s">
        <v>18</v>
      </c>
      <c r="G1709" t="str">
        <f t="shared" si="78"/>
        <v>November</v>
      </c>
      <c r="H1709">
        <f t="shared" si="79"/>
        <v>11</v>
      </c>
      <c r="I1709" s="2">
        <v>44874</v>
      </c>
      <c r="J1709" s="8">
        <v>12</v>
      </c>
      <c r="K1709" t="s">
        <v>34</v>
      </c>
      <c r="L1709" t="s">
        <v>67</v>
      </c>
      <c r="M1709" s="8">
        <v>640</v>
      </c>
      <c r="N1709" s="8">
        <v>736</v>
      </c>
      <c r="O1709" s="8">
        <f t="shared" si="80"/>
        <v>8</v>
      </c>
      <c r="P1709" s="8">
        <v>96</v>
      </c>
      <c r="Q1709" t="s">
        <v>36</v>
      </c>
      <c r="R1709" t="s">
        <v>22</v>
      </c>
    </row>
    <row r="1710" spans="1:18" x14ac:dyDescent="0.45">
      <c r="A1710" s="1">
        <v>1708</v>
      </c>
      <c r="B1710" t="s">
        <v>2930</v>
      </c>
      <c r="C1710" t="s">
        <v>1932</v>
      </c>
      <c r="D1710" t="s">
        <v>470</v>
      </c>
      <c r="E1710" t="s">
        <v>1933</v>
      </c>
      <c r="F1710" t="s">
        <v>33</v>
      </c>
      <c r="G1710" t="str">
        <f t="shared" si="78"/>
        <v>November</v>
      </c>
      <c r="H1710">
        <f t="shared" si="79"/>
        <v>11</v>
      </c>
      <c r="I1710" s="2">
        <v>44871</v>
      </c>
      <c r="J1710" s="8">
        <v>14</v>
      </c>
      <c r="K1710" t="s">
        <v>34</v>
      </c>
      <c r="L1710" t="s">
        <v>20</v>
      </c>
      <c r="M1710" s="8">
        <v>1150</v>
      </c>
      <c r="N1710" s="8">
        <v>1387</v>
      </c>
      <c r="O1710" s="8">
        <f t="shared" si="80"/>
        <v>16.928571428571427</v>
      </c>
      <c r="P1710" s="8">
        <v>237</v>
      </c>
      <c r="Q1710" t="s">
        <v>21</v>
      </c>
      <c r="R1710" t="s">
        <v>22</v>
      </c>
    </row>
    <row r="1711" spans="1:18" x14ac:dyDescent="0.45">
      <c r="A1711" s="1">
        <v>1709</v>
      </c>
      <c r="B1711" t="s">
        <v>2931</v>
      </c>
      <c r="C1711" t="s">
        <v>1934</v>
      </c>
      <c r="D1711" t="s">
        <v>74</v>
      </c>
      <c r="E1711" t="s">
        <v>1935</v>
      </c>
      <c r="F1711" t="s">
        <v>111</v>
      </c>
      <c r="G1711" t="str">
        <f t="shared" si="78"/>
        <v>November</v>
      </c>
      <c r="H1711">
        <f t="shared" si="79"/>
        <v>11</v>
      </c>
      <c r="I1711" s="2">
        <v>44866</v>
      </c>
      <c r="J1711" s="8">
        <v>19</v>
      </c>
      <c r="K1711" t="s">
        <v>34</v>
      </c>
      <c r="L1711" t="s">
        <v>148</v>
      </c>
      <c r="M1711" s="8">
        <v>1325</v>
      </c>
      <c r="N1711" s="8">
        <v>1711</v>
      </c>
      <c r="O1711" s="8">
        <f t="shared" si="80"/>
        <v>20.315789473684209</v>
      </c>
      <c r="P1711" s="8">
        <v>386</v>
      </c>
      <c r="Q1711" t="s">
        <v>49</v>
      </c>
      <c r="R1711" t="s">
        <v>22</v>
      </c>
    </row>
    <row r="1712" spans="1:18" x14ac:dyDescent="0.45">
      <c r="A1712" s="1">
        <v>1710</v>
      </c>
      <c r="B1712" t="s">
        <v>2932</v>
      </c>
      <c r="C1712" t="s">
        <v>1936</v>
      </c>
      <c r="D1712" t="s">
        <v>74</v>
      </c>
      <c r="E1712" t="s">
        <v>1937</v>
      </c>
      <c r="F1712" t="s">
        <v>120</v>
      </c>
      <c r="G1712" t="str">
        <f t="shared" si="78"/>
        <v>November</v>
      </c>
      <c r="H1712">
        <f t="shared" si="79"/>
        <v>11</v>
      </c>
      <c r="I1712" s="2">
        <v>44868</v>
      </c>
      <c r="J1712" s="8">
        <v>19</v>
      </c>
      <c r="K1712" t="s">
        <v>19</v>
      </c>
      <c r="L1712" t="s">
        <v>148</v>
      </c>
      <c r="M1712" s="8">
        <v>865</v>
      </c>
      <c r="N1712" s="8">
        <v>1106</v>
      </c>
      <c r="O1712" s="8">
        <f t="shared" si="80"/>
        <v>12.684210526315789</v>
      </c>
      <c r="P1712" s="8">
        <v>241</v>
      </c>
      <c r="Q1712" t="s">
        <v>28</v>
      </c>
      <c r="R1712" t="s">
        <v>22</v>
      </c>
    </row>
    <row r="1713" spans="1:18" x14ac:dyDescent="0.45">
      <c r="A1713" s="1">
        <v>1711</v>
      </c>
      <c r="B1713" t="s">
        <v>2933</v>
      </c>
      <c r="C1713" t="s">
        <v>1024</v>
      </c>
      <c r="D1713" t="s">
        <v>1533</v>
      </c>
      <c r="E1713" t="s">
        <v>1938</v>
      </c>
      <c r="F1713" t="s">
        <v>18</v>
      </c>
      <c r="G1713" t="str">
        <f t="shared" si="78"/>
        <v>November</v>
      </c>
      <c r="H1713">
        <f t="shared" si="79"/>
        <v>11</v>
      </c>
      <c r="I1713" s="2">
        <v>44888</v>
      </c>
      <c r="J1713" s="8">
        <v>15</v>
      </c>
      <c r="K1713" t="s">
        <v>19</v>
      </c>
      <c r="L1713" t="s">
        <v>148</v>
      </c>
      <c r="M1713" s="8">
        <v>1315</v>
      </c>
      <c r="N1713" s="8">
        <v>1632</v>
      </c>
      <c r="O1713" s="8">
        <f t="shared" si="80"/>
        <v>21.133333333333333</v>
      </c>
      <c r="P1713" s="8">
        <v>317</v>
      </c>
      <c r="Q1713" t="s">
        <v>21</v>
      </c>
      <c r="R1713" t="s">
        <v>22</v>
      </c>
    </row>
    <row r="1714" spans="1:18" x14ac:dyDescent="0.45">
      <c r="A1714" s="1">
        <v>1712</v>
      </c>
      <c r="B1714" t="s">
        <v>2934</v>
      </c>
      <c r="C1714" t="s">
        <v>1323</v>
      </c>
      <c r="D1714" t="s">
        <v>1795</v>
      </c>
      <c r="E1714" t="s">
        <v>1939</v>
      </c>
      <c r="F1714" t="s">
        <v>27</v>
      </c>
      <c r="G1714" t="str">
        <f t="shared" si="78"/>
        <v>November</v>
      </c>
      <c r="H1714">
        <f t="shared" si="79"/>
        <v>11</v>
      </c>
      <c r="I1714" s="2">
        <v>44880</v>
      </c>
      <c r="J1714" s="8">
        <v>16</v>
      </c>
      <c r="K1714" t="s">
        <v>34</v>
      </c>
      <c r="L1714" t="s">
        <v>35</v>
      </c>
      <c r="M1714" s="8">
        <v>720</v>
      </c>
      <c r="N1714" s="8">
        <v>883</v>
      </c>
      <c r="O1714" s="8">
        <f t="shared" si="80"/>
        <v>10.1875</v>
      </c>
      <c r="P1714" s="8">
        <v>163</v>
      </c>
      <c r="Q1714" t="s">
        <v>49</v>
      </c>
      <c r="R1714" t="s">
        <v>22</v>
      </c>
    </row>
    <row r="1715" spans="1:18" x14ac:dyDescent="0.45">
      <c r="A1715" s="1">
        <v>1713</v>
      </c>
      <c r="B1715" t="s">
        <v>2935</v>
      </c>
      <c r="C1715" t="s">
        <v>1940</v>
      </c>
      <c r="D1715" t="s">
        <v>1941</v>
      </c>
      <c r="E1715" t="s">
        <v>1942</v>
      </c>
      <c r="F1715" t="s">
        <v>33</v>
      </c>
      <c r="G1715" t="str">
        <f t="shared" si="78"/>
        <v>November</v>
      </c>
      <c r="H1715">
        <f t="shared" si="79"/>
        <v>11</v>
      </c>
      <c r="I1715" s="2">
        <v>44883</v>
      </c>
      <c r="J1715" s="8">
        <v>8</v>
      </c>
      <c r="K1715" t="s">
        <v>34</v>
      </c>
      <c r="L1715" t="s">
        <v>54</v>
      </c>
      <c r="M1715" s="8">
        <v>1470</v>
      </c>
      <c r="N1715" s="8">
        <v>1655</v>
      </c>
      <c r="O1715" s="8">
        <f t="shared" si="80"/>
        <v>23.125</v>
      </c>
      <c r="P1715" s="8">
        <v>185</v>
      </c>
      <c r="Q1715" t="s">
        <v>21</v>
      </c>
      <c r="R1715" t="s">
        <v>22</v>
      </c>
    </row>
    <row r="1716" spans="1:18" x14ac:dyDescent="0.45">
      <c r="A1716" s="1">
        <v>1714</v>
      </c>
      <c r="B1716" t="s">
        <v>2936</v>
      </c>
      <c r="C1716" t="s">
        <v>289</v>
      </c>
      <c r="D1716" t="s">
        <v>998</v>
      </c>
      <c r="E1716" t="s">
        <v>1943</v>
      </c>
      <c r="F1716" t="s">
        <v>27</v>
      </c>
      <c r="G1716" t="str">
        <f t="shared" si="78"/>
        <v>November</v>
      </c>
      <c r="H1716">
        <f t="shared" si="79"/>
        <v>11</v>
      </c>
      <c r="I1716" s="2">
        <v>44881</v>
      </c>
      <c r="J1716" s="8">
        <v>10</v>
      </c>
      <c r="K1716" t="s">
        <v>19</v>
      </c>
      <c r="L1716" t="s">
        <v>20</v>
      </c>
      <c r="M1716" s="8">
        <v>1070</v>
      </c>
      <c r="N1716" s="8">
        <v>1266</v>
      </c>
      <c r="O1716" s="8">
        <f t="shared" si="80"/>
        <v>19.600000000000001</v>
      </c>
      <c r="P1716" s="8">
        <v>196</v>
      </c>
      <c r="Q1716" t="s">
        <v>21</v>
      </c>
      <c r="R1716" t="s">
        <v>22</v>
      </c>
    </row>
    <row r="1717" spans="1:18" x14ac:dyDescent="0.45">
      <c r="A1717" s="1">
        <v>1715</v>
      </c>
      <c r="B1717" t="s">
        <v>2937</v>
      </c>
      <c r="C1717" t="s">
        <v>1944</v>
      </c>
      <c r="D1717" t="s">
        <v>1891</v>
      </c>
      <c r="E1717" t="s">
        <v>1945</v>
      </c>
      <c r="F1717" t="s">
        <v>120</v>
      </c>
      <c r="G1717" t="str">
        <f t="shared" si="78"/>
        <v>November</v>
      </c>
      <c r="H1717">
        <f t="shared" si="79"/>
        <v>11</v>
      </c>
      <c r="I1717" s="2">
        <v>44869</v>
      </c>
      <c r="J1717" s="8">
        <v>20</v>
      </c>
      <c r="K1717" t="s">
        <v>34</v>
      </c>
      <c r="L1717" t="s">
        <v>67</v>
      </c>
      <c r="M1717" s="8">
        <v>145</v>
      </c>
      <c r="N1717" s="8">
        <v>162</v>
      </c>
      <c r="O1717" s="8">
        <f t="shared" si="80"/>
        <v>0.85</v>
      </c>
      <c r="P1717" s="8">
        <v>17</v>
      </c>
      <c r="Q1717" t="s">
        <v>89</v>
      </c>
      <c r="R1717" t="s">
        <v>22</v>
      </c>
    </row>
    <row r="1718" spans="1:18" x14ac:dyDescent="0.45">
      <c r="A1718" s="1">
        <v>1716</v>
      </c>
      <c r="B1718" t="s">
        <v>2938</v>
      </c>
      <c r="C1718" t="s">
        <v>1946</v>
      </c>
      <c r="D1718" t="s">
        <v>1947</v>
      </c>
      <c r="E1718" t="s">
        <v>1948</v>
      </c>
      <c r="F1718" t="s">
        <v>27</v>
      </c>
      <c r="G1718" t="str">
        <f t="shared" si="78"/>
        <v>November</v>
      </c>
      <c r="H1718">
        <f t="shared" si="79"/>
        <v>11</v>
      </c>
      <c r="I1718" s="2">
        <v>44889</v>
      </c>
      <c r="J1718" s="8">
        <v>19</v>
      </c>
      <c r="K1718" t="s">
        <v>19</v>
      </c>
      <c r="L1718" t="s">
        <v>148</v>
      </c>
      <c r="M1718" s="8">
        <v>100</v>
      </c>
      <c r="N1718" s="8">
        <v>125</v>
      </c>
      <c r="O1718" s="8">
        <f t="shared" si="80"/>
        <v>1.3157894736842106</v>
      </c>
      <c r="P1718" s="8">
        <v>25</v>
      </c>
      <c r="Q1718" t="s">
        <v>36</v>
      </c>
      <c r="R1718" t="s">
        <v>22</v>
      </c>
    </row>
    <row r="1719" spans="1:18" x14ac:dyDescent="0.45">
      <c r="A1719" s="1">
        <v>1717</v>
      </c>
      <c r="B1719" t="s">
        <v>2939</v>
      </c>
      <c r="C1719" t="s">
        <v>1899</v>
      </c>
      <c r="D1719" t="s">
        <v>617</v>
      </c>
      <c r="E1719" t="s">
        <v>1949</v>
      </c>
      <c r="F1719" t="s">
        <v>33</v>
      </c>
      <c r="G1719" t="str">
        <f t="shared" si="78"/>
        <v>November</v>
      </c>
      <c r="H1719">
        <f t="shared" si="79"/>
        <v>11</v>
      </c>
      <c r="I1719" s="2">
        <v>44881</v>
      </c>
      <c r="J1719" s="8">
        <v>1</v>
      </c>
      <c r="K1719" t="s">
        <v>34</v>
      </c>
      <c r="L1719" t="s">
        <v>67</v>
      </c>
      <c r="M1719" s="8">
        <v>925</v>
      </c>
      <c r="N1719" s="8">
        <v>1185</v>
      </c>
      <c r="O1719" s="8">
        <f t="shared" si="80"/>
        <v>260</v>
      </c>
      <c r="P1719" s="8">
        <v>260</v>
      </c>
      <c r="Q1719" t="s">
        <v>28</v>
      </c>
      <c r="R1719" t="s">
        <v>22</v>
      </c>
    </row>
    <row r="1720" spans="1:18" x14ac:dyDescent="0.45">
      <c r="A1720" s="1">
        <v>1718</v>
      </c>
      <c r="B1720" t="s">
        <v>2940</v>
      </c>
      <c r="C1720" t="s">
        <v>1661</v>
      </c>
      <c r="D1720" t="s">
        <v>1950</v>
      </c>
      <c r="E1720" t="s">
        <v>1951</v>
      </c>
      <c r="F1720" t="s">
        <v>27</v>
      </c>
      <c r="G1720" t="str">
        <f t="shared" si="78"/>
        <v>November</v>
      </c>
      <c r="H1720">
        <f t="shared" si="79"/>
        <v>11</v>
      </c>
      <c r="I1720" s="2">
        <v>44891</v>
      </c>
      <c r="J1720" s="8">
        <v>13</v>
      </c>
      <c r="K1720" t="s">
        <v>34</v>
      </c>
      <c r="L1720" t="s">
        <v>67</v>
      </c>
      <c r="M1720" s="8">
        <v>125</v>
      </c>
      <c r="N1720" s="8">
        <v>141</v>
      </c>
      <c r="O1720" s="8">
        <f t="shared" si="80"/>
        <v>1.2307692307692308</v>
      </c>
      <c r="P1720" s="8">
        <v>16</v>
      </c>
      <c r="Q1720" t="s">
        <v>89</v>
      </c>
      <c r="R1720" t="s">
        <v>22</v>
      </c>
    </row>
    <row r="1721" spans="1:18" x14ac:dyDescent="0.45">
      <c r="A1721" s="1">
        <v>1719</v>
      </c>
      <c r="B1721" t="s">
        <v>2941</v>
      </c>
      <c r="C1721" t="s">
        <v>1952</v>
      </c>
      <c r="D1721" t="s">
        <v>1556</v>
      </c>
      <c r="E1721" t="s">
        <v>1953</v>
      </c>
      <c r="F1721" t="s">
        <v>27</v>
      </c>
      <c r="G1721" t="str">
        <f t="shared" si="78"/>
        <v>November</v>
      </c>
      <c r="H1721">
        <f t="shared" si="79"/>
        <v>11</v>
      </c>
      <c r="I1721" s="2">
        <v>44883</v>
      </c>
      <c r="J1721" s="8">
        <v>12</v>
      </c>
      <c r="K1721" t="s">
        <v>34</v>
      </c>
      <c r="L1721" t="s">
        <v>35</v>
      </c>
      <c r="M1721" s="8">
        <v>445</v>
      </c>
      <c r="N1721" s="8">
        <v>528</v>
      </c>
      <c r="O1721" s="8">
        <f t="shared" si="80"/>
        <v>6.916666666666667</v>
      </c>
      <c r="P1721" s="8">
        <v>83</v>
      </c>
      <c r="Q1721" t="s">
        <v>28</v>
      </c>
      <c r="R1721" t="s">
        <v>22</v>
      </c>
    </row>
    <row r="1722" spans="1:18" x14ac:dyDescent="0.45">
      <c r="A1722" s="1">
        <v>1720</v>
      </c>
      <c r="B1722" t="s">
        <v>2942</v>
      </c>
      <c r="C1722" t="s">
        <v>567</v>
      </c>
      <c r="D1722" t="s">
        <v>1637</v>
      </c>
      <c r="E1722" t="s">
        <v>1954</v>
      </c>
      <c r="F1722" t="s">
        <v>48</v>
      </c>
      <c r="G1722" t="str">
        <f t="shared" si="78"/>
        <v>November</v>
      </c>
      <c r="H1722">
        <f t="shared" si="79"/>
        <v>11</v>
      </c>
      <c r="I1722" s="2">
        <v>44887</v>
      </c>
      <c r="J1722" s="8">
        <v>12</v>
      </c>
      <c r="K1722" t="s">
        <v>34</v>
      </c>
      <c r="L1722" t="s">
        <v>148</v>
      </c>
      <c r="M1722" s="8">
        <v>140</v>
      </c>
      <c r="N1722" s="8">
        <v>162</v>
      </c>
      <c r="O1722" s="8">
        <f t="shared" si="80"/>
        <v>1.8333333333333333</v>
      </c>
      <c r="P1722" s="8">
        <v>22</v>
      </c>
      <c r="Q1722" t="s">
        <v>28</v>
      </c>
      <c r="R1722" t="s">
        <v>22</v>
      </c>
    </row>
    <row r="1723" spans="1:18" x14ac:dyDescent="0.45">
      <c r="A1723" s="1">
        <v>1721</v>
      </c>
      <c r="B1723" t="s">
        <v>2943</v>
      </c>
      <c r="C1723" t="s">
        <v>420</v>
      </c>
      <c r="D1723" t="s">
        <v>682</v>
      </c>
      <c r="E1723" t="s">
        <v>1955</v>
      </c>
      <c r="F1723" t="s">
        <v>88</v>
      </c>
      <c r="G1723" t="str">
        <f t="shared" si="78"/>
        <v>November</v>
      </c>
      <c r="H1723">
        <f t="shared" si="79"/>
        <v>11</v>
      </c>
      <c r="I1723" s="2">
        <v>44888</v>
      </c>
      <c r="J1723" s="8">
        <v>17</v>
      </c>
      <c r="K1723" t="s">
        <v>34</v>
      </c>
      <c r="L1723" t="s">
        <v>20</v>
      </c>
      <c r="M1723" s="8">
        <v>615</v>
      </c>
      <c r="N1723" s="8">
        <v>692</v>
      </c>
      <c r="O1723" s="8">
        <f t="shared" si="80"/>
        <v>4.5294117647058822</v>
      </c>
      <c r="P1723" s="8">
        <v>77</v>
      </c>
      <c r="Q1723" t="s">
        <v>89</v>
      </c>
      <c r="R1723" t="s">
        <v>22</v>
      </c>
    </row>
    <row r="1724" spans="1:18" x14ac:dyDescent="0.45">
      <c r="A1724" s="1">
        <v>1722</v>
      </c>
      <c r="B1724" t="s">
        <v>2944</v>
      </c>
      <c r="C1724" t="s">
        <v>1674</v>
      </c>
      <c r="D1724" t="s">
        <v>1956</v>
      </c>
      <c r="E1724" t="s">
        <v>1957</v>
      </c>
      <c r="F1724" t="s">
        <v>33</v>
      </c>
      <c r="G1724" t="str">
        <f t="shared" si="78"/>
        <v>November</v>
      </c>
      <c r="H1724">
        <f t="shared" si="79"/>
        <v>11</v>
      </c>
      <c r="I1724" s="2">
        <v>44869</v>
      </c>
      <c r="J1724" s="8">
        <v>1</v>
      </c>
      <c r="K1724" t="s">
        <v>34</v>
      </c>
      <c r="L1724" t="s">
        <v>20</v>
      </c>
      <c r="M1724" s="8">
        <v>890</v>
      </c>
      <c r="N1724" s="8">
        <v>1075</v>
      </c>
      <c r="O1724" s="8">
        <f t="shared" si="80"/>
        <v>185</v>
      </c>
      <c r="P1724" s="8">
        <v>185</v>
      </c>
      <c r="Q1724" t="s">
        <v>21</v>
      </c>
      <c r="R1724" t="s">
        <v>22</v>
      </c>
    </row>
    <row r="1725" spans="1:18" x14ac:dyDescent="0.45">
      <c r="A1725" s="1">
        <v>1723</v>
      </c>
      <c r="B1725" t="s">
        <v>2945</v>
      </c>
      <c r="C1725" t="s">
        <v>493</v>
      </c>
      <c r="D1725" t="s">
        <v>962</v>
      </c>
      <c r="E1725" t="s">
        <v>1958</v>
      </c>
      <c r="F1725" t="s">
        <v>33</v>
      </c>
      <c r="G1725" t="str">
        <f t="shared" si="78"/>
        <v>November</v>
      </c>
      <c r="H1725">
        <f t="shared" si="79"/>
        <v>11</v>
      </c>
      <c r="I1725" s="2">
        <v>44868</v>
      </c>
      <c r="J1725" s="8">
        <v>18</v>
      </c>
      <c r="K1725" t="s">
        <v>19</v>
      </c>
      <c r="L1725" t="s">
        <v>35</v>
      </c>
      <c r="M1725" s="8">
        <v>120</v>
      </c>
      <c r="N1725" s="8">
        <v>153</v>
      </c>
      <c r="O1725" s="8">
        <f t="shared" si="80"/>
        <v>1.8333333333333333</v>
      </c>
      <c r="P1725" s="8">
        <v>33</v>
      </c>
      <c r="Q1725" t="s">
        <v>89</v>
      </c>
      <c r="R1725" t="s">
        <v>22</v>
      </c>
    </row>
    <row r="1726" spans="1:18" x14ac:dyDescent="0.45">
      <c r="A1726" s="1">
        <v>1724</v>
      </c>
      <c r="B1726" t="s">
        <v>2946</v>
      </c>
      <c r="C1726" t="s">
        <v>1794</v>
      </c>
      <c r="D1726" t="s">
        <v>1959</v>
      </c>
      <c r="E1726" t="s">
        <v>1960</v>
      </c>
      <c r="F1726" t="s">
        <v>18</v>
      </c>
      <c r="G1726" t="str">
        <f t="shared" si="78"/>
        <v>November</v>
      </c>
      <c r="H1726">
        <f t="shared" si="79"/>
        <v>11</v>
      </c>
      <c r="I1726" s="2">
        <v>44880</v>
      </c>
      <c r="J1726" s="8">
        <v>7</v>
      </c>
      <c r="K1726" t="s">
        <v>34</v>
      </c>
      <c r="L1726" t="s">
        <v>67</v>
      </c>
      <c r="M1726" s="8">
        <v>795</v>
      </c>
      <c r="N1726" s="8">
        <v>986</v>
      </c>
      <c r="O1726" s="8">
        <f t="shared" si="80"/>
        <v>27.285714285714285</v>
      </c>
      <c r="P1726" s="8">
        <v>191</v>
      </c>
      <c r="Q1726" t="s">
        <v>36</v>
      </c>
      <c r="R1726" t="s">
        <v>22</v>
      </c>
    </row>
    <row r="1727" spans="1:18" x14ac:dyDescent="0.45">
      <c r="A1727" s="1">
        <v>1725</v>
      </c>
      <c r="B1727" t="s">
        <v>2947</v>
      </c>
      <c r="C1727" t="s">
        <v>397</v>
      </c>
      <c r="D1727" t="s">
        <v>546</v>
      </c>
      <c r="E1727" t="s">
        <v>1961</v>
      </c>
      <c r="F1727" t="s">
        <v>18</v>
      </c>
      <c r="G1727" t="str">
        <f t="shared" si="78"/>
        <v>November</v>
      </c>
      <c r="H1727">
        <f t="shared" si="79"/>
        <v>11</v>
      </c>
      <c r="I1727" s="2">
        <v>44866</v>
      </c>
      <c r="J1727" s="8">
        <v>17</v>
      </c>
      <c r="K1727" t="s">
        <v>19</v>
      </c>
      <c r="L1727" t="s">
        <v>67</v>
      </c>
      <c r="M1727" s="8">
        <v>110</v>
      </c>
      <c r="N1727" s="8">
        <v>130</v>
      </c>
      <c r="O1727" s="8">
        <f t="shared" si="80"/>
        <v>1.1764705882352942</v>
      </c>
      <c r="P1727" s="8">
        <v>20</v>
      </c>
      <c r="Q1727" t="s">
        <v>49</v>
      </c>
      <c r="R1727" t="s">
        <v>22</v>
      </c>
    </row>
    <row r="1728" spans="1:18" x14ac:dyDescent="0.45">
      <c r="A1728" s="1">
        <v>1726</v>
      </c>
      <c r="B1728" t="s">
        <v>2948</v>
      </c>
      <c r="C1728" t="s">
        <v>1934</v>
      </c>
      <c r="D1728" t="s">
        <v>371</v>
      </c>
      <c r="E1728" t="s">
        <v>1962</v>
      </c>
      <c r="F1728" t="s">
        <v>27</v>
      </c>
      <c r="G1728" t="str">
        <f t="shared" si="78"/>
        <v>November</v>
      </c>
      <c r="H1728">
        <f t="shared" si="79"/>
        <v>11</v>
      </c>
      <c r="I1728" s="2">
        <v>44869</v>
      </c>
      <c r="J1728" s="8">
        <v>12</v>
      </c>
      <c r="K1728" t="s">
        <v>34</v>
      </c>
      <c r="L1728" t="s">
        <v>148</v>
      </c>
      <c r="M1728" s="8">
        <v>1015</v>
      </c>
      <c r="N1728" s="8">
        <v>1200</v>
      </c>
      <c r="O1728" s="8">
        <f t="shared" si="80"/>
        <v>15.416666666666666</v>
      </c>
      <c r="P1728" s="8">
        <v>185</v>
      </c>
      <c r="Q1728" t="s">
        <v>89</v>
      </c>
      <c r="R1728" t="s">
        <v>22</v>
      </c>
    </row>
    <row r="1729" spans="1:18" x14ac:dyDescent="0.45">
      <c r="A1729" s="1">
        <v>1727</v>
      </c>
      <c r="B1729" t="s">
        <v>2949</v>
      </c>
      <c r="C1729" t="s">
        <v>1963</v>
      </c>
      <c r="D1729" t="s">
        <v>1964</v>
      </c>
      <c r="E1729" t="s">
        <v>1965</v>
      </c>
      <c r="F1729" t="s">
        <v>18</v>
      </c>
      <c r="G1729" t="str">
        <f t="shared" si="78"/>
        <v>November</v>
      </c>
      <c r="H1729">
        <f t="shared" si="79"/>
        <v>11</v>
      </c>
      <c r="I1729" s="2">
        <v>44874</v>
      </c>
      <c r="J1729" s="8">
        <v>14</v>
      </c>
      <c r="K1729" t="s">
        <v>34</v>
      </c>
      <c r="L1729" t="s">
        <v>67</v>
      </c>
      <c r="M1729" s="8">
        <v>1310</v>
      </c>
      <c r="N1729" s="8">
        <v>1638</v>
      </c>
      <c r="O1729" s="8">
        <f t="shared" si="80"/>
        <v>23.428571428571427</v>
      </c>
      <c r="P1729" s="8">
        <v>328</v>
      </c>
      <c r="Q1729" t="s">
        <v>36</v>
      </c>
      <c r="R1729" t="s">
        <v>22</v>
      </c>
    </row>
    <row r="1730" spans="1:18" x14ac:dyDescent="0.45">
      <c r="A1730" s="1">
        <v>1728</v>
      </c>
      <c r="B1730" t="s">
        <v>2950</v>
      </c>
      <c r="C1730" t="s">
        <v>1966</v>
      </c>
      <c r="D1730" t="s">
        <v>1255</v>
      </c>
      <c r="E1730" t="s">
        <v>1967</v>
      </c>
      <c r="F1730" t="s">
        <v>18</v>
      </c>
      <c r="G1730" t="str">
        <f t="shared" si="78"/>
        <v>November</v>
      </c>
      <c r="H1730">
        <f t="shared" si="79"/>
        <v>11</v>
      </c>
      <c r="I1730" s="2">
        <v>44877</v>
      </c>
      <c r="J1730" s="8">
        <v>1</v>
      </c>
      <c r="K1730" t="s">
        <v>19</v>
      </c>
      <c r="L1730" t="s">
        <v>20</v>
      </c>
      <c r="M1730" s="8">
        <v>1315</v>
      </c>
      <c r="N1730" s="8">
        <v>1587</v>
      </c>
      <c r="O1730" s="8">
        <f t="shared" si="80"/>
        <v>272</v>
      </c>
      <c r="P1730" s="8">
        <v>272</v>
      </c>
      <c r="Q1730" t="s">
        <v>21</v>
      </c>
      <c r="R1730" t="s">
        <v>22</v>
      </c>
    </row>
    <row r="1731" spans="1:18" x14ac:dyDescent="0.45">
      <c r="A1731" s="1">
        <v>1729</v>
      </c>
      <c r="B1731" t="s">
        <v>2951</v>
      </c>
      <c r="C1731" t="s">
        <v>496</v>
      </c>
      <c r="D1731" t="s">
        <v>1698</v>
      </c>
      <c r="E1731" t="s">
        <v>1968</v>
      </c>
      <c r="F1731" t="s">
        <v>120</v>
      </c>
      <c r="G1731" t="str">
        <f t="shared" ref="G1731:G1794" si="81">TEXT(H1731*28,"mmmm")</f>
        <v>November</v>
      </c>
      <c r="H1731">
        <f t="shared" ref="H1731:H1794" si="82">MONTH(I1731)</f>
        <v>11</v>
      </c>
      <c r="I1731" s="2">
        <v>44866</v>
      </c>
      <c r="J1731" s="8">
        <v>8</v>
      </c>
      <c r="K1731" t="s">
        <v>19</v>
      </c>
      <c r="L1731" t="s">
        <v>42</v>
      </c>
      <c r="M1731" s="8">
        <v>1040</v>
      </c>
      <c r="N1731" s="8">
        <v>1219</v>
      </c>
      <c r="O1731" s="8">
        <f t="shared" ref="O1731:O1794" si="83">P1731/J1731</f>
        <v>22.375</v>
      </c>
      <c r="P1731" s="8">
        <v>179</v>
      </c>
      <c r="Q1731" t="s">
        <v>36</v>
      </c>
      <c r="R1731" t="s">
        <v>22</v>
      </c>
    </row>
    <row r="1732" spans="1:18" x14ac:dyDescent="0.45">
      <c r="A1732" s="1">
        <v>1730</v>
      </c>
      <c r="B1732" t="s">
        <v>2952</v>
      </c>
      <c r="C1732" t="s">
        <v>1332</v>
      </c>
      <c r="D1732" t="s">
        <v>1969</v>
      </c>
      <c r="E1732" t="s">
        <v>1970</v>
      </c>
      <c r="F1732" t="s">
        <v>48</v>
      </c>
      <c r="G1732" t="str">
        <f t="shared" si="81"/>
        <v>November</v>
      </c>
      <c r="H1732">
        <f t="shared" si="82"/>
        <v>11</v>
      </c>
      <c r="I1732" s="2">
        <v>44866</v>
      </c>
      <c r="J1732" s="8">
        <v>12</v>
      </c>
      <c r="K1732" t="s">
        <v>34</v>
      </c>
      <c r="L1732" t="s">
        <v>35</v>
      </c>
      <c r="M1732" s="8">
        <v>705</v>
      </c>
      <c r="N1732" s="8">
        <v>846</v>
      </c>
      <c r="O1732" s="8">
        <f t="shared" si="83"/>
        <v>11.75</v>
      </c>
      <c r="P1732" s="8">
        <v>141</v>
      </c>
      <c r="Q1732" t="s">
        <v>21</v>
      </c>
      <c r="R1732" t="s">
        <v>22</v>
      </c>
    </row>
    <row r="1733" spans="1:18" x14ac:dyDescent="0.45">
      <c r="A1733" s="1">
        <v>1731</v>
      </c>
      <c r="B1733" t="s">
        <v>2953</v>
      </c>
      <c r="C1733" t="s">
        <v>1971</v>
      </c>
      <c r="D1733" t="s">
        <v>1972</v>
      </c>
      <c r="E1733" t="s">
        <v>1973</v>
      </c>
      <c r="F1733" t="s">
        <v>18</v>
      </c>
      <c r="G1733" t="str">
        <f t="shared" si="81"/>
        <v>November</v>
      </c>
      <c r="H1733">
        <f t="shared" si="82"/>
        <v>11</v>
      </c>
      <c r="I1733" s="2">
        <v>44869</v>
      </c>
      <c r="J1733" s="8">
        <v>2</v>
      </c>
      <c r="K1733" t="s">
        <v>41</v>
      </c>
      <c r="L1733" t="s">
        <v>20</v>
      </c>
      <c r="M1733" s="8">
        <v>340</v>
      </c>
      <c r="N1733" s="8">
        <v>378</v>
      </c>
      <c r="O1733" s="8">
        <f t="shared" si="83"/>
        <v>19</v>
      </c>
      <c r="P1733" s="8">
        <v>38</v>
      </c>
      <c r="Q1733" t="s">
        <v>28</v>
      </c>
      <c r="R1733" t="s">
        <v>311</v>
      </c>
    </row>
    <row r="1734" spans="1:18" x14ac:dyDescent="0.45">
      <c r="A1734" s="1">
        <v>1732</v>
      </c>
      <c r="B1734" t="s">
        <v>2954</v>
      </c>
      <c r="C1734" t="s">
        <v>142</v>
      </c>
      <c r="D1734" t="s">
        <v>294</v>
      </c>
      <c r="E1734" t="s">
        <v>1974</v>
      </c>
      <c r="F1734" t="s">
        <v>111</v>
      </c>
      <c r="G1734" t="str">
        <f t="shared" si="81"/>
        <v>November</v>
      </c>
      <c r="H1734">
        <f t="shared" si="82"/>
        <v>11</v>
      </c>
      <c r="I1734" s="2">
        <v>44892</v>
      </c>
      <c r="J1734" s="8">
        <v>19</v>
      </c>
      <c r="K1734" t="s">
        <v>34</v>
      </c>
      <c r="L1734" t="s">
        <v>54</v>
      </c>
      <c r="M1734" s="8">
        <v>670</v>
      </c>
      <c r="N1734" s="8">
        <v>828</v>
      </c>
      <c r="O1734" s="8">
        <f t="shared" si="83"/>
        <v>8.3157894736842106</v>
      </c>
      <c r="P1734" s="8">
        <v>158</v>
      </c>
      <c r="Q1734" t="s">
        <v>28</v>
      </c>
      <c r="R1734" t="s">
        <v>22</v>
      </c>
    </row>
    <row r="1735" spans="1:18" x14ac:dyDescent="0.45">
      <c r="A1735" s="1">
        <v>1733</v>
      </c>
      <c r="B1735" t="s">
        <v>2955</v>
      </c>
      <c r="C1735" t="s">
        <v>720</v>
      </c>
      <c r="D1735" t="s">
        <v>594</v>
      </c>
      <c r="E1735" t="s">
        <v>1975</v>
      </c>
      <c r="F1735" t="s">
        <v>48</v>
      </c>
      <c r="G1735" t="str">
        <f t="shared" si="81"/>
        <v>November</v>
      </c>
      <c r="H1735">
        <f t="shared" si="82"/>
        <v>11</v>
      </c>
      <c r="I1735" s="2">
        <v>44880</v>
      </c>
      <c r="J1735" s="8">
        <v>10</v>
      </c>
      <c r="K1735" t="s">
        <v>19</v>
      </c>
      <c r="L1735" t="s">
        <v>20</v>
      </c>
      <c r="M1735" s="8">
        <v>925</v>
      </c>
      <c r="N1735" s="8">
        <v>1164</v>
      </c>
      <c r="O1735" s="8">
        <f t="shared" si="83"/>
        <v>23.9</v>
      </c>
      <c r="P1735" s="8">
        <v>239</v>
      </c>
      <c r="Q1735" t="s">
        <v>89</v>
      </c>
      <c r="R1735" t="s">
        <v>22</v>
      </c>
    </row>
    <row r="1736" spans="1:18" x14ac:dyDescent="0.45">
      <c r="A1736" s="1">
        <v>1734</v>
      </c>
      <c r="B1736" t="s">
        <v>2956</v>
      </c>
      <c r="C1736" t="s">
        <v>678</v>
      </c>
      <c r="D1736" t="s">
        <v>685</v>
      </c>
      <c r="E1736" t="s">
        <v>1976</v>
      </c>
      <c r="F1736" t="s">
        <v>120</v>
      </c>
      <c r="G1736" t="str">
        <f t="shared" si="81"/>
        <v>November</v>
      </c>
      <c r="H1736">
        <f t="shared" si="82"/>
        <v>11</v>
      </c>
      <c r="I1736" s="2">
        <v>44884</v>
      </c>
      <c r="J1736" s="8">
        <v>1</v>
      </c>
      <c r="K1736" t="s">
        <v>19</v>
      </c>
      <c r="L1736" t="s">
        <v>67</v>
      </c>
      <c r="M1736" s="8">
        <v>835</v>
      </c>
      <c r="N1736" s="8">
        <v>955</v>
      </c>
      <c r="O1736" s="8">
        <f t="shared" si="83"/>
        <v>120</v>
      </c>
      <c r="P1736" s="8">
        <v>120</v>
      </c>
      <c r="Q1736" t="s">
        <v>36</v>
      </c>
      <c r="R1736" t="s">
        <v>22</v>
      </c>
    </row>
    <row r="1737" spans="1:18" x14ac:dyDescent="0.45">
      <c r="A1737" s="1">
        <v>1735</v>
      </c>
      <c r="B1737" t="s">
        <v>2957</v>
      </c>
      <c r="C1737" t="s">
        <v>705</v>
      </c>
      <c r="D1737" t="s">
        <v>1977</v>
      </c>
      <c r="E1737" t="s">
        <v>1978</v>
      </c>
      <c r="F1737" t="s">
        <v>18</v>
      </c>
      <c r="G1737" t="str">
        <f t="shared" si="81"/>
        <v>November</v>
      </c>
      <c r="H1737">
        <f t="shared" si="82"/>
        <v>11</v>
      </c>
      <c r="I1737" s="2">
        <v>44894</v>
      </c>
      <c r="J1737" s="8">
        <v>11</v>
      </c>
      <c r="K1737" t="s">
        <v>19</v>
      </c>
      <c r="L1737" t="s">
        <v>148</v>
      </c>
      <c r="M1737" s="8">
        <v>155</v>
      </c>
      <c r="N1737" s="8">
        <v>187</v>
      </c>
      <c r="O1737" s="8">
        <f t="shared" si="83"/>
        <v>2.9090909090909092</v>
      </c>
      <c r="P1737" s="8">
        <v>32</v>
      </c>
      <c r="Q1737" t="s">
        <v>28</v>
      </c>
      <c r="R1737" t="s">
        <v>22</v>
      </c>
    </row>
    <row r="1738" spans="1:18" x14ac:dyDescent="0.45">
      <c r="A1738" s="1">
        <v>1736</v>
      </c>
      <c r="B1738" t="s">
        <v>2958</v>
      </c>
      <c r="C1738" t="s">
        <v>1979</v>
      </c>
      <c r="D1738" t="s">
        <v>1980</v>
      </c>
      <c r="E1738" t="s">
        <v>1981</v>
      </c>
      <c r="F1738" t="s">
        <v>33</v>
      </c>
      <c r="G1738" t="str">
        <f t="shared" si="81"/>
        <v>November</v>
      </c>
      <c r="H1738">
        <f t="shared" si="82"/>
        <v>11</v>
      </c>
      <c r="I1738" s="2">
        <v>44877</v>
      </c>
      <c r="J1738" s="8">
        <v>12</v>
      </c>
      <c r="K1738" t="s">
        <v>34</v>
      </c>
      <c r="L1738" t="s">
        <v>20</v>
      </c>
      <c r="M1738" s="8">
        <v>450</v>
      </c>
      <c r="N1738" s="8">
        <v>533</v>
      </c>
      <c r="O1738" s="8">
        <f t="shared" si="83"/>
        <v>6.916666666666667</v>
      </c>
      <c r="P1738" s="8">
        <v>83</v>
      </c>
      <c r="Q1738" t="s">
        <v>36</v>
      </c>
      <c r="R1738" t="s">
        <v>22</v>
      </c>
    </row>
    <row r="1739" spans="1:18" x14ac:dyDescent="0.45">
      <c r="A1739" s="1">
        <v>1737</v>
      </c>
      <c r="B1739" t="s">
        <v>2959</v>
      </c>
      <c r="C1739" t="s">
        <v>408</v>
      </c>
      <c r="D1739" t="s">
        <v>1982</v>
      </c>
      <c r="E1739" t="s">
        <v>1983</v>
      </c>
      <c r="F1739" t="s">
        <v>120</v>
      </c>
      <c r="G1739" t="str">
        <f t="shared" si="81"/>
        <v>November</v>
      </c>
      <c r="H1739">
        <f t="shared" si="82"/>
        <v>11</v>
      </c>
      <c r="I1739" s="2">
        <v>44877</v>
      </c>
      <c r="J1739" s="8">
        <v>9</v>
      </c>
      <c r="K1739" t="s">
        <v>34</v>
      </c>
      <c r="L1739" t="s">
        <v>42</v>
      </c>
      <c r="M1739" s="8">
        <v>1315</v>
      </c>
      <c r="N1739" s="8">
        <v>1636</v>
      </c>
      <c r="O1739" s="8">
        <f t="shared" si="83"/>
        <v>35.666666666666664</v>
      </c>
      <c r="P1739" s="8">
        <v>321</v>
      </c>
      <c r="Q1739" t="s">
        <v>36</v>
      </c>
      <c r="R1739" t="s">
        <v>22</v>
      </c>
    </row>
    <row r="1740" spans="1:18" x14ac:dyDescent="0.45">
      <c r="A1740" s="1">
        <v>1738</v>
      </c>
      <c r="B1740" t="s">
        <v>2960</v>
      </c>
      <c r="C1740" t="s">
        <v>24</v>
      </c>
      <c r="D1740" t="s">
        <v>151</v>
      </c>
      <c r="E1740" t="s">
        <v>1984</v>
      </c>
      <c r="F1740" t="s">
        <v>111</v>
      </c>
      <c r="G1740" t="str">
        <f t="shared" si="81"/>
        <v>November</v>
      </c>
      <c r="H1740">
        <f t="shared" si="82"/>
        <v>11</v>
      </c>
      <c r="I1740" s="2">
        <v>44887</v>
      </c>
      <c r="J1740" s="8">
        <v>18</v>
      </c>
      <c r="K1740" t="s">
        <v>34</v>
      </c>
      <c r="L1740" t="s">
        <v>35</v>
      </c>
      <c r="M1740" s="8">
        <v>325</v>
      </c>
      <c r="N1740" s="8">
        <v>418</v>
      </c>
      <c r="O1740" s="8">
        <f t="shared" si="83"/>
        <v>5.166666666666667</v>
      </c>
      <c r="P1740" s="8">
        <v>93</v>
      </c>
      <c r="Q1740" t="s">
        <v>21</v>
      </c>
      <c r="R1740" t="s">
        <v>22</v>
      </c>
    </row>
    <row r="1741" spans="1:18" x14ac:dyDescent="0.45">
      <c r="A1741" s="1">
        <v>1739</v>
      </c>
      <c r="B1741" t="s">
        <v>2961</v>
      </c>
      <c r="C1741" t="s">
        <v>1556</v>
      </c>
      <c r="D1741" t="s">
        <v>1195</v>
      </c>
      <c r="E1741" t="s">
        <v>1985</v>
      </c>
      <c r="F1741" t="s">
        <v>33</v>
      </c>
      <c r="G1741" t="str">
        <f t="shared" si="81"/>
        <v>November</v>
      </c>
      <c r="H1741">
        <f t="shared" si="82"/>
        <v>11</v>
      </c>
      <c r="I1741" s="2">
        <v>44895</v>
      </c>
      <c r="J1741" s="8">
        <v>1</v>
      </c>
      <c r="K1741" t="s">
        <v>19</v>
      </c>
      <c r="L1741" t="s">
        <v>54</v>
      </c>
      <c r="M1741" s="8">
        <v>185</v>
      </c>
      <c r="N1741" s="8">
        <v>212</v>
      </c>
      <c r="O1741" s="8">
        <f t="shared" si="83"/>
        <v>27</v>
      </c>
      <c r="P1741" s="8">
        <v>27</v>
      </c>
      <c r="Q1741" t="s">
        <v>21</v>
      </c>
      <c r="R1741" t="s">
        <v>22</v>
      </c>
    </row>
    <row r="1742" spans="1:18" x14ac:dyDescent="0.45">
      <c r="A1742" s="1">
        <v>1740</v>
      </c>
      <c r="B1742" t="s">
        <v>2962</v>
      </c>
      <c r="C1742" t="s">
        <v>308</v>
      </c>
      <c r="D1742" t="s">
        <v>164</v>
      </c>
      <c r="E1742" t="s">
        <v>1986</v>
      </c>
      <c r="F1742" t="s">
        <v>111</v>
      </c>
      <c r="G1742" t="str">
        <f t="shared" si="81"/>
        <v>November</v>
      </c>
      <c r="H1742">
        <f t="shared" si="82"/>
        <v>11</v>
      </c>
      <c r="I1742" s="2">
        <v>44885</v>
      </c>
      <c r="J1742" s="8">
        <v>10</v>
      </c>
      <c r="K1742" t="s">
        <v>19</v>
      </c>
      <c r="L1742" t="s">
        <v>54</v>
      </c>
      <c r="M1742" s="8">
        <v>1165</v>
      </c>
      <c r="N1742" s="8">
        <v>1487</v>
      </c>
      <c r="O1742" s="8">
        <f t="shared" si="83"/>
        <v>32.200000000000003</v>
      </c>
      <c r="P1742" s="8">
        <v>322</v>
      </c>
      <c r="Q1742" t="s">
        <v>36</v>
      </c>
      <c r="R1742" t="s">
        <v>22</v>
      </c>
    </row>
    <row r="1743" spans="1:18" x14ac:dyDescent="0.45">
      <c r="A1743" s="1">
        <v>1741</v>
      </c>
      <c r="B1743" t="s">
        <v>2963</v>
      </c>
      <c r="C1743" t="s">
        <v>805</v>
      </c>
      <c r="D1743" t="s">
        <v>745</v>
      </c>
      <c r="E1743" t="s">
        <v>1987</v>
      </c>
      <c r="F1743" t="s">
        <v>88</v>
      </c>
      <c r="G1743" t="str">
        <f t="shared" si="81"/>
        <v>November</v>
      </c>
      <c r="H1743">
        <f t="shared" si="82"/>
        <v>11</v>
      </c>
      <c r="I1743" s="2">
        <v>44895</v>
      </c>
      <c r="J1743" s="8">
        <v>15</v>
      </c>
      <c r="K1743" t="s">
        <v>34</v>
      </c>
      <c r="L1743" t="s">
        <v>54</v>
      </c>
      <c r="M1743" s="8">
        <v>1030</v>
      </c>
      <c r="N1743" s="8">
        <v>1276</v>
      </c>
      <c r="O1743" s="8">
        <f t="shared" si="83"/>
        <v>16.399999999999999</v>
      </c>
      <c r="P1743" s="8">
        <v>246</v>
      </c>
      <c r="Q1743" t="s">
        <v>49</v>
      </c>
      <c r="R1743" t="s">
        <v>22</v>
      </c>
    </row>
    <row r="1744" spans="1:18" x14ac:dyDescent="0.45">
      <c r="A1744" s="1">
        <v>1742</v>
      </c>
      <c r="B1744" t="s">
        <v>2964</v>
      </c>
      <c r="C1744" t="s">
        <v>1233</v>
      </c>
      <c r="D1744" t="s">
        <v>666</v>
      </c>
      <c r="E1744" t="s">
        <v>1988</v>
      </c>
      <c r="F1744" t="s">
        <v>111</v>
      </c>
      <c r="G1744" t="str">
        <f t="shared" si="81"/>
        <v>November</v>
      </c>
      <c r="H1744">
        <f t="shared" si="82"/>
        <v>11</v>
      </c>
      <c r="I1744" s="2">
        <v>44874</v>
      </c>
      <c r="J1744" s="8">
        <v>7</v>
      </c>
      <c r="K1744" t="s">
        <v>34</v>
      </c>
      <c r="L1744" t="s">
        <v>67</v>
      </c>
      <c r="M1744" s="8">
        <v>1380</v>
      </c>
      <c r="N1744" s="8">
        <v>1681</v>
      </c>
      <c r="O1744" s="8">
        <f t="shared" si="83"/>
        <v>43</v>
      </c>
      <c r="P1744" s="8">
        <v>301</v>
      </c>
      <c r="Q1744" t="s">
        <v>49</v>
      </c>
      <c r="R1744" t="s">
        <v>22</v>
      </c>
    </row>
    <row r="1745" spans="1:18" x14ac:dyDescent="0.45">
      <c r="A1745" s="1">
        <v>1743</v>
      </c>
      <c r="B1745" t="s">
        <v>2965</v>
      </c>
      <c r="C1745" t="s">
        <v>1989</v>
      </c>
      <c r="D1745" t="s">
        <v>1990</v>
      </c>
      <c r="E1745" t="s">
        <v>1991</v>
      </c>
      <c r="F1745" t="s">
        <v>111</v>
      </c>
      <c r="G1745" t="str">
        <f t="shared" si="81"/>
        <v>November</v>
      </c>
      <c r="H1745">
        <f t="shared" si="82"/>
        <v>11</v>
      </c>
      <c r="I1745" s="2">
        <v>44887</v>
      </c>
      <c r="J1745" s="8">
        <v>16</v>
      </c>
      <c r="K1745" t="s">
        <v>34</v>
      </c>
      <c r="L1745" t="s">
        <v>148</v>
      </c>
      <c r="M1745" s="8">
        <v>615</v>
      </c>
      <c r="N1745" s="8">
        <v>693</v>
      </c>
      <c r="O1745" s="8">
        <f t="shared" si="83"/>
        <v>4.875</v>
      </c>
      <c r="P1745" s="8">
        <v>78</v>
      </c>
      <c r="Q1745" t="s">
        <v>89</v>
      </c>
      <c r="R1745" t="s">
        <v>22</v>
      </c>
    </row>
    <row r="1746" spans="1:18" x14ac:dyDescent="0.45">
      <c r="A1746" s="1">
        <v>1744</v>
      </c>
      <c r="B1746" t="s">
        <v>2966</v>
      </c>
      <c r="C1746" t="s">
        <v>1725</v>
      </c>
      <c r="D1746" t="s">
        <v>1992</v>
      </c>
      <c r="E1746" t="s">
        <v>1993</v>
      </c>
      <c r="F1746" t="s">
        <v>18</v>
      </c>
      <c r="G1746" t="str">
        <f t="shared" si="81"/>
        <v>November</v>
      </c>
      <c r="H1746">
        <f t="shared" si="82"/>
        <v>11</v>
      </c>
      <c r="I1746" s="2">
        <v>44866</v>
      </c>
      <c r="J1746" s="8">
        <v>3</v>
      </c>
      <c r="K1746" t="s">
        <v>19</v>
      </c>
      <c r="L1746" t="s">
        <v>148</v>
      </c>
      <c r="M1746" s="8">
        <v>520</v>
      </c>
      <c r="N1746" s="8">
        <v>631</v>
      </c>
      <c r="O1746" s="8">
        <f t="shared" si="83"/>
        <v>37</v>
      </c>
      <c r="P1746" s="8">
        <v>111</v>
      </c>
      <c r="Q1746" t="s">
        <v>21</v>
      </c>
      <c r="R1746" t="s">
        <v>22</v>
      </c>
    </row>
    <row r="1747" spans="1:18" x14ac:dyDescent="0.45">
      <c r="A1747" s="1">
        <v>1745</v>
      </c>
      <c r="B1747" t="s">
        <v>2967</v>
      </c>
      <c r="C1747" t="s">
        <v>1032</v>
      </c>
      <c r="D1747" t="s">
        <v>1994</v>
      </c>
      <c r="E1747" t="s">
        <v>1995</v>
      </c>
      <c r="F1747" t="s">
        <v>48</v>
      </c>
      <c r="G1747" t="str">
        <f t="shared" si="81"/>
        <v>November</v>
      </c>
      <c r="H1747">
        <f t="shared" si="82"/>
        <v>11</v>
      </c>
      <c r="I1747" s="2">
        <v>44890</v>
      </c>
      <c r="J1747" s="8">
        <v>16</v>
      </c>
      <c r="K1747" t="s">
        <v>34</v>
      </c>
      <c r="L1747" t="s">
        <v>54</v>
      </c>
      <c r="M1747" s="8">
        <v>1420</v>
      </c>
      <c r="N1747" s="8">
        <v>1818</v>
      </c>
      <c r="O1747" s="8">
        <f t="shared" si="83"/>
        <v>24.875</v>
      </c>
      <c r="P1747" s="8">
        <v>398</v>
      </c>
      <c r="Q1747" t="s">
        <v>21</v>
      </c>
      <c r="R1747" t="s">
        <v>22</v>
      </c>
    </row>
    <row r="1748" spans="1:18" x14ac:dyDescent="0.45">
      <c r="A1748" s="1">
        <v>1746</v>
      </c>
      <c r="B1748" t="s">
        <v>2968</v>
      </c>
      <c r="C1748" t="s">
        <v>1996</v>
      </c>
      <c r="D1748" t="s">
        <v>1280</v>
      </c>
      <c r="E1748" t="s">
        <v>1997</v>
      </c>
      <c r="F1748" t="s">
        <v>18</v>
      </c>
      <c r="G1748" t="str">
        <f t="shared" si="81"/>
        <v>November</v>
      </c>
      <c r="H1748">
        <f t="shared" si="82"/>
        <v>11</v>
      </c>
      <c r="I1748" s="2">
        <v>44882</v>
      </c>
      <c r="J1748" s="8">
        <v>11</v>
      </c>
      <c r="K1748" t="s">
        <v>102</v>
      </c>
      <c r="L1748" t="s">
        <v>54</v>
      </c>
      <c r="M1748" s="8">
        <v>1005</v>
      </c>
      <c r="N1748" s="8">
        <v>1222</v>
      </c>
      <c r="O1748" s="8">
        <f t="shared" si="83"/>
        <v>19.727272727272727</v>
      </c>
      <c r="P1748" s="8">
        <v>217</v>
      </c>
      <c r="Q1748" t="s">
        <v>49</v>
      </c>
      <c r="R1748" t="s">
        <v>22</v>
      </c>
    </row>
    <row r="1749" spans="1:18" x14ac:dyDescent="0.45">
      <c r="A1749" s="1">
        <v>1747</v>
      </c>
      <c r="B1749" t="s">
        <v>2969</v>
      </c>
      <c r="C1749" t="s">
        <v>1381</v>
      </c>
      <c r="D1749" t="s">
        <v>1517</v>
      </c>
      <c r="E1749" t="s">
        <v>1998</v>
      </c>
      <c r="F1749" t="s">
        <v>88</v>
      </c>
      <c r="G1749" t="str">
        <f t="shared" si="81"/>
        <v>November</v>
      </c>
      <c r="H1749">
        <f t="shared" si="82"/>
        <v>11</v>
      </c>
      <c r="I1749" s="2">
        <v>44884</v>
      </c>
      <c r="J1749" s="8">
        <v>2</v>
      </c>
      <c r="K1749" t="s">
        <v>19</v>
      </c>
      <c r="L1749" t="s">
        <v>35</v>
      </c>
      <c r="M1749" s="8">
        <v>1155</v>
      </c>
      <c r="N1749" s="8">
        <v>1450</v>
      </c>
      <c r="O1749" s="8">
        <f t="shared" si="83"/>
        <v>147.5</v>
      </c>
      <c r="P1749" s="8">
        <v>295</v>
      </c>
      <c r="Q1749" t="s">
        <v>21</v>
      </c>
      <c r="R1749" t="s">
        <v>22</v>
      </c>
    </row>
    <row r="1750" spans="1:18" x14ac:dyDescent="0.45">
      <c r="A1750" s="1">
        <v>1748</v>
      </c>
      <c r="B1750" t="s">
        <v>2970</v>
      </c>
      <c r="C1750" t="s">
        <v>1999</v>
      </c>
      <c r="D1750" t="s">
        <v>523</v>
      </c>
      <c r="E1750" t="s">
        <v>2000</v>
      </c>
      <c r="F1750" t="s">
        <v>88</v>
      </c>
      <c r="G1750" t="str">
        <f t="shared" si="81"/>
        <v>November</v>
      </c>
      <c r="H1750">
        <f t="shared" si="82"/>
        <v>11</v>
      </c>
      <c r="I1750" s="2">
        <v>44881</v>
      </c>
      <c r="J1750" s="8">
        <v>16</v>
      </c>
      <c r="K1750" t="s">
        <v>34</v>
      </c>
      <c r="L1750" t="s">
        <v>54</v>
      </c>
      <c r="M1750" s="8">
        <v>170</v>
      </c>
      <c r="N1750" s="8">
        <v>220</v>
      </c>
      <c r="O1750" s="8">
        <f t="shared" si="83"/>
        <v>3.125</v>
      </c>
      <c r="P1750" s="8">
        <v>50</v>
      </c>
      <c r="Q1750" t="s">
        <v>89</v>
      </c>
      <c r="R1750" t="s">
        <v>22</v>
      </c>
    </row>
    <row r="1751" spans="1:18" x14ac:dyDescent="0.45">
      <c r="A1751" s="1">
        <v>1749</v>
      </c>
      <c r="B1751" t="s">
        <v>2971</v>
      </c>
      <c r="C1751" t="s">
        <v>709</v>
      </c>
      <c r="D1751" t="s">
        <v>2001</v>
      </c>
      <c r="E1751" t="s">
        <v>2002</v>
      </c>
      <c r="F1751" t="s">
        <v>33</v>
      </c>
      <c r="G1751" t="str">
        <f t="shared" si="81"/>
        <v>November</v>
      </c>
      <c r="H1751">
        <f t="shared" si="82"/>
        <v>11</v>
      </c>
      <c r="I1751" s="2">
        <v>44880</v>
      </c>
      <c r="J1751" s="8">
        <v>19</v>
      </c>
      <c r="K1751" t="s">
        <v>34</v>
      </c>
      <c r="L1751" t="s">
        <v>42</v>
      </c>
      <c r="M1751" s="8">
        <v>105</v>
      </c>
      <c r="N1751" s="8">
        <v>133</v>
      </c>
      <c r="O1751" s="8">
        <f t="shared" si="83"/>
        <v>1.4736842105263157</v>
      </c>
      <c r="P1751" s="8">
        <v>28</v>
      </c>
      <c r="Q1751" t="s">
        <v>36</v>
      </c>
      <c r="R1751" t="s">
        <v>22</v>
      </c>
    </row>
    <row r="1752" spans="1:18" x14ac:dyDescent="0.45">
      <c r="A1752" s="1">
        <v>1750</v>
      </c>
      <c r="B1752" t="s">
        <v>2972</v>
      </c>
      <c r="C1752" t="s">
        <v>21</v>
      </c>
      <c r="D1752" t="s">
        <v>2003</v>
      </c>
      <c r="E1752" t="s">
        <v>2004</v>
      </c>
      <c r="F1752" t="s">
        <v>27</v>
      </c>
      <c r="G1752" t="str">
        <f t="shared" si="81"/>
        <v>November</v>
      </c>
      <c r="H1752">
        <f t="shared" si="82"/>
        <v>11</v>
      </c>
      <c r="I1752" s="2">
        <v>44870</v>
      </c>
      <c r="J1752" s="8">
        <v>13</v>
      </c>
      <c r="K1752" t="s">
        <v>19</v>
      </c>
      <c r="L1752" t="s">
        <v>35</v>
      </c>
      <c r="M1752" s="8">
        <v>1165</v>
      </c>
      <c r="N1752" s="8">
        <v>1480</v>
      </c>
      <c r="O1752" s="8">
        <f t="shared" si="83"/>
        <v>24.23076923076923</v>
      </c>
      <c r="P1752" s="8">
        <v>315</v>
      </c>
      <c r="Q1752" t="s">
        <v>36</v>
      </c>
      <c r="R1752" t="s">
        <v>22</v>
      </c>
    </row>
    <row r="1753" spans="1:18" x14ac:dyDescent="0.45">
      <c r="A1753" s="1">
        <v>1751</v>
      </c>
      <c r="B1753" t="s">
        <v>2973</v>
      </c>
      <c r="C1753" t="s">
        <v>2005</v>
      </c>
      <c r="D1753" t="s">
        <v>2006</v>
      </c>
      <c r="E1753" t="s">
        <v>2007</v>
      </c>
      <c r="F1753" t="s">
        <v>111</v>
      </c>
      <c r="G1753" t="str">
        <f t="shared" si="81"/>
        <v>November</v>
      </c>
      <c r="H1753">
        <f t="shared" si="82"/>
        <v>11</v>
      </c>
      <c r="I1753" s="2">
        <v>44872</v>
      </c>
      <c r="J1753" s="8">
        <v>7</v>
      </c>
      <c r="K1753" t="s">
        <v>34</v>
      </c>
      <c r="L1753" t="s">
        <v>20</v>
      </c>
      <c r="M1753" s="8">
        <v>910</v>
      </c>
      <c r="N1753" s="8">
        <v>1046</v>
      </c>
      <c r="O1753" s="8">
        <f t="shared" si="83"/>
        <v>19.428571428571427</v>
      </c>
      <c r="P1753" s="8">
        <v>136</v>
      </c>
      <c r="Q1753" t="s">
        <v>28</v>
      </c>
      <c r="R1753" t="s">
        <v>22</v>
      </c>
    </row>
    <row r="1754" spans="1:18" x14ac:dyDescent="0.45">
      <c r="A1754" s="1">
        <v>1752</v>
      </c>
      <c r="B1754" t="s">
        <v>2974</v>
      </c>
      <c r="C1754" t="s">
        <v>1099</v>
      </c>
      <c r="D1754" t="s">
        <v>1851</v>
      </c>
      <c r="E1754" t="s">
        <v>2008</v>
      </c>
      <c r="F1754" t="s">
        <v>48</v>
      </c>
      <c r="G1754" t="str">
        <f t="shared" si="81"/>
        <v>November</v>
      </c>
      <c r="H1754">
        <f t="shared" si="82"/>
        <v>11</v>
      </c>
      <c r="I1754" s="2">
        <v>44872</v>
      </c>
      <c r="J1754" s="8">
        <v>15</v>
      </c>
      <c r="K1754" t="s">
        <v>19</v>
      </c>
      <c r="L1754" t="s">
        <v>54</v>
      </c>
      <c r="M1754" s="8">
        <v>1275</v>
      </c>
      <c r="N1754" s="8">
        <v>1539</v>
      </c>
      <c r="O1754" s="8">
        <f t="shared" si="83"/>
        <v>17.600000000000001</v>
      </c>
      <c r="P1754" s="8">
        <v>264</v>
      </c>
      <c r="Q1754" t="s">
        <v>36</v>
      </c>
      <c r="R1754" t="s">
        <v>22</v>
      </c>
    </row>
    <row r="1755" spans="1:18" x14ac:dyDescent="0.45">
      <c r="A1755" s="1">
        <v>1753</v>
      </c>
      <c r="B1755" t="s">
        <v>2975</v>
      </c>
      <c r="C1755" t="s">
        <v>2009</v>
      </c>
      <c r="D1755" t="s">
        <v>2010</v>
      </c>
      <c r="E1755" t="s">
        <v>2011</v>
      </c>
      <c r="F1755" t="s">
        <v>27</v>
      </c>
      <c r="G1755" t="str">
        <f t="shared" si="81"/>
        <v>November</v>
      </c>
      <c r="H1755">
        <f t="shared" si="82"/>
        <v>11</v>
      </c>
      <c r="I1755" s="2">
        <v>44882</v>
      </c>
      <c r="J1755" s="8">
        <v>20</v>
      </c>
      <c r="K1755" t="s">
        <v>34</v>
      </c>
      <c r="L1755" t="s">
        <v>20</v>
      </c>
      <c r="M1755" s="8">
        <v>975</v>
      </c>
      <c r="N1755" s="8">
        <v>1128</v>
      </c>
      <c r="O1755" s="8">
        <f t="shared" si="83"/>
        <v>7.65</v>
      </c>
      <c r="P1755" s="8">
        <v>153</v>
      </c>
      <c r="Q1755" t="s">
        <v>89</v>
      </c>
      <c r="R1755" t="s">
        <v>22</v>
      </c>
    </row>
    <row r="1756" spans="1:18" x14ac:dyDescent="0.45">
      <c r="A1756" s="1">
        <v>1754</v>
      </c>
      <c r="B1756" t="s">
        <v>2976</v>
      </c>
      <c r="C1756" t="s">
        <v>2012</v>
      </c>
      <c r="D1756" t="s">
        <v>2013</v>
      </c>
      <c r="E1756" t="s">
        <v>2014</v>
      </c>
      <c r="F1756" t="s">
        <v>27</v>
      </c>
      <c r="G1756" t="str">
        <f t="shared" si="81"/>
        <v>November</v>
      </c>
      <c r="H1756">
        <f t="shared" si="82"/>
        <v>11</v>
      </c>
      <c r="I1756" s="2">
        <v>44884</v>
      </c>
      <c r="J1756" s="8">
        <v>6</v>
      </c>
      <c r="K1756" t="s">
        <v>34</v>
      </c>
      <c r="L1756" t="s">
        <v>20</v>
      </c>
      <c r="M1756" s="8">
        <v>575</v>
      </c>
      <c r="N1756" s="8">
        <v>701</v>
      </c>
      <c r="O1756" s="8">
        <f t="shared" si="83"/>
        <v>21</v>
      </c>
      <c r="P1756" s="8">
        <v>126</v>
      </c>
      <c r="Q1756" t="s">
        <v>36</v>
      </c>
      <c r="R1756" t="s">
        <v>22</v>
      </c>
    </row>
    <row r="1757" spans="1:18" x14ac:dyDescent="0.45">
      <c r="A1757" s="1">
        <v>1755</v>
      </c>
      <c r="B1757" t="s">
        <v>2977</v>
      </c>
      <c r="C1757" t="s">
        <v>2015</v>
      </c>
      <c r="D1757" t="s">
        <v>205</v>
      </c>
      <c r="E1757" t="s">
        <v>2016</v>
      </c>
      <c r="F1757" t="s">
        <v>120</v>
      </c>
      <c r="G1757" t="str">
        <f t="shared" si="81"/>
        <v>November</v>
      </c>
      <c r="H1757">
        <f t="shared" si="82"/>
        <v>11</v>
      </c>
      <c r="I1757" s="2">
        <v>44881</v>
      </c>
      <c r="J1757" s="8">
        <v>7</v>
      </c>
      <c r="K1757" t="s">
        <v>34</v>
      </c>
      <c r="L1757" t="s">
        <v>35</v>
      </c>
      <c r="M1757" s="8">
        <v>1020</v>
      </c>
      <c r="N1757" s="8">
        <v>1214</v>
      </c>
      <c r="O1757" s="8">
        <f t="shared" si="83"/>
        <v>27.714285714285715</v>
      </c>
      <c r="P1757" s="8">
        <v>194</v>
      </c>
      <c r="Q1757" t="s">
        <v>36</v>
      </c>
      <c r="R1757" t="s">
        <v>22</v>
      </c>
    </row>
    <row r="1758" spans="1:18" x14ac:dyDescent="0.45">
      <c r="A1758" s="1">
        <v>1756</v>
      </c>
      <c r="B1758" t="s">
        <v>2978</v>
      </c>
      <c r="C1758" t="s">
        <v>815</v>
      </c>
      <c r="D1758" t="s">
        <v>2010</v>
      </c>
      <c r="E1758" t="s">
        <v>2017</v>
      </c>
      <c r="F1758" t="s">
        <v>120</v>
      </c>
      <c r="G1758" t="str">
        <f t="shared" si="81"/>
        <v>November</v>
      </c>
      <c r="H1758">
        <f t="shared" si="82"/>
        <v>11</v>
      </c>
      <c r="I1758" s="2">
        <v>44885</v>
      </c>
      <c r="J1758" s="8">
        <v>20</v>
      </c>
      <c r="K1758" t="s">
        <v>34</v>
      </c>
      <c r="L1758" t="s">
        <v>42</v>
      </c>
      <c r="M1758" s="8">
        <v>365</v>
      </c>
      <c r="N1758" s="8">
        <v>416</v>
      </c>
      <c r="O1758" s="8">
        <f t="shared" si="83"/>
        <v>2.5499999999999998</v>
      </c>
      <c r="P1758" s="8">
        <v>51</v>
      </c>
      <c r="Q1758" t="s">
        <v>36</v>
      </c>
      <c r="R1758" t="s">
        <v>22</v>
      </c>
    </row>
    <row r="1759" spans="1:18" x14ac:dyDescent="0.45">
      <c r="A1759" s="1">
        <v>1757</v>
      </c>
      <c r="B1759" t="s">
        <v>2979</v>
      </c>
      <c r="C1759" t="s">
        <v>1307</v>
      </c>
      <c r="D1759" t="s">
        <v>2018</v>
      </c>
      <c r="E1759" t="s">
        <v>2019</v>
      </c>
      <c r="F1759" t="s">
        <v>88</v>
      </c>
      <c r="G1759" t="str">
        <f t="shared" si="81"/>
        <v>November</v>
      </c>
      <c r="H1759">
        <f t="shared" si="82"/>
        <v>11</v>
      </c>
      <c r="I1759" s="2">
        <v>44890</v>
      </c>
      <c r="J1759" s="8">
        <v>18</v>
      </c>
      <c r="K1759" t="s">
        <v>34</v>
      </c>
      <c r="L1759" t="s">
        <v>35</v>
      </c>
      <c r="M1759" s="8">
        <v>1460</v>
      </c>
      <c r="N1759" s="8">
        <v>1866</v>
      </c>
      <c r="O1759" s="8">
        <f t="shared" si="83"/>
        <v>22.555555555555557</v>
      </c>
      <c r="P1759" s="8">
        <v>406</v>
      </c>
      <c r="Q1759" t="s">
        <v>36</v>
      </c>
      <c r="R1759" t="s">
        <v>22</v>
      </c>
    </row>
    <row r="1760" spans="1:18" x14ac:dyDescent="0.45">
      <c r="A1760" s="1">
        <v>1758</v>
      </c>
      <c r="B1760" t="s">
        <v>2980</v>
      </c>
      <c r="C1760" t="s">
        <v>81</v>
      </c>
      <c r="D1760" t="s">
        <v>2020</v>
      </c>
      <c r="E1760" t="s">
        <v>2021</v>
      </c>
      <c r="F1760" t="s">
        <v>33</v>
      </c>
      <c r="G1760" t="str">
        <f t="shared" si="81"/>
        <v>November</v>
      </c>
      <c r="H1760">
        <f t="shared" si="82"/>
        <v>11</v>
      </c>
      <c r="I1760" s="2">
        <v>44868</v>
      </c>
      <c r="J1760" s="8">
        <v>18</v>
      </c>
      <c r="K1760" t="s">
        <v>34</v>
      </c>
      <c r="L1760" t="s">
        <v>54</v>
      </c>
      <c r="M1760" s="8">
        <v>1095</v>
      </c>
      <c r="N1760" s="8">
        <v>1248</v>
      </c>
      <c r="O1760" s="8">
        <f t="shared" si="83"/>
        <v>8.5</v>
      </c>
      <c r="P1760" s="8">
        <v>153</v>
      </c>
      <c r="Q1760" t="s">
        <v>49</v>
      </c>
      <c r="R1760" t="s">
        <v>22</v>
      </c>
    </row>
    <row r="1761" spans="1:18" x14ac:dyDescent="0.45">
      <c r="A1761" s="1">
        <v>1759</v>
      </c>
      <c r="B1761" t="s">
        <v>2981</v>
      </c>
      <c r="C1761" t="s">
        <v>1071</v>
      </c>
      <c r="D1761" t="s">
        <v>2022</v>
      </c>
      <c r="E1761" t="s">
        <v>2023</v>
      </c>
      <c r="F1761" t="s">
        <v>48</v>
      </c>
      <c r="G1761" t="str">
        <f t="shared" si="81"/>
        <v>November</v>
      </c>
      <c r="H1761">
        <f t="shared" si="82"/>
        <v>11</v>
      </c>
      <c r="I1761" s="2">
        <v>44875</v>
      </c>
      <c r="J1761" s="8">
        <v>19</v>
      </c>
      <c r="K1761" t="s">
        <v>34</v>
      </c>
      <c r="L1761" t="s">
        <v>42</v>
      </c>
      <c r="M1761" s="8">
        <v>655</v>
      </c>
      <c r="N1761" s="8">
        <v>847</v>
      </c>
      <c r="O1761" s="8">
        <f t="shared" si="83"/>
        <v>10.105263157894736</v>
      </c>
      <c r="P1761" s="8">
        <v>192</v>
      </c>
      <c r="Q1761" t="s">
        <v>28</v>
      </c>
      <c r="R1761" t="s">
        <v>22</v>
      </c>
    </row>
    <row r="1762" spans="1:18" x14ac:dyDescent="0.45">
      <c r="A1762" s="1">
        <v>1760</v>
      </c>
      <c r="B1762" t="s">
        <v>2982</v>
      </c>
      <c r="C1762" t="s">
        <v>874</v>
      </c>
      <c r="D1762" t="s">
        <v>745</v>
      </c>
      <c r="E1762" t="s">
        <v>2024</v>
      </c>
      <c r="F1762" t="s">
        <v>18</v>
      </c>
      <c r="G1762" t="str">
        <f t="shared" si="81"/>
        <v>November</v>
      </c>
      <c r="H1762">
        <f t="shared" si="82"/>
        <v>11</v>
      </c>
      <c r="I1762" s="2">
        <v>44878</v>
      </c>
      <c r="J1762" s="8">
        <v>6</v>
      </c>
      <c r="K1762" t="s">
        <v>19</v>
      </c>
      <c r="L1762" t="s">
        <v>148</v>
      </c>
      <c r="M1762" s="8">
        <v>645</v>
      </c>
      <c r="N1762" s="8">
        <v>805</v>
      </c>
      <c r="O1762" s="8">
        <f t="shared" si="83"/>
        <v>26.666666666666668</v>
      </c>
      <c r="P1762" s="8">
        <v>160</v>
      </c>
      <c r="Q1762" t="s">
        <v>49</v>
      </c>
      <c r="R1762" t="s">
        <v>22</v>
      </c>
    </row>
    <row r="1763" spans="1:18" x14ac:dyDescent="0.45">
      <c r="A1763" s="1">
        <v>1761</v>
      </c>
      <c r="B1763" t="s">
        <v>2983</v>
      </c>
      <c r="C1763" t="s">
        <v>1558</v>
      </c>
      <c r="D1763" t="s">
        <v>972</v>
      </c>
      <c r="E1763" t="s">
        <v>2025</v>
      </c>
      <c r="F1763" t="s">
        <v>88</v>
      </c>
      <c r="G1763" t="str">
        <f t="shared" si="81"/>
        <v>November</v>
      </c>
      <c r="H1763">
        <f t="shared" si="82"/>
        <v>11</v>
      </c>
      <c r="I1763" s="2">
        <v>44878</v>
      </c>
      <c r="J1763" s="8">
        <v>15</v>
      </c>
      <c r="K1763" t="s">
        <v>19</v>
      </c>
      <c r="L1763" t="s">
        <v>20</v>
      </c>
      <c r="M1763" s="8">
        <v>390</v>
      </c>
      <c r="N1763" s="8">
        <v>501</v>
      </c>
      <c r="O1763" s="8">
        <f t="shared" si="83"/>
        <v>7.4</v>
      </c>
      <c r="P1763" s="8">
        <v>111</v>
      </c>
      <c r="Q1763" t="s">
        <v>36</v>
      </c>
      <c r="R1763" t="s">
        <v>22</v>
      </c>
    </row>
    <row r="1764" spans="1:18" x14ac:dyDescent="0.45">
      <c r="A1764" s="1">
        <v>1762</v>
      </c>
      <c r="B1764" t="s">
        <v>2984</v>
      </c>
      <c r="C1764" t="s">
        <v>2026</v>
      </c>
      <c r="D1764" t="s">
        <v>926</v>
      </c>
      <c r="E1764" t="s">
        <v>2027</v>
      </c>
      <c r="F1764" t="s">
        <v>18</v>
      </c>
      <c r="G1764" t="str">
        <f t="shared" si="81"/>
        <v>November</v>
      </c>
      <c r="H1764">
        <f t="shared" si="82"/>
        <v>11</v>
      </c>
      <c r="I1764" s="2">
        <v>44874</v>
      </c>
      <c r="J1764" s="8">
        <v>3</v>
      </c>
      <c r="K1764" t="s">
        <v>102</v>
      </c>
      <c r="L1764" t="s">
        <v>148</v>
      </c>
      <c r="M1764" s="8">
        <v>1270</v>
      </c>
      <c r="N1764" s="8">
        <v>1410</v>
      </c>
      <c r="O1764" s="8">
        <f t="shared" si="83"/>
        <v>46.666666666666664</v>
      </c>
      <c r="P1764" s="8">
        <v>140</v>
      </c>
      <c r="Q1764" t="s">
        <v>49</v>
      </c>
      <c r="R1764" t="s">
        <v>22</v>
      </c>
    </row>
    <row r="1765" spans="1:18" x14ac:dyDescent="0.45">
      <c r="A1765" s="1">
        <v>1763</v>
      </c>
      <c r="B1765" t="s">
        <v>2985</v>
      </c>
      <c r="C1765" t="s">
        <v>2028</v>
      </c>
      <c r="D1765" t="s">
        <v>2020</v>
      </c>
      <c r="E1765" t="s">
        <v>2029</v>
      </c>
      <c r="F1765" t="s">
        <v>48</v>
      </c>
      <c r="G1765" t="str">
        <f t="shared" si="81"/>
        <v>November</v>
      </c>
      <c r="H1765">
        <f t="shared" si="82"/>
        <v>11</v>
      </c>
      <c r="I1765" s="2">
        <v>44890</v>
      </c>
      <c r="J1765" s="8">
        <v>15</v>
      </c>
      <c r="K1765" t="s">
        <v>19</v>
      </c>
      <c r="L1765" t="s">
        <v>42</v>
      </c>
      <c r="M1765" s="8">
        <v>850</v>
      </c>
      <c r="N1765" s="8">
        <v>945</v>
      </c>
      <c r="O1765" s="8">
        <f t="shared" si="83"/>
        <v>6.333333333333333</v>
      </c>
      <c r="P1765" s="8">
        <v>95</v>
      </c>
      <c r="Q1765" t="s">
        <v>36</v>
      </c>
      <c r="R1765" t="s">
        <v>22</v>
      </c>
    </row>
    <row r="1766" spans="1:18" x14ac:dyDescent="0.45">
      <c r="A1766" s="1">
        <v>1764</v>
      </c>
      <c r="B1766" t="s">
        <v>2986</v>
      </c>
      <c r="C1766" t="s">
        <v>1560</v>
      </c>
      <c r="D1766" t="s">
        <v>2030</v>
      </c>
      <c r="E1766" t="s">
        <v>2031</v>
      </c>
      <c r="F1766" t="s">
        <v>18</v>
      </c>
      <c r="G1766" t="str">
        <f t="shared" si="81"/>
        <v>November</v>
      </c>
      <c r="H1766">
        <f t="shared" si="82"/>
        <v>11</v>
      </c>
      <c r="I1766" s="2">
        <v>44866</v>
      </c>
      <c r="J1766" s="8">
        <v>16</v>
      </c>
      <c r="K1766" t="s">
        <v>19</v>
      </c>
      <c r="L1766" t="s">
        <v>42</v>
      </c>
      <c r="M1766" s="8">
        <v>320</v>
      </c>
      <c r="N1766" s="8">
        <v>411</v>
      </c>
      <c r="O1766" s="8">
        <f t="shared" si="83"/>
        <v>5.6875</v>
      </c>
      <c r="P1766" s="8">
        <v>91</v>
      </c>
      <c r="Q1766" t="s">
        <v>89</v>
      </c>
      <c r="R1766" t="s">
        <v>22</v>
      </c>
    </row>
    <row r="1767" spans="1:18" x14ac:dyDescent="0.45">
      <c r="A1767" s="1">
        <v>1765</v>
      </c>
      <c r="B1767" t="s">
        <v>2987</v>
      </c>
      <c r="C1767" t="s">
        <v>143</v>
      </c>
      <c r="D1767" t="s">
        <v>2032</v>
      </c>
      <c r="E1767" t="s">
        <v>2033</v>
      </c>
      <c r="F1767" t="s">
        <v>88</v>
      </c>
      <c r="G1767" t="str">
        <f t="shared" si="81"/>
        <v>November</v>
      </c>
      <c r="H1767">
        <f t="shared" si="82"/>
        <v>11</v>
      </c>
      <c r="I1767" s="2">
        <v>44876</v>
      </c>
      <c r="J1767" s="8">
        <v>14</v>
      </c>
      <c r="K1767" t="s">
        <v>41</v>
      </c>
      <c r="L1767" t="s">
        <v>148</v>
      </c>
      <c r="M1767" s="8">
        <v>1125</v>
      </c>
      <c r="N1767" s="8">
        <v>1343</v>
      </c>
      <c r="O1767" s="8">
        <f t="shared" si="83"/>
        <v>15.571428571428571</v>
      </c>
      <c r="P1767" s="8">
        <v>218</v>
      </c>
      <c r="Q1767" t="s">
        <v>36</v>
      </c>
      <c r="R1767" t="s">
        <v>153</v>
      </c>
    </row>
    <row r="1768" spans="1:18" x14ac:dyDescent="0.45">
      <c r="A1768" s="1">
        <v>1766</v>
      </c>
      <c r="B1768" t="s">
        <v>2988</v>
      </c>
      <c r="C1768" t="s">
        <v>1381</v>
      </c>
      <c r="D1768" t="s">
        <v>2022</v>
      </c>
      <c r="E1768" t="s">
        <v>2034</v>
      </c>
      <c r="F1768" t="s">
        <v>48</v>
      </c>
      <c r="G1768" t="str">
        <f t="shared" si="81"/>
        <v>November</v>
      </c>
      <c r="H1768">
        <f t="shared" si="82"/>
        <v>11</v>
      </c>
      <c r="I1768" s="2">
        <v>44881</v>
      </c>
      <c r="J1768" s="8">
        <v>4</v>
      </c>
      <c r="K1768" t="s">
        <v>19</v>
      </c>
      <c r="L1768" t="s">
        <v>20</v>
      </c>
      <c r="M1768" s="8">
        <v>1325</v>
      </c>
      <c r="N1768" s="8">
        <v>1697</v>
      </c>
      <c r="O1768" s="8">
        <f t="shared" si="83"/>
        <v>93</v>
      </c>
      <c r="P1768" s="8">
        <v>372</v>
      </c>
      <c r="Q1768" t="s">
        <v>36</v>
      </c>
      <c r="R1768" t="s">
        <v>22</v>
      </c>
    </row>
    <row r="1769" spans="1:18" x14ac:dyDescent="0.45">
      <c r="A1769" s="1">
        <v>1767</v>
      </c>
      <c r="B1769" t="s">
        <v>2989</v>
      </c>
      <c r="C1769" t="s">
        <v>2035</v>
      </c>
      <c r="D1769" t="s">
        <v>809</v>
      </c>
      <c r="E1769" t="s">
        <v>2036</v>
      </c>
      <c r="F1769" t="s">
        <v>111</v>
      </c>
      <c r="G1769" t="str">
        <f t="shared" si="81"/>
        <v>November</v>
      </c>
      <c r="H1769">
        <f t="shared" si="82"/>
        <v>11</v>
      </c>
      <c r="I1769" s="2">
        <v>44886</v>
      </c>
      <c r="J1769" s="8">
        <v>19</v>
      </c>
      <c r="K1769" t="s">
        <v>19</v>
      </c>
      <c r="L1769" t="s">
        <v>67</v>
      </c>
      <c r="M1769" s="8">
        <v>1050</v>
      </c>
      <c r="N1769" s="8">
        <v>1297</v>
      </c>
      <c r="O1769" s="8">
        <f t="shared" si="83"/>
        <v>13</v>
      </c>
      <c r="P1769" s="8">
        <v>247</v>
      </c>
      <c r="Q1769" t="s">
        <v>49</v>
      </c>
      <c r="R1769" t="s">
        <v>22</v>
      </c>
    </row>
    <row r="1770" spans="1:18" x14ac:dyDescent="0.45">
      <c r="A1770" s="1">
        <v>1768</v>
      </c>
      <c r="B1770" t="s">
        <v>2990</v>
      </c>
      <c r="C1770" t="s">
        <v>212</v>
      </c>
      <c r="D1770" t="s">
        <v>1211</v>
      </c>
      <c r="E1770" t="s">
        <v>2037</v>
      </c>
      <c r="F1770" t="s">
        <v>88</v>
      </c>
      <c r="G1770" t="str">
        <f t="shared" si="81"/>
        <v>November</v>
      </c>
      <c r="H1770">
        <f t="shared" si="82"/>
        <v>11</v>
      </c>
      <c r="I1770" s="2">
        <v>44872</v>
      </c>
      <c r="J1770" s="8">
        <v>10</v>
      </c>
      <c r="K1770" t="s">
        <v>41</v>
      </c>
      <c r="L1770" t="s">
        <v>54</v>
      </c>
      <c r="M1770" s="8">
        <v>1075</v>
      </c>
      <c r="N1770" s="8">
        <v>1190</v>
      </c>
      <c r="O1770" s="8">
        <f t="shared" si="83"/>
        <v>11.5</v>
      </c>
      <c r="P1770" s="8">
        <v>115</v>
      </c>
      <c r="Q1770" t="s">
        <v>49</v>
      </c>
      <c r="R1770" t="s">
        <v>43</v>
      </c>
    </row>
    <row r="1771" spans="1:18" x14ac:dyDescent="0.45">
      <c r="A1771" s="1">
        <v>1769</v>
      </c>
      <c r="B1771" t="s">
        <v>2991</v>
      </c>
      <c r="C1771" t="s">
        <v>779</v>
      </c>
      <c r="D1771" t="s">
        <v>1491</v>
      </c>
      <c r="E1771" t="s">
        <v>2038</v>
      </c>
      <c r="F1771" t="s">
        <v>111</v>
      </c>
      <c r="G1771" t="str">
        <f t="shared" si="81"/>
        <v>November</v>
      </c>
      <c r="H1771">
        <f t="shared" si="82"/>
        <v>11</v>
      </c>
      <c r="I1771" s="2">
        <v>44890</v>
      </c>
      <c r="J1771" s="8">
        <v>16</v>
      </c>
      <c r="K1771" t="s">
        <v>34</v>
      </c>
      <c r="L1771" t="s">
        <v>42</v>
      </c>
      <c r="M1771" s="8">
        <v>1445</v>
      </c>
      <c r="N1771" s="8">
        <v>1816</v>
      </c>
      <c r="O1771" s="8">
        <f t="shared" si="83"/>
        <v>23.1875</v>
      </c>
      <c r="P1771" s="8">
        <v>371</v>
      </c>
      <c r="Q1771" t="s">
        <v>28</v>
      </c>
      <c r="R1771" t="s">
        <v>22</v>
      </c>
    </row>
    <row r="1772" spans="1:18" x14ac:dyDescent="0.45">
      <c r="A1772" s="1">
        <v>1770</v>
      </c>
      <c r="B1772" t="s">
        <v>2992</v>
      </c>
      <c r="C1772" t="s">
        <v>496</v>
      </c>
      <c r="D1772" t="s">
        <v>2039</v>
      </c>
      <c r="E1772" t="s">
        <v>2040</v>
      </c>
      <c r="F1772" t="s">
        <v>27</v>
      </c>
      <c r="G1772" t="str">
        <f t="shared" si="81"/>
        <v>November</v>
      </c>
      <c r="H1772">
        <f t="shared" si="82"/>
        <v>11</v>
      </c>
      <c r="I1772" s="2">
        <v>44894</v>
      </c>
      <c r="J1772" s="8">
        <v>13</v>
      </c>
      <c r="K1772" t="s">
        <v>41</v>
      </c>
      <c r="L1772" t="s">
        <v>54</v>
      </c>
      <c r="M1772" s="8">
        <v>435</v>
      </c>
      <c r="N1772" s="8">
        <v>514</v>
      </c>
      <c r="O1772" s="8">
        <f t="shared" si="83"/>
        <v>6.0769230769230766</v>
      </c>
      <c r="P1772" s="8">
        <v>79</v>
      </c>
      <c r="Q1772" t="s">
        <v>28</v>
      </c>
      <c r="R1772" t="s">
        <v>43</v>
      </c>
    </row>
    <row r="1773" spans="1:18" x14ac:dyDescent="0.45">
      <c r="A1773" s="1">
        <v>1771</v>
      </c>
      <c r="B1773" t="s">
        <v>2993</v>
      </c>
      <c r="C1773" t="s">
        <v>1276</v>
      </c>
      <c r="D1773" t="s">
        <v>1878</v>
      </c>
      <c r="E1773" t="s">
        <v>2041</v>
      </c>
      <c r="F1773" t="s">
        <v>18</v>
      </c>
      <c r="G1773" t="str">
        <f t="shared" si="81"/>
        <v>November</v>
      </c>
      <c r="H1773">
        <f t="shared" si="82"/>
        <v>11</v>
      </c>
      <c r="I1773" s="2">
        <v>44890</v>
      </c>
      <c r="J1773" s="8">
        <v>18</v>
      </c>
      <c r="K1773" t="s">
        <v>34</v>
      </c>
      <c r="L1773" t="s">
        <v>54</v>
      </c>
      <c r="M1773" s="8">
        <v>75</v>
      </c>
      <c r="N1773" s="8">
        <v>95</v>
      </c>
      <c r="O1773" s="8">
        <f t="shared" si="83"/>
        <v>1.1111111111111112</v>
      </c>
      <c r="P1773" s="8">
        <v>20</v>
      </c>
      <c r="Q1773" t="s">
        <v>49</v>
      </c>
      <c r="R1773" t="s">
        <v>22</v>
      </c>
    </row>
    <row r="1774" spans="1:18" x14ac:dyDescent="0.45">
      <c r="A1774" s="1">
        <v>1772</v>
      </c>
      <c r="B1774" t="s">
        <v>2994</v>
      </c>
      <c r="C1774" t="s">
        <v>674</v>
      </c>
      <c r="D1774" t="s">
        <v>2042</v>
      </c>
      <c r="E1774" t="s">
        <v>2043</v>
      </c>
      <c r="F1774" t="s">
        <v>120</v>
      </c>
      <c r="G1774" t="str">
        <f t="shared" si="81"/>
        <v>November</v>
      </c>
      <c r="H1774">
        <f t="shared" si="82"/>
        <v>11</v>
      </c>
      <c r="I1774" s="2">
        <v>44888</v>
      </c>
      <c r="J1774" s="8">
        <v>18</v>
      </c>
      <c r="K1774" t="s">
        <v>41</v>
      </c>
      <c r="L1774" t="s">
        <v>20</v>
      </c>
      <c r="M1774" s="8">
        <v>765</v>
      </c>
      <c r="N1774" s="8">
        <v>912</v>
      </c>
      <c r="O1774" s="8">
        <f t="shared" si="83"/>
        <v>8.1666666666666661</v>
      </c>
      <c r="P1774" s="8">
        <v>147</v>
      </c>
      <c r="Q1774" t="s">
        <v>28</v>
      </c>
      <c r="R1774" t="s">
        <v>43</v>
      </c>
    </row>
    <row r="1775" spans="1:18" x14ac:dyDescent="0.45">
      <c r="A1775" s="1">
        <v>1773</v>
      </c>
      <c r="B1775" t="s">
        <v>2995</v>
      </c>
      <c r="C1775" t="s">
        <v>1629</v>
      </c>
      <c r="D1775" t="s">
        <v>352</v>
      </c>
      <c r="E1775" t="s">
        <v>2044</v>
      </c>
      <c r="F1775" t="s">
        <v>48</v>
      </c>
      <c r="G1775" t="str">
        <f t="shared" si="81"/>
        <v>November</v>
      </c>
      <c r="H1775">
        <f t="shared" si="82"/>
        <v>11</v>
      </c>
      <c r="I1775" s="2">
        <v>44866</v>
      </c>
      <c r="J1775" s="8">
        <v>17</v>
      </c>
      <c r="K1775" t="s">
        <v>34</v>
      </c>
      <c r="L1775" t="s">
        <v>20</v>
      </c>
      <c r="M1775" s="8">
        <v>270</v>
      </c>
      <c r="N1775" s="8">
        <v>317</v>
      </c>
      <c r="O1775" s="8">
        <f t="shared" si="83"/>
        <v>2.7647058823529411</v>
      </c>
      <c r="P1775" s="8">
        <v>47</v>
      </c>
      <c r="Q1775" t="s">
        <v>36</v>
      </c>
      <c r="R1775" t="s">
        <v>22</v>
      </c>
    </row>
    <row r="1776" spans="1:18" x14ac:dyDescent="0.45">
      <c r="A1776" s="1">
        <v>1774</v>
      </c>
      <c r="B1776" t="s">
        <v>2996</v>
      </c>
      <c r="C1776" t="s">
        <v>779</v>
      </c>
      <c r="D1776" t="s">
        <v>1770</v>
      </c>
      <c r="E1776" t="s">
        <v>2045</v>
      </c>
      <c r="F1776" t="s">
        <v>48</v>
      </c>
      <c r="G1776" t="str">
        <f t="shared" si="81"/>
        <v>November</v>
      </c>
      <c r="H1776">
        <f t="shared" si="82"/>
        <v>11</v>
      </c>
      <c r="I1776" s="2">
        <v>44877</v>
      </c>
      <c r="J1776" s="8">
        <v>6</v>
      </c>
      <c r="K1776" t="s">
        <v>19</v>
      </c>
      <c r="L1776" t="s">
        <v>35</v>
      </c>
      <c r="M1776" s="8">
        <v>1435</v>
      </c>
      <c r="N1776" s="8">
        <v>1684</v>
      </c>
      <c r="O1776" s="8">
        <f t="shared" si="83"/>
        <v>41.5</v>
      </c>
      <c r="P1776" s="8">
        <v>249</v>
      </c>
      <c r="Q1776" t="s">
        <v>89</v>
      </c>
      <c r="R1776" t="s">
        <v>22</v>
      </c>
    </row>
    <row r="1777" spans="1:18" x14ac:dyDescent="0.45">
      <c r="A1777" s="1">
        <v>1775</v>
      </c>
      <c r="B1777" t="s">
        <v>2997</v>
      </c>
      <c r="C1777" t="s">
        <v>1106</v>
      </c>
      <c r="D1777" t="s">
        <v>65</v>
      </c>
      <c r="E1777" t="s">
        <v>2046</v>
      </c>
      <c r="F1777" t="s">
        <v>27</v>
      </c>
      <c r="G1777" t="str">
        <f t="shared" si="81"/>
        <v>November</v>
      </c>
      <c r="H1777">
        <f t="shared" si="82"/>
        <v>11</v>
      </c>
      <c r="I1777" s="2">
        <v>44879</v>
      </c>
      <c r="J1777" s="8">
        <v>6</v>
      </c>
      <c r="K1777" t="s">
        <v>19</v>
      </c>
      <c r="L1777" t="s">
        <v>67</v>
      </c>
      <c r="M1777" s="8">
        <v>825</v>
      </c>
      <c r="N1777" s="8">
        <v>1035</v>
      </c>
      <c r="O1777" s="8">
        <f t="shared" si="83"/>
        <v>35</v>
      </c>
      <c r="P1777" s="8">
        <v>210</v>
      </c>
      <c r="Q1777" t="s">
        <v>36</v>
      </c>
      <c r="R1777" t="s">
        <v>22</v>
      </c>
    </row>
    <row r="1778" spans="1:18" x14ac:dyDescent="0.45">
      <c r="A1778" s="1">
        <v>1776</v>
      </c>
      <c r="B1778" t="s">
        <v>2998</v>
      </c>
      <c r="C1778" t="s">
        <v>16</v>
      </c>
      <c r="D1778" t="s">
        <v>127</v>
      </c>
      <c r="E1778" t="s">
        <v>2047</v>
      </c>
      <c r="F1778" t="s">
        <v>120</v>
      </c>
      <c r="G1778" t="str">
        <f t="shared" si="81"/>
        <v>November</v>
      </c>
      <c r="H1778">
        <f t="shared" si="82"/>
        <v>11</v>
      </c>
      <c r="I1778" s="2">
        <v>44890</v>
      </c>
      <c r="J1778" s="8">
        <v>17</v>
      </c>
      <c r="K1778" t="s">
        <v>34</v>
      </c>
      <c r="L1778" t="s">
        <v>42</v>
      </c>
      <c r="M1778" s="8">
        <v>595</v>
      </c>
      <c r="N1778" s="8">
        <v>727</v>
      </c>
      <c r="O1778" s="8">
        <f t="shared" si="83"/>
        <v>7.7647058823529411</v>
      </c>
      <c r="P1778" s="8">
        <v>132</v>
      </c>
      <c r="Q1778" t="s">
        <v>28</v>
      </c>
      <c r="R1778" t="s">
        <v>22</v>
      </c>
    </row>
    <row r="1779" spans="1:18" x14ac:dyDescent="0.45">
      <c r="A1779" s="1">
        <v>1777</v>
      </c>
      <c r="B1779" t="s">
        <v>2999</v>
      </c>
      <c r="C1779" t="s">
        <v>2048</v>
      </c>
      <c r="D1779" t="s">
        <v>2049</v>
      </c>
      <c r="E1779" t="s">
        <v>2050</v>
      </c>
      <c r="F1779" t="s">
        <v>18</v>
      </c>
      <c r="G1779" t="str">
        <f t="shared" si="81"/>
        <v>November</v>
      </c>
      <c r="H1779">
        <f t="shared" si="82"/>
        <v>11</v>
      </c>
      <c r="I1779" s="2">
        <v>44869</v>
      </c>
      <c r="J1779" s="8">
        <v>1</v>
      </c>
      <c r="K1779" t="s">
        <v>102</v>
      </c>
      <c r="L1779" t="s">
        <v>20</v>
      </c>
      <c r="M1779" s="8">
        <v>355</v>
      </c>
      <c r="N1779" s="8">
        <v>457</v>
      </c>
      <c r="O1779" s="8">
        <f t="shared" si="83"/>
        <v>102</v>
      </c>
      <c r="P1779" s="8">
        <v>102</v>
      </c>
      <c r="Q1779" t="s">
        <v>89</v>
      </c>
      <c r="R1779" t="s">
        <v>22</v>
      </c>
    </row>
    <row r="1780" spans="1:18" x14ac:dyDescent="0.45">
      <c r="A1780" s="1">
        <v>1778</v>
      </c>
      <c r="B1780" t="s">
        <v>3000</v>
      </c>
      <c r="C1780" t="s">
        <v>1911</v>
      </c>
      <c r="D1780" t="s">
        <v>2051</v>
      </c>
      <c r="E1780" t="s">
        <v>2052</v>
      </c>
      <c r="F1780" t="s">
        <v>120</v>
      </c>
      <c r="G1780" t="str">
        <f t="shared" si="81"/>
        <v>November</v>
      </c>
      <c r="H1780">
        <f t="shared" si="82"/>
        <v>11</v>
      </c>
      <c r="I1780" s="2">
        <v>44875</v>
      </c>
      <c r="J1780" s="8">
        <v>8</v>
      </c>
      <c r="K1780" t="s">
        <v>19</v>
      </c>
      <c r="L1780" t="s">
        <v>20</v>
      </c>
      <c r="M1780" s="8">
        <v>1345</v>
      </c>
      <c r="N1780" s="8">
        <v>1605</v>
      </c>
      <c r="O1780" s="8">
        <f t="shared" si="83"/>
        <v>32.5</v>
      </c>
      <c r="P1780" s="8">
        <v>260</v>
      </c>
      <c r="Q1780" t="s">
        <v>21</v>
      </c>
      <c r="R1780" t="s">
        <v>22</v>
      </c>
    </row>
    <row r="1781" spans="1:18" x14ac:dyDescent="0.45">
      <c r="A1781" s="1">
        <v>1779</v>
      </c>
      <c r="B1781" t="s">
        <v>3001</v>
      </c>
      <c r="C1781" t="s">
        <v>2012</v>
      </c>
      <c r="D1781" t="s">
        <v>443</v>
      </c>
      <c r="E1781" t="s">
        <v>2053</v>
      </c>
      <c r="F1781" t="s">
        <v>48</v>
      </c>
      <c r="G1781" t="str">
        <f t="shared" si="81"/>
        <v>November</v>
      </c>
      <c r="H1781">
        <f t="shared" si="82"/>
        <v>11</v>
      </c>
      <c r="I1781" s="2">
        <v>44895</v>
      </c>
      <c r="J1781" s="8">
        <v>3</v>
      </c>
      <c r="K1781" t="s">
        <v>19</v>
      </c>
      <c r="L1781" t="s">
        <v>20</v>
      </c>
      <c r="M1781" s="8">
        <v>130</v>
      </c>
      <c r="N1781" s="8">
        <v>166</v>
      </c>
      <c r="O1781" s="8">
        <f t="shared" si="83"/>
        <v>12</v>
      </c>
      <c r="P1781" s="8">
        <v>36</v>
      </c>
      <c r="Q1781" t="s">
        <v>89</v>
      </c>
      <c r="R1781" t="s">
        <v>22</v>
      </c>
    </row>
    <row r="1782" spans="1:18" x14ac:dyDescent="0.45">
      <c r="A1782" s="1">
        <v>1780</v>
      </c>
      <c r="B1782" t="s">
        <v>3002</v>
      </c>
      <c r="C1782" t="s">
        <v>1340</v>
      </c>
      <c r="D1782" t="s">
        <v>2054</v>
      </c>
      <c r="E1782" t="s">
        <v>2055</v>
      </c>
      <c r="F1782" t="s">
        <v>88</v>
      </c>
      <c r="G1782" t="str">
        <f t="shared" si="81"/>
        <v>November</v>
      </c>
      <c r="H1782">
        <f t="shared" si="82"/>
        <v>11</v>
      </c>
      <c r="I1782" s="2">
        <v>44880</v>
      </c>
      <c r="J1782" s="8">
        <v>6</v>
      </c>
      <c r="K1782" t="s">
        <v>19</v>
      </c>
      <c r="L1782" t="s">
        <v>67</v>
      </c>
      <c r="M1782" s="8">
        <v>520</v>
      </c>
      <c r="N1782" s="8">
        <v>576</v>
      </c>
      <c r="O1782" s="8">
        <f t="shared" si="83"/>
        <v>9.3333333333333339</v>
      </c>
      <c r="P1782" s="8">
        <v>56</v>
      </c>
      <c r="Q1782" t="s">
        <v>28</v>
      </c>
      <c r="R1782" t="s">
        <v>22</v>
      </c>
    </row>
    <row r="1783" spans="1:18" x14ac:dyDescent="0.45">
      <c r="A1783" s="1">
        <v>1781</v>
      </c>
      <c r="B1783" t="s">
        <v>3003</v>
      </c>
      <c r="C1783" t="s">
        <v>2056</v>
      </c>
      <c r="D1783" t="s">
        <v>1367</v>
      </c>
      <c r="E1783" t="s">
        <v>2057</v>
      </c>
      <c r="F1783" t="s">
        <v>120</v>
      </c>
      <c r="G1783" t="str">
        <f t="shared" si="81"/>
        <v>November</v>
      </c>
      <c r="H1783">
        <f t="shared" si="82"/>
        <v>11</v>
      </c>
      <c r="I1783" s="2">
        <v>44870</v>
      </c>
      <c r="J1783" s="8">
        <v>7</v>
      </c>
      <c r="K1783" t="s">
        <v>34</v>
      </c>
      <c r="L1783" t="s">
        <v>35</v>
      </c>
      <c r="M1783" s="8">
        <v>1345</v>
      </c>
      <c r="N1783" s="8">
        <v>1640</v>
      </c>
      <c r="O1783" s="8">
        <f t="shared" si="83"/>
        <v>42.142857142857146</v>
      </c>
      <c r="P1783" s="8">
        <v>295</v>
      </c>
      <c r="Q1783" t="s">
        <v>28</v>
      </c>
      <c r="R1783" t="s">
        <v>22</v>
      </c>
    </row>
    <row r="1784" spans="1:18" x14ac:dyDescent="0.45">
      <c r="A1784" s="1">
        <v>1782</v>
      </c>
      <c r="B1784" t="s">
        <v>3004</v>
      </c>
      <c r="C1784" t="s">
        <v>2058</v>
      </c>
      <c r="D1784" t="s">
        <v>188</v>
      </c>
      <c r="E1784" t="s">
        <v>2059</v>
      </c>
      <c r="F1784" t="s">
        <v>33</v>
      </c>
      <c r="G1784" t="str">
        <f t="shared" si="81"/>
        <v>November</v>
      </c>
      <c r="H1784">
        <f t="shared" si="82"/>
        <v>11</v>
      </c>
      <c r="I1784" s="2">
        <v>44871</v>
      </c>
      <c r="J1784" s="8">
        <v>12</v>
      </c>
      <c r="K1784" t="s">
        <v>19</v>
      </c>
      <c r="L1784" t="s">
        <v>54</v>
      </c>
      <c r="M1784" s="8">
        <v>875</v>
      </c>
      <c r="N1784" s="8">
        <v>1042</v>
      </c>
      <c r="O1784" s="8">
        <f t="shared" si="83"/>
        <v>13.916666666666666</v>
      </c>
      <c r="P1784" s="8">
        <v>167</v>
      </c>
      <c r="Q1784" t="s">
        <v>28</v>
      </c>
      <c r="R1784" t="s">
        <v>22</v>
      </c>
    </row>
    <row r="1785" spans="1:18" x14ac:dyDescent="0.45">
      <c r="A1785" s="1">
        <v>1783</v>
      </c>
      <c r="B1785" t="s">
        <v>3005</v>
      </c>
      <c r="C1785" t="s">
        <v>2060</v>
      </c>
      <c r="D1785" t="s">
        <v>2061</v>
      </c>
      <c r="E1785" t="s">
        <v>2062</v>
      </c>
      <c r="F1785" t="s">
        <v>111</v>
      </c>
      <c r="G1785" t="str">
        <f t="shared" si="81"/>
        <v>November</v>
      </c>
      <c r="H1785">
        <f t="shared" si="82"/>
        <v>11</v>
      </c>
      <c r="I1785" s="2">
        <v>44887</v>
      </c>
      <c r="J1785" s="8">
        <v>1</v>
      </c>
      <c r="K1785" t="s">
        <v>34</v>
      </c>
      <c r="L1785" t="s">
        <v>42</v>
      </c>
      <c r="M1785" s="8">
        <v>1080</v>
      </c>
      <c r="N1785" s="8">
        <v>1268</v>
      </c>
      <c r="O1785" s="8">
        <f t="shared" si="83"/>
        <v>188</v>
      </c>
      <c r="P1785" s="8">
        <v>188</v>
      </c>
      <c r="Q1785" t="s">
        <v>89</v>
      </c>
      <c r="R1785" t="s">
        <v>22</v>
      </c>
    </row>
    <row r="1786" spans="1:18" x14ac:dyDescent="0.45">
      <c r="A1786" s="1">
        <v>1784</v>
      </c>
      <c r="B1786" t="s">
        <v>3006</v>
      </c>
      <c r="C1786" t="s">
        <v>2063</v>
      </c>
      <c r="D1786" t="s">
        <v>2064</v>
      </c>
      <c r="E1786" t="s">
        <v>2065</v>
      </c>
      <c r="F1786" t="s">
        <v>120</v>
      </c>
      <c r="G1786" t="str">
        <f t="shared" si="81"/>
        <v>November</v>
      </c>
      <c r="H1786">
        <f t="shared" si="82"/>
        <v>11</v>
      </c>
      <c r="I1786" s="2">
        <v>44874</v>
      </c>
      <c r="J1786" s="8">
        <v>9</v>
      </c>
      <c r="K1786" t="s">
        <v>41</v>
      </c>
      <c r="L1786" t="s">
        <v>42</v>
      </c>
      <c r="M1786" s="8">
        <v>860</v>
      </c>
      <c r="N1786" s="8">
        <v>1052</v>
      </c>
      <c r="O1786" s="8">
        <f t="shared" si="83"/>
        <v>21.333333333333332</v>
      </c>
      <c r="P1786" s="8">
        <v>192</v>
      </c>
      <c r="Q1786" t="s">
        <v>28</v>
      </c>
      <c r="R1786" t="s">
        <v>153</v>
      </c>
    </row>
    <row r="1787" spans="1:18" x14ac:dyDescent="0.45">
      <c r="A1787" s="1">
        <v>1785</v>
      </c>
      <c r="B1787" t="s">
        <v>3007</v>
      </c>
      <c r="C1787" t="s">
        <v>1099</v>
      </c>
      <c r="D1787" t="s">
        <v>2061</v>
      </c>
      <c r="E1787" t="s">
        <v>2066</v>
      </c>
      <c r="F1787" t="s">
        <v>48</v>
      </c>
      <c r="G1787" t="str">
        <f t="shared" si="81"/>
        <v>November</v>
      </c>
      <c r="H1787">
        <f t="shared" si="82"/>
        <v>11</v>
      </c>
      <c r="I1787" s="2">
        <v>44872</v>
      </c>
      <c r="J1787" s="8">
        <v>20</v>
      </c>
      <c r="K1787" t="s">
        <v>19</v>
      </c>
      <c r="L1787" t="s">
        <v>35</v>
      </c>
      <c r="M1787" s="8">
        <v>1045</v>
      </c>
      <c r="N1787" s="8">
        <v>1334</v>
      </c>
      <c r="O1787" s="8">
        <f t="shared" si="83"/>
        <v>14.45</v>
      </c>
      <c r="P1787" s="8">
        <v>289</v>
      </c>
      <c r="Q1787" t="s">
        <v>89</v>
      </c>
      <c r="R1787" t="s">
        <v>22</v>
      </c>
    </row>
    <row r="1788" spans="1:18" x14ac:dyDescent="0.45">
      <c r="A1788" s="1">
        <v>1786</v>
      </c>
      <c r="B1788" t="s">
        <v>3008</v>
      </c>
      <c r="C1788" t="s">
        <v>1118</v>
      </c>
      <c r="D1788" t="s">
        <v>1712</v>
      </c>
      <c r="E1788" t="s">
        <v>2067</v>
      </c>
      <c r="F1788" t="s">
        <v>111</v>
      </c>
      <c r="G1788" t="str">
        <f t="shared" si="81"/>
        <v>November</v>
      </c>
      <c r="H1788">
        <f t="shared" si="82"/>
        <v>11</v>
      </c>
      <c r="I1788" s="2">
        <v>44887</v>
      </c>
      <c r="J1788" s="8">
        <v>1</v>
      </c>
      <c r="K1788" t="s">
        <v>34</v>
      </c>
      <c r="L1788" t="s">
        <v>148</v>
      </c>
      <c r="M1788" s="8">
        <v>1145</v>
      </c>
      <c r="N1788" s="8">
        <v>1487</v>
      </c>
      <c r="O1788" s="8">
        <f t="shared" si="83"/>
        <v>342</v>
      </c>
      <c r="P1788" s="8">
        <v>342</v>
      </c>
      <c r="Q1788" t="s">
        <v>36</v>
      </c>
      <c r="R1788" t="s">
        <v>22</v>
      </c>
    </row>
    <row r="1789" spans="1:18" x14ac:dyDescent="0.45">
      <c r="A1789" s="1">
        <v>1787</v>
      </c>
      <c r="B1789" t="s">
        <v>3009</v>
      </c>
      <c r="C1789" t="s">
        <v>1103</v>
      </c>
      <c r="D1789" t="s">
        <v>1617</v>
      </c>
      <c r="E1789" t="s">
        <v>2068</v>
      </c>
      <c r="F1789" t="s">
        <v>18</v>
      </c>
      <c r="G1789" t="str">
        <f t="shared" si="81"/>
        <v>November</v>
      </c>
      <c r="H1789">
        <f t="shared" si="82"/>
        <v>11</v>
      </c>
      <c r="I1789" s="2">
        <v>44884</v>
      </c>
      <c r="J1789" s="8">
        <v>6</v>
      </c>
      <c r="K1789" t="s">
        <v>34</v>
      </c>
      <c r="L1789" t="s">
        <v>54</v>
      </c>
      <c r="M1789" s="8">
        <v>250</v>
      </c>
      <c r="N1789" s="8">
        <v>288</v>
      </c>
      <c r="O1789" s="8">
        <f t="shared" si="83"/>
        <v>6.333333333333333</v>
      </c>
      <c r="P1789" s="8">
        <v>38</v>
      </c>
      <c r="Q1789" t="s">
        <v>21</v>
      </c>
      <c r="R1789" t="s">
        <v>22</v>
      </c>
    </row>
    <row r="1790" spans="1:18" x14ac:dyDescent="0.45">
      <c r="A1790" s="1">
        <v>1788</v>
      </c>
      <c r="B1790" t="s">
        <v>3010</v>
      </c>
      <c r="C1790" t="s">
        <v>2069</v>
      </c>
      <c r="D1790" t="s">
        <v>1530</v>
      </c>
      <c r="E1790" t="s">
        <v>2070</v>
      </c>
      <c r="F1790" t="s">
        <v>33</v>
      </c>
      <c r="G1790" t="str">
        <f t="shared" si="81"/>
        <v>November</v>
      </c>
      <c r="H1790">
        <f t="shared" si="82"/>
        <v>11</v>
      </c>
      <c r="I1790" s="2">
        <v>44869</v>
      </c>
      <c r="J1790" s="8">
        <v>19</v>
      </c>
      <c r="K1790" t="s">
        <v>34</v>
      </c>
      <c r="L1790" t="s">
        <v>42</v>
      </c>
      <c r="M1790" s="8">
        <v>145</v>
      </c>
      <c r="N1790" s="8">
        <v>184</v>
      </c>
      <c r="O1790" s="8">
        <f t="shared" si="83"/>
        <v>2.0526315789473686</v>
      </c>
      <c r="P1790" s="8">
        <v>39</v>
      </c>
      <c r="Q1790" t="s">
        <v>28</v>
      </c>
      <c r="R1790" t="s">
        <v>22</v>
      </c>
    </row>
    <row r="1791" spans="1:18" x14ac:dyDescent="0.45">
      <c r="A1791" s="1">
        <v>1789</v>
      </c>
      <c r="B1791" t="s">
        <v>3011</v>
      </c>
      <c r="C1791" t="s">
        <v>2071</v>
      </c>
      <c r="D1791" t="s">
        <v>421</v>
      </c>
      <c r="E1791" t="s">
        <v>2072</v>
      </c>
      <c r="F1791" t="s">
        <v>27</v>
      </c>
      <c r="G1791" t="str">
        <f t="shared" si="81"/>
        <v>November</v>
      </c>
      <c r="H1791">
        <f t="shared" si="82"/>
        <v>11</v>
      </c>
      <c r="I1791" s="2">
        <v>44869</v>
      </c>
      <c r="J1791" s="8">
        <v>5</v>
      </c>
      <c r="K1791" t="s">
        <v>19</v>
      </c>
      <c r="L1791" t="s">
        <v>35</v>
      </c>
      <c r="M1791" s="8">
        <v>145</v>
      </c>
      <c r="N1791" s="8">
        <v>169</v>
      </c>
      <c r="O1791" s="8">
        <f t="shared" si="83"/>
        <v>4.8</v>
      </c>
      <c r="P1791" s="8">
        <v>24</v>
      </c>
      <c r="Q1791" t="s">
        <v>49</v>
      </c>
      <c r="R1791" t="s">
        <v>22</v>
      </c>
    </row>
    <row r="1792" spans="1:18" x14ac:dyDescent="0.45">
      <c r="A1792" s="1">
        <v>1790</v>
      </c>
      <c r="B1792" t="s">
        <v>3012</v>
      </c>
      <c r="C1792" t="s">
        <v>2073</v>
      </c>
      <c r="D1792" t="s">
        <v>2074</v>
      </c>
      <c r="E1792" t="s">
        <v>2075</v>
      </c>
      <c r="F1792" t="s">
        <v>120</v>
      </c>
      <c r="G1792" t="str">
        <f t="shared" si="81"/>
        <v>November</v>
      </c>
      <c r="H1792">
        <f t="shared" si="82"/>
        <v>11</v>
      </c>
      <c r="I1792" s="2">
        <v>44870</v>
      </c>
      <c r="J1792" s="8">
        <v>10</v>
      </c>
      <c r="K1792" t="s">
        <v>34</v>
      </c>
      <c r="L1792" t="s">
        <v>148</v>
      </c>
      <c r="M1792" s="8">
        <v>145</v>
      </c>
      <c r="N1792" s="8">
        <v>178</v>
      </c>
      <c r="O1792" s="8">
        <f t="shared" si="83"/>
        <v>3.3</v>
      </c>
      <c r="P1792" s="8">
        <v>33</v>
      </c>
      <c r="Q1792" t="s">
        <v>89</v>
      </c>
      <c r="R1792" t="s">
        <v>22</v>
      </c>
    </row>
    <row r="1793" spans="1:18" x14ac:dyDescent="0.45">
      <c r="A1793" s="1">
        <v>1791</v>
      </c>
      <c r="B1793" t="s">
        <v>3013</v>
      </c>
      <c r="C1793" t="s">
        <v>1741</v>
      </c>
      <c r="D1793" t="s">
        <v>1604</v>
      </c>
      <c r="E1793" t="s">
        <v>2076</v>
      </c>
      <c r="F1793" t="s">
        <v>111</v>
      </c>
      <c r="G1793" t="str">
        <f t="shared" si="81"/>
        <v>November</v>
      </c>
      <c r="H1793">
        <f t="shared" si="82"/>
        <v>11</v>
      </c>
      <c r="I1793" s="2">
        <v>44871</v>
      </c>
      <c r="J1793" s="8">
        <v>3</v>
      </c>
      <c r="K1793" t="s">
        <v>19</v>
      </c>
      <c r="L1793" t="s">
        <v>67</v>
      </c>
      <c r="M1793" s="8">
        <v>710</v>
      </c>
      <c r="N1793" s="8">
        <v>841</v>
      </c>
      <c r="O1793" s="8">
        <f t="shared" si="83"/>
        <v>43.666666666666664</v>
      </c>
      <c r="P1793" s="8">
        <v>131</v>
      </c>
      <c r="Q1793" t="s">
        <v>49</v>
      </c>
      <c r="R1793" t="s">
        <v>22</v>
      </c>
    </row>
    <row r="1794" spans="1:18" x14ac:dyDescent="0.45">
      <c r="A1794" s="1">
        <v>1792</v>
      </c>
      <c r="B1794" t="s">
        <v>3014</v>
      </c>
      <c r="C1794" t="s">
        <v>2077</v>
      </c>
      <c r="D1794" t="s">
        <v>1167</v>
      </c>
      <c r="E1794" t="s">
        <v>2078</v>
      </c>
      <c r="F1794" t="s">
        <v>111</v>
      </c>
      <c r="G1794" t="str">
        <f t="shared" si="81"/>
        <v>November</v>
      </c>
      <c r="H1794">
        <f t="shared" si="82"/>
        <v>11</v>
      </c>
      <c r="I1794" s="2">
        <v>44881</v>
      </c>
      <c r="J1794" s="8">
        <v>9</v>
      </c>
      <c r="K1794" t="s">
        <v>102</v>
      </c>
      <c r="L1794" t="s">
        <v>20</v>
      </c>
      <c r="M1794" s="8">
        <v>55</v>
      </c>
      <c r="N1794" s="8">
        <v>63</v>
      </c>
      <c r="O1794" s="8">
        <f t="shared" si="83"/>
        <v>0.88888888888888884</v>
      </c>
      <c r="P1794" s="8">
        <v>8</v>
      </c>
      <c r="Q1794" t="s">
        <v>89</v>
      </c>
      <c r="R1794" t="s">
        <v>22</v>
      </c>
    </row>
    <row r="1795" spans="1:18" x14ac:dyDescent="0.45">
      <c r="A1795" s="1">
        <v>1793</v>
      </c>
      <c r="B1795" t="s">
        <v>3015</v>
      </c>
      <c r="C1795" t="s">
        <v>1302</v>
      </c>
      <c r="D1795" t="s">
        <v>1659</v>
      </c>
      <c r="E1795" t="s">
        <v>2079</v>
      </c>
      <c r="F1795" t="s">
        <v>120</v>
      </c>
      <c r="G1795" t="str">
        <f t="shared" ref="G1795:G1858" si="84">TEXT(H1795*28,"mmmm")</f>
        <v>November</v>
      </c>
      <c r="H1795">
        <f t="shared" ref="H1795:H1858" si="85">MONTH(I1795)</f>
        <v>11</v>
      </c>
      <c r="I1795" s="2">
        <v>44875</v>
      </c>
      <c r="J1795" s="8">
        <v>10</v>
      </c>
      <c r="K1795" t="s">
        <v>19</v>
      </c>
      <c r="L1795" t="s">
        <v>20</v>
      </c>
      <c r="M1795" s="8">
        <v>1150</v>
      </c>
      <c r="N1795" s="8">
        <v>1445</v>
      </c>
      <c r="O1795" s="8">
        <f t="shared" ref="O1795:O1858" si="86">P1795/J1795</f>
        <v>29.5</v>
      </c>
      <c r="P1795" s="8">
        <v>295</v>
      </c>
      <c r="Q1795" t="s">
        <v>28</v>
      </c>
      <c r="R1795" t="s">
        <v>22</v>
      </c>
    </row>
    <row r="1796" spans="1:18" x14ac:dyDescent="0.45">
      <c r="A1796" s="1">
        <v>1794</v>
      </c>
      <c r="B1796" t="s">
        <v>3016</v>
      </c>
      <c r="C1796" t="s">
        <v>2080</v>
      </c>
      <c r="D1796" t="s">
        <v>2081</v>
      </c>
      <c r="E1796" t="s">
        <v>2082</v>
      </c>
      <c r="F1796" t="s">
        <v>111</v>
      </c>
      <c r="G1796" t="str">
        <f t="shared" si="84"/>
        <v>November</v>
      </c>
      <c r="H1796">
        <f t="shared" si="85"/>
        <v>11</v>
      </c>
      <c r="I1796" s="2">
        <v>44880</v>
      </c>
      <c r="J1796" s="8">
        <v>20</v>
      </c>
      <c r="K1796" t="s">
        <v>34</v>
      </c>
      <c r="L1796" t="s">
        <v>54</v>
      </c>
      <c r="M1796" s="8">
        <v>510</v>
      </c>
      <c r="N1796" s="8">
        <v>586</v>
      </c>
      <c r="O1796" s="8">
        <f t="shared" si="86"/>
        <v>3.8</v>
      </c>
      <c r="P1796" s="8">
        <v>76</v>
      </c>
      <c r="Q1796" t="s">
        <v>36</v>
      </c>
      <c r="R1796" t="s">
        <v>22</v>
      </c>
    </row>
    <row r="1797" spans="1:18" x14ac:dyDescent="0.45">
      <c r="A1797" s="1">
        <v>1795</v>
      </c>
      <c r="B1797" t="s">
        <v>3017</v>
      </c>
      <c r="C1797" t="s">
        <v>2083</v>
      </c>
      <c r="D1797" t="s">
        <v>1375</v>
      </c>
      <c r="E1797" t="s">
        <v>2084</v>
      </c>
      <c r="F1797" t="s">
        <v>18</v>
      </c>
      <c r="G1797" t="str">
        <f t="shared" si="84"/>
        <v>November</v>
      </c>
      <c r="H1797">
        <f t="shared" si="85"/>
        <v>11</v>
      </c>
      <c r="I1797" s="2">
        <v>44870</v>
      </c>
      <c r="J1797" s="8">
        <v>11</v>
      </c>
      <c r="K1797" t="s">
        <v>102</v>
      </c>
      <c r="L1797" t="s">
        <v>35</v>
      </c>
      <c r="M1797" s="8">
        <v>555</v>
      </c>
      <c r="N1797" s="8">
        <v>689</v>
      </c>
      <c r="O1797" s="8">
        <f t="shared" si="86"/>
        <v>12.181818181818182</v>
      </c>
      <c r="P1797" s="8">
        <v>134</v>
      </c>
      <c r="Q1797" t="s">
        <v>89</v>
      </c>
      <c r="R1797" t="s">
        <v>22</v>
      </c>
    </row>
    <row r="1798" spans="1:18" x14ac:dyDescent="0.45">
      <c r="A1798" s="1">
        <v>1796</v>
      </c>
      <c r="B1798" t="s">
        <v>3018</v>
      </c>
      <c r="C1798" t="s">
        <v>2085</v>
      </c>
      <c r="D1798" t="s">
        <v>2086</v>
      </c>
      <c r="E1798" t="s">
        <v>2087</v>
      </c>
      <c r="F1798" t="s">
        <v>18</v>
      </c>
      <c r="G1798" t="str">
        <f t="shared" si="84"/>
        <v>November</v>
      </c>
      <c r="H1798">
        <f t="shared" si="85"/>
        <v>11</v>
      </c>
      <c r="I1798" s="2">
        <v>44866</v>
      </c>
      <c r="J1798" s="8">
        <v>13</v>
      </c>
      <c r="K1798" t="s">
        <v>41</v>
      </c>
      <c r="L1798" t="s">
        <v>20</v>
      </c>
      <c r="M1798" s="8">
        <v>155</v>
      </c>
      <c r="N1798" s="8">
        <v>191</v>
      </c>
      <c r="O1798" s="8">
        <f t="shared" si="86"/>
        <v>2.7692307692307692</v>
      </c>
      <c r="P1798" s="8">
        <v>36</v>
      </c>
      <c r="Q1798" t="s">
        <v>28</v>
      </c>
      <c r="R1798" t="s">
        <v>226</v>
      </c>
    </row>
    <row r="1799" spans="1:18" x14ac:dyDescent="0.45">
      <c r="A1799" s="1">
        <v>1797</v>
      </c>
      <c r="B1799" t="s">
        <v>3019</v>
      </c>
      <c r="C1799" t="s">
        <v>1363</v>
      </c>
      <c r="D1799" t="s">
        <v>1392</v>
      </c>
      <c r="E1799" t="s">
        <v>2088</v>
      </c>
      <c r="F1799" t="s">
        <v>111</v>
      </c>
      <c r="G1799" t="str">
        <f t="shared" si="84"/>
        <v>November</v>
      </c>
      <c r="H1799">
        <f t="shared" si="85"/>
        <v>11</v>
      </c>
      <c r="I1799" s="2">
        <v>44872</v>
      </c>
      <c r="J1799" s="8">
        <v>2</v>
      </c>
      <c r="K1799" t="s">
        <v>34</v>
      </c>
      <c r="L1799" t="s">
        <v>35</v>
      </c>
      <c r="M1799" s="8">
        <v>1105</v>
      </c>
      <c r="N1799" s="8">
        <v>1219</v>
      </c>
      <c r="O1799" s="8">
        <f t="shared" si="86"/>
        <v>57</v>
      </c>
      <c r="P1799" s="8">
        <v>114</v>
      </c>
      <c r="Q1799" t="s">
        <v>28</v>
      </c>
      <c r="R1799" t="s">
        <v>22</v>
      </c>
    </row>
    <row r="1800" spans="1:18" x14ac:dyDescent="0.45">
      <c r="A1800" s="1">
        <v>1798</v>
      </c>
      <c r="B1800" t="s">
        <v>3020</v>
      </c>
      <c r="C1800" t="s">
        <v>1304</v>
      </c>
      <c r="D1800" t="s">
        <v>2089</v>
      </c>
      <c r="E1800" t="s">
        <v>2090</v>
      </c>
      <c r="F1800" t="s">
        <v>18</v>
      </c>
      <c r="G1800" t="str">
        <f t="shared" si="84"/>
        <v>November</v>
      </c>
      <c r="H1800">
        <f t="shared" si="85"/>
        <v>11</v>
      </c>
      <c r="I1800" s="2">
        <v>44878</v>
      </c>
      <c r="J1800" s="8">
        <v>15</v>
      </c>
      <c r="K1800" t="s">
        <v>34</v>
      </c>
      <c r="L1800" t="s">
        <v>35</v>
      </c>
      <c r="M1800" s="8">
        <v>610</v>
      </c>
      <c r="N1800" s="8">
        <v>752</v>
      </c>
      <c r="O1800" s="8">
        <f t="shared" si="86"/>
        <v>9.4666666666666668</v>
      </c>
      <c r="P1800" s="8">
        <v>142</v>
      </c>
      <c r="Q1800" t="s">
        <v>28</v>
      </c>
      <c r="R1800" t="s">
        <v>22</v>
      </c>
    </row>
    <row r="1801" spans="1:18" x14ac:dyDescent="0.45">
      <c r="A1801" s="1">
        <v>1799</v>
      </c>
      <c r="B1801" t="s">
        <v>3021</v>
      </c>
      <c r="C1801" t="s">
        <v>1619</v>
      </c>
      <c r="D1801" t="s">
        <v>1895</v>
      </c>
      <c r="E1801" t="s">
        <v>2091</v>
      </c>
      <c r="F1801" t="s">
        <v>33</v>
      </c>
      <c r="G1801" t="str">
        <f t="shared" si="84"/>
        <v>November</v>
      </c>
      <c r="H1801">
        <f t="shared" si="85"/>
        <v>11</v>
      </c>
      <c r="I1801" s="2">
        <v>44874</v>
      </c>
      <c r="J1801" s="8">
        <v>14</v>
      </c>
      <c r="K1801" t="s">
        <v>19</v>
      </c>
      <c r="L1801" t="s">
        <v>20</v>
      </c>
      <c r="M1801" s="8">
        <v>730</v>
      </c>
      <c r="N1801" s="8">
        <v>872</v>
      </c>
      <c r="O1801" s="8">
        <f t="shared" si="86"/>
        <v>10.142857142857142</v>
      </c>
      <c r="P1801" s="8">
        <v>142</v>
      </c>
      <c r="Q1801" t="s">
        <v>21</v>
      </c>
      <c r="R1801" t="s">
        <v>22</v>
      </c>
    </row>
    <row r="1802" spans="1:18" x14ac:dyDescent="0.45">
      <c r="A1802" s="1">
        <v>1800</v>
      </c>
      <c r="B1802" t="s">
        <v>3022</v>
      </c>
      <c r="C1802" t="s">
        <v>2035</v>
      </c>
      <c r="D1802" t="s">
        <v>1623</v>
      </c>
      <c r="E1802" t="s">
        <v>2092</v>
      </c>
      <c r="F1802" t="s">
        <v>33</v>
      </c>
      <c r="G1802" t="str">
        <f t="shared" si="84"/>
        <v>November</v>
      </c>
      <c r="H1802">
        <f t="shared" si="85"/>
        <v>11</v>
      </c>
      <c r="I1802" s="2">
        <v>44867</v>
      </c>
      <c r="J1802" s="8">
        <v>20</v>
      </c>
      <c r="K1802" t="s">
        <v>19</v>
      </c>
      <c r="L1802" t="s">
        <v>67</v>
      </c>
      <c r="M1802" s="8">
        <v>45</v>
      </c>
      <c r="N1802" s="8">
        <v>56</v>
      </c>
      <c r="O1802" s="8">
        <f t="shared" si="86"/>
        <v>0.55000000000000004</v>
      </c>
      <c r="P1802" s="8">
        <v>11</v>
      </c>
      <c r="Q1802" t="s">
        <v>49</v>
      </c>
      <c r="R1802" t="s">
        <v>22</v>
      </c>
    </row>
    <row r="1803" spans="1:18" x14ac:dyDescent="0.45">
      <c r="A1803" s="1">
        <v>1801</v>
      </c>
      <c r="B1803" t="s">
        <v>3023</v>
      </c>
      <c r="C1803" t="s">
        <v>1728</v>
      </c>
      <c r="D1803" t="s">
        <v>602</v>
      </c>
      <c r="E1803" t="s">
        <v>2093</v>
      </c>
      <c r="F1803" t="s">
        <v>27</v>
      </c>
      <c r="G1803" t="str">
        <f t="shared" si="84"/>
        <v>November</v>
      </c>
      <c r="H1803">
        <f t="shared" si="85"/>
        <v>11</v>
      </c>
      <c r="I1803" s="2">
        <v>44872</v>
      </c>
      <c r="J1803" s="8">
        <v>9</v>
      </c>
      <c r="K1803" t="s">
        <v>34</v>
      </c>
      <c r="L1803" t="s">
        <v>67</v>
      </c>
      <c r="M1803" s="8">
        <v>220</v>
      </c>
      <c r="N1803" s="8">
        <v>279</v>
      </c>
      <c r="O1803" s="8">
        <f t="shared" si="86"/>
        <v>6.5555555555555554</v>
      </c>
      <c r="P1803" s="8">
        <v>59</v>
      </c>
      <c r="Q1803" t="s">
        <v>36</v>
      </c>
      <c r="R1803" t="s">
        <v>22</v>
      </c>
    </row>
    <row r="1804" spans="1:18" x14ac:dyDescent="0.45">
      <c r="A1804" s="1">
        <v>1802</v>
      </c>
      <c r="B1804" t="s">
        <v>3024</v>
      </c>
      <c r="C1804" t="s">
        <v>1207</v>
      </c>
      <c r="D1804" t="s">
        <v>1623</v>
      </c>
      <c r="E1804" t="s">
        <v>2094</v>
      </c>
      <c r="F1804" t="s">
        <v>111</v>
      </c>
      <c r="G1804" t="str">
        <f t="shared" si="84"/>
        <v>November</v>
      </c>
      <c r="H1804">
        <f t="shared" si="85"/>
        <v>11</v>
      </c>
      <c r="I1804" s="2">
        <v>44868</v>
      </c>
      <c r="J1804" s="8">
        <v>11</v>
      </c>
      <c r="K1804" t="s">
        <v>34</v>
      </c>
      <c r="L1804" t="s">
        <v>20</v>
      </c>
      <c r="M1804" s="8">
        <v>465</v>
      </c>
      <c r="N1804" s="8">
        <v>525</v>
      </c>
      <c r="O1804" s="8">
        <f t="shared" si="86"/>
        <v>5.4545454545454541</v>
      </c>
      <c r="P1804" s="8">
        <v>60</v>
      </c>
      <c r="Q1804" t="s">
        <v>36</v>
      </c>
      <c r="R1804" t="s">
        <v>22</v>
      </c>
    </row>
    <row r="1805" spans="1:18" x14ac:dyDescent="0.45">
      <c r="A1805" s="1">
        <v>1803</v>
      </c>
      <c r="B1805" t="s">
        <v>3025</v>
      </c>
      <c r="C1805" t="s">
        <v>2095</v>
      </c>
      <c r="D1805" t="s">
        <v>2096</v>
      </c>
      <c r="E1805" t="s">
        <v>2097</v>
      </c>
      <c r="F1805" t="s">
        <v>88</v>
      </c>
      <c r="G1805" t="str">
        <f t="shared" si="84"/>
        <v>November</v>
      </c>
      <c r="H1805">
        <f t="shared" si="85"/>
        <v>11</v>
      </c>
      <c r="I1805" s="2">
        <v>44888</v>
      </c>
      <c r="J1805" s="8">
        <v>12</v>
      </c>
      <c r="K1805" t="s">
        <v>19</v>
      </c>
      <c r="L1805" t="s">
        <v>54</v>
      </c>
      <c r="M1805" s="8">
        <v>715</v>
      </c>
      <c r="N1805" s="8">
        <v>872</v>
      </c>
      <c r="O1805" s="8">
        <f t="shared" si="86"/>
        <v>13.083333333333334</v>
      </c>
      <c r="P1805" s="8">
        <v>157</v>
      </c>
      <c r="Q1805" t="s">
        <v>21</v>
      </c>
      <c r="R1805" t="s">
        <v>22</v>
      </c>
    </row>
    <row r="1806" spans="1:18" x14ac:dyDescent="0.45">
      <c r="A1806" s="1">
        <v>1804</v>
      </c>
      <c r="B1806" t="s">
        <v>3026</v>
      </c>
      <c r="C1806" t="s">
        <v>2098</v>
      </c>
      <c r="D1806" t="s">
        <v>2099</v>
      </c>
      <c r="E1806" t="s">
        <v>2100</v>
      </c>
      <c r="F1806" t="s">
        <v>33</v>
      </c>
      <c r="G1806" t="str">
        <f t="shared" si="84"/>
        <v>November</v>
      </c>
      <c r="H1806">
        <f t="shared" si="85"/>
        <v>11</v>
      </c>
      <c r="I1806" s="2">
        <v>44886</v>
      </c>
      <c r="J1806" s="8">
        <v>18</v>
      </c>
      <c r="K1806" t="s">
        <v>41</v>
      </c>
      <c r="L1806" t="s">
        <v>67</v>
      </c>
      <c r="M1806" s="8">
        <v>1440</v>
      </c>
      <c r="N1806" s="8">
        <v>1842</v>
      </c>
      <c r="O1806" s="8">
        <f t="shared" si="86"/>
        <v>22.333333333333332</v>
      </c>
      <c r="P1806" s="8">
        <v>402</v>
      </c>
      <c r="Q1806" t="s">
        <v>28</v>
      </c>
      <c r="R1806" t="s">
        <v>43</v>
      </c>
    </row>
    <row r="1807" spans="1:18" x14ac:dyDescent="0.45">
      <c r="A1807" s="1">
        <v>1805</v>
      </c>
      <c r="B1807" t="s">
        <v>3027</v>
      </c>
      <c r="C1807" t="s">
        <v>1323</v>
      </c>
      <c r="D1807" t="s">
        <v>1731</v>
      </c>
      <c r="E1807" t="s">
        <v>2101</v>
      </c>
      <c r="F1807" t="s">
        <v>33</v>
      </c>
      <c r="G1807" t="str">
        <f t="shared" si="84"/>
        <v>November</v>
      </c>
      <c r="H1807">
        <f t="shared" si="85"/>
        <v>11</v>
      </c>
      <c r="I1807" s="2">
        <v>44866</v>
      </c>
      <c r="J1807" s="8">
        <v>12</v>
      </c>
      <c r="K1807" t="s">
        <v>34</v>
      </c>
      <c r="L1807" t="s">
        <v>42</v>
      </c>
      <c r="M1807" s="8">
        <v>1495</v>
      </c>
      <c r="N1807" s="8">
        <v>1784</v>
      </c>
      <c r="O1807" s="8">
        <f t="shared" si="86"/>
        <v>24.083333333333332</v>
      </c>
      <c r="P1807" s="8">
        <v>289</v>
      </c>
      <c r="Q1807" t="s">
        <v>21</v>
      </c>
      <c r="R1807" t="s">
        <v>22</v>
      </c>
    </row>
    <row r="1808" spans="1:18" x14ac:dyDescent="0.45">
      <c r="A1808" s="1">
        <v>1806</v>
      </c>
      <c r="B1808" t="s">
        <v>3028</v>
      </c>
      <c r="C1808" t="s">
        <v>1963</v>
      </c>
      <c r="D1808" t="s">
        <v>912</v>
      </c>
      <c r="E1808" t="s">
        <v>2102</v>
      </c>
      <c r="F1808" t="s">
        <v>120</v>
      </c>
      <c r="G1808" t="str">
        <f t="shared" si="84"/>
        <v>November</v>
      </c>
      <c r="H1808">
        <f t="shared" si="85"/>
        <v>11</v>
      </c>
      <c r="I1808" s="2">
        <v>44894</v>
      </c>
      <c r="J1808" s="8">
        <v>13</v>
      </c>
      <c r="K1808" t="s">
        <v>34</v>
      </c>
      <c r="L1808" t="s">
        <v>20</v>
      </c>
      <c r="M1808" s="8">
        <v>1380</v>
      </c>
      <c r="N1808" s="8">
        <v>1538</v>
      </c>
      <c r="O1808" s="8">
        <f t="shared" si="86"/>
        <v>12.153846153846153</v>
      </c>
      <c r="P1808" s="8">
        <v>158</v>
      </c>
      <c r="Q1808" t="s">
        <v>36</v>
      </c>
      <c r="R1808" t="s">
        <v>22</v>
      </c>
    </row>
    <row r="1809" spans="1:18" x14ac:dyDescent="0.45">
      <c r="A1809" s="1">
        <v>1807</v>
      </c>
      <c r="B1809" t="s">
        <v>3029</v>
      </c>
      <c r="C1809" t="s">
        <v>2103</v>
      </c>
      <c r="D1809" t="s">
        <v>526</v>
      </c>
      <c r="E1809" t="s">
        <v>2104</v>
      </c>
      <c r="F1809" t="s">
        <v>48</v>
      </c>
      <c r="G1809" t="str">
        <f t="shared" si="84"/>
        <v>November</v>
      </c>
      <c r="H1809">
        <f t="shared" si="85"/>
        <v>11</v>
      </c>
      <c r="I1809" s="2">
        <v>44880</v>
      </c>
      <c r="J1809" s="8">
        <v>18</v>
      </c>
      <c r="K1809" t="s">
        <v>102</v>
      </c>
      <c r="L1809" t="s">
        <v>54</v>
      </c>
      <c r="M1809" s="8">
        <v>755</v>
      </c>
      <c r="N1809" s="8">
        <v>854</v>
      </c>
      <c r="O1809" s="8">
        <f t="shared" si="86"/>
        <v>5.5</v>
      </c>
      <c r="P1809" s="8">
        <v>99</v>
      </c>
      <c r="Q1809" t="s">
        <v>89</v>
      </c>
      <c r="R1809" t="s">
        <v>22</v>
      </c>
    </row>
    <row r="1810" spans="1:18" x14ac:dyDescent="0.45">
      <c r="A1810" s="1">
        <v>1808</v>
      </c>
      <c r="B1810" t="s">
        <v>3030</v>
      </c>
      <c r="C1810" t="s">
        <v>2105</v>
      </c>
      <c r="D1810" t="s">
        <v>2106</v>
      </c>
      <c r="E1810" t="s">
        <v>2107</v>
      </c>
      <c r="F1810" t="s">
        <v>27</v>
      </c>
      <c r="G1810" t="str">
        <f t="shared" si="84"/>
        <v>November</v>
      </c>
      <c r="H1810">
        <f t="shared" si="85"/>
        <v>11</v>
      </c>
      <c r="I1810" s="2">
        <v>44881</v>
      </c>
      <c r="J1810" s="8">
        <v>7</v>
      </c>
      <c r="K1810" t="s">
        <v>102</v>
      </c>
      <c r="L1810" t="s">
        <v>35</v>
      </c>
      <c r="M1810" s="8">
        <v>115</v>
      </c>
      <c r="N1810" s="8">
        <v>134</v>
      </c>
      <c r="O1810" s="8">
        <f t="shared" si="86"/>
        <v>2.7142857142857144</v>
      </c>
      <c r="P1810" s="8">
        <v>19</v>
      </c>
      <c r="Q1810" t="s">
        <v>89</v>
      </c>
      <c r="R1810" t="s">
        <v>22</v>
      </c>
    </row>
    <row r="1811" spans="1:18" x14ac:dyDescent="0.45">
      <c r="A1811" s="1">
        <v>1809</v>
      </c>
      <c r="B1811" t="s">
        <v>3031</v>
      </c>
      <c r="C1811" t="s">
        <v>1356</v>
      </c>
      <c r="D1811" t="s">
        <v>337</v>
      </c>
      <c r="E1811" t="s">
        <v>2108</v>
      </c>
      <c r="F1811" t="s">
        <v>33</v>
      </c>
      <c r="G1811" t="str">
        <f t="shared" si="84"/>
        <v>November</v>
      </c>
      <c r="H1811">
        <f t="shared" si="85"/>
        <v>11</v>
      </c>
      <c r="I1811" s="2">
        <v>44871</v>
      </c>
      <c r="J1811" s="8">
        <v>12</v>
      </c>
      <c r="K1811" t="s">
        <v>19</v>
      </c>
      <c r="L1811" t="s">
        <v>42</v>
      </c>
      <c r="M1811" s="8">
        <v>110</v>
      </c>
      <c r="N1811" s="8">
        <v>125</v>
      </c>
      <c r="O1811" s="8">
        <f t="shared" si="86"/>
        <v>1.25</v>
      </c>
      <c r="P1811" s="8">
        <v>15</v>
      </c>
      <c r="Q1811" t="s">
        <v>89</v>
      </c>
      <c r="R1811" t="s">
        <v>22</v>
      </c>
    </row>
    <row r="1812" spans="1:18" x14ac:dyDescent="0.45">
      <c r="A1812" s="1">
        <v>1810</v>
      </c>
      <c r="B1812" t="s">
        <v>3032</v>
      </c>
      <c r="C1812" t="s">
        <v>2109</v>
      </c>
      <c r="D1812" t="s">
        <v>2110</v>
      </c>
      <c r="E1812" t="s">
        <v>2111</v>
      </c>
      <c r="F1812" t="s">
        <v>48</v>
      </c>
      <c r="G1812" t="str">
        <f t="shared" si="84"/>
        <v>November</v>
      </c>
      <c r="H1812">
        <f t="shared" si="85"/>
        <v>11</v>
      </c>
      <c r="I1812" s="2">
        <v>44869</v>
      </c>
      <c r="J1812" s="8">
        <v>18</v>
      </c>
      <c r="K1812" t="s">
        <v>19</v>
      </c>
      <c r="L1812" t="s">
        <v>67</v>
      </c>
      <c r="M1812" s="8">
        <v>50</v>
      </c>
      <c r="N1812" s="8">
        <v>58</v>
      </c>
      <c r="O1812" s="8">
        <f t="shared" si="86"/>
        <v>0.44444444444444442</v>
      </c>
      <c r="P1812" s="8">
        <v>8</v>
      </c>
      <c r="Q1812" t="s">
        <v>49</v>
      </c>
      <c r="R1812" t="s">
        <v>22</v>
      </c>
    </row>
    <row r="1813" spans="1:18" x14ac:dyDescent="0.45">
      <c r="A1813" s="1">
        <v>1811</v>
      </c>
      <c r="B1813" t="s">
        <v>3033</v>
      </c>
      <c r="C1813" t="s">
        <v>352</v>
      </c>
      <c r="D1813" t="s">
        <v>2112</v>
      </c>
      <c r="E1813" t="s">
        <v>2113</v>
      </c>
      <c r="F1813" t="s">
        <v>18</v>
      </c>
      <c r="G1813" t="str">
        <f t="shared" si="84"/>
        <v>November</v>
      </c>
      <c r="H1813">
        <f t="shared" si="85"/>
        <v>11</v>
      </c>
      <c r="I1813" s="2">
        <v>44888</v>
      </c>
      <c r="J1813" s="8">
        <v>6</v>
      </c>
      <c r="K1813" t="s">
        <v>34</v>
      </c>
      <c r="L1813" t="s">
        <v>67</v>
      </c>
      <c r="M1813" s="8">
        <v>845</v>
      </c>
      <c r="N1813" s="8">
        <v>1039</v>
      </c>
      <c r="O1813" s="8">
        <f t="shared" si="86"/>
        <v>32.333333333333336</v>
      </c>
      <c r="P1813" s="8">
        <v>194</v>
      </c>
      <c r="Q1813" t="s">
        <v>89</v>
      </c>
      <c r="R1813" t="s">
        <v>22</v>
      </c>
    </row>
    <row r="1814" spans="1:18" x14ac:dyDescent="0.45">
      <c r="A1814" s="1">
        <v>1812</v>
      </c>
      <c r="B1814" t="s">
        <v>3034</v>
      </c>
      <c r="C1814" t="s">
        <v>2114</v>
      </c>
      <c r="D1814" t="s">
        <v>1049</v>
      </c>
      <c r="E1814" t="s">
        <v>2115</v>
      </c>
      <c r="F1814" t="s">
        <v>27</v>
      </c>
      <c r="G1814" t="str">
        <f t="shared" si="84"/>
        <v>November</v>
      </c>
      <c r="H1814">
        <f t="shared" si="85"/>
        <v>11</v>
      </c>
      <c r="I1814" s="2">
        <v>44882</v>
      </c>
      <c r="J1814" s="8">
        <v>2</v>
      </c>
      <c r="K1814" t="s">
        <v>41</v>
      </c>
      <c r="L1814" t="s">
        <v>148</v>
      </c>
      <c r="M1814" s="8">
        <v>1335</v>
      </c>
      <c r="N1814" s="8">
        <v>1543</v>
      </c>
      <c r="O1814" s="8">
        <f t="shared" si="86"/>
        <v>104</v>
      </c>
      <c r="P1814" s="8">
        <v>208</v>
      </c>
      <c r="Q1814" t="s">
        <v>89</v>
      </c>
      <c r="R1814" t="s">
        <v>226</v>
      </c>
    </row>
    <row r="1815" spans="1:18" x14ac:dyDescent="0.45">
      <c r="A1815" s="1">
        <v>1813</v>
      </c>
      <c r="B1815" t="s">
        <v>3035</v>
      </c>
      <c r="C1815" t="s">
        <v>1572</v>
      </c>
      <c r="D1815" t="s">
        <v>2116</v>
      </c>
      <c r="E1815" t="s">
        <v>2117</v>
      </c>
      <c r="F1815" t="s">
        <v>120</v>
      </c>
      <c r="G1815" t="str">
        <f t="shared" si="84"/>
        <v>November</v>
      </c>
      <c r="H1815">
        <f t="shared" si="85"/>
        <v>11</v>
      </c>
      <c r="I1815" s="2">
        <v>44891</v>
      </c>
      <c r="J1815" s="8">
        <v>17</v>
      </c>
      <c r="K1815" t="s">
        <v>19</v>
      </c>
      <c r="L1815" t="s">
        <v>148</v>
      </c>
      <c r="M1815" s="8">
        <v>270</v>
      </c>
      <c r="N1815" s="8">
        <v>317</v>
      </c>
      <c r="O1815" s="8">
        <f t="shared" si="86"/>
        <v>2.7647058823529411</v>
      </c>
      <c r="P1815" s="8">
        <v>47</v>
      </c>
      <c r="Q1815" t="s">
        <v>21</v>
      </c>
      <c r="R1815" t="s">
        <v>22</v>
      </c>
    </row>
    <row r="1816" spans="1:18" x14ac:dyDescent="0.45">
      <c r="A1816" s="1">
        <v>1814</v>
      </c>
      <c r="B1816" t="s">
        <v>3036</v>
      </c>
      <c r="C1816" t="s">
        <v>2118</v>
      </c>
      <c r="D1816" t="s">
        <v>1509</v>
      </c>
      <c r="E1816" t="s">
        <v>2119</v>
      </c>
      <c r="F1816" t="s">
        <v>27</v>
      </c>
      <c r="G1816" t="str">
        <f t="shared" si="84"/>
        <v>November</v>
      </c>
      <c r="H1816">
        <f t="shared" si="85"/>
        <v>11</v>
      </c>
      <c r="I1816" s="2">
        <v>44890</v>
      </c>
      <c r="J1816" s="8">
        <v>18</v>
      </c>
      <c r="K1816" t="s">
        <v>34</v>
      </c>
      <c r="L1816" t="s">
        <v>42</v>
      </c>
      <c r="M1816" s="8">
        <v>325</v>
      </c>
      <c r="N1816" s="8">
        <v>398</v>
      </c>
      <c r="O1816" s="8">
        <f t="shared" si="86"/>
        <v>4.0555555555555554</v>
      </c>
      <c r="P1816" s="8">
        <v>73</v>
      </c>
      <c r="Q1816" t="s">
        <v>28</v>
      </c>
      <c r="R1816" t="s">
        <v>22</v>
      </c>
    </row>
    <row r="1817" spans="1:18" x14ac:dyDescent="0.45">
      <c r="A1817" s="1">
        <v>1815</v>
      </c>
      <c r="B1817" t="s">
        <v>3037</v>
      </c>
      <c r="C1817" t="s">
        <v>60</v>
      </c>
      <c r="D1817" t="s">
        <v>2120</v>
      </c>
      <c r="E1817" t="s">
        <v>2121</v>
      </c>
      <c r="F1817" t="s">
        <v>27</v>
      </c>
      <c r="G1817" t="str">
        <f t="shared" si="84"/>
        <v>November</v>
      </c>
      <c r="H1817">
        <f t="shared" si="85"/>
        <v>11</v>
      </c>
      <c r="I1817" s="2">
        <v>44883</v>
      </c>
      <c r="J1817" s="8">
        <v>13</v>
      </c>
      <c r="K1817" t="s">
        <v>34</v>
      </c>
      <c r="L1817" t="s">
        <v>54</v>
      </c>
      <c r="M1817" s="8">
        <v>760</v>
      </c>
      <c r="N1817" s="8">
        <v>856</v>
      </c>
      <c r="O1817" s="8">
        <f t="shared" si="86"/>
        <v>7.384615384615385</v>
      </c>
      <c r="P1817" s="8">
        <v>96</v>
      </c>
      <c r="Q1817" t="s">
        <v>21</v>
      </c>
      <c r="R1817" t="s">
        <v>22</v>
      </c>
    </row>
    <row r="1818" spans="1:18" x14ac:dyDescent="0.45">
      <c r="A1818" s="1">
        <v>1816</v>
      </c>
      <c r="B1818" t="s">
        <v>3038</v>
      </c>
      <c r="C1818" t="s">
        <v>633</v>
      </c>
      <c r="D1818" t="s">
        <v>2122</v>
      </c>
      <c r="E1818" t="s">
        <v>2123</v>
      </c>
      <c r="F1818" t="s">
        <v>111</v>
      </c>
      <c r="G1818" t="str">
        <f t="shared" si="84"/>
        <v>November</v>
      </c>
      <c r="H1818">
        <f t="shared" si="85"/>
        <v>11</v>
      </c>
      <c r="I1818" s="2">
        <v>44878</v>
      </c>
      <c r="J1818" s="8">
        <v>11</v>
      </c>
      <c r="K1818" t="s">
        <v>19</v>
      </c>
      <c r="L1818" t="s">
        <v>148</v>
      </c>
      <c r="M1818" s="8">
        <v>1175</v>
      </c>
      <c r="N1818" s="8">
        <v>1357</v>
      </c>
      <c r="O1818" s="8">
        <f t="shared" si="86"/>
        <v>16.545454545454547</v>
      </c>
      <c r="P1818" s="8">
        <v>182</v>
      </c>
      <c r="Q1818" t="s">
        <v>49</v>
      </c>
      <c r="R1818" t="s">
        <v>22</v>
      </c>
    </row>
    <row r="1819" spans="1:18" x14ac:dyDescent="0.45">
      <c r="A1819" s="1">
        <v>1817</v>
      </c>
      <c r="B1819" t="s">
        <v>3039</v>
      </c>
      <c r="C1819" t="s">
        <v>2124</v>
      </c>
      <c r="D1819" t="s">
        <v>2125</v>
      </c>
      <c r="E1819" t="s">
        <v>2126</v>
      </c>
      <c r="F1819" t="s">
        <v>111</v>
      </c>
      <c r="G1819" t="str">
        <f t="shared" si="84"/>
        <v>November</v>
      </c>
      <c r="H1819">
        <f t="shared" si="85"/>
        <v>11</v>
      </c>
      <c r="I1819" s="2">
        <v>44893</v>
      </c>
      <c r="J1819" s="8">
        <v>4</v>
      </c>
      <c r="K1819" t="s">
        <v>102</v>
      </c>
      <c r="L1819" t="s">
        <v>42</v>
      </c>
      <c r="M1819" s="8">
        <v>1435</v>
      </c>
      <c r="N1819" s="8">
        <v>1861</v>
      </c>
      <c r="O1819" s="8">
        <f t="shared" si="86"/>
        <v>106.5</v>
      </c>
      <c r="P1819" s="8">
        <v>426</v>
      </c>
      <c r="Q1819" t="s">
        <v>36</v>
      </c>
      <c r="R1819" t="s">
        <v>22</v>
      </c>
    </row>
    <row r="1820" spans="1:18" x14ac:dyDescent="0.45">
      <c r="A1820" s="1">
        <v>1818</v>
      </c>
      <c r="B1820" t="s">
        <v>3040</v>
      </c>
      <c r="C1820" t="s">
        <v>2127</v>
      </c>
      <c r="D1820" t="s">
        <v>1909</v>
      </c>
      <c r="E1820" t="s">
        <v>2128</v>
      </c>
      <c r="F1820" t="s">
        <v>18</v>
      </c>
      <c r="G1820" t="str">
        <f t="shared" si="84"/>
        <v>November</v>
      </c>
      <c r="H1820">
        <f t="shared" si="85"/>
        <v>11</v>
      </c>
      <c r="I1820" s="2">
        <v>44879</v>
      </c>
      <c r="J1820" s="8">
        <v>13</v>
      </c>
      <c r="K1820" t="s">
        <v>19</v>
      </c>
      <c r="L1820" t="s">
        <v>42</v>
      </c>
      <c r="M1820" s="8">
        <v>170</v>
      </c>
      <c r="N1820" s="8">
        <v>216</v>
      </c>
      <c r="O1820" s="8">
        <f t="shared" si="86"/>
        <v>3.5384615384615383</v>
      </c>
      <c r="P1820" s="8">
        <v>46</v>
      </c>
      <c r="Q1820" t="s">
        <v>21</v>
      </c>
      <c r="R1820" t="s">
        <v>22</v>
      </c>
    </row>
    <row r="1821" spans="1:18" x14ac:dyDescent="0.45">
      <c r="A1821" s="1">
        <v>1819</v>
      </c>
      <c r="B1821" t="s">
        <v>3041</v>
      </c>
      <c r="C1821" t="s">
        <v>374</v>
      </c>
      <c r="D1821" t="s">
        <v>2129</v>
      </c>
      <c r="E1821" t="s">
        <v>2130</v>
      </c>
      <c r="F1821" t="s">
        <v>48</v>
      </c>
      <c r="G1821" t="str">
        <f t="shared" si="84"/>
        <v>November</v>
      </c>
      <c r="H1821">
        <f t="shared" si="85"/>
        <v>11</v>
      </c>
      <c r="I1821" s="2">
        <v>44892</v>
      </c>
      <c r="J1821" s="8">
        <v>1</v>
      </c>
      <c r="K1821" t="s">
        <v>19</v>
      </c>
      <c r="L1821" t="s">
        <v>35</v>
      </c>
      <c r="M1821" s="8">
        <v>700</v>
      </c>
      <c r="N1821" s="8">
        <v>850</v>
      </c>
      <c r="O1821" s="8">
        <f t="shared" si="86"/>
        <v>150</v>
      </c>
      <c r="P1821" s="8">
        <v>150</v>
      </c>
      <c r="Q1821" t="s">
        <v>28</v>
      </c>
      <c r="R1821" t="s">
        <v>22</v>
      </c>
    </row>
    <row r="1822" spans="1:18" x14ac:dyDescent="0.45">
      <c r="A1822" s="1">
        <v>1820</v>
      </c>
      <c r="B1822" t="s">
        <v>3042</v>
      </c>
      <c r="C1822" t="s">
        <v>2131</v>
      </c>
      <c r="D1822" t="s">
        <v>2132</v>
      </c>
      <c r="E1822" t="s">
        <v>2133</v>
      </c>
      <c r="F1822" t="s">
        <v>27</v>
      </c>
      <c r="G1822" t="str">
        <f t="shared" si="84"/>
        <v>November</v>
      </c>
      <c r="H1822">
        <f t="shared" si="85"/>
        <v>11</v>
      </c>
      <c r="I1822" s="2">
        <v>44888</v>
      </c>
      <c r="J1822" s="8">
        <v>7</v>
      </c>
      <c r="K1822" t="s">
        <v>34</v>
      </c>
      <c r="L1822" t="s">
        <v>67</v>
      </c>
      <c r="M1822" s="8">
        <v>330</v>
      </c>
      <c r="N1822" s="8">
        <v>426</v>
      </c>
      <c r="O1822" s="8">
        <f t="shared" si="86"/>
        <v>13.714285714285714</v>
      </c>
      <c r="P1822" s="8">
        <v>96</v>
      </c>
      <c r="Q1822" t="s">
        <v>28</v>
      </c>
      <c r="R1822" t="s">
        <v>22</v>
      </c>
    </row>
    <row r="1823" spans="1:18" x14ac:dyDescent="0.45">
      <c r="A1823" s="1">
        <v>1821</v>
      </c>
      <c r="B1823" t="s">
        <v>3043</v>
      </c>
      <c r="C1823" t="s">
        <v>2134</v>
      </c>
      <c r="D1823" t="s">
        <v>1548</v>
      </c>
      <c r="E1823" t="s">
        <v>2135</v>
      </c>
      <c r="F1823" t="s">
        <v>48</v>
      </c>
      <c r="G1823" t="str">
        <f t="shared" si="84"/>
        <v>November</v>
      </c>
      <c r="H1823">
        <f t="shared" si="85"/>
        <v>11</v>
      </c>
      <c r="I1823" s="2">
        <v>44868</v>
      </c>
      <c r="J1823" s="8">
        <v>6</v>
      </c>
      <c r="K1823" t="s">
        <v>34</v>
      </c>
      <c r="L1823" t="s">
        <v>20</v>
      </c>
      <c r="M1823" s="8">
        <v>30</v>
      </c>
      <c r="N1823" s="8">
        <v>33</v>
      </c>
      <c r="O1823" s="8">
        <f t="shared" si="86"/>
        <v>0.5</v>
      </c>
      <c r="P1823" s="8">
        <v>3</v>
      </c>
      <c r="Q1823" t="s">
        <v>28</v>
      </c>
      <c r="R1823" t="s">
        <v>22</v>
      </c>
    </row>
    <row r="1824" spans="1:18" x14ac:dyDescent="0.45">
      <c r="A1824" s="1">
        <v>1822</v>
      </c>
      <c r="B1824" t="s">
        <v>3044</v>
      </c>
      <c r="C1824" t="s">
        <v>2136</v>
      </c>
      <c r="D1824" t="s">
        <v>1283</v>
      </c>
      <c r="E1824" t="s">
        <v>2137</v>
      </c>
      <c r="F1824" t="s">
        <v>33</v>
      </c>
      <c r="G1824" t="str">
        <f t="shared" si="84"/>
        <v>November</v>
      </c>
      <c r="H1824">
        <f t="shared" si="85"/>
        <v>11</v>
      </c>
      <c r="I1824" s="2">
        <v>44891</v>
      </c>
      <c r="J1824" s="8">
        <v>7</v>
      </c>
      <c r="K1824" t="s">
        <v>34</v>
      </c>
      <c r="L1824" t="s">
        <v>54</v>
      </c>
      <c r="M1824" s="8">
        <v>1490</v>
      </c>
      <c r="N1824" s="8">
        <v>1739</v>
      </c>
      <c r="O1824" s="8">
        <f t="shared" si="86"/>
        <v>35.571428571428569</v>
      </c>
      <c r="P1824" s="8">
        <v>249</v>
      </c>
      <c r="Q1824" t="s">
        <v>89</v>
      </c>
      <c r="R1824" t="s">
        <v>22</v>
      </c>
    </row>
    <row r="1825" spans="1:18" x14ac:dyDescent="0.45">
      <c r="A1825" s="1">
        <v>1823</v>
      </c>
      <c r="B1825" t="s">
        <v>3045</v>
      </c>
      <c r="C1825" t="s">
        <v>1273</v>
      </c>
      <c r="D1825" t="s">
        <v>1208</v>
      </c>
      <c r="E1825" t="s">
        <v>2138</v>
      </c>
      <c r="F1825" t="s">
        <v>48</v>
      </c>
      <c r="G1825" t="str">
        <f t="shared" si="84"/>
        <v>November</v>
      </c>
      <c r="H1825">
        <f t="shared" si="85"/>
        <v>11</v>
      </c>
      <c r="I1825" s="2">
        <v>44878</v>
      </c>
      <c r="J1825" s="8">
        <v>20</v>
      </c>
      <c r="K1825" t="s">
        <v>19</v>
      </c>
      <c r="L1825" t="s">
        <v>54</v>
      </c>
      <c r="M1825" s="8">
        <v>830</v>
      </c>
      <c r="N1825" s="8">
        <v>996</v>
      </c>
      <c r="O1825" s="8">
        <f t="shared" si="86"/>
        <v>8.3000000000000007</v>
      </c>
      <c r="P1825" s="8">
        <v>166</v>
      </c>
      <c r="Q1825" t="s">
        <v>89</v>
      </c>
      <c r="R1825" t="s">
        <v>22</v>
      </c>
    </row>
    <row r="1826" spans="1:18" x14ac:dyDescent="0.45">
      <c r="A1826" s="1">
        <v>1824</v>
      </c>
      <c r="B1826" t="s">
        <v>3046</v>
      </c>
      <c r="C1826" t="s">
        <v>1406</v>
      </c>
      <c r="D1826" t="s">
        <v>183</v>
      </c>
      <c r="E1826" t="s">
        <v>2139</v>
      </c>
      <c r="F1826" t="s">
        <v>33</v>
      </c>
      <c r="G1826" t="str">
        <f t="shared" si="84"/>
        <v>November</v>
      </c>
      <c r="H1826">
        <f t="shared" si="85"/>
        <v>11</v>
      </c>
      <c r="I1826" s="2">
        <v>44869</v>
      </c>
      <c r="J1826" s="8">
        <v>9</v>
      </c>
      <c r="K1826" t="s">
        <v>19</v>
      </c>
      <c r="L1826" t="s">
        <v>35</v>
      </c>
      <c r="M1826" s="8">
        <v>230</v>
      </c>
      <c r="N1826" s="8">
        <v>285</v>
      </c>
      <c r="O1826" s="8">
        <f t="shared" si="86"/>
        <v>6.1111111111111107</v>
      </c>
      <c r="P1826" s="8">
        <v>55</v>
      </c>
      <c r="Q1826" t="s">
        <v>36</v>
      </c>
      <c r="R1826" t="s">
        <v>22</v>
      </c>
    </row>
    <row r="1827" spans="1:18" x14ac:dyDescent="0.45">
      <c r="A1827" s="1">
        <v>1825</v>
      </c>
      <c r="B1827" t="s">
        <v>3047</v>
      </c>
      <c r="C1827" t="s">
        <v>2140</v>
      </c>
      <c r="D1827" t="s">
        <v>2141</v>
      </c>
      <c r="E1827" t="s">
        <v>2142</v>
      </c>
      <c r="F1827" t="s">
        <v>88</v>
      </c>
      <c r="G1827" t="str">
        <f t="shared" si="84"/>
        <v>November</v>
      </c>
      <c r="H1827">
        <f t="shared" si="85"/>
        <v>11</v>
      </c>
      <c r="I1827" s="2">
        <v>44895</v>
      </c>
      <c r="J1827" s="8">
        <v>5</v>
      </c>
      <c r="K1827" t="s">
        <v>102</v>
      </c>
      <c r="L1827" t="s">
        <v>54</v>
      </c>
      <c r="M1827" s="8">
        <v>885</v>
      </c>
      <c r="N1827" s="8">
        <v>1055</v>
      </c>
      <c r="O1827" s="8">
        <f t="shared" si="86"/>
        <v>34</v>
      </c>
      <c r="P1827" s="8">
        <v>170</v>
      </c>
      <c r="Q1827" t="s">
        <v>49</v>
      </c>
      <c r="R1827" t="s">
        <v>22</v>
      </c>
    </row>
    <row r="1828" spans="1:18" x14ac:dyDescent="0.45">
      <c r="A1828" s="1">
        <v>1826</v>
      </c>
      <c r="B1828" t="s">
        <v>3048</v>
      </c>
      <c r="C1828" t="s">
        <v>1700</v>
      </c>
      <c r="D1828" t="s">
        <v>2143</v>
      </c>
      <c r="E1828" t="s">
        <v>2144</v>
      </c>
      <c r="F1828" t="s">
        <v>48</v>
      </c>
      <c r="G1828" t="str">
        <f t="shared" si="84"/>
        <v>November</v>
      </c>
      <c r="H1828">
        <f t="shared" si="85"/>
        <v>11</v>
      </c>
      <c r="I1828" s="2">
        <v>44895</v>
      </c>
      <c r="J1828" s="8">
        <v>6</v>
      </c>
      <c r="K1828" t="s">
        <v>34</v>
      </c>
      <c r="L1828" t="s">
        <v>20</v>
      </c>
      <c r="M1828" s="8">
        <v>135</v>
      </c>
      <c r="N1828" s="8">
        <v>150</v>
      </c>
      <c r="O1828" s="8">
        <f t="shared" si="86"/>
        <v>2.5</v>
      </c>
      <c r="P1828" s="8">
        <v>15</v>
      </c>
      <c r="Q1828" t="s">
        <v>49</v>
      </c>
      <c r="R1828" t="s">
        <v>22</v>
      </c>
    </row>
    <row r="1829" spans="1:18" x14ac:dyDescent="0.45">
      <c r="A1829" s="1">
        <v>1827</v>
      </c>
      <c r="B1829" t="s">
        <v>3049</v>
      </c>
      <c r="C1829" t="s">
        <v>1071</v>
      </c>
      <c r="D1829" t="s">
        <v>776</v>
      </c>
      <c r="E1829" t="s">
        <v>2145</v>
      </c>
      <c r="F1829" t="s">
        <v>48</v>
      </c>
      <c r="G1829" t="str">
        <f t="shared" si="84"/>
        <v>November</v>
      </c>
      <c r="H1829">
        <f t="shared" si="85"/>
        <v>11</v>
      </c>
      <c r="I1829" s="2">
        <v>44871</v>
      </c>
      <c r="J1829" s="8">
        <v>17</v>
      </c>
      <c r="K1829" t="s">
        <v>102</v>
      </c>
      <c r="L1829" t="s">
        <v>20</v>
      </c>
      <c r="M1829" s="8">
        <v>1345</v>
      </c>
      <c r="N1829" s="8">
        <v>1520</v>
      </c>
      <c r="O1829" s="8">
        <f t="shared" si="86"/>
        <v>10.294117647058824</v>
      </c>
      <c r="P1829" s="8">
        <v>175</v>
      </c>
      <c r="Q1829" t="s">
        <v>49</v>
      </c>
      <c r="R1829" t="s">
        <v>22</v>
      </c>
    </row>
    <row r="1830" spans="1:18" x14ac:dyDescent="0.45">
      <c r="A1830" s="1">
        <v>1828</v>
      </c>
      <c r="B1830" t="s">
        <v>3050</v>
      </c>
      <c r="C1830" t="s">
        <v>293</v>
      </c>
      <c r="D1830" t="s">
        <v>2146</v>
      </c>
      <c r="E1830" t="s">
        <v>2147</v>
      </c>
      <c r="F1830" t="s">
        <v>88</v>
      </c>
      <c r="G1830" t="str">
        <f t="shared" si="84"/>
        <v>November</v>
      </c>
      <c r="H1830">
        <f t="shared" si="85"/>
        <v>11</v>
      </c>
      <c r="I1830" s="2">
        <v>44877</v>
      </c>
      <c r="J1830" s="8">
        <v>11</v>
      </c>
      <c r="K1830" t="s">
        <v>34</v>
      </c>
      <c r="L1830" t="s">
        <v>20</v>
      </c>
      <c r="M1830" s="8">
        <v>450</v>
      </c>
      <c r="N1830" s="8">
        <v>537</v>
      </c>
      <c r="O1830" s="8">
        <f t="shared" si="86"/>
        <v>7.9090909090909092</v>
      </c>
      <c r="P1830" s="8">
        <v>87</v>
      </c>
      <c r="Q1830" t="s">
        <v>28</v>
      </c>
      <c r="R1830" t="s">
        <v>22</v>
      </c>
    </row>
    <row r="1831" spans="1:18" x14ac:dyDescent="0.45">
      <c r="A1831" s="1">
        <v>1829</v>
      </c>
      <c r="B1831" t="s">
        <v>3051</v>
      </c>
      <c r="C1831" t="s">
        <v>2148</v>
      </c>
      <c r="D1831" t="s">
        <v>2149</v>
      </c>
      <c r="E1831" t="s">
        <v>2150</v>
      </c>
      <c r="F1831" t="s">
        <v>111</v>
      </c>
      <c r="G1831" t="str">
        <f t="shared" si="84"/>
        <v>November</v>
      </c>
      <c r="H1831">
        <f t="shared" si="85"/>
        <v>11</v>
      </c>
      <c r="I1831" s="2">
        <v>44875</v>
      </c>
      <c r="J1831" s="8">
        <v>14</v>
      </c>
      <c r="K1831" t="s">
        <v>19</v>
      </c>
      <c r="L1831" t="s">
        <v>67</v>
      </c>
      <c r="M1831" s="8">
        <v>1300</v>
      </c>
      <c r="N1831" s="8">
        <v>1581</v>
      </c>
      <c r="O1831" s="8">
        <f t="shared" si="86"/>
        <v>20.071428571428573</v>
      </c>
      <c r="P1831" s="8">
        <v>281</v>
      </c>
      <c r="Q1831" t="s">
        <v>28</v>
      </c>
      <c r="R1831" t="s">
        <v>22</v>
      </c>
    </row>
    <row r="1832" spans="1:18" x14ac:dyDescent="0.45">
      <c r="A1832" s="1">
        <v>1830</v>
      </c>
      <c r="B1832" t="s">
        <v>3052</v>
      </c>
      <c r="C1832" t="s">
        <v>343</v>
      </c>
      <c r="D1832" t="s">
        <v>2151</v>
      </c>
      <c r="E1832" t="s">
        <v>2152</v>
      </c>
      <c r="F1832" t="s">
        <v>27</v>
      </c>
      <c r="G1832" t="str">
        <f t="shared" si="84"/>
        <v>November</v>
      </c>
      <c r="H1832">
        <f t="shared" si="85"/>
        <v>11</v>
      </c>
      <c r="I1832" s="2">
        <v>44883</v>
      </c>
      <c r="J1832" s="8">
        <v>17</v>
      </c>
      <c r="K1832" t="s">
        <v>19</v>
      </c>
      <c r="L1832" t="s">
        <v>35</v>
      </c>
      <c r="M1832" s="8">
        <v>65</v>
      </c>
      <c r="N1832" s="8">
        <v>83</v>
      </c>
      <c r="O1832" s="8">
        <f t="shared" si="86"/>
        <v>1.0588235294117647</v>
      </c>
      <c r="P1832" s="8">
        <v>18</v>
      </c>
      <c r="Q1832" t="s">
        <v>28</v>
      </c>
      <c r="R1832" t="s">
        <v>22</v>
      </c>
    </row>
    <row r="1833" spans="1:18" x14ac:dyDescent="0.45">
      <c r="A1833" s="1">
        <v>1831</v>
      </c>
      <c r="B1833" t="s">
        <v>3053</v>
      </c>
      <c r="C1833" t="s">
        <v>1700</v>
      </c>
      <c r="D1833" t="s">
        <v>1298</v>
      </c>
      <c r="E1833" t="s">
        <v>2153</v>
      </c>
      <c r="F1833" t="s">
        <v>111</v>
      </c>
      <c r="G1833" t="str">
        <f t="shared" si="84"/>
        <v>November</v>
      </c>
      <c r="H1833">
        <f t="shared" si="85"/>
        <v>11</v>
      </c>
      <c r="I1833" s="2">
        <v>44868</v>
      </c>
      <c r="J1833" s="8">
        <v>17</v>
      </c>
      <c r="K1833" t="s">
        <v>34</v>
      </c>
      <c r="L1833" t="s">
        <v>35</v>
      </c>
      <c r="M1833" s="8">
        <v>965</v>
      </c>
      <c r="N1833" s="8">
        <v>1167</v>
      </c>
      <c r="O1833" s="8">
        <f t="shared" si="86"/>
        <v>11.882352941176471</v>
      </c>
      <c r="P1833" s="8">
        <v>202</v>
      </c>
      <c r="Q1833" t="s">
        <v>21</v>
      </c>
      <c r="R1833" t="s">
        <v>22</v>
      </c>
    </row>
    <row r="1834" spans="1:18" x14ac:dyDescent="0.45">
      <c r="A1834" s="1">
        <v>1832</v>
      </c>
      <c r="B1834" t="s">
        <v>3054</v>
      </c>
      <c r="C1834" t="s">
        <v>1298</v>
      </c>
      <c r="D1834" t="s">
        <v>2154</v>
      </c>
      <c r="E1834" t="s">
        <v>2155</v>
      </c>
      <c r="F1834" t="s">
        <v>27</v>
      </c>
      <c r="G1834" t="str">
        <f t="shared" si="84"/>
        <v>November</v>
      </c>
      <c r="H1834">
        <f t="shared" si="85"/>
        <v>11</v>
      </c>
      <c r="I1834" s="2">
        <v>44888</v>
      </c>
      <c r="J1834" s="8">
        <v>15</v>
      </c>
      <c r="K1834" t="s">
        <v>19</v>
      </c>
      <c r="L1834" t="s">
        <v>42</v>
      </c>
      <c r="M1834" s="8">
        <v>1155</v>
      </c>
      <c r="N1834" s="8">
        <v>1343</v>
      </c>
      <c r="O1834" s="8">
        <f t="shared" si="86"/>
        <v>12.533333333333333</v>
      </c>
      <c r="P1834" s="8">
        <v>188</v>
      </c>
      <c r="Q1834" t="s">
        <v>89</v>
      </c>
      <c r="R1834" t="s">
        <v>22</v>
      </c>
    </row>
    <row r="1835" spans="1:18" x14ac:dyDescent="0.45">
      <c r="A1835" s="1">
        <v>1833</v>
      </c>
      <c r="B1835" t="s">
        <v>3055</v>
      </c>
      <c r="C1835" t="s">
        <v>1182</v>
      </c>
      <c r="D1835" t="s">
        <v>344</v>
      </c>
      <c r="E1835" t="s">
        <v>2156</v>
      </c>
      <c r="F1835" t="s">
        <v>88</v>
      </c>
      <c r="G1835" t="str">
        <f t="shared" si="84"/>
        <v>November</v>
      </c>
      <c r="H1835">
        <f t="shared" si="85"/>
        <v>11</v>
      </c>
      <c r="I1835" s="2">
        <v>44869</v>
      </c>
      <c r="J1835" s="8">
        <v>8</v>
      </c>
      <c r="K1835" t="s">
        <v>102</v>
      </c>
      <c r="L1835" t="s">
        <v>54</v>
      </c>
      <c r="M1835" s="8">
        <v>485</v>
      </c>
      <c r="N1835" s="8">
        <v>597</v>
      </c>
      <c r="O1835" s="8">
        <f t="shared" si="86"/>
        <v>14</v>
      </c>
      <c r="P1835" s="8">
        <v>112</v>
      </c>
      <c r="Q1835" t="s">
        <v>89</v>
      </c>
      <c r="R1835" t="s">
        <v>22</v>
      </c>
    </row>
    <row r="1836" spans="1:18" x14ac:dyDescent="0.45">
      <c r="A1836" s="1">
        <v>1834</v>
      </c>
      <c r="B1836" t="s">
        <v>3056</v>
      </c>
      <c r="C1836" t="s">
        <v>2157</v>
      </c>
      <c r="D1836" t="s">
        <v>2158</v>
      </c>
      <c r="E1836" t="s">
        <v>2159</v>
      </c>
      <c r="F1836" t="s">
        <v>88</v>
      </c>
      <c r="G1836" t="str">
        <f t="shared" si="84"/>
        <v>November</v>
      </c>
      <c r="H1836">
        <f t="shared" si="85"/>
        <v>11</v>
      </c>
      <c r="I1836" s="2">
        <v>44891</v>
      </c>
      <c r="J1836" s="8">
        <v>15</v>
      </c>
      <c r="K1836" t="s">
        <v>102</v>
      </c>
      <c r="L1836" t="s">
        <v>148</v>
      </c>
      <c r="M1836" s="8">
        <v>470</v>
      </c>
      <c r="N1836" s="8">
        <v>586</v>
      </c>
      <c r="O1836" s="8">
        <f t="shared" si="86"/>
        <v>7.7333333333333334</v>
      </c>
      <c r="P1836" s="8">
        <v>116</v>
      </c>
      <c r="Q1836" t="s">
        <v>21</v>
      </c>
      <c r="R1836" t="s">
        <v>22</v>
      </c>
    </row>
    <row r="1837" spans="1:18" x14ac:dyDescent="0.45">
      <c r="A1837" s="1">
        <v>1835</v>
      </c>
      <c r="B1837" t="s">
        <v>3057</v>
      </c>
      <c r="C1837" t="s">
        <v>2160</v>
      </c>
      <c r="D1837" t="s">
        <v>2161</v>
      </c>
      <c r="E1837" t="s">
        <v>2162</v>
      </c>
      <c r="F1837" t="s">
        <v>48</v>
      </c>
      <c r="G1837" t="str">
        <f t="shared" si="84"/>
        <v>November</v>
      </c>
      <c r="H1837">
        <f t="shared" si="85"/>
        <v>11</v>
      </c>
      <c r="I1837" s="2">
        <v>44873</v>
      </c>
      <c r="J1837" s="8">
        <v>2</v>
      </c>
      <c r="K1837" t="s">
        <v>34</v>
      </c>
      <c r="L1837" t="s">
        <v>67</v>
      </c>
      <c r="M1837" s="8">
        <v>110</v>
      </c>
      <c r="N1837" s="8">
        <v>137</v>
      </c>
      <c r="O1837" s="8">
        <f t="shared" si="86"/>
        <v>13.5</v>
      </c>
      <c r="P1837" s="8">
        <v>27</v>
      </c>
      <c r="Q1837" t="s">
        <v>49</v>
      </c>
      <c r="R1837" t="s">
        <v>22</v>
      </c>
    </row>
    <row r="1838" spans="1:18" x14ac:dyDescent="0.45">
      <c r="A1838" s="1">
        <v>1836</v>
      </c>
      <c r="B1838" t="s">
        <v>3058</v>
      </c>
      <c r="C1838" t="s">
        <v>1384</v>
      </c>
      <c r="D1838" t="s">
        <v>2163</v>
      </c>
      <c r="E1838" t="s">
        <v>2164</v>
      </c>
      <c r="F1838" t="s">
        <v>111</v>
      </c>
      <c r="G1838" t="str">
        <f t="shared" si="84"/>
        <v>November</v>
      </c>
      <c r="H1838">
        <f t="shared" si="85"/>
        <v>11</v>
      </c>
      <c r="I1838" s="2">
        <v>44893</v>
      </c>
      <c r="J1838" s="8">
        <v>2</v>
      </c>
      <c r="K1838" t="s">
        <v>19</v>
      </c>
      <c r="L1838" t="s">
        <v>67</v>
      </c>
      <c r="M1838" s="8">
        <v>480</v>
      </c>
      <c r="N1838" s="8">
        <v>532</v>
      </c>
      <c r="O1838" s="8">
        <f t="shared" si="86"/>
        <v>26</v>
      </c>
      <c r="P1838" s="8">
        <v>52</v>
      </c>
      <c r="Q1838" t="s">
        <v>49</v>
      </c>
      <c r="R1838" t="s">
        <v>22</v>
      </c>
    </row>
    <row r="1839" spans="1:18" x14ac:dyDescent="0.45">
      <c r="A1839" s="1">
        <v>1837</v>
      </c>
      <c r="B1839" t="s">
        <v>3059</v>
      </c>
      <c r="C1839" t="s">
        <v>2165</v>
      </c>
      <c r="D1839" t="s">
        <v>74</v>
      </c>
      <c r="E1839" t="s">
        <v>2166</v>
      </c>
      <c r="F1839" t="s">
        <v>27</v>
      </c>
      <c r="G1839" t="str">
        <f t="shared" si="84"/>
        <v>November</v>
      </c>
      <c r="H1839">
        <f t="shared" si="85"/>
        <v>11</v>
      </c>
      <c r="I1839" s="2">
        <v>44876</v>
      </c>
      <c r="J1839" s="8">
        <v>18</v>
      </c>
      <c r="K1839" t="s">
        <v>19</v>
      </c>
      <c r="L1839" t="s">
        <v>35</v>
      </c>
      <c r="M1839" s="8">
        <v>715</v>
      </c>
      <c r="N1839" s="8">
        <v>894</v>
      </c>
      <c r="O1839" s="8">
        <f t="shared" si="86"/>
        <v>9.9444444444444446</v>
      </c>
      <c r="P1839" s="8">
        <v>179</v>
      </c>
      <c r="Q1839" t="s">
        <v>28</v>
      </c>
      <c r="R1839" t="s">
        <v>22</v>
      </c>
    </row>
    <row r="1840" spans="1:18" x14ac:dyDescent="0.45">
      <c r="A1840" s="1">
        <v>1838</v>
      </c>
      <c r="B1840" t="s">
        <v>3060</v>
      </c>
      <c r="C1840" t="s">
        <v>2167</v>
      </c>
      <c r="D1840" t="s">
        <v>151</v>
      </c>
      <c r="E1840" t="s">
        <v>2168</v>
      </c>
      <c r="F1840" t="s">
        <v>88</v>
      </c>
      <c r="G1840" t="str">
        <f t="shared" si="84"/>
        <v>November</v>
      </c>
      <c r="H1840">
        <f t="shared" si="85"/>
        <v>11</v>
      </c>
      <c r="I1840" s="2">
        <v>44882</v>
      </c>
      <c r="J1840" s="8">
        <v>4</v>
      </c>
      <c r="K1840" t="s">
        <v>34</v>
      </c>
      <c r="L1840" t="s">
        <v>54</v>
      </c>
      <c r="M1840" s="8">
        <v>870</v>
      </c>
      <c r="N1840" s="8">
        <v>1041</v>
      </c>
      <c r="O1840" s="8">
        <f t="shared" si="86"/>
        <v>42.75</v>
      </c>
      <c r="P1840" s="8">
        <v>171</v>
      </c>
      <c r="Q1840" t="s">
        <v>21</v>
      </c>
      <c r="R1840" t="s">
        <v>22</v>
      </c>
    </row>
    <row r="1841" spans="1:18" x14ac:dyDescent="0.45">
      <c r="A1841" s="1">
        <v>1839</v>
      </c>
      <c r="B1841" t="s">
        <v>3061</v>
      </c>
      <c r="C1841" t="s">
        <v>428</v>
      </c>
      <c r="D1841" t="s">
        <v>143</v>
      </c>
      <c r="E1841" t="s">
        <v>2169</v>
      </c>
      <c r="F1841" t="s">
        <v>88</v>
      </c>
      <c r="G1841" t="str">
        <f t="shared" si="84"/>
        <v>November</v>
      </c>
      <c r="H1841">
        <f t="shared" si="85"/>
        <v>11</v>
      </c>
      <c r="I1841" s="2">
        <v>44886</v>
      </c>
      <c r="J1841" s="8">
        <v>19</v>
      </c>
      <c r="K1841" t="s">
        <v>41</v>
      </c>
      <c r="L1841" t="s">
        <v>67</v>
      </c>
      <c r="M1841" s="8">
        <v>240</v>
      </c>
      <c r="N1841" s="8">
        <v>279</v>
      </c>
      <c r="O1841" s="8">
        <f t="shared" si="86"/>
        <v>2.0526315789473686</v>
      </c>
      <c r="P1841" s="8">
        <v>39</v>
      </c>
      <c r="Q1841" t="s">
        <v>89</v>
      </c>
      <c r="R1841" t="s">
        <v>198</v>
      </c>
    </row>
    <row r="1842" spans="1:18" x14ac:dyDescent="0.45">
      <c r="A1842" s="1">
        <v>1840</v>
      </c>
      <c r="B1842" t="s">
        <v>3062</v>
      </c>
      <c r="C1842" t="s">
        <v>1269</v>
      </c>
      <c r="D1842" t="s">
        <v>2170</v>
      </c>
      <c r="E1842" t="s">
        <v>2171</v>
      </c>
      <c r="F1842" t="s">
        <v>18</v>
      </c>
      <c r="G1842" t="str">
        <f t="shared" si="84"/>
        <v>November</v>
      </c>
      <c r="H1842">
        <f t="shared" si="85"/>
        <v>11</v>
      </c>
      <c r="I1842" s="2">
        <v>44882</v>
      </c>
      <c r="J1842" s="8">
        <v>4</v>
      </c>
      <c r="K1842" t="s">
        <v>19</v>
      </c>
      <c r="L1842" t="s">
        <v>42</v>
      </c>
      <c r="M1842" s="8">
        <v>560</v>
      </c>
      <c r="N1842" s="8">
        <v>644</v>
      </c>
      <c r="O1842" s="8">
        <f t="shared" si="86"/>
        <v>21</v>
      </c>
      <c r="P1842" s="8">
        <v>84</v>
      </c>
      <c r="Q1842" t="s">
        <v>36</v>
      </c>
      <c r="R1842" t="s">
        <v>22</v>
      </c>
    </row>
    <row r="1843" spans="1:18" x14ac:dyDescent="0.45">
      <c r="A1843" s="1">
        <v>1841</v>
      </c>
      <c r="B1843" t="s">
        <v>3063</v>
      </c>
      <c r="C1843" t="s">
        <v>1144</v>
      </c>
      <c r="D1843" t="s">
        <v>1385</v>
      </c>
      <c r="E1843" t="s">
        <v>2172</v>
      </c>
      <c r="F1843" t="s">
        <v>18</v>
      </c>
      <c r="G1843" t="str">
        <f t="shared" si="84"/>
        <v>November</v>
      </c>
      <c r="H1843">
        <f t="shared" si="85"/>
        <v>11</v>
      </c>
      <c r="I1843" s="2">
        <v>44885</v>
      </c>
      <c r="J1843" s="8">
        <v>13</v>
      </c>
      <c r="K1843" t="s">
        <v>19</v>
      </c>
      <c r="L1843" t="s">
        <v>67</v>
      </c>
      <c r="M1843" s="8">
        <v>105</v>
      </c>
      <c r="N1843" s="8">
        <v>119</v>
      </c>
      <c r="O1843" s="8">
        <f t="shared" si="86"/>
        <v>1.0769230769230769</v>
      </c>
      <c r="P1843" s="8">
        <v>14</v>
      </c>
      <c r="Q1843" t="s">
        <v>89</v>
      </c>
      <c r="R1843" t="s">
        <v>22</v>
      </c>
    </row>
    <row r="1844" spans="1:18" x14ac:dyDescent="0.45">
      <c r="A1844" s="1">
        <v>1842</v>
      </c>
      <c r="B1844" t="s">
        <v>3064</v>
      </c>
      <c r="C1844" t="s">
        <v>1269</v>
      </c>
      <c r="D1844" t="s">
        <v>2173</v>
      </c>
      <c r="E1844" t="s">
        <v>2174</v>
      </c>
      <c r="F1844" t="s">
        <v>120</v>
      </c>
      <c r="G1844" t="str">
        <f t="shared" si="84"/>
        <v>November</v>
      </c>
      <c r="H1844">
        <f t="shared" si="85"/>
        <v>11</v>
      </c>
      <c r="I1844" s="2">
        <v>44871</v>
      </c>
      <c r="J1844" s="8">
        <v>13</v>
      </c>
      <c r="K1844" t="s">
        <v>41</v>
      </c>
      <c r="L1844" t="s">
        <v>148</v>
      </c>
      <c r="M1844" s="8">
        <v>1440</v>
      </c>
      <c r="N1844" s="8">
        <v>1596</v>
      </c>
      <c r="O1844" s="8">
        <f t="shared" si="86"/>
        <v>12</v>
      </c>
      <c r="P1844" s="8">
        <v>156</v>
      </c>
      <c r="Q1844" t="s">
        <v>89</v>
      </c>
      <c r="R1844" t="s">
        <v>198</v>
      </c>
    </row>
    <row r="1845" spans="1:18" x14ac:dyDescent="0.45">
      <c r="A1845" s="1">
        <v>1843</v>
      </c>
      <c r="B1845" t="s">
        <v>3065</v>
      </c>
      <c r="C1845" t="s">
        <v>2175</v>
      </c>
      <c r="D1845" t="s">
        <v>1774</v>
      </c>
      <c r="E1845" t="s">
        <v>2176</v>
      </c>
      <c r="F1845" t="s">
        <v>120</v>
      </c>
      <c r="G1845" t="str">
        <f t="shared" si="84"/>
        <v>November</v>
      </c>
      <c r="H1845">
        <f t="shared" si="85"/>
        <v>11</v>
      </c>
      <c r="I1845" s="2">
        <v>44895</v>
      </c>
      <c r="J1845" s="8">
        <v>10</v>
      </c>
      <c r="K1845" t="s">
        <v>34</v>
      </c>
      <c r="L1845" t="s">
        <v>20</v>
      </c>
      <c r="M1845" s="8">
        <v>1345</v>
      </c>
      <c r="N1845" s="8">
        <v>1482</v>
      </c>
      <c r="O1845" s="8">
        <f t="shared" si="86"/>
        <v>13.7</v>
      </c>
      <c r="P1845" s="8">
        <v>137</v>
      </c>
      <c r="Q1845" t="s">
        <v>28</v>
      </c>
      <c r="R1845" t="s">
        <v>22</v>
      </c>
    </row>
    <row r="1846" spans="1:18" x14ac:dyDescent="0.45">
      <c r="A1846" s="1">
        <v>1844</v>
      </c>
      <c r="B1846" t="s">
        <v>3066</v>
      </c>
      <c r="C1846" t="s">
        <v>2177</v>
      </c>
      <c r="D1846" t="s">
        <v>2178</v>
      </c>
      <c r="E1846" t="s">
        <v>2179</v>
      </c>
      <c r="F1846" t="s">
        <v>33</v>
      </c>
      <c r="G1846" t="str">
        <f t="shared" si="84"/>
        <v>November</v>
      </c>
      <c r="H1846">
        <f t="shared" si="85"/>
        <v>11</v>
      </c>
      <c r="I1846" s="2">
        <v>44866</v>
      </c>
      <c r="J1846" s="8">
        <v>15</v>
      </c>
      <c r="K1846" t="s">
        <v>34</v>
      </c>
      <c r="L1846" t="s">
        <v>67</v>
      </c>
      <c r="M1846" s="8">
        <v>210</v>
      </c>
      <c r="N1846" s="8">
        <v>242</v>
      </c>
      <c r="O1846" s="8">
        <f t="shared" si="86"/>
        <v>2.1333333333333333</v>
      </c>
      <c r="P1846" s="8">
        <v>32</v>
      </c>
      <c r="Q1846" t="s">
        <v>21</v>
      </c>
      <c r="R1846" t="s">
        <v>22</v>
      </c>
    </row>
    <row r="1847" spans="1:18" x14ac:dyDescent="0.45">
      <c r="A1847" s="1">
        <v>1845</v>
      </c>
      <c r="B1847" t="s">
        <v>3067</v>
      </c>
      <c r="C1847" t="s">
        <v>826</v>
      </c>
      <c r="D1847" t="s">
        <v>1274</v>
      </c>
      <c r="E1847" t="s">
        <v>2180</v>
      </c>
      <c r="F1847" t="s">
        <v>111</v>
      </c>
      <c r="G1847" t="str">
        <f t="shared" si="84"/>
        <v>November</v>
      </c>
      <c r="H1847">
        <f t="shared" si="85"/>
        <v>11</v>
      </c>
      <c r="I1847" s="2">
        <v>44867</v>
      </c>
      <c r="J1847" s="8">
        <v>16</v>
      </c>
      <c r="K1847" t="s">
        <v>41</v>
      </c>
      <c r="L1847" t="s">
        <v>67</v>
      </c>
      <c r="M1847" s="8">
        <v>940</v>
      </c>
      <c r="N1847" s="8">
        <v>1128</v>
      </c>
      <c r="O1847" s="8">
        <f t="shared" si="86"/>
        <v>11.75</v>
      </c>
      <c r="P1847" s="8">
        <v>188</v>
      </c>
      <c r="Q1847" t="s">
        <v>21</v>
      </c>
      <c r="R1847" t="s">
        <v>153</v>
      </c>
    </row>
    <row r="1848" spans="1:18" x14ac:dyDescent="0.45">
      <c r="A1848" s="1">
        <v>1846</v>
      </c>
      <c r="B1848" t="s">
        <v>3068</v>
      </c>
      <c r="C1848" t="s">
        <v>2181</v>
      </c>
      <c r="D1848" t="s">
        <v>1367</v>
      </c>
      <c r="E1848" t="s">
        <v>2182</v>
      </c>
      <c r="F1848" t="s">
        <v>120</v>
      </c>
      <c r="G1848" t="str">
        <f t="shared" si="84"/>
        <v>November</v>
      </c>
      <c r="H1848">
        <f t="shared" si="85"/>
        <v>11</v>
      </c>
      <c r="I1848" s="2">
        <v>44889</v>
      </c>
      <c r="J1848" s="8">
        <v>13</v>
      </c>
      <c r="K1848" t="s">
        <v>19</v>
      </c>
      <c r="L1848" t="s">
        <v>67</v>
      </c>
      <c r="M1848" s="8">
        <v>625</v>
      </c>
      <c r="N1848" s="8">
        <v>694</v>
      </c>
      <c r="O1848" s="8">
        <f t="shared" si="86"/>
        <v>5.3076923076923075</v>
      </c>
      <c r="P1848" s="8">
        <v>69</v>
      </c>
      <c r="Q1848" t="s">
        <v>89</v>
      </c>
      <c r="R1848" t="s">
        <v>22</v>
      </c>
    </row>
    <row r="1849" spans="1:18" x14ac:dyDescent="0.45">
      <c r="A1849" s="1">
        <v>1847</v>
      </c>
      <c r="B1849" t="s">
        <v>3069</v>
      </c>
      <c r="C1849" t="s">
        <v>960</v>
      </c>
      <c r="D1849" t="s">
        <v>2183</v>
      </c>
      <c r="E1849" t="s">
        <v>2184</v>
      </c>
      <c r="F1849" t="s">
        <v>33</v>
      </c>
      <c r="G1849" t="str">
        <f t="shared" si="84"/>
        <v>November</v>
      </c>
      <c r="H1849">
        <f t="shared" si="85"/>
        <v>11</v>
      </c>
      <c r="I1849" s="2">
        <v>44888</v>
      </c>
      <c r="J1849" s="8">
        <v>17</v>
      </c>
      <c r="K1849" t="s">
        <v>34</v>
      </c>
      <c r="L1849" t="s">
        <v>35</v>
      </c>
      <c r="M1849" s="8">
        <v>465</v>
      </c>
      <c r="N1849" s="8">
        <v>579</v>
      </c>
      <c r="O1849" s="8">
        <f t="shared" si="86"/>
        <v>6.7058823529411766</v>
      </c>
      <c r="P1849" s="8">
        <v>114</v>
      </c>
      <c r="Q1849" t="s">
        <v>36</v>
      </c>
      <c r="R1849" t="s">
        <v>22</v>
      </c>
    </row>
    <row r="1850" spans="1:18" x14ac:dyDescent="0.45">
      <c r="A1850" s="1">
        <v>1848</v>
      </c>
      <c r="B1850" t="s">
        <v>3070</v>
      </c>
      <c r="C1850" t="s">
        <v>2185</v>
      </c>
      <c r="D1850" t="s">
        <v>245</v>
      </c>
      <c r="E1850" t="s">
        <v>2186</v>
      </c>
      <c r="F1850" t="s">
        <v>48</v>
      </c>
      <c r="G1850" t="str">
        <f t="shared" si="84"/>
        <v>November</v>
      </c>
      <c r="H1850">
        <f t="shared" si="85"/>
        <v>11</v>
      </c>
      <c r="I1850" s="2">
        <v>44893</v>
      </c>
      <c r="J1850" s="8">
        <v>7</v>
      </c>
      <c r="K1850" t="s">
        <v>34</v>
      </c>
      <c r="L1850" t="s">
        <v>148</v>
      </c>
      <c r="M1850" s="8">
        <v>1105</v>
      </c>
      <c r="N1850" s="8">
        <v>1272</v>
      </c>
      <c r="O1850" s="8">
        <f t="shared" si="86"/>
        <v>23.857142857142858</v>
      </c>
      <c r="P1850" s="8">
        <v>167</v>
      </c>
      <c r="Q1850" t="s">
        <v>21</v>
      </c>
      <c r="R1850" t="s">
        <v>22</v>
      </c>
    </row>
    <row r="1851" spans="1:18" x14ac:dyDescent="0.45">
      <c r="A1851" s="1">
        <v>1849</v>
      </c>
      <c r="B1851" t="s">
        <v>3071</v>
      </c>
      <c r="C1851" t="s">
        <v>1459</v>
      </c>
      <c r="D1851" t="s">
        <v>2187</v>
      </c>
      <c r="E1851" t="s">
        <v>2188</v>
      </c>
      <c r="F1851" t="s">
        <v>88</v>
      </c>
      <c r="G1851" t="str">
        <f t="shared" si="84"/>
        <v>November</v>
      </c>
      <c r="H1851">
        <f t="shared" si="85"/>
        <v>11</v>
      </c>
      <c r="I1851" s="2">
        <v>44869</v>
      </c>
      <c r="J1851" s="8">
        <v>6</v>
      </c>
      <c r="K1851" t="s">
        <v>34</v>
      </c>
      <c r="L1851" t="s">
        <v>42</v>
      </c>
      <c r="M1851" s="8">
        <v>445</v>
      </c>
      <c r="N1851" s="8">
        <v>562</v>
      </c>
      <c r="O1851" s="8">
        <f t="shared" si="86"/>
        <v>19.5</v>
      </c>
      <c r="P1851" s="8">
        <v>117</v>
      </c>
      <c r="Q1851" t="s">
        <v>89</v>
      </c>
      <c r="R1851" t="s">
        <v>22</v>
      </c>
    </row>
    <row r="1852" spans="1:18" x14ac:dyDescent="0.45">
      <c r="A1852" s="1">
        <v>1850</v>
      </c>
      <c r="B1852" t="s">
        <v>3072</v>
      </c>
      <c r="C1852" t="s">
        <v>2189</v>
      </c>
      <c r="D1852" t="s">
        <v>594</v>
      </c>
      <c r="E1852" t="s">
        <v>2190</v>
      </c>
      <c r="F1852" t="s">
        <v>111</v>
      </c>
      <c r="G1852" t="str">
        <f t="shared" si="84"/>
        <v>November</v>
      </c>
      <c r="H1852">
        <f t="shared" si="85"/>
        <v>11</v>
      </c>
      <c r="I1852" s="2">
        <v>44876</v>
      </c>
      <c r="J1852" s="8">
        <v>15</v>
      </c>
      <c r="K1852" t="s">
        <v>19</v>
      </c>
      <c r="L1852" t="s">
        <v>20</v>
      </c>
      <c r="M1852" s="8">
        <v>1350</v>
      </c>
      <c r="N1852" s="8">
        <v>1657</v>
      </c>
      <c r="O1852" s="8">
        <f t="shared" si="86"/>
        <v>20.466666666666665</v>
      </c>
      <c r="P1852" s="8">
        <v>307</v>
      </c>
      <c r="Q1852" t="s">
        <v>49</v>
      </c>
      <c r="R1852" t="s">
        <v>22</v>
      </c>
    </row>
    <row r="1853" spans="1:18" x14ac:dyDescent="0.45">
      <c r="A1853" s="1">
        <v>1851</v>
      </c>
      <c r="B1853" t="s">
        <v>3073</v>
      </c>
      <c r="C1853" t="s">
        <v>2191</v>
      </c>
      <c r="D1853" t="s">
        <v>985</v>
      </c>
      <c r="E1853" t="s">
        <v>2192</v>
      </c>
      <c r="F1853" t="s">
        <v>18</v>
      </c>
      <c r="G1853" t="str">
        <f t="shared" si="84"/>
        <v>November</v>
      </c>
      <c r="H1853">
        <f t="shared" si="85"/>
        <v>11</v>
      </c>
      <c r="I1853" s="2">
        <v>44884</v>
      </c>
      <c r="J1853" s="8">
        <v>7</v>
      </c>
      <c r="K1853" t="s">
        <v>102</v>
      </c>
      <c r="L1853" t="s">
        <v>42</v>
      </c>
      <c r="M1853" s="8">
        <v>45</v>
      </c>
      <c r="N1853" s="8">
        <v>56</v>
      </c>
      <c r="O1853" s="8">
        <f t="shared" si="86"/>
        <v>1.5714285714285714</v>
      </c>
      <c r="P1853" s="8">
        <v>11</v>
      </c>
      <c r="Q1853" t="s">
        <v>36</v>
      </c>
      <c r="R1853" t="s">
        <v>22</v>
      </c>
    </row>
    <row r="1854" spans="1:18" x14ac:dyDescent="0.45">
      <c r="A1854" s="1">
        <v>1852</v>
      </c>
      <c r="B1854" t="s">
        <v>3074</v>
      </c>
      <c r="C1854" t="s">
        <v>2193</v>
      </c>
      <c r="D1854" t="s">
        <v>2194</v>
      </c>
      <c r="E1854" t="s">
        <v>2195</v>
      </c>
      <c r="F1854" t="s">
        <v>18</v>
      </c>
      <c r="G1854" t="str">
        <f t="shared" si="84"/>
        <v>November</v>
      </c>
      <c r="H1854">
        <f t="shared" si="85"/>
        <v>11</v>
      </c>
      <c r="I1854" s="2">
        <v>44872</v>
      </c>
      <c r="J1854" s="8">
        <v>3</v>
      </c>
      <c r="K1854" t="s">
        <v>19</v>
      </c>
      <c r="L1854" t="s">
        <v>67</v>
      </c>
      <c r="M1854" s="8">
        <v>470</v>
      </c>
      <c r="N1854" s="8">
        <v>603</v>
      </c>
      <c r="O1854" s="8">
        <f t="shared" si="86"/>
        <v>44.333333333333336</v>
      </c>
      <c r="P1854" s="8">
        <v>133</v>
      </c>
      <c r="Q1854" t="s">
        <v>28</v>
      </c>
      <c r="R1854" t="s">
        <v>22</v>
      </c>
    </row>
    <row r="1855" spans="1:18" x14ac:dyDescent="0.45">
      <c r="A1855" s="1">
        <v>1853</v>
      </c>
      <c r="B1855" t="s">
        <v>3075</v>
      </c>
      <c r="C1855" t="s">
        <v>801</v>
      </c>
      <c r="D1855" t="s">
        <v>2074</v>
      </c>
      <c r="E1855" t="s">
        <v>2196</v>
      </c>
      <c r="F1855" t="s">
        <v>120</v>
      </c>
      <c r="G1855" t="str">
        <f t="shared" si="84"/>
        <v>November</v>
      </c>
      <c r="H1855">
        <f t="shared" si="85"/>
        <v>11</v>
      </c>
      <c r="I1855" s="2">
        <v>44890</v>
      </c>
      <c r="J1855" s="8">
        <v>2</v>
      </c>
      <c r="K1855" t="s">
        <v>34</v>
      </c>
      <c r="L1855" t="s">
        <v>42</v>
      </c>
      <c r="M1855" s="8">
        <v>880</v>
      </c>
      <c r="N1855" s="8">
        <v>1127</v>
      </c>
      <c r="O1855" s="8">
        <f t="shared" si="86"/>
        <v>123.5</v>
      </c>
      <c r="P1855" s="8">
        <v>247</v>
      </c>
      <c r="Q1855" t="s">
        <v>89</v>
      </c>
      <c r="R1855" t="s">
        <v>22</v>
      </c>
    </row>
    <row r="1856" spans="1:18" x14ac:dyDescent="0.45">
      <c r="A1856" s="1">
        <v>1854</v>
      </c>
      <c r="B1856" t="s">
        <v>3076</v>
      </c>
      <c r="C1856" t="s">
        <v>2160</v>
      </c>
      <c r="D1856" t="s">
        <v>595</v>
      </c>
      <c r="E1856" t="s">
        <v>2197</v>
      </c>
      <c r="F1856" t="s">
        <v>48</v>
      </c>
      <c r="G1856" t="str">
        <f t="shared" si="84"/>
        <v>November</v>
      </c>
      <c r="H1856">
        <f t="shared" si="85"/>
        <v>11</v>
      </c>
      <c r="I1856" s="2">
        <v>44877</v>
      </c>
      <c r="J1856" s="8">
        <v>13</v>
      </c>
      <c r="K1856" t="s">
        <v>41</v>
      </c>
      <c r="L1856" t="s">
        <v>20</v>
      </c>
      <c r="M1856" s="8">
        <v>345</v>
      </c>
      <c r="N1856" s="8">
        <v>402</v>
      </c>
      <c r="O1856" s="8">
        <f t="shared" si="86"/>
        <v>4.384615384615385</v>
      </c>
      <c r="P1856" s="8">
        <v>57</v>
      </c>
      <c r="Q1856" t="s">
        <v>36</v>
      </c>
      <c r="R1856" t="s">
        <v>43</v>
      </c>
    </row>
    <row r="1857" spans="1:18" x14ac:dyDescent="0.45">
      <c r="A1857" s="1">
        <v>1855</v>
      </c>
      <c r="B1857" t="s">
        <v>3077</v>
      </c>
      <c r="C1857" t="s">
        <v>2198</v>
      </c>
      <c r="D1857" t="s">
        <v>2199</v>
      </c>
      <c r="E1857" t="s">
        <v>2200</v>
      </c>
      <c r="F1857" t="s">
        <v>18</v>
      </c>
      <c r="G1857" t="str">
        <f t="shared" si="84"/>
        <v>November</v>
      </c>
      <c r="H1857">
        <f t="shared" si="85"/>
        <v>11</v>
      </c>
      <c r="I1857" s="2">
        <v>44881</v>
      </c>
      <c r="J1857" s="8">
        <v>14</v>
      </c>
      <c r="K1857" t="s">
        <v>19</v>
      </c>
      <c r="L1857" t="s">
        <v>35</v>
      </c>
      <c r="M1857" s="8">
        <v>940</v>
      </c>
      <c r="N1857" s="8">
        <v>1175</v>
      </c>
      <c r="O1857" s="8">
        <f t="shared" si="86"/>
        <v>16.785714285714285</v>
      </c>
      <c r="P1857" s="8">
        <v>235</v>
      </c>
      <c r="Q1857" t="s">
        <v>21</v>
      </c>
      <c r="R1857" t="s">
        <v>22</v>
      </c>
    </row>
    <row r="1858" spans="1:18" x14ac:dyDescent="0.45">
      <c r="A1858" s="1">
        <v>1856</v>
      </c>
      <c r="B1858" t="s">
        <v>3078</v>
      </c>
      <c r="C1858" t="s">
        <v>1310</v>
      </c>
      <c r="D1858" t="s">
        <v>2201</v>
      </c>
      <c r="E1858" t="s">
        <v>2202</v>
      </c>
      <c r="F1858" t="s">
        <v>18</v>
      </c>
      <c r="G1858" t="str">
        <f t="shared" si="84"/>
        <v>November</v>
      </c>
      <c r="H1858">
        <f t="shared" si="85"/>
        <v>11</v>
      </c>
      <c r="I1858" s="2">
        <v>44892</v>
      </c>
      <c r="J1858" s="8">
        <v>5</v>
      </c>
      <c r="K1858" t="s">
        <v>102</v>
      </c>
      <c r="L1858" t="s">
        <v>148</v>
      </c>
      <c r="M1858" s="8">
        <v>510</v>
      </c>
      <c r="N1858" s="8">
        <v>625</v>
      </c>
      <c r="O1858" s="8">
        <f t="shared" si="86"/>
        <v>23</v>
      </c>
      <c r="P1858" s="8">
        <v>115</v>
      </c>
      <c r="Q1858" t="s">
        <v>36</v>
      </c>
      <c r="R1858" t="s">
        <v>22</v>
      </c>
    </row>
    <row r="1859" spans="1:18" x14ac:dyDescent="0.45">
      <c r="A1859" s="1">
        <v>1857</v>
      </c>
      <c r="B1859" t="s">
        <v>3079</v>
      </c>
      <c r="C1859" t="s">
        <v>2203</v>
      </c>
      <c r="D1859" t="s">
        <v>1919</v>
      </c>
      <c r="E1859" t="s">
        <v>2204</v>
      </c>
      <c r="F1859" t="s">
        <v>27</v>
      </c>
      <c r="G1859" t="str">
        <f t="shared" ref="G1859:G1922" si="87">TEXT(H1859*28,"mmmm")</f>
        <v>November</v>
      </c>
      <c r="H1859">
        <f t="shared" ref="H1859:H1922" si="88">MONTH(I1859)</f>
        <v>11</v>
      </c>
      <c r="I1859" s="2">
        <v>44883</v>
      </c>
      <c r="J1859" s="8">
        <v>3</v>
      </c>
      <c r="K1859" t="s">
        <v>102</v>
      </c>
      <c r="L1859" t="s">
        <v>148</v>
      </c>
      <c r="M1859" s="8">
        <v>505</v>
      </c>
      <c r="N1859" s="8">
        <v>560</v>
      </c>
      <c r="O1859" s="8">
        <f t="shared" ref="O1859:O1922" si="89">P1859/J1859</f>
        <v>18.333333333333332</v>
      </c>
      <c r="P1859" s="8">
        <v>55</v>
      </c>
      <c r="Q1859" t="s">
        <v>28</v>
      </c>
      <c r="R1859" t="s">
        <v>22</v>
      </c>
    </row>
    <row r="1860" spans="1:18" x14ac:dyDescent="0.45">
      <c r="A1860" s="1">
        <v>1858</v>
      </c>
      <c r="B1860" t="s">
        <v>3080</v>
      </c>
      <c r="C1860" t="s">
        <v>1192</v>
      </c>
      <c r="D1860" t="s">
        <v>1193</v>
      </c>
      <c r="E1860" t="s">
        <v>1194</v>
      </c>
      <c r="F1860" t="s">
        <v>33</v>
      </c>
      <c r="G1860" t="str">
        <f t="shared" si="87"/>
        <v>November</v>
      </c>
      <c r="H1860">
        <f t="shared" si="88"/>
        <v>11</v>
      </c>
      <c r="I1860" s="2">
        <v>44890</v>
      </c>
      <c r="J1860" s="8">
        <v>6</v>
      </c>
      <c r="K1860" t="s">
        <v>102</v>
      </c>
      <c r="L1860" t="s">
        <v>35</v>
      </c>
      <c r="M1860" s="8">
        <v>1390</v>
      </c>
      <c r="N1860" s="8">
        <v>1581</v>
      </c>
      <c r="O1860" s="8">
        <f t="shared" si="89"/>
        <v>31.833333333333332</v>
      </c>
      <c r="P1860" s="8">
        <v>191</v>
      </c>
      <c r="Q1860" t="s">
        <v>21</v>
      </c>
      <c r="R1860" t="s">
        <v>22</v>
      </c>
    </row>
    <row r="1861" spans="1:18" x14ac:dyDescent="0.45">
      <c r="A1861" s="1">
        <v>1859</v>
      </c>
      <c r="B1861" t="s">
        <v>3081</v>
      </c>
      <c r="C1861" t="s">
        <v>2205</v>
      </c>
      <c r="D1861" t="s">
        <v>286</v>
      </c>
      <c r="E1861" t="s">
        <v>2206</v>
      </c>
      <c r="F1861" t="s">
        <v>88</v>
      </c>
      <c r="G1861" t="str">
        <f t="shared" si="87"/>
        <v>November</v>
      </c>
      <c r="H1861">
        <f t="shared" si="88"/>
        <v>11</v>
      </c>
      <c r="I1861" s="2">
        <v>44882</v>
      </c>
      <c r="J1861" s="8">
        <v>18</v>
      </c>
      <c r="K1861" t="s">
        <v>34</v>
      </c>
      <c r="L1861" t="s">
        <v>20</v>
      </c>
      <c r="M1861" s="8">
        <v>405</v>
      </c>
      <c r="N1861" s="8">
        <v>505</v>
      </c>
      <c r="O1861" s="8">
        <f t="shared" si="89"/>
        <v>5.5555555555555554</v>
      </c>
      <c r="P1861" s="8">
        <v>100</v>
      </c>
      <c r="Q1861" t="s">
        <v>21</v>
      </c>
      <c r="R1861" t="s">
        <v>22</v>
      </c>
    </row>
    <row r="1862" spans="1:18" x14ac:dyDescent="0.45">
      <c r="A1862" s="1">
        <v>1860</v>
      </c>
      <c r="B1862" t="s">
        <v>3082</v>
      </c>
      <c r="C1862" t="s">
        <v>2207</v>
      </c>
      <c r="D1862" t="s">
        <v>2208</v>
      </c>
      <c r="E1862" t="s">
        <v>2209</v>
      </c>
      <c r="F1862" t="s">
        <v>18</v>
      </c>
      <c r="G1862" t="str">
        <f t="shared" si="87"/>
        <v>November</v>
      </c>
      <c r="H1862">
        <f t="shared" si="88"/>
        <v>11</v>
      </c>
      <c r="I1862" s="2">
        <v>44876</v>
      </c>
      <c r="J1862" s="8">
        <v>11</v>
      </c>
      <c r="K1862" t="s">
        <v>34</v>
      </c>
      <c r="L1862" t="s">
        <v>148</v>
      </c>
      <c r="M1862" s="8">
        <v>960</v>
      </c>
      <c r="N1862" s="8">
        <v>1209</v>
      </c>
      <c r="O1862" s="8">
        <f t="shared" si="89"/>
        <v>22.636363636363637</v>
      </c>
      <c r="P1862" s="8">
        <v>249</v>
      </c>
      <c r="Q1862" t="s">
        <v>28</v>
      </c>
      <c r="R1862" t="s">
        <v>22</v>
      </c>
    </row>
    <row r="1863" spans="1:18" x14ac:dyDescent="0.45">
      <c r="A1863" s="1">
        <v>1861</v>
      </c>
      <c r="B1863" t="s">
        <v>3083</v>
      </c>
      <c r="C1863" t="s">
        <v>2210</v>
      </c>
      <c r="D1863" t="s">
        <v>1061</v>
      </c>
      <c r="E1863" t="s">
        <v>2211</v>
      </c>
      <c r="F1863" t="s">
        <v>48</v>
      </c>
      <c r="G1863" t="str">
        <f t="shared" si="87"/>
        <v>November</v>
      </c>
      <c r="H1863">
        <f t="shared" si="88"/>
        <v>11</v>
      </c>
      <c r="I1863" s="2">
        <v>44894</v>
      </c>
      <c r="J1863" s="8">
        <v>3</v>
      </c>
      <c r="K1863" t="s">
        <v>19</v>
      </c>
      <c r="L1863" t="s">
        <v>42</v>
      </c>
      <c r="M1863" s="8">
        <v>670</v>
      </c>
      <c r="N1863" s="8">
        <v>795</v>
      </c>
      <c r="O1863" s="8">
        <f t="shared" si="89"/>
        <v>41.666666666666664</v>
      </c>
      <c r="P1863" s="8">
        <v>125</v>
      </c>
      <c r="Q1863" t="s">
        <v>21</v>
      </c>
      <c r="R1863" t="s">
        <v>22</v>
      </c>
    </row>
    <row r="1864" spans="1:18" x14ac:dyDescent="0.45">
      <c r="A1864" s="1">
        <v>1862</v>
      </c>
      <c r="B1864" t="s">
        <v>3084</v>
      </c>
      <c r="C1864" t="s">
        <v>616</v>
      </c>
      <c r="D1864" t="s">
        <v>1766</v>
      </c>
      <c r="E1864" t="s">
        <v>2212</v>
      </c>
      <c r="F1864" t="s">
        <v>33</v>
      </c>
      <c r="G1864" t="str">
        <f t="shared" si="87"/>
        <v>November</v>
      </c>
      <c r="H1864">
        <f t="shared" si="88"/>
        <v>11</v>
      </c>
      <c r="I1864" s="2">
        <v>44874</v>
      </c>
      <c r="J1864" s="8">
        <v>6</v>
      </c>
      <c r="K1864" t="s">
        <v>102</v>
      </c>
      <c r="L1864" t="s">
        <v>67</v>
      </c>
      <c r="M1864" s="8">
        <v>1150</v>
      </c>
      <c r="N1864" s="8">
        <v>1409</v>
      </c>
      <c r="O1864" s="8">
        <f t="shared" si="89"/>
        <v>43.166666666666664</v>
      </c>
      <c r="P1864" s="8">
        <v>259</v>
      </c>
      <c r="Q1864" t="s">
        <v>28</v>
      </c>
      <c r="R1864" t="s">
        <v>22</v>
      </c>
    </row>
    <row r="1865" spans="1:18" x14ac:dyDescent="0.45">
      <c r="A1865" s="1">
        <v>1863</v>
      </c>
      <c r="B1865" t="s">
        <v>3085</v>
      </c>
      <c r="C1865" t="s">
        <v>2213</v>
      </c>
      <c r="D1865" t="s">
        <v>1172</v>
      </c>
      <c r="E1865" t="s">
        <v>2214</v>
      </c>
      <c r="F1865" t="s">
        <v>18</v>
      </c>
      <c r="G1865" t="str">
        <f t="shared" si="87"/>
        <v>November</v>
      </c>
      <c r="H1865">
        <f t="shared" si="88"/>
        <v>11</v>
      </c>
      <c r="I1865" s="2">
        <v>44893</v>
      </c>
      <c r="J1865" s="8">
        <v>8</v>
      </c>
      <c r="K1865" t="s">
        <v>34</v>
      </c>
      <c r="L1865" t="s">
        <v>42</v>
      </c>
      <c r="M1865" s="8">
        <v>905</v>
      </c>
      <c r="N1865" s="8">
        <v>1048</v>
      </c>
      <c r="O1865" s="8">
        <f t="shared" si="89"/>
        <v>17.875</v>
      </c>
      <c r="P1865" s="8">
        <v>143</v>
      </c>
      <c r="Q1865" t="s">
        <v>89</v>
      </c>
      <c r="R1865" t="s">
        <v>22</v>
      </c>
    </row>
    <row r="1866" spans="1:18" x14ac:dyDescent="0.45">
      <c r="A1866" s="1">
        <v>1864</v>
      </c>
      <c r="B1866" t="s">
        <v>3086</v>
      </c>
      <c r="C1866" t="s">
        <v>1228</v>
      </c>
      <c r="D1866" t="s">
        <v>610</v>
      </c>
      <c r="E1866" t="s">
        <v>2215</v>
      </c>
      <c r="F1866" t="s">
        <v>18</v>
      </c>
      <c r="G1866" t="str">
        <f t="shared" si="87"/>
        <v>November</v>
      </c>
      <c r="H1866">
        <f t="shared" si="88"/>
        <v>11</v>
      </c>
      <c r="I1866" s="2">
        <v>44882</v>
      </c>
      <c r="J1866" s="8">
        <v>7</v>
      </c>
      <c r="K1866" t="s">
        <v>19</v>
      </c>
      <c r="L1866" t="s">
        <v>54</v>
      </c>
      <c r="M1866" s="8">
        <v>40</v>
      </c>
      <c r="N1866" s="8">
        <v>50</v>
      </c>
      <c r="O1866" s="8">
        <f t="shared" si="89"/>
        <v>1.4285714285714286</v>
      </c>
      <c r="P1866" s="8">
        <v>10</v>
      </c>
      <c r="Q1866" t="s">
        <v>36</v>
      </c>
      <c r="R1866" t="s">
        <v>22</v>
      </c>
    </row>
    <row r="1867" spans="1:18" x14ac:dyDescent="0.45">
      <c r="A1867" s="1">
        <v>1865</v>
      </c>
      <c r="B1867" t="s">
        <v>3087</v>
      </c>
      <c r="C1867" t="s">
        <v>108</v>
      </c>
      <c r="D1867" t="s">
        <v>1071</v>
      </c>
      <c r="E1867" t="s">
        <v>2216</v>
      </c>
      <c r="F1867" t="s">
        <v>33</v>
      </c>
      <c r="G1867" t="str">
        <f t="shared" si="87"/>
        <v>November</v>
      </c>
      <c r="H1867">
        <f t="shared" si="88"/>
        <v>11</v>
      </c>
      <c r="I1867" s="2">
        <v>44895</v>
      </c>
      <c r="J1867" s="8">
        <v>5</v>
      </c>
      <c r="K1867" t="s">
        <v>19</v>
      </c>
      <c r="L1867" t="s">
        <v>20</v>
      </c>
      <c r="M1867" s="8">
        <v>1260</v>
      </c>
      <c r="N1867" s="8">
        <v>1428</v>
      </c>
      <c r="O1867" s="8">
        <f t="shared" si="89"/>
        <v>33.6</v>
      </c>
      <c r="P1867" s="8">
        <v>168</v>
      </c>
      <c r="Q1867" t="s">
        <v>21</v>
      </c>
      <c r="R1867" t="s">
        <v>22</v>
      </c>
    </row>
    <row r="1868" spans="1:18" x14ac:dyDescent="0.45">
      <c r="A1868" s="1">
        <v>1866</v>
      </c>
      <c r="B1868" t="s">
        <v>3088</v>
      </c>
      <c r="C1868" t="s">
        <v>1187</v>
      </c>
      <c r="D1868" t="s">
        <v>1442</v>
      </c>
      <c r="E1868" t="s">
        <v>2217</v>
      </c>
      <c r="F1868" t="s">
        <v>88</v>
      </c>
      <c r="G1868" t="str">
        <f t="shared" si="87"/>
        <v>November</v>
      </c>
      <c r="H1868">
        <f t="shared" si="88"/>
        <v>11</v>
      </c>
      <c r="I1868" s="2">
        <v>44872</v>
      </c>
      <c r="J1868" s="8">
        <v>17</v>
      </c>
      <c r="K1868" t="s">
        <v>34</v>
      </c>
      <c r="L1868" t="s">
        <v>20</v>
      </c>
      <c r="M1868" s="8">
        <v>785</v>
      </c>
      <c r="N1868" s="8">
        <v>870</v>
      </c>
      <c r="O1868" s="8">
        <f t="shared" si="89"/>
        <v>5</v>
      </c>
      <c r="P1868" s="8">
        <v>85</v>
      </c>
      <c r="Q1868" t="s">
        <v>21</v>
      </c>
      <c r="R1868" t="s">
        <v>22</v>
      </c>
    </row>
    <row r="1869" spans="1:18" x14ac:dyDescent="0.45">
      <c r="A1869" s="1">
        <v>1867</v>
      </c>
      <c r="B1869" t="s">
        <v>3089</v>
      </c>
      <c r="C1869" t="s">
        <v>1297</v>
      </c>
      <c r="D1869" t="s">
        <v>2218</v>
      </c>
      <c r="E1869" t="s">
        <v>2219</v>
      </c>
      <c r="F1869" t="s">
        <v>27</v>
      </c>
      <c r="G1869" t="str">
        <f t="shared" si="87"/>
        <v>November</v>
      </c>
      <c r="H1869">
        <f t="shared" si="88"/>
        <v>11</v>
      </c>
      <c r="I1869" s="2">
        <v>44887</v>
      </c>
      <c r="J1869" s="8">
        <v>18</v>
      </c>
      <c r="K1869" t="s">
        <v>41</v>
      </c>
      <c r="L1869" t="s">
        <v>20</v>
      </c>
      <c r="M1869" s="8">
        <v>800</v>
      </c>
      <c r="N1869" s="8">
        <v>895</v>
      </c>
      <c r="O1869" s="8">
        <f t="shared" si="89"/>
        <v>5.2777777777777777</v>
      </c>
      <c r="P1869" s="8">
        <v>95</v>
      </c>
      <c r="Q1869" t="s">
        <v>49</v>
      </c>
      <c r="R1869" t="s">
        <v>226</v>
      </c>
    </row>
    <row r="1870" spans="1:18" x14ac:dyDescent="0.45">
      <c r="A1870" s="1">
        <v>1868</v>
      </c>
      <c r="B1870" t="s">
        <v>3090</v>
      </c>
      <c r="C1870" t="s">
        <v>1337</v>
      </c>
      <c r="D1870" t="s">
        <v>1241</v>
      </c>
      <c r="E1870" t="s">
        <v>2220</v>
      </c>
      <c r="F1870" t="s">
        <v>111</v>
      </c>
      <c r="G1870" t="str">
        <f t="shared" si="87"/>
        <v>November</v>
      </c>
      <c r="H1870">
        <f t="shared" si="88"/>
        <v>11</v>
      </c>
      <c r="I1870" s="2">
        <v>44879</v>
      </c>
      <c r="J1870" s="8">
        <v>18</v>
      </c>
      <c r="K1870" t="s">
        <v>34</v>
      </c>
      <c r="L1870" t="s">
        <v>35</v>
      </c>
      <c r="M1870" s="8">
        <v>190</v>
      </c>
      <c r="N1870" s="8">
        <v>226</v>
      </c>
      <c r="O1870" s="8">
        <f t="shared" si="89"/>
        <v>2</v>
      </c>
      <c r="P1870" s="8">
        <v>36</v>
      </c>
      <c r="Q1870" t="s">
        <v>28</v>
      </c>
      <c r="R1870" t="s">
        <v>22</v>
      </c>
    </row>
    <row r="1871" spans="1:18" x14ac:dyDescent="0.45">
      <c r="A1871" s="1">
        <v>1869</v>
      </c>
      <c r="B1871" t="s">
        <v>3091</v>
      </c>
      <c r="C1871" t="s">
        <v>639</v>
      </c>
      <c r="D1871" t="s">
        <v>2221</v>
      </c>
      <c r="E1871" t="s">
        <v>2222</v>
      </c>
      <c r="F1871" t="s">
        <v>111</v>
      </c>
      <c r="G1871" t="str">
        <f t="shared" si="87"/>
        <v>November</v>
      </c>
      <c r="H1871">
        <f t="shared" si="88"/>
        <v>11</v>
      </c>
      <c r="I1871" s="2">
        <v>44879</v>
      </c>
      <c r="J1871" s="8">
        <v>8</v>
      </c>
      <c r="K1871" t="s">
        <v>19</v>
      </c>
      <c r="L1871" t="s">
        <v>42</v>
      </c>
      <c r="M1871" s="8">
        <v>120</v>
      </c>
      <c r="N1871" s="8">
        <v>141</v>
      </c>
      <c r="O1871" s="8">
        <f t="shared" si="89"/>
        <v>2.625</v>
      </c>
      <c r="P1871" s="8">
        <v>21</v>
      </c>
      <c r="Q1871" t="s">
        <v>28</v>
      </c>
      <c r="R1871" t="s">
        <v>22</v>
      </c>
    </row>
    <row r="1872" spans="1:18" x14ac:dyDescent="0.45">
      <c r="A1872" s="1">
        <v>1870</v>
      </c>
      <c r="B1872" t="s">
        <v>3092</v>
      </c>
      <c r="C1872" t="s">
        <v>2223</v>
      </c>
      <c r="D1872" t="s">
        <v>285</v>
      </c>
      <c r="E1872" t="s">
        <v>2224</v>
      </c>
      <c r="F1872" t="s">
        <v>33</v>
      </c>
      <c r="G1872" t="str">
        <f t="shared" si="87"/>
        <v>November</v>
      </c>
      <c r="H1872">
        <f t="shared" si="88"/>
        <v>11</v>
      </c>
      <c r="I1872" s="2">
        <v>44873</v>
      </c>
      <c r="J1872" s="8">
        <v>1</v>
      </c>
      <c r="K1872" t="s">
        <v>19</v>
      </c>
      <c r="L1872" t="s">
        <v>148</v>
      </c>
      <c r="M1872" s="8">
        <v>540</v>
      </c>
      <c r="N1872" s="8">
        <v>687</v>
      </c>
      <c r="O1872" s="8">
        <f t="shared" si="89"/>
        <v>147</v>
      </c>
      <c r="P1872" s="8">
        <v>147</v>
      </c>
      <c r="Q1872" t="s">
        <v>49</v>
      </c>
      <c r="R1872" t="s">
        <v>22</v>
      </c>
    </row>
    <row r="1873" spans="1:18" x14ac:dyDescent="0.45">
      <c r="A1873" s="1">
        <v>1871</v>
      </c>
      <c r="B1873" t="s">
        <v>3093</v>
      </c>
      <c r="C1873" t="s">
        <v>259</v>
      </c>
      <c r="D1873" t="s">
        <v>2225</v>
      </c>
      <c r="E1873" t="s">
        <v>2226</v>
      </c>
      <c r="F1873" t="s">
        <v>88</v>
      </c>
      <c r="G1873" t="str">
        <f t="shared" si="87"/>
        <v>November</v>
      </c>
      <c r="H1873">
        <f t="shared" si="88"/>
        <v>11</v>
      </c>
      <c r="I1873" s="2">
        <v>44880</v>
      </c>
      <c r="J1873" s="8">
        <v>1</v>
      </c>
      <c r="K1873" t="s">
        <v>34</v>
      </c>
      <c r="L1873" t="s">
        <v>35</v>
      </c>
      <c r="M1873" s="8">
        <v>915</v>
      </c>
      <c r="N1873" s="8">
        <v>1153</v>
      </c>
      <c r="O1873" s="8">
        <f t="shared" si="89"/>
        <v>238</v>
      </c>
      <c r="P1873" s="8">
        <v>238</v>
      </c>
      <c r="Q1873" t="s">
        <v>89</v>
      </c>
      <c r="R1873" t="s">
        <v>22</v>
      </c>
    </row>
    <row r="1874" spans="1:18" x14ac:dyDescent="0.45">
      <c r="A1874" s="1">
        <v>1872</v>
      </c>
      <c r="B1874" t="s">
        <v>3094</v>
      </c>
      <c r="C1874" t="s">
        <v>970</v>
      </c>
      <c r="D1874" t="s">
        <v>1830</v>
      </c>
      <c r="E1874" t="s">
        <v>2227</v>
      </c>
      <c r="F1874" t="s">
        <v>48</v>
      </c>
      <c r="G1874" t="str">
        <f t="shared" si="87"/>
        <v>November</v>
      </c>
      <c r="H1874">
        <f t="shared" si="88"/>
        <v>11</v>
      </c>
      <c r="I1874" s="2">
        <v>44868</v>
      </c>
      <c r="J1874" s="8">
        <v>20</v>
      </c>
      <c r="K1874" t="s">
        <v>19</v>
      </c>
      <c r="L1874" t="s">
        <v>54</v>
      </c>
      <c r="M1874" s="8">
        <v>510</v>
      </c>
      <c r="N1874" s="8">
        <v>569</v>
      </c>
      <c r="O1874" s="8">
        <f t="shared" si="89"/>
        <v>2.95</v>
      </c>
      <c r="P1874" s="8">
        <v>59</v>
      </c>
      <c r="Q1874" t="s">
        <v>36</v>
      </c>
      <c r="R1874" t="s">
        <v>22</v>
      </c>
    </row>
    <row r="1875" spans="1:18" x14ac:dyDescent="0.45">
      <c r="A1875" s="1">
        <v>1873</v>
      </c>
      <c r="B1875" t="s">
        <v>3095</v>
      </c>
      <c r="C1875" t="s">
        <v>1115</v>
      </c>
      <c r="D1875" t="s">
        <v>2228</v>
      </c>
      <c r="E1875" t="s">
        <v>2229</v>
      </c>
      <c r="F1875" t="s">
        <v>88</v>
      </c>
      <c r="G1875" t="str">
        <f t="shared" si="87"/>
        <v>November</v>
      </c>
      <c r="H1875">
        <f t="shared" si="88"/>
        <v>11</v>
      </c>
      <c r="I1875" s="2">
        <v>44883</v>
      </c>
      <c r="J1875" s="8">
        <v>3</v>
      </c>
      <c r="K1875" t="s">
        <v>102</v>
      </c>
      <c r="L1875" t="s">
        <v>35</v>
      </c>
      <c r="M1875" s="8">
        <v>1205</v>
      </c>
      <c r="N1875" s="8">
        <v>1404</v>
      </c>
      <c r="O1875" s="8">
        <f t="shared" si="89"/>
        <v>66.333333333333329</v>
      </c>
      <c r="P1875" s="8">
        <v>199</v>
      </c>
      <c r="Q1875" t="s">
        <v>36</v>
      </c>
      <c r="R1875" t="s">
        <v>22</v>
      </c>
    </row>
    <row r="1876" spans="1:18" x14ac:dyDescent="0.45">
      <c r="A1876" s="1">
        <v>1874</v>
      </c>
      <c r="B1876" t="s">
        <v>3096</v>
      </c>
      <c r="C1876" t="s">
        <v>2230</v>
      </c>
      <c r="D1876" t="s">
        <v>1439</v>
      </c>
      <c r="E1876" t="s">
        <v>2231</v>
      </c>
      <c r="F1876" t="s">
        <v>33</v>
      </c>
      <c r="G1876" t="str">
        <f t="shared" si="87"/>
        <v>November</v>
      </c>
      <c r="H1876">
        <f t="shared" si="88"/>
        <v>11</v>
      </c>
      <c r="I1876" s="2">
        <v>44877</v>
      </c>
      <c r="J1876" s="8">
        <v>12</v>
      </c>
      <c r="K1876" t="s">
        <v>34</v>
      </c>
      <c r="L1876" t="s">
        <v>42</v>
      </c>
      <c r="M1876" s="8">
        <v>555</v>
      </c>
      <c r="N1876" s="8">
        <v>635</v>
      </c>
      <c r="O1876" s="8">
        <f t="shared" si="89"/>
        <v>6.666666666666667</v>
      </c>
      <c r="P1876" s="8">
        <v>80</v>
      </c>
      <c r="Q1876" t="s">
        <v>49</v>
      </c>
      <c r="R1876" t="s">
        <v>22</v>
      </c>
    </row>
    <row r="1877" spans="1:18" x14ac:dyDescent="0.45">
      <c r="A1877" s="1">
        <v>1875</v>
      </c>
      <c r="B1877" t="s">
        <v>3097</v>
      </c>
      <c r="C1877" t="s">
        <v>1425</v>
      </c>
      <c r="D1877" t="s">
        <v>2232</v>
      </c>
      <c r="E1877" t="s">
        <v>2233</v>
      </c>
      <c r="F1877" t="s">
        <v>18</v>
      </c>
      <c r="G1877" t="str">
        <f t="shared" si="87"/>
        <v>November</v>
      </c>
      <c r="H1877">
        <f t="shared" si="88"/>
        <v>11</v>
      </c>
      <c r="I1877" s="2">
        <v>44879</v>
      </c>
      <c r="J1877" s="8">
        <v>10</v>
      </c>
      <c r="K1877" t="s">
        <v>41</v>
      </c>
      <c r="L1877" t="s">
        <v>42</v>
      </c>
      <c r="M1877" s="8">
        <v>455</v>
      </c>
      <c r="N1877" s="8">
        <v>549</v>
      </c>
      <c r="O1877" s="8">
        <f t="shared" si="89"/>
        <v>9.4</v>
      </c>
      <c r="P1877" s="8">
        <v>94</v>
      </c>
      <c r="Q1877" t="s">
        <v>28</v>
      </c>
      <c r="R1877" t="s">
        <v>153</v>
      </c>
    </row>
    <row r="1878" spans="1:18" x14ac:dyDescent="0.45">
      <c r="A1878" s="1">
        <v>1876</v>
      </c>
      <c r="B1878" t="s">
        <v>3098</v>
      </c>
      <c r="C1878" t="s">
        <v>2234</v>
      </c>
      <c r="D1878" t="s">
        <v>2235</v>
      </c>
      <c r="E1878" t="s">
        <v>2236</v>
      </c>
      <c r="F1878" t="s">
        <v>48</v>
      </c>
      <c r="G1878" t="str">
        <f t="shared" si="87"/>
        <v>November</v>
      </c>
      <c r="H1878">
        <f t="shared" si="88"/>
        <v>11</v>
      </c>
      <c r="I1878" s="2">
        <v>44887</v>
      </c>
      <c r="J1878" s="8">
        <v>11</v>
      </c>
      <c r="K1878" t="s">
        <v>19</v>
      </c>
      <c r="L1878" t="s">
        <v>67</v>
      </c>
      <c r="M1878" s="8">
        <v>65</v>
      </c>
      <c r="N1878" s="8">
        <v>72</v>
      </c>
      <c r="O1878" s="8">
        <f t="shared" si="89"/>
        <v>0.63636363636363635</v>
      </c>
      <c r="P1878" s="8">
        <v>7</v>
      </c>
      <c r="Q1878" t="s">
        <v>21</v>
      </c>
      <c r="R1878" t="s">
        <v>22</v>
      </c>
    </row>
    <row r="1879" spans="1:18" x14ac:dyDescent="0.45">
      <c r="A1879" s="1">
        <v>1877</v>
      </c>
      <c r="B1879" t="s">
        <v>3099</v>
      </c>
      <c r="C1879" t="s">
        <v>692</v>
      </c>
      <c r="D1879" t="s">
        <v>2237</v>
      </c>
      <c r="E1879" t="s">
        <v>2238</v>
      </c>
      <c r="F1879" t="s">
        <v>120</v>
      </c>
      <c r="G1879" t="str">
        <f t="shared" si="87"/>
        <v>November</v>
      </c>
      <c r="H1879">
        <f t="shared" si="88"/>
        <v>11</v>
      </c>
      <c r="I1879" s="2">
        <v>44876</v>
      </c>
      <c r="J1879" s="8">
        <v>18</v>
      </c>
      <c r="K1879" t="s">
        <v>41</v>
      </c>
      <c r="L1879" t="s">
        <v>148</v>
      </c>
      <c r="M1879" s="8">
        <v>1265</v>
      </c>
      <c r="N1879" s="8">
        <v>1419</v>
      </c>
      <c r="O1879" s="8">
        <f t="shared" si="89"/>
        <v>8.5555555555555554</v>
      </c>
      <c r="P1879" s="8">
        <v>154</v>
      </c>
      <c r="Q1879" t="s">
        <v>36</v>
      </c>
      <c r="R1879" t="s">
        <v>198</v>
      </c>
    </row>
    <row r="1880" spans="1:18" x14ac:dyDescent="0.45">
      <c r="A1880" s="1">
        <v>1878</v>
      </c>
      <c r="B1880" t="s">
        <v>3100</v>
      </c>
      <c r="C1880" t="s">
        <v>1003</v>
      </c>
      <c r="D1880" t="s">
        <v>884</v>
      </c>
      <c r="E1880" t="s">
        <v>2239</v>
      </c>
      <c r="F1880" t="s">
        <v>88</v>
      </c>
      <c r="G1880" t="str">
        <f t="shared" si="87"/>
        <v>November</v>
      </c>
      <c r="H1880">
        <f t="shared" si="88"/>
        <v>11</v>
      </c>
      <c r="I1880" s="2">
        <v>44878</v>
      </c>
      <c r="J1880" s="8">
        <v>7</v>
      </c>
      <c r="K1880" t="s">
        <v>34</v>
      </c>
      <c r="L1880" t="s">
        <v>54</v>
      </c>
      <c r="M1880" s="8">
        <v>540</v>
      </c>
      <c r="N1880" s="8">
        <v>631</v>
      </c>
      <c r="O1880" s="8">
        <f t="shared" si="89"/>
        <v>13</v>
      </c>
      <c r="P1880" s="8">
        <v>91</v>
      </c>
      <c r="Q1880" t="s">
        <v>21</v>
      </c>
      <c r="R1880" t="s">
        <v>22</v>
      </c>
    </row>
    <row r="1881" spans="1:18" x14ac:dyDescent="0.45">
      <c r="A1881" s="1">
        <v>1879</v>
      </c>
      <c r="B1881" t="s">
        <v>3101</v>
      </c>
      <c r="C1881" t="s">
        <v>2240</v>
      </c>
      <c r="D1881" t="s">
        <v>2241</v>
      </c>
      <c r="E1881" t="s">
        <v>2242</v>
      </c>
      <c r="F1881" t="s">
        <v>111</v>
      </c>
      <c r="G1881" t="str">
        <f t="shared" si="87"/>
        <v>November</v>
      </c>
      <c r="H1881">
        <f t="shared" si="88"/>
        <v>11</v>
      </c>
      <c r="I1881" s="2">
        <v>44885</v>
      </c>
      <c r="J1881" s="8">
        <v>6</v>
      </c>
      <c r="K1881" t="s">
        <v>102</v>
      </c>
      <c r="L1881" t="s">
        <v>148</v>
      </c>
      <c r="M1881" s="8">
        <v>1425</v>
      </c>
      <c r="N1881" s="8">
        <v>1650</v>
      </c>
      <c r="O1881" s="8">
        <f t="shared" si="89"/>
        <v>37.5</v>
      </c>
      <c r="P1881" s="8">
        <v>225</v>
      </c>
      <c r="Q1881" t="s">
        <v>89</v>
      </c>
      <c r="R1881" t="s">
        <v>22</v>
      </c>
    </row>
    <row r="1882" spans="1:18" x14ac:dyDescent="0.45">
      <c r="A1882" s="1">
        <v>1880</v>
      </c>
      <c r="B1882" t="s">
        <v>3102</v>
      </c>
      <c r="C1882" t="s">
        <v>2243</v>
      </c>
      <c r="D1882" t="s">
        <v>2244</v>
      </c>
      <c r="E1882" t="s">
        <v>2245</v>
      </c>
      <c r="F1882" t="s">
        <v>48</v>
      </c>
      <c r="G1882" t="str">
        <f t="shared" si="87"/>
        <v>November</v>
      </c>
      <c r="H1882">
        <f t="shared" si="88"/>
        <v>11</v>
      </c>
      <c r="I1882" s="2">
        <v>44890</v>
      </c>
      <c r="J1882" s="8">
        <v>15</v>
      </c>
      <c r="K1882" t="s">
        <v>34</v>
      </c>
      <c r="L1882" t="s">
        <v>54</v>
      </c>
      <c r="M1882" s="8">
        <v>585</v>
      </c>
      <c r="N1882" s="8">
        <v>707</v>
      </c>
      <c r="O1882" s="8">
        <f t="shared" si="89"/>
        <v>8.1333333333333329</v>
      </c>
      <c r="P1882" s="8">
        <v>122</v>
      </c>
      <c r="Q1882" t="s">
        <v>49</v>
      </c>
      <c r="R1882" t="s">
        <v>22</v>
      </c>
    </row>
    <row r="1883" spans="1:18" x14ac:dyDescent="0.45">
      <c r="A1883" s="1">
        <v>1881</v>
      </c>
      <c r="B1883" t="s">
        <v>3103</v>
      </c>
      <c r="C1883" t="s">
        <v>2246</v>
      </c>
      <c r="D1883" t="s">
        <v>2247</v>
      </c>
      <c r="E1883" t="s">
        <v>2248</v>
      </c>
      <c r="F1883" t="s">
        <v>88</v>
      </c>
      <c r="G1883" t="str">
        <f t="shared" si="87"/>
        <v>November</v>
      </c>
      <c r="H1883">
        <f t="shared" si="88"/>
        <v>11</v>
      </c>
      <c r="I1883" s="2">
        <v>44871</v>
      </c>
      <c r="J1883" s="8">
        <v>17</v>
      </c>
      <c r="K1883" t="s">
        <v>19</v>
      </c>
      <c r="L1883" t="s">
        <v>20</v>
      </c>
      <c r="M1883" s="8">
        <v>1370</v>
      </c>
      <c r="N1883" s="8">
        <v>1763</v>
      </c>
      <c r="O1883" s="8">
        <f t="shared" si="89"/>
        <v>23.117647058823529</v>
      </c>
      <c r="P1883" s="8">
        <v>393</v>
      </c>
      <c r="Q1883" t="s">
        <v>49</v>
      </c>
      <c r="R1883" t="s">
        <v>22</v>
      </c>
    </row>
    <row r="1884" spans="1:18" x14ac:dyDescent="0.45">
      <c r="A1884" s="1">
        <v>1882</v>
      </c>
      <c r="B1884" t="s">
        <v>3104</v>
      </c>
      <c r="C1884" t="s">
        <v>1412</v>
      </c>
      <c r="D1884" t="s">
        <v>479</v>
      </c>
      <c r="E1884" t="s">
        <v>2249</v>
      </c>
      <c r="F1884" t="s">
        <v>18</v>
      </c>
      <c r="G1884" t="str">
        <f t="shared" si="87"/>
        <v>November</v>
      </c>
      <c r="H1884">
        <f t="shared" si="88"/>
        <v>11</v>
      </c>
      <c r="I1884" s="2">
        <v>44872</v>
      </c>
      <c r="J1884" s="8">
        <v>1</v>
      </c>
      <c r="K1884" t="s">
        <v>34</v>
      </c>
      <c r="L1884" t="s">
        <v>42</v>
      </c>
      <c r="M1884" s="8">
        <v>1245</v>
      </c>
      <c r="N1884" s="8">
        <v>1495</v>
      </c>
      <c r="O1884" s="8">
        <f t="shared" si="89"/>
        <v>250</v>
      </c>
      <c r="P1884" s="8">
        <v>250</v>
      </c>
      <c r="Q1884" t="s">
        <v>49</v>
      </c>
      <c r="R1884" t="s">
        <v>22</v>
      </c>
    </row>
    <row r="1885" spans="1:18" x14ac:dyDescent="0.45">
      <c r="A1885" s="1">
        <v>1883</v>
      </c>
      <c r="B1885" t="s">
        <v>3105</v>
      </c>
      <c r="C1885" t="s">
        <v>991</v>
      </c>
      <c r="D1885" t="s">
        <v>1799</v>
      </c>
      <c r="E1885" t="s">
        <v>2250</v>
      </c>
      <c r="F1885" t="s">
        <v>33</v>
      </c>
      <c r="G1885" t="str">
        <f t="shared" si="87"/>
        <v>November</v>
      </c>
      <c r="H1885">
        <f t="shared" si="88"/>
        <v>11</v>
      </c>
      <c r="I1885" s="2">
        <v>44887</v>
      </c>
      <c r="J1885" s="8">
        <v>13</v>
      </c>
      <c r="K1885" t="s">
        <v>19</v>
      </c>
      <c r="L1885" t="s">
        <v>42</v>
      </c>
      <c r="M1885" s="8">
        <v>1340</v>
      </c>
      <c r="N1885" s="8">
        <v>1669</v>
      </c>
      <c r="O1885" s="8">
        <f t="shared" si="89"/>
        <v>25.307692307692307</v>
      </c>
      <c r="P1885" s="8">
        <v>329</v>
      </c>
      <c r="Q1885" t="s">
        <v>49</v>
      </c>
      <c r="R1885" t="s">
        <v>22</v>
      </c>
    </row>
    <row r="1886" spans="1:18" x14ac:dyDescent="0.45">
      <c r="A1886" s="1">
        <v>1884</v>
      </c>
      <c r="B1886" t="s">
        <v>3106</v>
      </c>
      <c r="C1886" t="s">
        <v>2251</v>
      </c>
      <c r="D1886" t="s">
        <v>2252</v>
      </c>
      <c r="E1886" t="s">
        <v>2253</v>
      </c>
      <c r="F1886" t="s">
        <v>111</v>
      </c>
      <c r="G1886" t="str">
        <f t="shared" si="87"/>
        <v>November</v>
      </c>
      <c r="H1886">
        <f t="shared" si="88"/>
        <v>11</v>
      </c>
      <c r="I1886" s="2">
        <v>44875</v>
      </c>
      <c r="J1886" s="8">
        <v>6</v>
      </c>
      <c r="K1886" t="s">
        <v>19</v>
      </c>
      <c r="L1886" t="s">
        <v>20</v>
      </c>
      <c r="M1886" s="8">
        <v>1425</v>
      </c>
      <c r="N1886" s="8">
        <v>1580</v>
      </c>
      <c r="O1886" s="8">
        <f t="shared" si="89"/>
        <v>25.833333333333332</v>
      </c>
      <c r="P1886" s="8">
        <v>155</v>
      </c>
      <c r="Q1886" t="s">
        <v>49</v>
      </c>
      <c r="R1886" t="s">
        <v>22</v>
      </c>
    </row>
    <row r="1887" spans="1:18" x14ac:dyDescent="0.45">
      <c r="A1887" s="1">
        <v>1885</v>
      </c>
      <c r="B1887" t="s">
        <v>3107</v>
      </c>
      <c r="C1887" t="s">
        <v>2254</v>
      </c>
      <c r="D1887" t="s">
        <v>2054</v>
      </c>
      <c r="E1887" t="s">
        <v>2255</v>
      </c>
      <c r="F1887" t="s">
        <v>18</v>
      </c>
      <c r="G1887" t="str">
        <f t="shared" si="87"/>
        <v>November</v>
      </c>
      <c r="H1887">
        <f t="shared" si="88"/>
        <v>11</v>
      </c>
      <c r="I1887" s="2">
        <v>44889</v>
      </c>
      <c r="J1887" s="8">
        <v>1</v>
      </c>
      <c r="K1887" t="s">
        <v>34</v>
      </c>
      <c r="L1887" t="s">
        <v>20</v>
      </c>
      <c r="M1887" s="8">
        <v>1065</v>
      </c>
      <c r="N1887" s="8">
        <v>1172</v>
      </c>
      <c r="O1887" s="8">
        <f t="shared" si="89"/>
        <v>107</v>
      </c>
      <c r="P1887" s="8">
        <v>107</v>
      </c>
      <c r="Q1887" t="s">
        <v>28</v>
      </c>
      <c r="R1887" t="s">
        <v>22</v>
      </c>
    </row>
    <row r="1888" spans="1:18" x14ac:dyDescent="0.45">
      <c r="A1888" s="1">
        <v>1886</v>
      </c>
      <c r="B1888" t="s">
        <v>3108</v>
      </c>
      <c r="C1888" t="s">
        <v>2256</v>
      </c>
      <c r="D1888" t="s">
        <v>1491</v>
      </c>
      <c r="E1888" t="s">
        <v>2257</v>
      </c>
      <c r="F1888" t="s">
        <v>120</v>
      </c>
      <c r="G1888" t="str">
        <f t="shared" si="87"/>
        <v>November</v>
      </c>
      <c r="H1888">
        <f t="shared" si="88"/>
        <v>11</v>
      </c>
      <c r="I1888" s="2">
        <v>44877</v>
      </c>
      <c r="J1888" s="8">
        <v>15</v>
      </c>
      <c r="K1888" t="s">
        <v>19</v>
      </c>
      <c r="L1888" t="s">
        <v>35</v>
      </c>
      <c r="M1888" s="8">
        <v>170</v>
      </c>
      <c r="N1888" s="8">
        <v>202</v>
      </c>
      <c r="O1888" s="8">
        <f t="shared" si="89"/>
        <v>2.1333333333333333</v>
      </c>
      <c r="P1888" s="8">
        <v>32</v>
      </c>
      <c r="Q1888" t="s">
        <v>21</v>
      </c>
      <c r="R1888" t="s">
        <v>22</v>
      </c>
    </row>
    <row r="1889" spans="1:18" x14ac:dyDescent="0.45">
      <c r="A1889" s="1">
        <v>1887</v>
      </c>
      <c r="B1889" t="s">
        <v>3109</v>
      </c>
      <c r="C1889" t="s">
        <v>1286</v>
      </c>
      <c r="D1889" t="s">
        <v>417</v>
      </c>
      <c r="E1889" t="s">
        <v>2258</v>
      </c>
      <c r="F1889" t="s">
        <v>48</v>
      </c>
      <c r="G1889" t="str">
        <f t="shared" si="87"/>
        <v>November</v>
      </c>
      <c r="H1889">
        <f t="shared" si="88"/>
        <v>11</v>
      </c>
      <c r="I1889" s="2">
        <v>44889</v>
      </c>
      <c r="J1889" s="8">
        <v>2</v>
      </c>
      <c r="K1889" t="s">
        <v>102</v>
      </c>
      <c r="L1889" t="s">
        <v>54</v>
      </c>
      <c r="M1889" s="8">
        <v>275</v>
      </c>
      <c r="N1889" s="8">
        <v>355</v>
      </c>
      <c r="O1889" s="8">
        <f t="shared" si="89"/>
        <v>40</v>
      </c>
      <c r="P1889" s="8">
        <v>80</v>
      </c>
      <c r="Q1889" t="s">
        <v>49</v>
      </c>
      <c r="R1889" t="s">
        <v>22</v>
      </c>
    </row>
    <row r="1890" spans="1:18" x14ac:dyDescent="0.45">
      <c r="A1890" s="1">
        <v>1888</v>
      </c>
      <c r="B1890" t="s">
        <v>3110</v>
      </c>
      <c r="C1890" t="s">
        <v>374</v>
      </c>
      <c r="D1890" t="s">
        <v>2259</v>
      </c>
      <c r="E1890" t="s">
        <v>2260</v>
      </c>
      <c r="F1890" t="s">
        <v>88</v>
      </c>
      <c r="G1890" t="str">
        <f t="shared" si="87"/>
        <v>November</v>
      </c>
      <c r="H1890">
        <f t="shared" si="88"/>
        <v>11</v>
      </c>
      <c r="I1890" s="2">
        <v>44883</v>
      </c>
      <c r="J1890" s="8">
        <v>11</v>
      </c>
      <c r="K1890" t="s">
        <v>19</v>
      </c>
      <c r="L1890" t="s">
        <v>148</v>
      </c>
      <c r="M1890" s="8">
        <v>760</v>
      </c>
      <c r="N1890" s="8">
        <v>979</v>
      </c>
      <c r="O1890" s="8">
        <f t="shared" si="89"/>
        <v>19.90909090909091</v>
      </c>
      <c r="P1890" s="8">
        <v>219</v>
      </c>
      <c r="Q1890" t="s">
        <v>28</v>
      </c>
      <c r="R1890" t="s">
        <v>22</v>
      </c>
    </row>
    <row r="1891" spans="1:18" x14ac:dyDescent="0.45">
      <c r="A1891" s="1">
        <v>1889</v>
      </c>
      <c r="B1891" t="s">
        <v>3111</v>
      </c>
      <c r="C1891" t="s">
        <v>108</v>
      </c>
      <c r="D1891" t="s">
        <v>1351</v>
      </c>
      <c r="E1891" t="s">
        <v>2261</v>
      </c>
      <c r="F1891" t="s">
        <v>33</v>
      </c>
      <c r="G1891" t="str">
        <f t="shared" si="87"/>
        <v>November</v>
      </c>
      <c r="H1891">
        <f t="shared" si="88"/>
        <v>11</v>
      </c>
      <c r="I1891" s="2">
        <v>44887</v>
      </c>
      <c r="J1891" s="8">
        <v>20</v>
      </c>
      <c r="K1891" t="s">
        <v>19</v>
      </c>
      <c r="L1891" t="s">
        <v>20</v>
      </c>
      <c r="M1891" s="8">
        <v>830</v>
      </c>
      <c r="N1891" s="8">
        <v>927</v>
      </c>
      <c r="O1891" s="8">
        <f t="shared" si="89"/>
        <v>4.8499999999999996</v>
      </c>
      <c r="P1891" s="8">
        <v>97</v>
      </c>
      <c r="Q1891" t="s">
        <v>49</v>
      </c>
      <c r="R1891" t="s">
        <v>22</v>
      </c>
    </row>
    <row r="1892" spans="1:18" x14ac:dyDescent="0.45">
      <c r="A1892" s="1">
        <v>1890</v>
      </c>
      <c r="B1892" t="s">
        <v>3112</v>
      </c>
      <c r="C1892" t="s">
        <v>2262</v>
      </c>
      <c r="D1892" t="s">
        <v>2263</v>
      </c>
      <c r="E1892" t="s">
        <v>2264</v>
      </c>
      <c r="F1892" t="s">
        <v>33</v>
      </c>
      <c r="G1892" t="str">
        <f t="shared" si="87"/>
        <v>November</v>
      </c>
      <c r="H1892">
        <f t="shared" si="88"/>
        <v>11</v>
      </c>
      <c r="I1892" s="2">
        <v>44892</v>
      </c>
      <c r="J1892" s="8">
        <v>12</v>
      </c>
      <c r="K1892" t="s">
        <v>102</v>
      </c>
      <c r="L1892" t="s">
        <v>42</v>
      </c>
      <c r="M1892" s="8">
        <v>345</v>
      </c>
      <c r="N1892" s="8">
        <v>398</v>
      </c>
      <c r="O1892" s="8">
        <f t="shared" si="89"/>
        <v>4.416666666666667</v>
      </c>
      <c r="P1892" s="8">
        <v>53</v>
      </c>
      <c r="Q1892" t="s">
        <v>36</v>
      </c>
      <c r="R1892" t="s">
        <v>22</v>
      </c>
    </row>
    <row r="1893" spans="1:18" x14ac:dyDescent="0.45">
      <c r="A1893" s="1">
        <v>1891</v>
      </c>
      <c r="B1893" t="s">
        <v>3113</v>
      </c>
      <c r="C1893" t="s">
        <v>2265</v>
      </c>
      <c r="D1893" t="s">
        <v>2266</v>
      </c>
      <c r="E1893" t="s">
        <v>2267</v>
      </c>
      <c r="F1893" t="s">
        <v>111</v>
      </c>
      <c r="G1893" t="str">
        <f t="shared" si="87"/>
        <v>November</v>
      </c>
      <c r="H1893">
        <f t="shared" si="88"/>
        <v>11</v>
      </c>
      <c r="I1893" s="2">
        <v>44885</v>
      </c>
      <c r="J1893" s="8">
        <v>15</v>
      </c>
      <c r="K1893" t="s">
        <v>34</v>
      </c>
      <c r="L1893" t="s">
        <v>35</v>
      </c>
      <c r="M1893" s="8">
        <v>340</v>
      </c>
      <c r="N1893" s="8">
        <v>394</v>
      </c>
      <c r="O1893" s="8">
        <f t="shared" si="89"/>
        <v>3.6</v>
      </c>
      <c r="P1893" s="8">
        <v>54</v>
      </c>
      <c r="Q1893" t="s">
        <v>21</v>
      </c>
      <c r="R1893" t="s">
        <v>22</v>
      </c>
    </row>
    <row r="1894" spans="1:18" x14ac:dyDescent="0.45">
      <c r="A1894" s="1">
        <v>1892</v>
      </c>
      <c r="B1894" t="s">
        <v>3114</v>
      </c>
      <c r="C1894" t="s">
        <v>286</v>
      </c>
      <c r="D1894" t="s">
        <v>2268</v>
      </c>
      <c r="E1894" t="s">
        <v>2269</v>
      </c>
      <c r="F1894" t="s">
        <v>18</v>
      </c>
      <c r="G1894" t="str">
        <f t="shared" si="87"/>
        <v>November</v>
      </c>
      <c r="H1894">
        <f t="shared" si="88"/>
        <v>11</v>
      </c>
      <c r="I1894" s="2">
        <v>44894</v>
      </c>
      <c r="J1894" s="8">
        <v>2</v>
      </c>
      <c r="K1894" t="s">
        <v>41</v>
      </c>
      <c r="L1894" t="s">
        <v>67</v>
      </c>
      <c r="M1894" s="8">
        <v>845</v>
      </c>
      <c r="N1894" s="8">
        <v>938</v>
      </c>
      <c r="O1894" s="8">
        <f t="shared" si="89"/>
        <v>46.5</v>
      </c>
      <c r="P1894" s="8">
        <v>93</v>
      </c>
      <c r="Q1894" t="s">
        <v>89</v>
      </c>
      <c r="R1894" t="s">
        <v>226</v>
      </c>
    </row>
    <row r="1895" spans="1:18" x14ac:dyDescent="0.45">
      <c r="A1895" s="1">
        <v>1893</v>
      </c>
      <c r="B1895" t="s">
        <v>3115</v>
      </c>
      <c r="C1895" t="s">
        <v>2270</v>
      </c>
      <c r="D1895" t="s">
        <v>2271</v>
      </c>
      <c r="E1895" t="s">
        <v>2272</v>
      </c>
      <c r="F1895" t="s">
        <v>48</v>
      </c>
      <c r="G1895" t="str">
        <f t="shared" si="87"/>
        <v>November</v>
      </c>
      <c r="H1895">
        <f t="shared" si="88"/>
        <v>11</v>
      </c>
      <c r="I1895" s="2">
        <v>44877</v>
      </c>
      <c r="J1895" s="8">
        <v>4</v>
      </c>
      <c r="K1895" t="s">
        <v>34</v>
      </c>
      <c r="L1895" t="s">
        <v>148</v>
      </c>
      <c r="M1895" s="8">
        <v>1415</v>
      </c>
      <c r="N1895" s="8">
        <v>1656</v>
      </c>
      <c r="O1895" s="8">
        <f t="shared" si="89"/>
        <v>60.25</v>
      </c>
      <c r="P1895" s="8">
        <v>241</v>
      </c>
      <c r="Q1895" t="s">
        <v>89</v>
      </c>
      <c r="R1895" t="s">
        <v>22</v>
      </c>
    </row>
    <row r="1896" spans="1:18" x14ac:dyDescent="0.45">
      <c r="A1896" s="1">
        <v>1894</v>
      </c>
      <c r="B1896" t="s">
        <v>3116</v>
      </c>
      <c r="C1896" t="s">
        <v>2273</v>
      </c>
      <c r="D1896" t="s">
        <v>1898</v>
      </c>
      <c r="E1896" t="s">
        <v>2274</v>
      </c>
      <c r="F1896" t="s">
        <v>48</v>
      </c>
      <c r="G1896" t="str">
        <f t="shared" si="87"/>
        <v>November</v>
      </c>
      <c r="H1896">
        <f t="shared" si="88"/>
        <v>11</v>
      </c>
      <c r="I1896" s="2">
        <v>44875</v>
      </c>
      <c r="J1896" s="8">
        <v>17</v>
      </c>
      <c r="K1896" t="s">
        <v>19</v>
      </c>
      <c r="L1896" t="s">
        <v>42</v>
      </c>
      <c r="M1896" s="8">
        <v>720</v>
      </c>
      <c r="N1896" s="8">
        <v>817</v>
      </c>
      <c r="O1896" s="8">
        <f t="shared" si="89"/>
        <v>5.7058823529411766</v>
      </c>
      <c r="P1896" s="8">
        <v>97</v>
      </c>
      <c r="Q1896" t="s">
        <v>49</v>
      </c>
      <c r="R1896" t="s">
        <v>22</v>
      </c>
    </row>
    <row r="1897" spans="1:18" x14ac:dyDescent="0.45">
      <c r="A1897" s="1">
        <v>1895</v>
      </c>
      <c r="B1897" t="s">
        <v>3117</v>
      </c>
      <c r="C1897" t="s">
        <v>1830</v>
      </c>
      <c r="D1897" t="s">
        <v>737</v>
      </c>
      <c r="E1897" t="s">
        <v>2275</v>
      </c>
      <c r="F1897" t="s">
        <v>33</v>
      </c>
      <c r="G1897" t="str">
        <f t="shared" si="87"/>
        <v>November</v>
      </c>
      <c r="H1897">
        <f t="shared" si="88"/>
        <v>11</v>
      </c>
      <c r="I1897" s="2">
        <v>44890</v>
      </c>
      <c r="J1897" s="8">
        <v>2</v>
      </c>
      <c r="K1897" t="s">
        <v>34</v>
      </c>
      <c r="L1897" t="s">
        <v>148</v>
      </c>
      <c r="M1897" s="8">
        <v>310</v>
      </c>
      <c r="N1897" s="8">
        <v>376</v>
      </c>
      <c r="O1897" s="8">
        <f t="shared" si="89"/>
        <v>33</v>
      </c>
      <c r="P1897" s="8">
        <v>66</v>
      </c>
      <c r="Q1897" t="s">
        <v>49</v>
      </c>
      <c r="R1897" t="s">
        <v>22</v>
      </c>
    </row>
    <row r="1898" spans="1:18" x14ac:dyDescent="0.45">
      <c r="A1898" s="1">
        <v>1896</v>
      </c>
      <c r="B1898" t="s">
        <v>3118</v>
      </c>
      <c r="C1898" t="s">
        <v>2276</v>
      </c>
      <c r="D1898" t="s">
        <v>884</v>
      </c>
      <c r="E1898" t="s">
        <v>2277</v>
      </c>
      <c r="F1898" t="s">
        <v>27</v>
      </c>
      <c r="G1898" t="str">
        <f t="shared" si="87"/>
        <v>November</v>
      </c>
      <c r="H1898">
        <f t="shared" si="88"/>
        <v>11</v>
      </c>
      <c r="I1898" s="2">
        <v>44888</v>
      </c>
      <c r="J1898" s="8">
        <v>12</v>
      </c>
      <c r="K1898" t="s">
        <v>19</v>
      </c>
      <c r="L1898" t="s">
        <v>20</v>
      </c>
      <c r="M1898" s="8">
        <v>1090</v>
      </c>
      <c r="N1898" s="8">
        <v>1288</v>
      </c>
      <c r="O1898" s="8">
        <f t="shared" si="89"/>
        <v>16.5</v>
      </c>
      <c r="P1898" s="8">
        <v>198</v>
      </c>
      <c r="Q1898" t="s">
        <v>89</v>
      </c>
      <c r="R1898" t="s">
        <v>22</v>
      </c>
    </row>
    <row r="1899" spans="1:18" x14ac:dyDescent="0.45">
      <c r="A1899" s="1">
        <v>1897</v>
      </c>
      <c r="B1899" t="s">
        <v>3119</v>
      </c>
      <c r="C1899" t="s">
        <v>81</v>
      </c>
      <c r="D1899" t="s">
        <v>184</v>
      </c>
      <c r="E1899" t="s">
        <v>2278</v>
      </c>
      <c r="F1899" t="s">
        <v>48</v>
      </c>
      <c r="G1899" t="str">
        <f t="shared" si="87"/>
        <v>November</v>
      </c>
      <c r="H1899">
        <f t="shared" si="88"/>
        <v>11</v>
      </c>
      <c r="I1899" s="2">
        <v>44869</v>
      </c>
      <c r="J1899" s="8">
        <v>12</v>
      </c>
      <c r="K1899" t="s">
        <v>34</v>
      </c>
      <c r="L1899" t="s">
        <v>35</v>
      </c>
      <c r="M1899" s="8">
        <v>1085</v>
      </c>
      <c r="N1899" s="8">
        <v>1399</v>
      </c>
      <c r="O1899" s="8">
        <f t="shared" si="89"/>
        <v>26.166666666666668</v>
      </c>
      <c r="P1899" s="8">
        <v>314</v>
      </c>
      <c r="Q1899" t="s">
        <v>21</v>
      </c>
      <c r="R1899" t="s">
        <v>22</v>
      </c>
    </row>
    <row r="1900" spans="1:18" x14ac:dyDescent="0.45">
      <c r="A1900" s="1">
        <v>1898</v>
      </c>
      <c r="B1900" t="s">
        <v>3120</v>
      </c>
      <c r="C1900" t="s">
        <v>2279</v>
      </c>
      <c r="D1900" t="s">
        <v>900</v>
      </c>
      <c r="E1900" t="s">
        <v>2280</v>
      </c>
      <c r="F1900" t="s">
        <v>111</v>
      </c>
      <c r="G1900" t="str">
        <f t="shared" si="87"/>
        <v>November</v>
      </c>
      <c r="H1900">
        <f t="shared" si="88"/>
        <v>11</v>
      </c>
      <c r="I1900" s="2">
        <v>44867</v>
      </c>
      <c r="J1900" s="8">
        <v>11</v>
      </c>
      <c r="K1900" t="s">
        <v>19</v>
      </c>
      <c r="L1900" t="s">
        <v>20</v>
      </c>
      <c r="M1900" s="8">
        <v>745</v>
      </c>
      <c r="N1900" s="8">
        <v>832</v>
      </c>
      <c r="O1900" s="8">
        <f t="shared" si="89"/>
        <v>7.9090909090909092</v>
      </c>
      <c r="P1900" s="8">
        <v>87</v>
      </c>
      <c r="Q1900" t="s">
        <v>21</v>
      </c>
      <c r="R1900" t="s">
        <v>22</v>
      </c>
    </row>
    <row r="1901" spans="1:18" x14ac:dyDescent="0.45">
      <c r="A1901" s="1">
        <v>1899</v>
      </c>
      <c r="B1901" t="s">
        <v>3121</v>
      </c>
      <c r="C1901" t="s">
        <v>2281</v>
      </c>
      <c r="D1901" t="s">
        <v>2282</v>
      </c>
      <c r="E1901" t="s">
        <v>2283</v>
      </c>
      <c r="F1901" t="s">
        <v>27</v>
      </c>
      <c r="G1901" t="str">
        <f t="shared" si="87"/>
        <v>November</v>
      </c>
      <c r="H1901">
        <f t="shared" si="88"/>
        <v>11</v>
      </c>
      <c r="I1901" s="2">
        <v>44872</v>
      </c>
      <c r="J1901" s="8">
        <v>8</v>
      </c>
      <c r="K1901" t="s">
        <v>34</v>
      </c>
      <c r="L1901" t="s">
        <v>42</v>
      </c>
      <c r="M1901" s="8">
        <v>1050</v>
      </c>
      <c r="N1901" s="8">
        <v>1216</v>
      </c>
      <c r="O1901" s="8">
        <f t="shared" si="89"/>
        <v>20.75</v>
      </c>
      <c r="P1901" s="8">
        <v>166</v>
      </c>
      <c r="Q1901" t="s">
        <v>89</v>
      </c>
      <c r="R1901" t="s">
        <v>22</v>
      </c>
    </row>
    <row r="1902" spans="1:18" x14ac:dyDescent="0.45">
      <c r="A1902" s="1">
        <v>1900</v>
      </c>
      <c r="B1902" t="s">
        <v>3122</v>
      </c>
      <c r="C1902" t="s">
        <v>2284</v>
      </c>
      <c r="D1902" t="s">
        <v>2285</v>
      </c>
      <c r="E1902" t="s">
        <v>2286</v>
      </c>
      <c r="F1902" t="s">
        <v>111</v>
      </c>
      <c r="G1902" t="str">
        <f t="shared" si="87"/>
        <v>November</v>
      </c>
      <c r="H1902">
        <f t="shared" si="88"/>
        <v>11</v>
      </c>
      <c r="I1902" s="2">
        <v>44876</v>
      </c>
      <c r="J1902" s="8">
        <v>15</v>
      </c>
      <c r="K1902" t="s">
        <v>19</v>
      </c>
      <c r="L1902" t="s">
        <v>54</v>
      </c>
      <c r="M1902" s="8">
        <v>685</v>
      </c>
      <c r="N1902" s="8">
        <v>758</v>
      </c>
      <c r="O1902" s="8">
        <f t="shared" si="89"/>
        <v>4.8666666666666663</v>
      </c>
      <c r="P1902" s="8">
        <v>73</v>
      </c>
      <c r="Q1902" t="s">
        <v>49</v>
      </c>
      <c r="R1902" t="s">
        <v>22</v>
      </c>
    </row>
    <row r="1903" spans="1:18" x14ac:dyDescent="0.45">
      <c r="A1903" s="1">
        <v>1901</v>
      </c>
      <c r="B1903" t="s">
        <v>3123</v>
      </c>
      <c r="C1903" t="s">
        <v>1614</v>
      </c>
      <c r="D1903" t="s">
        <v>151</v>
      </c>
      <c r="E1903" t="s">
        <v>2287</v>
      </c>
      <c r="F1903" t="s">
        <v>111</v>
      </c>
      <c r="G1903" t="str">
        <f t="shared" si="87"/>
        <v>November</v>
      </c>
      <c r="H1903">
        <f t="shared" si="88"/>
        <v>11</v>
      </c>
      <c r="I1903" s="2">
        <v>44887</v>
      </c>
      <c r="J1903" s="8">
        <v>12</v>
      </c>
      <c r="K1903" t="s">
        <v>34</v>
      </c>
      <c r="L1903" t="s">
        <v>67</v>
      </c>
      <c r="M1903" s="8">
        <v>1490</v>
      </c>
      <c r="N1903" s="8">
        <v>1767</v>
      </c>
      <c r="O1903" s="8">
        <f t="shared" si="89"/>
        <v>23.083333333333332</v>
      </c>
      <c r="P1903" s="8">
        <v>277</v>
      </c>
      <c r="Q1903" t="s">
        <v>89</v>
      </c>
      <c r="R1903" t="s">
        <v>22</v>
      </c>
    </row>
    <row r="1904" spans="1:18" x14ac:dyDescent="0.45">
      <c r="A1904" s="1">
        <v>1902</v>
      </c>
      <c r="B1904" t="s">
        <v>3124</v>
      </c>
      <c r="C1904" t="s">
        <v>2288</v>
      </c>
      <c r="D1904" t="s">
        <v>2289</v>
      </c>
      <c r="E1904" t="s">
        <v>2290</v>
      </c>
      <c r="F1904" t="s">
        <v>33</v>
      </c>
      <c r="G1904" t="str">
        <f t="shared" si="87"/>
        <v>November</v>
      </c>
      <c r="H1904">
        <f t="shared" si="88"/>
        <v>11</v>
      </c>
      <c r="I1904" s="2">
        <v>44866</v>
      </c>
      <c r="J1904" s="8">
        <v>15</v>
      </c>
      <c r="K1904" t="s">
        <v>102</v>
      </c>
      <c r="L1904" t="s">
        <v>42</v>
      </c>
      <c r="M1904" s="8">
        <v>590</v>
      </c>
      <c r="N1904" s="8">
        <v>751</v>
      </c>
      <c r="O1904" s="8">
        <f t="shared" si="89"/>
        <v>10.733333333333333</v>
      </c>
      <c r="P1904" s="8">
        <v>161</v>
      </c>
      <c r="Q1904" t="s">
        <v>89</v>
      </c>
      <c r="R1904" t="s">
        <v>22</v>
      </c>
    </row>
    <row r="1905" spans="1:18" x14ac:dyDescent="0.45">
      <c r="A1905" s="1">
        <v>1903</v>
      </c>
      <c r="B1905" t="s">
        <v>3125</v>
      </c>
      <c r="C1905" t="s">
        <v>127</v>
      </c>
      <c r="D1905" t="s">
        <v>139</v>
      </c>
      <c r="E1905" t="s">
        <v>2291</v>
      </c>
      <c r="F1905" t="s">
        <v>18</v>
      </c>
      <c r="G1905" t="str">
        <f t="shared" si="87"/>
        <v>November</v>
      </c>
      <c r="H1905">
        <f t="shared" si="88"/>
        <v>11</v>
      </c>
      <c r="I1905" s="2">
        <v>44890</v>
      </c>
      <c r="J1905" s="8">
        <v>11</v>
      </c>
      <c r="K1905" t="s">
        <v>34</v>
      </c>
      <c r="L1905" t="s">
        <v>20</v>
      </c>
      <c r="M1905" s="8">
        <v>1385</v>
      </c>
      <c r="N1905" s="8">
        <v>1541</v>
      </c>
      <c r="O1905" s="8">
        <f t="shared" si="89"/>
        <v>14.181818181818182</v>
      </c>
      <c r="P1905" s="8">
        <v>156</v>
      </c>
      <c r="Q1905" t="s">
        <v>89</v>
      </c>
      <c r="R1905" t="s">
        <v>22</v>
      </c>
    </row>
    <row r="1906" spans="1:18" x14ac:dyDescent="0.45">
      <c r="A1906" s="1">
        <v>1904</v>
      </c>
      <c r="B1906" t="s">
        <v>3126</v>
      </c>
      <c r="C1906" t="s">
        <v>2292</v>
      </c>
      <c r="D1906" t="s">
        <v>2293</v>
      </c>
      <c r="E1906" t="s">
        <v>2294</v>
      </c>
      <c r="F1906" t="s">
        <v>111</v>
      </c>
      <c r="G1906" t="str">
        <f t="shared" si="87"/>
        <v>November</v>
      </c>
      <c r="H1906">
        <f t="shared" si="88"/>
        <v>11</v>
      </c>
      <c r="I1906" s="2">
        <v>44892</v>
      </c>
      <c r="J1906" s="8">
        <v>18</v>
      </c>
      <c r="K1906" t="s">
        <v>19</v>
      </c>
      <c r="L1906" t="s">
        <v>35</v>
      </c>
      <c r="M1906" s="8">
        <v>970</v>
      </c>
      <c r="N1906" s="8">
        <v>1221</v>
      </c>
      <c r="O1906" s="8">
        <f t="shared" si="89"/>
        <v>13.944444444444445</v>
      </c>
      <c r="P1906" s="8">
        <v>251</v>
      </c>
      <c r="Q1906" t="s">
        <v>28</v>
      </c>
      <c r="R1906" t="s">
        <v>22</v>
      </c>
    </row>
    <row r="1907" spans="1:18" x14ac:dyDescent="0.45">
      <c r="A1907" s="1">
        <v>1905</v>
      </c>
      <c r="B1907" t="s">
        <v>3127</v>
      </c>
      <c r="C1907" t="s">
        <v>2295</v>
      </c>
      <c r="D1907" t="s">
        <v>1586</v>
      </c>
      <c r="E1907" t="s">
        <v>2296</v>
      </c>
      <c r="F1907" t="s">
        <v>48</v>
      </c>
      <c r="G1907" t="str">
        <f t="shared" si="87"/>
        <v>November</v>
      </c>
      <c r="H1907">
        <f t="shared" si="88"/>
        <v>11</v>
      </c>
      <c r="I1907" s="2">
        <v>44877</v>
      </c>
      <c r="J1907" s="8">
        <v>11</v>
      </c>
      <c r="K1907" t="s">
        <v>102</v>
      </c>
      <c r="L1907" t="s">
        <v>42</v>
      </c>
      <c r="M1907" s="8">
        <v>1390</v>
      </c>
      <c r="N1907" s="8">
        <v>1642</v>
      </c>
      <c r="O1907" s="8">
        <f t="shared" si="89"/>
        <v>22.90909090909091</v>
      </c>
      <c r="P1907" s="8">
        <v>252</v>
      </c>
      <c r="Q1907" t="s">
        <v>36</v>
      </c>
      <c r="R1907" t="s">
        <v>22</v>
      </c>
    </row>
    <row r="1908" spans="1:18" x14ac:dyDescent="0.45">
      <c r="A1908" s="1">
        <v>1906</v>
      </c>
      <c r="B1908" t="s">
        <v>3128</v>
      </c>
      <c r="C1908" t="s">
        <v>639</v>
      </c>
      <c r="D1908" t="s">
        <v>2297</v>
      </c>
      <c r="E1908" t="s">
        <v>2298</v>
      </c>
      <c r="F1908" t="s">
        <v>33</v>
      </c>
      <c r="G1908" t="str">
        <f t="shared" si="87"/>
        <v>November</v>
      </c>
      <c r="H1908">
        <f t="shared" si="88"/>
        <v>11</v>
      </c>
      <c r="I1908" s="2">
        <v>44894</v>
      </c>
      <c r="J1908" s="8">
        <v>5</v>
      </c>
      <c r="K1908" t="s">
        <v>34</v>
      </c>
      <c r="L1908" t="s">
        <v>54</v>
      </c>
      <c r="M1908" s="8">
        <v>855</v>
      </c>
      <c r="N1908" s="8">
        <v>1070</v>
      </c>
      <c r="O1908" s="8">
        <f t="shared" si="89"/>
        <v>43</v>
      </c>
      <c r="P1908" s="8">
        <v>215</v>
      </c>
      <c r="Q1908" t="s">
        <v>28</v>
      </c>
      <c r="R1908" t="s">
        <v>22</v>
      </c>
    </row>
    <row r="1909" spans="1:18" x14ac:dyDescent="0.45">
      <c r="A1909" s="1">
        <v>1907</v>
      </c>
      <c r="B1909" t="s">
        <v>3129</v>
      </c>
      <c r="C1909" t="s">
        <v>2299</v>
      </c>
      <c r="D1909" t="s">
        <v>2218</v>
      </c>
      <c r="E1909" t="s">
        <v>2300</v>
      </c>
      <c r="F1909" t="s">
        <v>111</v>
      </c>
      <c r="G1909" t="str">
        <f t="shared" si="87"/>
        <v>November</v>
      </c>
      <c r="H1909">
        <f t="shared" si="88"/>
        <v>11</v>
      </c>
      <c r="I1909" s="2">
        <v>44878</v>
      </c>
      <c r="J1909" s="8">
        <v>10</v>
      </c>
      <c r="K1909" t="s">
        <v>19</v>
      </c>
      <c r="L1909" t="s">
        <v>148</v>
      </c>
      <c r="M1909" s="8">
        <v>190</v>
      </c>
      <c r="N1909" s="8">
        <v>219</v>
      </c>
      <c r="O1909" s="8">
        <f t="shared" si="89"/>
        <v>2.9</v>
      </c>
      <c r="P1909" s="8">
        <v>29</v>
      </c>
      <c r="Q1909" t="s">
        <v>49</v>
      </c>
      <c r="R1909" t="s">
        <v>22</v>
      </c>
    </row>
    <row r="1910" spans="1:18" x14ac:dyDescent="0.45">
      <c r="A1910" s="1">
        <v>1908</v>
      </c>
      <c r="B1910" t="s">
        <v>3130</v>
      </c>
      <c r="C1910" t="s">
        <v>1000</v>
      </c>
      <c r="D1910" t="s">
        <v>1358</v>
      </c>
      <c r="E1910" t="s">
        <v>2301</v>
      </c>
      <c r="F1910" t="s">
        <v>48</v>
      </c>
      <c r="G1910" t="str">
        <f t="shared" si="87"/>
        <v>November</v>
      </c>
      <c r="H1910">
        <f t="shared" si="88"/>
        <v>11</v>
      </c>
      <c r="I1910" s="2">
        <v>44875</v>
      </c>
      <c r="J1910" s="8">
        <v>8</v>
      </c>
      <c r="K1910" t="s">
        <v>19</v>
      </c>
      <c r="L1910" t="s">
        <v>148</v>
      </c>
      <c r="M1910" s="8">
        <v>405</v>
      </c>
      <c r="N1910" s="8">
        <v>475</v>
      </c>
      <c r="O1910" s="8">
        <f t="shared" si="89"/>
        <v>8.75</v>
      </c>
      <c r="P1910" s="8">
        <v>70</v>
      </c>
      <c r="Q1910" t="s">
        <v>49</v>
      </c>
      <c r="R1910" t="s">
        <v>22</v>
      </c>
    </row>
    <row r="1911" spans="1:18" x14ac:dyDescent="0.45">
      <c r="A1911" s="1">
        <v>1909</v>
      </c>
      <c r="B1911" t="s">
        <v>3131</v>
      </c>
      <c r="C1911" t="s">
        <v>2302</v>
      </c>
      <c r="D1911" t="s">
        <v>1426</v>
      </c>
      <c r="E1911" t="s">
        <v>2303</v>
      </c>
      <c r="F1911" t="s">
        <v>27</v>
      </c>
      <c r="G1911" t="str">
        <f t="shared" si="87"/>
        <v>November</v>
      </c>
      <c r="H1911">
        <f t="shared" si="88"/>
        <v>11</v>
      </c>
      <c r="I1911" s="2">
        <v>44894</v>
      </c>
      <c r="J1911" s="8">
        <v>20</v>
      </c>
      <c r="K1911" t="s">
        <v>34</v>
      </c>
      <c r="L1911" t="s">
        <v>148</v>
      </c>
      <c r="M1911" s="8">
        <v>1425</v>
      </c>
      <c r="N1911" s="8">
        <v>1775</v>
      </c>
      <c r="O1911" s="8">
        <f t="shared" si="89"/>
        <v>17.5</v>
      </c>
      <c r="P1911" s="8">
        <v>350</v>
      </c>
      <c r="Q1911" t="s">
        <v>28</v>
      </c>
      <c r="R1911" t="s">
        <v>22</v>
      </c>
    </row>
    <row r="1912" spans="1:18" x14ac:dyDescent="0.45">
      <c r="A1912" s="1">
        <v>1910</v>
      </c>
      <c r="B1912" t="s">
        <v>3132</v>
      </c>
      <c r="C1912" t="s">
        <v>2304</v>
      </c>
      <c r="D1912" t="s">
        <v>1020</v>
      </c>
      <c r="E1912" t="s">
        <v>2305</v>
      </c>
      <c r="F1912" t="s">
        <v>48</v>
      </c>
      <c r="G1912" t="str">
        <f t="shared" si="87"/>
        <v>November</v>
      </c>
      <c r="H1912">
        <f t="shared" si="88"/>
        <v>11</v>
      </c>
      <c r="I1912" s="2">
        <v>44880</v>
      </c>
      <c r="J1912" s="8">
        <v>9</v>
      </c>
      <c r="K1912" t="s">
        <v>102</v>
      </c>
      <c r="L1912" t="s">
        <v>42</v>
      </c>
      <c r="M1912" s="8">
        <v>65</v>
      </c>
      <c r="N1912" s="8">
        <v>74</v>
      </c>
      <c r="O1912" s="8">
        <f t="shared" si="89"/>
        <v>1</v>
      </c>
      <c r="P1912" s="8">
        <v>9</v>
      </c>
      <c r="Q1912" t="s">
        <v>28</v>
      </c>
      <c r="R1912" t="s">
        <v>22</v>
      </c>
    </row>
    <row r="1913" spans="1:18" x14ac:dyDescent="0.45">
      <c r="A1913" s="1">
        <v>1911</v>
      </c>
      <c r="B1913" t="s">
        <v>3133</v>
      </c>
      <c r="C1913" t="s">
        <v>805</v>
      </c>
      <c r="D1913" t="s">
        <v>620</v>
      </c>
      <c r="E1913" t="s">
        <v>2306</v>
      </c>
      <c r="F1913" t="s">
        <v>33</v>
      </c>
      <c r="G1913" t="str">
        <f t="shared" si="87"/>
        <v>November</v>
      </c>
      <c r="H1913">
        <f t="shared" si="88"/>
        <v>11</v>
      </c>
      <c r="I1913" s="2">
        <v>44891</v>
      </c>
      <c r="J1913" s="8">
        <v>15</v>
      </c>
      <c r="K1913" t="s">
        <v>19</v>
      </c>
      <c r="L1913" t="s">
        <v>20</v>
      </c>
      <c r="M1913" s="8">
        <v>1070</v>
      </c>
      <c r="N1913" s="8">
        <v>1207</v>
      </c>
      <c r="O1913" s="8">
        <f t="shared" si="89"/>
        <v>9.1333333333333329</v>
      </c>
      <c r="P1913" s="8">
        <v>137</v>
      </c>
      <c r="Q1913" t="s">
        <v>28</v>
      </c>
      <c r="R1913" t="s">
        <v>22</v>
      </c>
    </row>
    <row r="1914" spans="1:18" x14ac:dyDescent="0.45">
      <c r="A1914" s="1">
        <v>1912</v>
      </c>
      <c r="B1914" t="s">
        <v>3134</v>
      </c>
      <c r="C1914" t="s">
        <v>150</v>
      </c>
      <c r="D1914" t="s">
        <v>732</v>
      </c>
      <c r="E1914" t="s">
        <v>2307</v>
      </c>
      <c r="F1914" t="s">
        <v>120</v>
      </c>
      <c r="G1914" t="str">
        <f t="shared" si="87"/>
        <v>November</v>
      </c>
      <c r="H1914">
        <f t="shared" si="88"/>
        <v>11</v>
      </c>
      <c r="I1914" s="2">
        <v>44881</v>
      </c>
      <c r="J1914" s="8">
        <v>6</v>
      </c>
      <c r="K1914" t="s">
        <v>41</v>
      </c>
      <c r="L1914" t="s">
        <v>54</v>
      </c>
      <c r="M1914" s="8">
        <v>1165</v>
      </c>
      <c r="N1914" s="8">
        <v>1400</v>
      </c>
      <c r="O1914" s="8">
        <f t="shared" si="89"/>
        <v>39.166666666666664</v>
      </c>
      <c r="P1914" s="8">
        <v>235</v>
      </c>
      <c r="Q1914" t="s">
        <v>21</v>
      </c>
      <c r="R1914" t="s">
        <v>311</v>
      </c>
    </row>
    <row r="1915" spans="1:18" x14ac:dyDescent="0.45">
      <c r="A1915" s="1">
        <v>1913</v>
      </c>
      <c r="B1915" t="s">
        <v>3135</v>
      </c>
      <c r="C1915" t="s">
        <v>1979</v>
      </c>
      <c r="D1915" t="s">
        <v>1190</v>
      </c>
      <c r="E1915" t="s">
        <v>2308</v>
      </c>
      <c r="F1915" t="s">
        <v>88</v>
      </c>
      <c r="G1915" t="str">
        <f t="shared" si="87"/>
        <v>November</v>
      </c>
      <c r="H1915">
        <f t="shared" si="88"/>
        <v>11</v>
      </c>
      <c r="I1915" s="2">
        <v>44875</v>
      </c>
      <c r="J1915" s="8">
        <v>11</v>
      </c>
      <c r="K1915" t="s">
        <v>34</v>
      </c>
      <c r="L1915" t="s">
        <v>35</v>
      </c>
      <c r="M1915" s="8">
        <v>315</v>
      </c>
      <c r="N1915" s="8">
        <v>394</v>
      </c>
      <c r="O1915" s="8">
        <f t="shared" si="89"/>
        <v>7.1818181818181817</v>
      </c>
      <c r="P1915" s="8">
        <v>79</v>
      </c>
      <c r="Q1915" t="s">
        <v>89</v>
      </c>
      <c r="R1915" t="s">
        <v>22</v>
      </c>
    </row>
    <row r="1916" spans="1:18" x14ac:dyDescent="0.45">
      <c r="A1916" s="1">
        <v>1914</v>
      </c>
      <c r="B1916" t="s">
        <v>3136</v>
      </c>
      <c r="C1916" t="s">
        <v>2309</v>
      </c>
      <c r="D1916" t="s">
        <v>2310</v>
      </c>
      <c r="E1916" t="s">
        <v>2311</v>
      </c>
      <c r="F1916" t="s">
        <v>27</v>
      </c>
      <c r="G1916" t="str">
        <f t="shared" si="87"/>
        <v>November</v>
      </c>
      <c r="H1916">
        <f t="shared" si="88"/>
        <v>11</v>
      </c>
      <c r="I1916" s="2">
        <v>44883</v>
      </c>
      <c r="J1916" s="8">
        <v>2</v>
      </c>
      <c r="K1916" t="s">
        <v>41</v>
      </c>
      <c r="L1916" t="s">
        <v>35</v>
      </c>
      <c r="M1916" s="8">
        <v>1490</v>
      </c>
      <c r="N1916" s="8">
        <v>1844</v>
      </c>
      <c r="O1916" s="8">
        <f t="shared" si="89"/>
        <v>177</v>
      </c>
      <c r="P1916" s="8">
        <v>354</v>
      </c>
      <c r="Q1916" t="s">
        <v>89</v>
      </c>
      <c r="R1916" t="s">
        <v>198</v>
      </c>
    </row>
    <row r="1917" spans="1:18" x14ac:dyDescent="0.45">
      <c r="A1917" s="1">
        <v>1915</v>
      </c>
      <c r="B1917" t="s">
        <v>3137</v>
      </c>
      <c r="C1917" t="s">
        <v>429</v>
      </c>
      <c r="D1917" t="s">
        <v>2312</v>
      </c>
      <c r="E1917" t="s">
        <v>2313</v>
      </c>
      <c r="F1917" t="s">
        <v>18</v>
      </c>
      <c r="G1917" t="str">
        <f t="shared" si="87"/>
        <v>November</v>
      </c>
      <c r="H1917">
        <f t="shared" si="88"/>
        <v>11</v>
      </c>
      <c r="I1917" s="2">
        <v>44880</v>
      </c>
      <c r="J1917" s="8">
        <v>19</v>
      </c>
      <c r="K1917" t="s">
        <v>19</v>
      </c>
      <c r="L1917" t="s">
        <v>42</v>
      </c>
      <c r="M1917" s="8">
        <v>185</v>
      </c>
      <c r="N1917" s="8">
        <v>227</v>
      </c>
      <c r="O1917" s="8">
        <f t="shared" si="89"/>
        <v>2.2105263157894739</v>
      </c>
      <c r="P1917" s="8">
        <v>42</v>
      </c>
      <c r="Q1917" t="s">
        <v>28</v>
      </c>
      <c r="R1917" t="s">
        <v>22</v>
      </c>
    </row>
    <row r="1918" spans="1:18" x14ac:dyDescent="0.45">
      <c r="A1918" s="1">
        <v>1916</v>
      </c>
      <c r="B1918" t="s">
        <v>3138</v>
      </c>
      <c r="C1918" t="s">
        <v>545</v>
      </c>
      <c r="D1918" t="s">
        <v>529</v>
      </c>
      <c r="E1918" t="s">
        <v>2314</v>
      </c>
      <c r="F1918" t="s">
        <v>120</v>
      </c>
      <c r="G1918" t="str">
        <f t="shared" si="87"/>
        <v>November</v>
      </c>
      <c r="H1918">
        <f t="shared" si="88"/>
        <v>11</v>
      </c>
      <c r="I1918" s="2">
        <v>44876</v>
      </c>
      <c r="J1918" s="8">
        <v>5</v>
      </c>
      <c r="K1918" t="s">
        <v>19</v>
      </c>
      <c r="L1918" t="s">
        <v>67</v>
      </c>
      <c r="M1918" s="8">
        <v>625</v>
      </c>
      <c r="N1918" s="8">
        <v>742</v>
      </c>
      <c r="O1918" s="8">
        <f t="shared" si="89"/>
        <v>23.4</v>
      </c>
      <c r="P1918" s="8">
        <v>117</v>
      </c>
      <c r="Q1918" t="s">
        <v>28</v>
      </c>
      <c r="R1918" t="s">
        <v>22</v>
      </c>
    </row>
    <row r="1919" spans="1:18" x14ac:dyDescent="0.45">
      <c r="A1919" s="1">
        <v>1917</v>
      </c>
      <c r="B1919" t="s">
        <v>3139</v>
      </c>
      <c r="C1919" t="s">
        <v>2223</v>
      </c>
      <c r="D1919" t="s">
        <v>2315</v>
      </c>
      <c r="E1919" t="s">
        <v>2316</v>
      </c>
      <c r="F1919" t="s">
        <v>48</v>
      </c>
      <c r="G1919" t="str">
        <f t="shared" si="87"/>
        <v>November</v>
      </c>
      <c r="H1919">
        <f t="shared" si="88"/>
        <v>11</v>
      </c>
      <c r="I1919" s="2">
        <v>44893</v>
      </c>
      <c r="J1919" s="8">
        <v>16</v>
      </c>
      <c r="K1919" t="s">
        <v>19</v>
      </c>
      <c r="L1919" t="s">
        <v>35</v>
      </c>
      <c r="M1919" s="8">
        <v>1430</v>
      </c>
      <c r="N1919" s="8">
        <v>1844</v>
      </c>
      <c r="O1919" s="8">
        <f t="shared" si="89"/>
        <v>25.875</v>
      </c>
      <c r="P1919" s="8">
        <v>414</v>
      </c>
      <c r="Q1919" t="s">
        <v>49</v>
      </c>
      <c r="R1919" t="s">
        <v>22</v>
      </c>
    </row>
    <row r="1920" spans="1:18" x14ac:dyDescent="0.45">
      <c r="A1920" s="1">
        <v>1918</v>
      </c>
      <c r="B1920" t="s">
        <v>3140</v>
      </c>
      <c r="C1920" t="s">
        <v>2317</v>
      </c>
      <c r="D1920" t="s">
        <v>868</v>
      </c>
      <c r="E1920" t="s">
        <v>2318</v>
      </c>
      <c r="F1920" t="s">
        <v>27</v>
      </c>
      <c r="G1920" t="str">
        <f t="shared" si="87"/>
        <v>November</v>
      </c>
      <c r="H1920">
        <f t="shared" si="88"/>
        <v>11</v>
      </c>
      <c r="I1920" s="2">
        <v>44866</v>
      </c>
      <c r="J1920" s="8">
        <v>20</v>
      </c>
      <c r="K1920" t="s">
        <v>34</v>
      </c>
      <c r="L1920" t="s">
        <v>148</v>
      </c>
      <c r="M1920" s="8">
        <v>115</v>
      </c>
      <c r="N1920" s="8">
        <v>146</v>
      </c>
      <c r="O1920" s="8">
        <f t="shared" si="89"/>
        <v>1.55</v>
      </c>
      <c r="P1920" s="8">
        <v>31</v>
      </c>
      <c r="Q1920" t="s">
        <v>49</v>
      </c>
      <c r="R1920" t="s">
        <v>22</v>
      </c>
    </row>
    <row r="1921" spans="1:18" x14ac:dyDescent="0.45">
      <c r="A1921" s="1">
        <v>1919</v>
      </c>
      <c r="B1921" t="s">
        <v>3141</v>
      </c>
      <c r="C1921" t="s">
        <v>2319</v>
      </c>
      <c r="D1921" t="s">
        <v>2320</v>
      </c>
      <c r="E1921" t="s">
        <v>2321</v>
      </c>
      <c r="F1921" t="s">
        <v>33</v>
      </c>
      <c r="G1921" t="str">
        <f t="shared" si="87"/>
        <v>November</v>
      </c>
      <c r="H1921">
        <f t="shared" si="88"/>
        <v>11</v>
      </c>
      <c r="I1921" s="2">
        <v>44872</v>
      </c>
      <c r="J1921" s="8">
        <v>9</v>
      </c>
      <c r="K1921" t="s">
        <v>34</v>
      </c>
      <c r="L1921" t="s">
        <v>20</v>
      </c>
      <c r="M1921" s="8">
        <v>375</v>
      </c>
      <c r="N1921" s="8">
        <v>456</v>
      </c>
      <c r="O1921" s="8">
        <f t="shared" si="89"/>
        <v>9</v>
      </c>
      <c r="P1921" s="8">
        <v>81</v>
      </c>
      <c r="Q1921" t="s">
        <v>49</v>
      </c>
      <c r="R1921" t="s">
        <v>22</v>
      </c>
    </row>
    <row r="1922" spans="1:18" x14ac:dyDescent="0.45">
      <c r="A1922" s="1">
        <v>1920</v>
      </c>
      <c r="B1922" t="s">
        <v>3142</v>
      </c>
      <c r="C1922" t="s">
        <v>2322</v>
      </c>
      <c r="D1922" t="s">
        <v>2323</v>
      </c>
      <c r="E1922" t="s">
        <v>2324</v>
      </c>
      <c r="F1922" t="s">
        <v>88</v>
      </c>
      <c r="G1922" t="str">
        <f t="shared" si="87"/>
        <v>November</v>
      </c>
      <c r="H1922">
        <f t="shared" si="88"/>
        <v>11</v>
      </c>
      <c r="I1922" s="2">
        <v>44894</v>
      </c>
      <c r="J1922" s="8">
        <v>11</v>
      </c>
      <c r="K1922" t="s">
        <v>102</v>
      </c>
      <c r="L1922" t="s">
        <v>20</v>
      </c>
      <c r="M1922" s="8">
        <v>480</v>
      </c>
      <c r="N1922" s="8">
        <v>573</v>
      </c>
      <c r="O1922" s="8">
        <f t="shared" si="89"/>
        <v>8.454545454545455</v>
      </c>
      <c r="P1922" s="8">
        <v>93</v>
      </c>
      <c r="Q1922" t="s">
        <v>36</v>
      </c>
      <c r="R1922" t="s">
        <v>22</v>
      </c>
    </row>
    <row r="1923" spans="1:18" x14ac:dyDescent="0.45">
      <c r="A1923" s="1">
        <v>1921</v>
      </c>
      <c r="B1923" t="s">
        <v>3143</v>
      </c>
      <c r="C1923" t="s">
        <v>2325</v>
      </c>
      <c r="D1923" t="s">
        <v>1959</v>
      </c>
      <c r="E1923" t="s">
        <v>2326</v>
      </c>
      <c r="F1923" t="s">
        <v>27</v>
      </c>
      <c r="G1923" t="str">
        <f t="shared" ref="G1923:G1986" si="90">TEXT(H1923*28,"mmmm")</f>
        <v>November</v>
      </c>
      <c r="H1923">
        <f t="shared" ref="H1923:H1986" si="91">MONTH(I1923)</f>
        <v>11</v>
      </c>
      <c r="I1923" s="2">
        <v>44871</v>
      </c>
      <c r="J1923" s="8">
        <v>10</v>
      </c>
      <c r="K1923" t="s">
        <v>34</v>
      </c>
      <c r="L1923" t="s">
        <v>67</v>
      </c>
      <c r="M1923" s="8">
        <v>750</v>
      </c>
      <c r="N1923" s="8">
        <v>845</v>
      </c>
      <c r="O1923" s="8">
        <f t="shared" ref="O1923:O1986" si="92">P1923/J1923</f>
        <v>9.5</v>
      </c>
      <c r="P1923" s="8">
        <v>95</v>
      </c>
      <c r="Q1923" t="s">
        <v>21</v>
      </c>
      <c r="R1923" t="s">
        <v>22</v>
      </c>
    </row>
    <row r="1924" spans="1:18" x14ac:dyDescent="0.45">
      <c r="A1924" s="1">
        <v>1922</v>
      </c>
      <c r="B1924" t="s">
        <v>3144</v>
      </c>
      <c r="C1924" t="s">
        <v>1560</v>
      </c>
      <c r="D1924" t="s">
        <v>943</v>
      </c>
      <c r="E1924" t="s">
        <v>2327</v>
      </c>
      <c r="F1924" t="s">
        <v>33</v>
      </c>
      <c r="G1924" t="str">
        <f t="shared" si="90"/>
        <v>November</v>
      </c>
      <c r="H1924">
        <f t="shared" si="91"/>
        <v>11</v>
      </c>
      <c r="I1924" s="2">
        <v>44868</v>
      </c>
      <c r="J1924" s="8">
        <v>6</v>
      </c>
      <c r="K1924" t="s">
        <v>34</v>
      </c>
      <c r="L1924" t="s">
        <v>54</v>
      </c>
      <c r="M1924" s="8">
        <v>460</v>
      </c>
      <c r="N1924" s="8">
        <v>566</v>
      </c>
      <c r="O1924" s="8">
        <f t="shared" si="92"/>
        <v>17.666666666666668</v>
      </c>
      <c r="P1924" s="8">
        <v>106</v>
      </c>
      <c r="Q1924" t="s">
        <v>49</v>
      </c>
      <c r="R1924" t="s">
        <v>22</v>
      </c>
    </row>
    <row r="1925" spans="1:18" x14ac:dyDescent="0.45">
      <c r="A1925" s="1">
        <v>1923</v>
      </c>
      <c r="B1925" t="s">
        <v>3145</v>
      </c>
      <c r="C1925" t="s">
        <v>378</v>
      </c>
      <c r="D1925" t="s">
        <v>2120</v>
      </c>
      <c r="E1925" t="s">
        <v>2328</v>
      </c>
      <c r="F1925" t="s">
        <v>120</v>
      </c>
      <c r="G1925" t="str">
        <f t="shared" si="90"/>
        <v>November</v>
      </c>
      <c r="H1925">
        <f t="shared" si="91"/>
        <v>11</v>
      </c>
      <c r="I1925" s="2">
        <v>44889</v>
      </c>
      <c r="J1925" s="8">
        <v>3</v>
      </c>
      <c r="K1925" t="s">
        <v>34</v>
      </c>
      <c r="L1925" t="s">
        <v>148</v>
      </c>
      <c r="M1925" s="8">
        <v>820</v>
      </c>
      <c r="N1925" s="8">
        <v>974</v>
      </c>
      <c r="O1925" s="8">
        <f t="shared" si="92"/>
        <v>51.333333333333336</v>
      </c>
      <c r="P1925" s="8">
        <v>154</v>
      </c>
      <c r="Q1925" t="s">
        <v>28</v>
      </c>
      <c r="R1925" t="s">
        <v>22</v>
      </c>
    </row>
    <row r="1926" spans="1:18" x14ac:dyDescent="0.45">
      <c r="A1926" s="1">
        <v>1924</v>
      </c>
      <c r="B1926" t="s">
        <v>3146</v>
      </c>
      <c r="C1926" t="s">
        <v>2095</v>
      </c>
      <c r="D1926" t="s">
        <v>1860</v>
      </c>
      <c r="E1926" t="s">
        <v>2329</v>
      </c>
      <c r="F1926" t="s">
        <v>120</v>
      </c>
      <c r="G1926" t="str">
        <f t="shared" si="90"/>
        <v>November</v>
      </c>
      <c r="H1926">
        <f t="shared" si="91"/>
        <v>11</v>
      </c>
      <c r="I1926" s="2">
        <v>44877</v>
      </c>
      <c r="J1926" s="8">
        <v>2</v>
      </c>
      <c r="K1926" t="s">
        <v>34</v>
      </c>
      <c r="L1926" t="s">
        <v>67</v>
      </c>
      <c r="M1926" s="8">
        <v>740</v>
      </c>
      <c r="N1926" s="8">
        <v>847</v>
      </c>
      <c r="O1926" s="8">
        <f t="shared" si="92"/>
        <v>53.5</v>
      </c>
      <c r="P1926" s="8">
        <v>107</v>
      </c>
      <c r="Q1926" t="s">
        <v>36</v>
      </c>
      <c r="R1926" t="s">
        <v>22</v>
      </c>
    </row>
    <row r="1927" spans="1:18" x14ac:dyDescent="0.45">
      <c r="A1927" s="1">
        <v>1925</v>
      </c>
      <c r="B1927" t="s">
        <v>3147</v>
      </c>
      <c r="C1927" t="s">
        <v>2330</v>
      </c>
      <c r="D1927" t="s">
        <v>599</v>
      </c>
      <c r="E1927" t="s">
        <v>2331</v>
      </c>
      <c r="F1927" t="s">
        <v>111</v>
      </c>
      <c r="G1927" t="str">
        <f t="shared" si="90"/>
        <v>November</v>
      </c>
      <c r="H1927">
        <f t="shared" si="91"/>
        <v>11</v>
      </c>
      <c r="I1927" s="2">
        <v>44885</v>
      </c>
      <c r="J1927" s="8">
        <v>7</v>
      </c>
      <c r="K1927" t="s">
        <v>19</v>
      </c>
      <c r="L1927" t="s">
        <v>67</v>
      </c>
      <c r="M1927" s="8">
        <v>1200</v>
      </c>
      <c r="N1927" s="8">
        <v>1389</v>
      </c>
      <c r="O1927" s="8">
        <f t="shared" si="92"/>
        <v>27</v>
      </c>
      <c r="P1927" s="8">
        <v>189</v>
      </c>
      <c r="Q1927" t="s">
        <v>49</v>
      </c>
      <c r="R1927" t="s">
        <v>22</v>
      </c>
    </row>
    <row r="1928" spans="1:18" x14ac:dyDescent="0.45">
      <c r="A1928" s="1">
        <v>1926</v>
      </c>
      <c r="B1928" t="s">
        <v>3148</v>
      </c>
      <c r="C1928" t="s">
        <v>352</v>
      </c>
      <c r="D1928" t="s">
        <v>2332</v>
      </c>
      <c r="E1928" t="s">
        <v>2333</v>
      </c>
      <c r="F1928" t="s">
        <v>111</v>
      </c>
      <c r="G1928" t="str">
        <f t="shared" si="90"/>
        <v>November</v>
      </c>
      <c r="H1928">
        <f t="shared" si="91"/>
        <v>11</v>
      </c>
      <c r="I1928" s="2">
        <v>44872</v>
      </c>
      <c r="J1928" s="8">
        <v>2</v>
      </c>
      <c r="K1928" t="s">
        <v>41</v>
      </c>
      <c r="L1928" t="s">
        <v>20</v>
      </c>
      <c r="M1928" s="8">
        <v>1030</v>
      </c>
      <c r="N1928" s="8">
        <v>1161</v>
      </c>
      <c r="O1928" s="8">
        <f t="shared" si="92"/>
        <v>65.5</v>
      </c>
      <c r="P1928" s="8">
        <v>131</v>
      </c>
      <c r="Q1928" t="s">
        <v>21</v>
      </c>
      <c r="R1928" t="s">
        <v>226</v>
      </c>
    </row>
    <row r="1929" spans="1:18" x14ac:dyDescent="0.45">
      <c r="A1929" s="1">
        <v>1927</v>
      </c>
      <c r="B1929" t="s">
        <v>3149</v>
      </c>
      <c r="C1929" t="s">
        <v>1428</v>
      </c>
      <c r="D1929" t="s">
        <v>151</v>
      </c>
      <c r="E1929" t="s">
        <v>2334</v>
      </c>
      <c r="F1929" t="s">
        <v>27</v>
      </c>
      <c r="G1929" t="str">
        <f t="shared" si="90"/>
        <v>November</v>
      </c>
      <c r="H1929">
        <f t="shared" si="91"/>
        <v>11</v>
      </c>
      <c r="I1929" s="2">
        <v>44887</v>
      </c>
      <c r="J1929" s="8">
        <v>20</v>
      </c>
      <c r="K1929" t="s">
        <v>19</v>
      </c>
      <c r="L1929" t="s">
        <v>35</v>
      </c>
      <c r="M1929" s="8">
        <v>885</v>
      </c>
      <c r="N1929" s="8">
        <v>1128</v>
      </c>
      <c r="O1929" s="8">
        <f t="shared" si="92"/>
        <v>12.15</v>
      </c>
      <c r="P1929" s="8">
        <v>243</v>
      </c>
      <c r="Q1929" t="s">
        <v>89</v>
      </c>
      <c r="R1929" t="s">
        <v>22</v>
      </c>
    </row>
    <row r="1930" spans="1:18" x14ac:dyDescent="0.45">
      <c r="A1930" s="1">
        <v>1928</v>
      </c>
      <c r="B1930" t="s">
        <v>3150</v>
      </c>
      <c r="C1930" t="s">
        <v>2028</v>
      </c>
      <c r="D1930" t="s">
        <v>2335</v>
      </c>
      <c r="E1930" t="s">
        <v>2336</v>
      </c>
      <c r="F1930" t="s">
        <v>111</v>
      </c>
      <c r="G1930" t="str">
        <f t="shared" si="90"/>
        <v>November</v>
      </c>
      <c r="H1930">
        <f t="shared" si="91"/>
        <v>11</v>
      </c>
      <c r="I1930" s="2">
        <v>44872</v>
      </c>
      <c r="J1930" s="8">
        <v>7</v>
      </c>
      <c r="K1930" t="s">
        <v>102</v>
      </c>
      <c r="L1930" t="s">
        <v>20</v>
      </c>
      <c r="M1930" s="8">
        <v>1130</v>
      </c>
      <c r="N1930" s="8">
        <v>1415</v>
      </c>
      <c r="O1930" s="8">
        <f t="shared" si="92"/>
        <v>40.714285714285715</v>
      </c>
      <c r="P1930" s="8">
        <v>285</v>
      </c>
      <c r="Q1930" t="s">
        <v>28</v>
      </c>
      <c r="R1930" t="s">
        <v>22</v>
      </c>
    </row>
    <row r="1931" spans="1:18" x14ac:dyDescent="0.45">
      <c r="A1931" s="1">
        <v>1929</v>
      </c>
      <c r="B1931" t="s">
        <v>3151</v>
      </c>
      <c r="C1931" t="s">
        <v>408</v>
      </c>
      <c r="D1931" t="s">
        <v>975</v>
      </c>
      <c r="E1931" t="s">
        <v>2337</v>
      </c>
      <c r="F1931" t="s">
        <v>88</v>
      </c>
      <c r="G1931" t="str">
        <f t="shared" si="90"/>
        <v>November</v>
      </c>
      <c r="H1931">
        <f t="shared" si="91"/>
        <v>11</v>
      </c>
      <c r="I1931" s="2">
        <v>44887</v>
      </c>
      <c r="J1931" s="8">
        <v>9</v>
      </c>
      <c r="K1931" t="s">
        <v>34</v>
      </c>
      <c r="L1931" t="s">
        <v>35</v>
      </c>
      <c r="M1931" s="8">
        <v>950</v>
      </c>
      <c r="N1931" s="8">
        <v>1155</v>
      </c>
      <c r="O1931" s="8">
        <f t="shared" si="92"/>
        <v>22.777777777777779</v>
      </c>
      <c r="P1931" s="8">
        <v>205</v>
      </c>
      <c r="Q1931" t="s">
        <v>21</v>
      </c>
      <c r="R1931" t="s">
        <v>22</v>
      </c>
    </row>
    <row r="1932" spans="1:18" x14ac:dyDescent="0.45">
      <c r="A1932" s="1">
        <v>1930</v>
      </c>
      <c r="B1932" t="s">
        <v>3152</v>
      </c>
      <c r="C1932" t="s">
        <v>2338</v>
      </c>
      <c r="D1932" t="s">
        <v>1436</v>
      </c>
      <c r="E1932" t="s">
        <v>2339</v>
      </c>
      <c r="F1932" t="s">
        <v>48</v>
      </c>
      <c r="G1932" t="str">
        <f t="shared" si="90"/>
        <v>November</v>
      </c>
      <c r="H1932">
        <f t="shared" si="91"/>
        <v>11</v>
      </c>
      <c r="I1932" s="2">
        <v>44871</v>
      </c>
      <c r="J1932" s="8">
        <v>1</v>
      </c>
      <c r="K1932" t="s">
        <v>19</v>
      </c>
      <c r="L1932" t="s">
        <v>148</v>
      </c>
      <c r="M1932" s="8">
        <v>545</v>
      </c>
      <c r="N1932" s="8">
        <v>682</v>
      </c>
      <c r="O1932" s="8">
        <f t="shared" si="92"/>
        <v>137</v>
      </c>
      <c r="P1932" s="8">
        <v>137</v>
      </c>
      <c r="Q1932" t="s">
        <v>89</v>
      </c>
      <c r="R1932" t="s">
        <v>22</v>
      </c>
    </row>
    <row r="1933" spans="1:18" x14ac:dyDescent="0.45">
      <c r="A1933" s="1">
        <v>1931</v>
      </c>
      <c r="B1933" t="s">
        <v>3153</v>
      </c>
      <c r="C1933" t="s">
        <v>1661</v>
      </c>
      <c r="D1933" t="s">
        <v>1250</v>
      </c>
      <c r="E1933" t="s">
        <v>2340</v>
      </c>
      <c r="F1933" t="s">
        <v>27</v>
      </c>
      <c r="G1933" t="str">
        <f t="shared" si="90"/>
        <v>November</v>
      </c>
      <c r="H1933">
        <f t="shared" si="91"/>
        <v>11</v>
      </c>
      <c r="I1933" s="2">
        <v>44872</v>
      </c>
      <c r="J1933" s="8">
        <v>13</v>
      </c>
      <c r="K1933" t="s">
        <v>34</v>
      </c>
      <c r="L1933" t="s">
        <v>42</v>
      </c>
      <c r="M1933" s="8">
        <v>805</v>
      </c>
      <c r="N1933" s="8">
        <v>1041</v>
      </c>
      <c r="O1933" s="8">
        <f t="shared" si="92"/>
        <v>18.153846153846153</v>
      </c>
      <c r="P1933" s="8">
        <v>236</v>
      </c>
      <c r="Q1933" t="s">
        <v>21</v>
      </c>
      <c r="R1933" t="s">
        <v>22</v>
      </c>
    </row>
    <row r="1934" spans="1:18" x14ac:dyDescent="0.45">
      <c r="A1934" s="1">
        <v>1932</v>
      </c>
      <c r="B1934" t="s">
        <v>3154</v>
      </c>
      <c r="C1934" t="s">
        <v>2341</v>
      </c>
      <c r="D1934" t="s">
        <v>1162</v>
      </c>
      <c r="E1934" t="s">
        <v>2342</v>
      </c>
      <c r="F1934" t="s">
        <v>88</v>
      </c>
      <c r="G1934" t="str">
        <f t="shared" si="90"/>
        <v>November</v>
      </c>
      <c r="H1934">
        <f t="shared" si="91"/>
        <v>11</v>
      </c>
      <c r="I1934" s="2">
        <v>44869</v>
      </c>
      <c r="J1934" s="8">
        <v>9</v>
      </c>
      <c r="K1934" t="s">
        <v>41</v>
      </c>
      <c r="L1934" t="s">
        <v>54</v>
      </c>
      <c r="M1934" s="8">
        <v>950</v>
      </c>
      <c r="N1934" s="8">
        <v>1055</v>
      </c>
      <c r="O1934" s="8">
        <f t="shared" si="92"/>
        <v>11.666666666666666</v>
      </c>
      <c r="P1934" s="8">
        <v>105</v>
      </c>
      <c r="Q1934" t="s">
        <v>89</v>
      </c>
      <c r="R1934" t="s">
        <v>311</v>
      </c>
    </row>
    <row r="1935" spans="1:18" x14ac:dyDescent="0.45">
      <c r="A1935" s="1">
        <v>1933</v>
      </c>
      <c r="B1935" t="s">
        <v>3155</v>
      </c>
      <c r="C1935" t="s">
        <v>2343</v>
      </c>
      <c r="D1935" t="s">
        <v>717</v>
      </c>
      <c r="E1935" t="s">
        <v>2344</v>
      </c>
      <c r="F1935" t="s">
        <v>18</v>
      </c>
      <c r="G1935" t="str">
        <f t="shared" si="90"/>
        <v>November</v>
      </c>
      <c r="H1935">
        <f t="shared" si="91"/>
        <v>11</v>
      </c>
      <c r="I1935" s="2">
        <v>44869</v>
      </c>
      <c r="J1935" s="8">
        <v>11</v>
      </c>
      <c r="K1935" t="s">
        <v>19</v>
      </c>
      <c r="L1935" t="s">
        <v>148</v>
      </c>
      <c r="M1935" s="8">
        <v>430</v>
      </c>
      <c r="N1935" s="8">
        <v>502</v>
      </c>
      <c r="O1935" s="8">
        <f t="shared" si="92"/>
        <v>6.5454545454545459</v>
      </c>
      <c r="P1935" s="8">
        <v>72</v>
      </c>
      <c r="Q1935" t="s">
        <v>49</v>
      </c>
      <c r="R1935" t="s">
        <v>22</v>
      </c>
    </row>
    <row r="1936" spans="1:18" x14ac:dyDescent="0.45">
      <c r="A1936" s="1">
        <v>1934</v>
      </c>
      <c r="B1936" t="s">
        <v>3156</v>
      </c>
      <c r="C1936" t="s">
        <v>1438</v>
      </c>
      <c r="D1936" t="s">
        <v>2345</v>
      </c>
      <c r="E1936" t="s">
        <v>2346</v>
      </c>
      <c r="F1936" t="s">
        <v>120</v>
      </c>
      <c r="G1936" t="str">
        <f t="shared" si="90"/>
        <v>November</v>
      </c>
      <c r="H1936">
        <f t="shared" si="91"/>
        <v>11</v>
      </c>
      <c r="I1936" s="2">
        <v>44890</v>
      </c>
      <c r="J1936" s="8">
        <v>17</v>
      </c>
      <c r="K1936" t="s">
        <v>19</v>
      </c>
      <c r="L1936" t="s">
        <v>35</v>
      </c>
      <c r="M1936" s="8">
        <v>1225</v>
      </c>
      <c r="N1936" s="8">
        <v>1433</v>
      </c>
      <c r="O1936" s="8">
        <f t="shared" si="92"/>
        <v>12.235294117647058</v>
      </c>
      <c r="P1936" s="8">
        <v>208</v>
      </c>
      <c r="Q1936" t="s">
        <v>36</v>
      </c>
      <c r="R1936" t="s">
        <v>22</v>
      </c>
    </row>
    <row r="1937" spans="1:18" x14ac:dyDescent="0.45">
      <c r="A1937" s="1">
        <v>1935</v>
      </c>
      <c r="B1937" t="s">
        <v>3157</v>
      </c>
      <c r="C1937" t="s">
        <v>263</v>
      </c>
      <c r="D1937" t="s">
        <v>2347</v>
      </c>
      <c r="E1937" t="s">
        <v>2348</v>
      </c>
      <c r="F1937" t="s">
        <v>120</v>
      </c>
      <c r="G1937" t="str">
        <f t="shared" si="90"/>
        <v>November</v>
      </c>
      <c r="H1937">
        <f t="shared" si="91"/>
        <v>11</v>
      </c>
      <c r="I1937" s="2">
        <v>44888</v>
      </c>
      <c r="J1937" s="8">
        <v>5</v>
      </c>
      <c r="K1937" t="s">
        <v>102</v>
      </c>
      <c r="L1937" t="s">
        <v>54</v>
      </c>
      <c r="M1937" s="8">
        <v>475</v>
      </c>
      <c r="N1937" s="8">
        <v>563</v>
      </c>
      <c r="O1937" s="8">
        <f t="shared" si="92"/>
        <v>17.600000000000001</v>
      </c>
      <c r="P1937" s="8">
        <v>88</v>
      </c>
      <c r="Q1937" t="s">
        <v>89</v>
      </c>
      <c r="R1937" t="s">
        <v>22</v>
      </c>
    </row>
    <row r="1938" spans="1:18" x14ac:dyDescent="0.45">
      <c r="A1938" s="1">
        <v>1936</v>
      </c>
      <c r="B1938" t="s">
        <v>3158</v>
      </c>
      <c r="C1938" t="s">
        <v>1408</v>
      </c>
      <c r="D1938" t="s">
        <v>2349</v>
      </c>
      <c r="E1938" t="s">
        <v>2350</v>
      </c>
      <c r="F1938" t="s">
        <v>33</v>
      </c>
      <c r="G1938" t="str">
        <f t="shared" si="90"/>
        <v>November</v>
      </c>
      <c r="H1938">
        <f t="shared" si="91"/>
        <v>11</v>
      </c>
      <c r="I1938" s="2">
        <v>44888</v>
      </c>
      <c r="J1938" s="8">
        <v>16</v>
      </c>
      <c r="K1938" t="s">
        <v>34</v>
      </c>
      <c r="L1938" t="s">
        <v>20</v>
      </c>
      <c r="M1938" s="8">
        <v>1200</v>
      </c>
      <c r="N1938" s="8">
        <v>1426</v>
      </c>
      <c r="O1938" s="8">
        <f t="shared" si="92"/>
        <v>14.125</v>
      </c>
      <c r="P1938" s="8">
        <v>226</v>
      </c>
      <c r="Q1938" t="s">
        <v>21</v>
      </c>
      <c r="R1938" t="s">
        <v>22</v>
      </c>
    </row>
    <row r="1939" spans="1:18" x14ac:dyDescent="0.45">
      <c r="A1939" s="1">
        <v>1937</v>
      </c>
      <c r="B1939" t="s">
        <v>3159</v>
      </c>
      <c r="C1939" t="s">
        <v>2351</v>
      </c>
      <c r="D1939" t="s">
        <v>1132</v>
      </c>
      <c r="E1939" t="s">
        <v>2352</v>
      </c>
      <c r="F1939" t="s">
        <v>48</v>
      </c>
      <c r="G1939" t="str">
        <f t="shared" si="90"/>
        <v>November</v>
      </c>
      <c r="H1939">
        <f t="shared" si="91"/>
        <v>11</v>
      </c>
      <c r="I1939" s="2">
        <v>44881</v>
      </c>
      <c r="J1939" s="8">
        <v>2</v>
      </c>
      <c r="K1939" t="s">
        <v>19</v>
      </c>
      <c r="L1939" t="s">
        <v>35</v>
      </c>
      <c r="M1939" s="8">
        <v>960</v>
      </c>
      <c r="N1939" s="8">
        <v>1149</v>
      </c>
      <c r="O1939" s="8">
        <f t="shared" si="92"/>
        <v>94.5</v>
      </c>
      <c r="P1939" s="8">
        <v>189</v>
      </c>
      <c r="Q1939" t="s">
        <v>28</v>
      </c>
      <c r="R1939" t="s">
        <v>22</v>
      </c>
    </row>
    <row r="1940" spans="1:18" x14ac:dyDescent="0.45">
      <c r="A1940" s="1">
        <v>1938</v>
      </c>
      <c r="B1940" t="s">
        <v>3160</v>
      </c>
      <c r="C1940" t="s">
        <v>2335</v>
      </c>
      <c r="D1940" t="s">
        <v>1505</v>
      </c>
      <c r="E1940" t="s">
        <v>2353</v>
      </c>
      <c r="F1940" t="s">
        <v>120</v>
      </c>
      <c r="G1940" t="str">
        <f t="shared" si="90"/>
        <v>November</v>
      </c>
      <c r="H1940">
        <f t="shared" si="91"/>
        <v>11</v>
      </c>
      <c r="I1940" s="2">
        <v>44890</v>
      </c>
      <c r="J1940" s="8">
        <v>19</v>
      </c>
      <c r="K1940" t="s">
        <v>19</v>
      </c>
      <c r="L1940" t="s">
        <v>148</v>
      </c>
      <c r="M1940" s="8">
        <v>135</v>
      </c>
      <c r="N1940" s="8">
        <v>173</v>
      </c>
      <c r="O1940" s="8">
        <f t="shared" si="92"/>
        <v>2</v>
      </c>
      <c r="P1940" s="8">
        <v>38</v>
      </c>
      <c r="Q1940" t="s">
        <v>21</v>
      </c>
      <c r="R1940" t="s">
        <v>22</v>
      </c>
    </row>
    <row r="1941" spans="1:18" x14ac:dyDescent="0.45">
      <c r="A1941" s="1">
        <v>1939</v>
      </c>
      <c r="B1941" t="s">
        <v>3161</v>
      </c>
      <c r="C1941" t="s">
        <v>2354</v>
      </c>
      <c r="D1941" t="s">
        <v>2355</v>
      </c>
      <c r="E1941" t="s">
        <v>2356</v>
      </c>
      <c r="F1941" t="s">
        <v>88</v>
      </c>
      <c r="G1941" t="str">
        <f t="shared" si="90"/>
        <v>November</v>
      </c>
      <c r="H1941">
        <f t="shared" si="91"/>
        <v>11</v>
      </c>
      <c r="I1941" s="2">
        <v>44881</v>
      </c>
      <c r="J1941" s="8">
        <v>11</v>
      </c>
      <c r="K1941" t="s">
        <v>41</v>
      </c>
      <c r="L1941" t="s">
        <v>20</v>
      </c>
      <c r="M1941" s="8">
        <v>205</v>
      </c>
      <c r="N1941" s="8">
        <v>260</v>
      </c>
      <c r="O1941" s="8">
        <f t="shared" si="92"/>
        <v>5</v>
      </c>
      <c r="P1941" s="8">
        <v>55</v>
      </c>
      <c r="Q1941" t="s">
        <v>89</v>
      </c>
      <c r="R1941" t="s">
        <v>43</v>
      </c>
    </row>
    <row r="1942" spans="1:18" x14ac:dyDescent="0.45">
      <c r="A1942" s="1">
        <v>1940</v>
      </c>
      <c r="B1942" t="s">
        <v>3162</v>
      </c>
      <c r="C1942" t="s">
        <v>1894</v>
      </c>
      <c r="D1942" t="s">
        <v>421</v>
      </c>
      <c r="E1942" t="s">
        <v>2357</v>
      </c>
      <c r="F1942" t="s">
        <v>33</v>
      </c>
      <c r="G1942" t="str">
        <f t="shared" si="90"/>
        <v>November</v>
      </c>
      <c r="H1942">
        <f t="shared" si="91"/>
        <v>11</v>
      </c>
      <c r="I1942" s="2">
        <v>44884</v>
      </c>
      <c r="J1942" s="8">
        <v>6</v>
      </c>
      <c r="K1942" t="s">
        <v>19</v>
      </c>
      <c r="L1942" t="s">
        <v>54</v>
      </c>
      <c r="M1942" s="8">
        <v>615</v>
      </c>
      <c r="N1942" s="8">
        <v>797</v>
      </c>
      <c r="O1942" s="8">
        <f t="shared" si="92"/>
        <v>30.333333333333332</v>
      </c>
      <c r="P1942" s="8">
        <v>182</v>
      </c>
      <c r="Q1942" t="s">
        <v>49</v>
      </c>
      <c r="R1942" t="s">
        <v>22</v>
      </c>
    </row>
    <row r="1943" spans="1:18" x14ac:dyDescent="0.45">
      <c r="A1943" s="1">
        <v>1941</v>
      </c>
      <c r="B1943" t="s">
        <v>3163</v>
      </c>
      <c r="C1943" t="s">
        <v>2080</v>
      </c>
      <c r="D1943" t="s">
        <v>1193</v>
      </c>
      <c r="E1943" t="s">
        <v>2358</v>
      </c>
      <c r="F1943" t="s">
        <v>48</v>
      </c>
      <c r="G1943" t="str">
        <f t="shared" si="90"/>
        <v>November</v>
      </c>
      <c r="H1943">
        <f t="shared" si="91"/>
        <v>11</v>
      </c>
      <c r="I1943" s="2">
        <v>44877</v>
      </c>
      <c r="J1943" s="8">
        <v>8</v>
      </c>
      <c r="K1943" t="s">
        <v>102</v>
      </c>
      <c r="L1943" t="s">
        <v>54</v>
      </c>
      <c r="M1943" s="8">
        <v>1055</v>
      </c>
      <c r="N1943" s="8">
        <v>1295</v>
      </c>
      <c r="O1943" s="8">
        <f t="shared" si="92"/>
        <v>30</v>
      </c>
      <c r="P1943" s="8">
        <v>240</v>
      </c>
      <c r="Q1943" t="s">
        <v>28</v>
      </c>
      <c r="R1943" t="s">
        <v>22</v>
      </c>
    </row>
    <row r="1944" spans="1:18" x14ac:dyDescent="0.45">
      <c r="A1944" s="1">
        <v>1942</v>
      </c>
      <c r="B1944" t="s">
        <v>3164</v>
      </c>
      <c r="C1944" t="s">
        <v>1369</v>
      </c>
      <c r="D1944" t="s">
        <v>1774</v>
      </c>
      <c r="E1944" t="s">
        <v>2359</v>
      </c>
      <c r="F1944" t="s">
        <v>120</v>
      </c>
      <c r="G1944" t="str">
        <f t="shared" si="90"/>
        <v>November</v>
      </c>
      <c r="H1944">
        <f t="shared" si="91"/>
        <v>11</v>
      </c>
      <c r="I1944" s="2">
        <v>44871</v>
      </c>
      <c r="J1944" s="8">
        <v>19</v>
      </c>
      <c r="K1944" t="s">
        <v>34</v>
      </c>
      <c r="L1944" t="s">
        <v>20</v>
      </c>
      <c r="M1944" s="8">
        <v>1275</v>
      </c>
      <c r="N1944" s="8">
        <v>1506</v>
      </c>
      <c r="O1944" s="8">
        <f t="shared" si="92"/>
        <v>12.157894736842104</v>
      </c>
      <c r="P1944" s="8">
        <v>231</v>
      </c>
      <c r="Q1944" t="s">
        <v>21</v>
      </c>
      <c r="R1944" t="s">
        <v>22</v>
      </c>
    </row>
    <row r="1945" spans="1:18" x14ac:dyDescent="0.45">
      <c r="A1945" s="1">
        <v>1943</v>
      </c>
      <c r="B1945" t="s">
        <v>3165</v>
      </c>
      <c r="C1945" t="s">
        <v>15</v>
      </c>
      <c r="D1945" t="s">
        <v>2360</v>
      </c>
      <c r="E1945" t="s">
        <v>2361</v>
      </c>
      <c r="F1945" t="s">
        <v>88</v>
      </c>
      <c r="G1945" t="str">
        <f t="shared" si="90"/>
        <v>November</v>
      </c>
      <c r="H1945">
        <f t="shared" si="91"/>
        <v>11</v>
      </c>
      <c r="I1945" s="2">
        <v>44892</v>
      </c>
      <c r="J1945" s="8">
        <v>6</v>
      </c>
      <c r="K1945" t="s">
        <v>34</v>
      </c>
      <c r="L1945" t="s">
        <v>20</v>
      </c>
      <c r="M1945" s="8">
        <v>1295</v>
      </c>
      <c r="N1945" s="8">
        <v>1492</v>
      </c>
      <c r="O1945" s="8">
        <f t="shared" si="92"/>
        <v>32.833333333333336</v>
      </c>
      <c r="P1945" s="8">
        <v>197</v>
      </c>
      <c r="Q1945" t="s">
        <v>21</v>
      </c>
      <c r="R1945" t="s">
        <v>22</v>
      </c>
    </row>
    <row r="1946" spans="1:18" x14ac:dyDescent="0.45">
      <c r="A1946" s="1">
        <v>1944</v>
      </c>
      <c r="B1946" t="s">
        <v>3166</v>
      </c>
      <c r="C1946" t="s">
        <v>416</v>
      </c>
      <c r="D1946" t="s">
        <v>2032</v>
      </c>
      <c r="E1946" t="s">
        <v>2362</v>
      </c>
      <c r="F1946" t="s">
        <v>120</v>
      </c>
      <c r="G1946" t="str">
        <f t="shared" si="90"/>
        <v>November</v>
      </c>
      <c r="H1946">
        <f t="shared" si="91"/>
        <v>11</v>
      </c>
      <c r="I1946" s="2">
        <v>44873</v>
      </c>
      <c r="J1946" s="8">
        <v>5</v>
      </c>
      <c r="K1946" t="s">
        <v>41</v>
      </c>
      <c r="L1946" t="s">
        <v>42</v>
      </c>
      <c r="M1946" s="8">
        <v>315</v>
      </c>
      <c r="N1946" s="8">
        <v>408</v>
      </c>
      <c r="O1946" s="8">
        <f t="shared" si="92"/>
        <v>18.600000000000001</v>
      </c>
      <c r="P1946" s="8">
        <v>93</v>
      </c>
      <c r="Q1946" t="s">
        <v>89</v>
      </c>
      <c r="R1946" t="s">
        <v>226</v>
      </c>
    </row>
    <row r="1947" spans="1:18" x14ac:dyDescent="0.45">
      <c r="A1947" s="1">
        <v>1945</v>
      </c>
      <c r="B1947" t="s">
        <v>3167</v>
      </c>
      <c r="C1947" t="s">
        <v>343</v>
      </c>
      <c r="D1947" t="s">
        <v>2042</v>
      </c>
      <c r="E1947" t="s">
        <v>2363</v>
      </c>
      <c r="F1947" t="s">
        <v>33</v>
      </c>
      <c r="G1947" t="str">
        <f t="shared" si="90"/>
        <v>November</v>
      </c>
      <c r="H1947">
        <f t="shared" si="91"/>
        <v>11</v>
      </c>
      <c r="I1947" s="2">
        <v>44872</v>
      </c>
      <c r="J1947" s="8">
        <v>2</v>
      </c>
      <c r="K1947" t="s">
        <v>19</v>
      </c>
      <c r="L1947" t="s">
        <v>148</v>
      </c>
      <c r="M1947" s="8">
        <v>1325</v>
      </c>
      <c r="N1947" s="8">
        <v>1657</v>
      </c>
      <c r="O1947" s="8">
        <f t="shared" si="92"/>
        <v>166</v>
      </c>
      <c r="P1947" s="8">
        <v>332</v>
      </c>
      <c r="Q1947" t="s">
        <v>36</v>
      </c>
      <c r="R1947" t="s">
        <v>22</v>
      </c>
    </row>
    <row r="1948" spans="1:18" x14ac:dyDescent="0.45">
      <c r="A1948" s="1">
        <v>1946</v>
      </c>
      <c r="B1948" t="s">
        <v>3168</v>
      </c>
      <c r="C1948" t="s">
        <v>2364</v>
      </c>
      <c r="D1948" t="s">
        <v>479</v>
      </c>
      <c r="E1948" t="s">
        <v>2365</v>
      </c>
      <c r="F1948" t="s">
        <v>111</v>
      </c>
      <c r="G1948" t="str">
        <f t="shared" si="90"/>
        <v>November</v>
      </c>
      <c r="H1948">
        <f t="shared" si="91"/>
        <v>11</v>
      </c>
      <c r="I1948" s="2">
        <v>44878</v>
      </c>
      <c r="J1948" s="8">
        <v>2</v>
      </c>
      <c r="K1948" t="s">
        <v>34</v>
      </c>
      <c r="L1948" t="s">
        <v>35</v>
      </c>
      <c r="M1948" s="8">
        <v>230</v>
      </c>
      <c r="N1948" s="8">
        <v>278</v>
      </c>
      <c r="O1948" s="8">
        <f t="shared" si="92"/>
        <v>24</v>
      </c>
      <c r="P1948" s="8">
        <v>48</v>
      </c>
      <c r="Q1948" t="s">
        <v>21</v>
      </c>
      <c r="R1948" t="s">
        <v>22</v>
      </c>
    </row>
    <row r="1949" spans="1:18" x14ac:dyDescent="0.45">
      <c r="A1949" s="1">
        <v>1947</v>
      </c>
      <c r="B1949" t="s">
        <v>3169</v>
      </c>
      <c r="C1949" t="s">
        <v>85</v>
      </c>
      <c r="D1949" t="s">
        <v>2366</v>
      </c>
      <c r="E1949" t="s">
        <v>2367</v>
      </c>
      <c r="F1949" t="s">
        <v>88</v>
      </c>
      <c r="G1949" t="str">
        <f t="shared" si="90"/>
        <v>November</v>
      </c>
      <c r="H1949">
        <f t="shared" si="91"/>
        <v>11</v>
      </c>
      <c r="I1949" s="2">
        <v>44888</v>
      </c>
      <c r="J1949" s="8">
        <v>5</v>
      </c>
      <c r="K1949" t="s">
        <v>19</v>
      </c>
      <c r="L1949" t="s">
        <v>148</v>
      </c>
      <c r="M1949" s="8">
        <v>415</v>
      </c>
      <c r="N1949" s="8">
        <v>492</v>
      </c>
      <c r="O1949" s="8">
        <f t="shared" si="92"/>
        <v>15.4</v>
      </c>
      <c r="P1949" s="8">
        <v>77</v>
      </c>
      <c r="Q1949" t="s">
        <v>89</v>
      </c>
      <c r="R1949" t="s">
        <v>22</v>
      </c>
    </row>
    <row r="1950" spans="1:18" x14ac:dyDescent="0.45">
      <c r="A1950" s="1">
        <v>1948</v>
      </c>
      <c r="B1950" t="s">
        <v>3170</v>
      </c>
      <c r="C1950" t="s">
        <v>69</v>
      </c>
      <c r="D1950" t="s">
        <v>1545</v>
      </c>
      <c r="E1950" t="s">
        <v>2368</v>
      </c>
      <c r="F1950" t="s">
        <v>120</v>
      </c>
      <c r="G1950" t="str">
        <f t="shared" si="90"/>
        <v>November</v>
      </c>
      <c r="H1950">
        <f t="shared" si="91"/>
        <v>11</v>
      </c>
      <c r="I1950" s="2">
        <v>44884</v>
      </c>
      <c r="J1950" s="8">
        <v>9</v>
      </c>
      <c r="K1950" t="s">
        <v>34</v>
      </c>
      <c r="L1950" t="s">
        <v>67</v>
      </c>
      <c r="M1950" s="8">
        <v>955</v>
      </c>
      <c r="N1950" s="8">
        <v>1133</v>
      </c>
      <c r="O1950" s="8">
        <f t="shared" si="92"/>
        <v>19.777777777777779</v>
      </c>
      <c r="P1950" s="8">
        <v>178</v>
      </c>
      <c r="Q1950" t="s">
        <v>21</v>
      </c>
      <c r="R1950" t="s">
        <v>22</v>
      </c>
    </row>
    <row r="1951" spans="1:18" x14ac:dyDescent="0.45">
      <c r="A1951" s="1">
        <v>1949</v>
      </c>
      <c r="B1951" t="s">
        <v>3171</v>
      </c>
      <c r="C1951" t="s">
        <v>2369</v>
      </c>
      <c r="D1951" t="s">
        <v>2370</v>
      </c>
      <c r="E1951" t="s">
        <v>2371</v>
      </c>
      <c r="F1951" t="s">
        <v>111</v>
      </c>
      <c r="G1951" t="str">
        <f t="shared" si="90"/>
        <v>November</v>
      </c>
      <c r="H1951">
        <f t="shared" si="91"/>
        <v>11</v>
      </c>
      <c r="I1951" s="2">
        <v>44884</v>
      </c>
      <c r="J1951" s="8">
        <v>4</v>
      </c>
      <c r="K1951" t="s">
        <v>102</v>
      </c>
      <c r="L1951" t="s">
        <v>35</v>
      </c>
      <c r="M1951" s="8">
        <v>150</v>
      </c>
      <c r="N1951" s="8">
        <v>189</v>
      </c>
      <c r="O1951" s="8">
        <f t="shared" si="92"/>
        <v>9.75</v>
      </c>
      <c r="P1951" s="8">
        <v>39</v>
      </c>
      <c r="Q1951" t="s">
        <v>28</v>
      </c>
      <c r="R1951" t="s">
        <v>22</v>
      </c>
    </row>
    <row r="1952" spans="1:18" x14ac:dyDescent="0.45">
      <c r="A1952" s="1">
        <v>1950</v>
      </c>
      <c r="B1952" t="s">
        <v>3172</v>
      </c>
      <c r="C1952" t="s">
        <v>1690</v>
      </c>
      <c r="D1952" t="s">
        <v>1426</v>
      </c>
      <c r="E1952" t="s">
        <v>2372</v>
      </c>
      <c r="F1952" t="s">
        <v>18</v>
      </c>
      <c r="G1952" t="str">
        <f t="shared" si="90"/>
        <v>November</v>
      </c>
      <c r="H1952">
        <f t="shared" si="91"/>
        <v>11</v>
      </c>
      <c r="I1952" s="2">
        <v>44875</v>
      </c>
      <c r="J1952" s="8">
        <v>17</v>
      </c>
      <c r="K1952" t="s">
        <v>41</v>
      </c>
      <c r="L1952" t="s">
        <v>20</v>
      </c>
      <c r="M1952" s="8">
        <v>120</v>
      </c>
      <c r="N1952" s="8">
        <v>147</v>
      </c>
      <c r="O1952" s="8">
        <f t="shared" si="92"/>
        <v>1.588235294117647</v>
      </c>
      <c r="P1952" s="8">
        <v>27</v>
      </c>
      <c r="Q1952" t="s">
        <v>21</v>
      </c>
      <c r="R1952" t="s">
        <v>311</v>
      </c>
    </row>
    <row r="1953" spans="1:18" x14ac:dyDescent="0.45">
      <c r="A1953" s="1">
        <v>1951</v>
      </c>
      <c r="B1953" t="s">
        <v>3173</v>
      </c>
      <c r="C1953" t="s">
        <v>2373</v>
      </c>
      <c r="D1953" t="s">
        <v>2374</v>
      </c>
      <c r="E1953" t="s">
        <v>2375</v>
      </c>
      <c r="F1953" t="s">
        <v>18</v>
      </c>
      <c r="G1953" t="str">
        <f t="shared" si="90"/>
        <v>November</v>
      </c>
      <c r="H1953">
        <f t="shared" si="91"/>
        <v>11</v>
      </c>
      <c r="I1953" s="2">
        <v>44891</v>
      </c>
      <c r="J1953" s="8">
        <v>9</v>
      </c>
      <c r="K1953" t="s">
        <v>34</v>
      </c>
      <c r="L1953" t="s">
        <v>20</v>
      </c>
      <c r="M1953" s="8">
        <v>1465</v>
      </c>
      <c r="N1953" s="8">
        <v>1860</v>
      </c>
      <c r="O1953" s="8">
        <f t="shared" si="92"/>
        <v>43.888888888888886</v>
      </c>
      <c r="P1953" s="8">
        <v>395</v>
      </c>
      <c r="Q1953" t="s">
        <v>36</v>
      </c>
      <c r="R1953" t="s">
        <v>22</v>
      </c>
    </row>
    <row r="1954" spans="1:18" x14ac:dyDescent="0.45">
      <c r="A1954" s="1">
        <v>1952</v>
      </c>
      <c r="B1954" t="s">
        <v>3174</v>
      </c>
      <c r="C1954" t="s">
        <v>400</v>
      </c>
      <c r="D1954" t="s">
        <v>217</v>
      </c>
      <c r="E1954" t="s">
        <v>2376</v>
      </c>
      <c r="F1954" t="s">
        <v>88</v>
      </c>
      <c r="G1954" t="str">
        <f t="shared" si="90"/>
        <v>November</v>
      </c>
      <c r="H1954">
        <f t="shared" si="91"/>
        <v>11</v>
      </c>
      <c r="I1954" s="2">
        <v>44878</v>
      </c>
      <c r="J1954" s="8">
        <v>11</v>
      </c>
      <c r="K1954" t="s">
        <v>34</v>
      </c>
      <c r="L1954" t="s">
        <v>67</v>
      </c>
      <c r="M1954" s="8">
        <v>1490</v>
      </c>
      <c r="N1954" s="8">
        <v>1654</v>
      </c>
      <c r="O1954" s="8">
        <f t="shared" si="92"/>
        <v>14.909090909090908</v>
      </c>
      <c r="P1954" s="8">
        <v>164</v>
      </c>
      <c r="Q1954" t="s">
        <v>36</v>
      </c>
      <c r="R1954" t="s">
        <v>22</v>
      </c>
    </row>
    <row r="1955" spans="1:18" x14ac:dyDescent="0.45">
      <c r="A1955" s="1">
        <v>1953</v>
      </c>
      <c r="B1955" t="s">
        <v>3175</v>
      </c>
      <c r="C1955" t="s">
        <v>1683</v>
      </c>
      <c r="D1955" t="s">
        <v>2125</v>
      </c>
      <c r="E1955" t="s">
        <v>2377</v>
      </c>
      <c r="F1955" t="s">
        <v>48</v>
      </c>
      <c r="G1955" t="str">
        <f t="shared" si="90"/>
        <v>November</v>
      </c>
      <c r="H1955">
        <f t="shared" si="91"/>
        <v>11</v>
      </c>
      <c r="I1955" s="2">
        <v>44893</v>
      </c>
      <c r="J1955" s="8">
        <v>5</v>
      </c>
      <c r="K1955" t="s">
        <v>19</v>
      </c>
      <c r="L1955" t="s">
        <v>20</v>
      </c>
      <c r="M1955" s="8">
        <v>525</v>
      </c>
      <c r="N1955" s="8">
        <v>662</v>
      </c>
      <c r="O1955" s="8">
        <f t="shared" si="92"/>
        <v>27.4</v>
      </c>
      <c r="P1955" s="8">
        <v>137</v>
      </c>
      <c r="Q1955" t="s">
        <v>21</v>
      </c>
      <c r="R1955" t="s">
        <v>22</v>
      </c>
    </row>
    <row r="1956" spans="1:18" x14ac:dyDescent="0.45">
      <c r="A1956" s="1">
        <v>1954</v>
      </c>
      <c r="B1956" t="s">
        <v>3176</v>
      </c>
      <c r="C1956" t="s">
        <v>2378</v>
      </c>
      <c r="D1956" t="s">
        <v>1545</v>
      </c>
      <c r="E1956" t="s">
        <v>2379</v>
      </c>
      <c r="F1956" t="s">
        <v>88</v>
      </c>
      <c r="G1956" t="str">
        <f t="shared" si="90"/>
        <v>November</v>
      </c>
      <c r="H1956">
        <f t="shared" si="91"/>
        <v>11</v>
      </c>
      <c r="I1956" s="2">
        <v>44871</v>
      </c>
      <c r="J1956" s="8">
        <v>17</v>
      </c>
      <c r="K1956" t="s">
        <v>19</v>
      </c>
      <c r="L1956" t="s">
        <v>54</v>
      </c>
      <c r="M1956" s="8">
        <v>660</v>
      </c>
      <c r="N1956" s="8">
        <v>756</v>
      </c>
      <c r="O1956" s="8">
        <f t="shared" si="92"/>
        <v>5.6470588235294121</v>
      </c>
      <c r="P1956" s="8">
        <v>96</v>
      </c>
      <c r="Q1956" t="s">
        <v>89</v>
      </c>
      <c r="R1956" t="s">
        <v>22</v>
      </c>
    </row>
    <row r="1957" spans="1:18" x14ac:dyDescent="0.45">
      <c r="A1957" s="1">
        <v>1955</v>
      </c>
      <c r="B1957" t="s">
        <v>3177</v>
      </c>
      <c r="C1957" t="s">
        <v>1709</v>
      </c>
      <c r="D1957" t="s">
        <v>1298</v>
      </c>
      <c r="E1957" t="s">
        <v>2380</v>
      </c>
      <c r="F1957" t="s">
        <v>88</v>
      </c>
      <c r="G1957" t="str">
        <f t="shared" si="90"/>
        <v>November</v>
      </c>
      <c r="H1957">
        <f t="shared" si="91"/>
        <v>11</v>
      </c>
      <c r="I1957" s="2">
        <v>44872</v>
      </c>
      <c r="J1957" s="8">
        <v>3</v>
      </c>
      <c r="K1957" t="s">
        <v>19</v>
      </c>
      <c r="L1957" t="s">
        <v>67</v>
      </c>
      <c r="M1957" s="8">
        <v>320</v>
      </c>
      <c r="N1957" s="8">
        <v>409</v>
      </c>
      <c r="O1957" s="8">
        <f t="shared" si="92"/>
        <v>29.666666666666668</v>
      </c>
      <c r="P1957" s="8">
        <v>89</v>
      </c>
      <c r="Q1957" t="s">
        <v>21</v>
      </c>
      <c r="R1957" t="s">
        <v>22</v>
      </c>
    </row>
    <row r="1958" spans="1:18" x14ac:dyDescent="0.45">
      <c r="A1958" s="1">
        <v>1956</v>
      </c>
      <c r="B1958" t="s">
        <v>3178</v>
      </c>
      <c r="C1958" t="s">
        <v>1488</v>
      </c>
      <c r="D1958" t="s">
        <v>587</v>
      </c>
      <c r="E1958" t="s">
        <v>2381</v>
      </c>
      <c r="F1958" t="s">
        <v>120</v>
      </c>
      <c r="G1958" t="str">
        <f t="shared" si="90"/>
        <v>November</v>
      </c>
      <c r="H1958">
        <f t="shared" si="91"/>
        <v>11</v>
      </c>
      <c r="I1958" s="2">
        <v>44867</v>
      </c>
      <c r="J1958" s="8">
        <v>13</v>
      </c>
      <c r="K1958" t="s">
        <v>41</v>
      </c>
      <c r="L1958" t="s">
        <v>54</v>
      </c>
      <c r="M1958" s="8">
        <v>965</v>
      </c>
      <c r="N1958" s="8">
        <v>1252</v>
      </c>
      <c r="O1958" s="8">
        <f t="shared" si="92"/>
        <v>22.076923076923077</v>
      </c>
      <c r="P1958" s="8">
        <v>287</v>
      </c>
      <c r="Q1958" t="s">
        <v>28</v>
      </c>
      <c r="R1958" t="s">
        <v>43</v>
      </c>
    </row>
    <row r="1959" spans="1:18" x14ac:dyDescent="0.45">
      <c r="A1959" s="1">
        <v>1957</v>
      </c>
      <c r="B1959" t="s">
        <v>3179</v>
      </c>
      <c r="C1959" t="s">
        <v>790</v>
      </c>
      <c r="D1959" t="s">
        <v>2382</v>
      </c>
      <c r="E1959" t="s">
        <v>2383</v>
      </c>
      <c r="F1959" t="s">
        <v>88</v>
      </c>
      <c r="G1959" t="str">
        <f t="shared" si="90"/>
        <v>November</v>
      </c>
      <c r="H1959">
        <f t="shared" si="91"/>
        <v>11</v>
      </c>
      <c r="I1959" s="2">
        <v>44887</v>
      </c>
      <c r="J1959" s="8">
        <v>4</v>
      </c>
      <c r="K1959" t="s">
        <v>34</v>
      </c>
      <c r="L1959" t="s">
        <v>67</v>
      </c>
      <c r="M1959" s="8">
        <v>50</v>
      </c>
      <c r="N1959" s="8">
        <v>57</v>
      </c>
      <c r="O1959" s="8">
        <f t="shared" si="92"/>
        <v>1.75</v>
      </c>
      <c r="P1959" s="8">
        <v>7</v>
      </c>
      <c r="Q1959" t="s">
        <v>89</v>
      </c>
      <c r="R1959" t="s">
        <v>22</v>
      </c>
    </row>
    <row r="1960" spans="1:18" x14ac:dyDescent="0.45">
      <c r="A1960" s="1">
        <v>1958</v>
      </c>
      <c r="B1960" t="s">
        <v>3180</v>
      </c>
      <c r="C1960" t="s">
        <v>2384</v>
      </c>
      <c r="D1960" t="s">
        <v>1361</v>
      </c>
      <c r="E1960" t="s">
        <v>2385</v>
      </c>
      <c r="F1960" t="s">
        <v>27</v>
      </c>
      <c r="G1960" t="str">
        <f t="shared" si="90"/>
        <v>November</v>
      </c>
      <c r="H1960">
        <f t="shared" si="91"/>
        <v>11</v>
      </c>
      <c r="I1960" s="2">
        <v>44891</v>
      </c>
      <c r="J1960" s="8">
        <v>9</v>
      </c>
      <c r="K1960" t="s">
        <v>34</v>
      </c>
      <c r="L1960" t="s">
        <v>148</v>
      </c>
      <c r="M1960" s="8">
        <v>670</v>
      </c>
      <c r="N1960" s="8">
        <v>856</v>
      </c>
      <c r="O1960" s="8">
        <f t="shared" si="92"/>
        <v>20.666666666666668</v>
      </c>
      <c r="P1960" s="8">
        <v>186</v>
      </c>
      <c r="Q1960" t="s">
        <v>36</v>
      </c>
      <c r="R1960" t="s">
        <v>22</v>
      </c>
    </row>
    <row r="1961" spans="1:18" x14ac:dyDescent="0.45">
      <c r="A1961" s="1">
        <v>1959</v>
      </c>
      <c r="B1961" t="s">
        <v>3181</v>
      </c>
      <c r="C1961" t="s">
        <v>2386</v>
      </c>
      <c r="D1961" t="s">
        <v>256</v>
      </c>
      <c r="E1961" t="s">
        <v>2387</v>
      </c>
      <c r="F1961" t="s">
        <v>18</v>
      </c>
      <c r="G1961" t="str">
        <f t="shared" si="90"/>
        <v>November</v>
      </c>
      <c r="H1961">
        <f t="shared" si="91"/>
        <v>11</v>
      </c>
      <c r="I1961" s="2">
        <v>44884</v>
      </c>
      <c r="J1961" s="8">
        <v>1</v>
      </c>
      <c r="K1961" t="s">
        <v>102</v>
      </c>
      <c r="L1961" t="s">
        <v>54</v>
      </c>
      <c r="M1961" s="8">
        <v>570</v>
      </c>
      <c r="N1961" s="8">
        <v>646</v>
      </c>
      <c r="O1961" s="8">
        <f t="shared" si="92"/>
        <v>76</v>
      </c>
      <c r="P1961" s="8">
        <v>76</v>
      </c>
      <c r="Q1961" t="s">
        <v>49</v>
      </c>
      <c r="R1961" t="s">
        <v>22</v>
      </c>
    </row>
    <row r="1962" spans="1:18" x14ac:dyDescent="0.45">
      <c r="A1962" s="1">
        <v>1960</v>
      </c>
      <c r="B1962" t="s">
        <v>3182</v>
      </c>
      <c r="C1962" t="s">
        <v>432</v>
      </c>
      <c r="D1962" t="s">
        <v>489</v>
      </c>
      <c r="E1962" t="s">
        <v>2388</v>
      </c>
      <c r="F1962" t="s">
        <v>120</v>
      </c>
      <c r="G1962" t="str">
        <f t="shared" si="90"/>
        <v>November</v>
      </c>
      <c r="H1962">
        <f t="shared" si="91"/>
        <v>11</v>
      </c>
      <c r="I1962" s="2">
        <v>44877</v>
      </c>
      <c r="J1962" s="8">
        <v>6</v>
      </c>
      <c r="K1962" t="s">
        <v>34</v>
      </c>
      <c r="L1962" t="s">
        <v>42</v>
      </c>
      <c r="M1962" s="8">
        <v>260</v>
      </c>
      <c r="N1962" s="8">
        <v>306</v>
      </c>
      <c r="O1962" s="8">
        <f t="shared" si="92"/>
        <v>7.666666666666667</v>
      </c>
      <c r="P1962" s="8">
        <v>46</v>
      </c>
      <c r="Q1962" t="s">
        <v>49</v>
      </c>
      <c r="R1962" t="s">
        <v>22</v>
      </c>
    </row>
    <row r="1963" spans="1:18" x14ac:dyDescent="0.45">
      <c r="A1963" s="1">
        <v>1961</v>
      </c>
      <c r="B1963" t="s">
        <v>3183</v>
      </c>
      <c r="C1963" t="s">
        <v>1425</v>
      </c>
      <c r="D1963" t="s">
        <v>1941</v>
      </c>
      <c r="E1963" t="s">
        <v>2389</v>
      </c>
      <c r="F1963" t="s">
        <v>111</v>
      </c>
      <c r="G1963" t="str">
        <f t="shared" si="90"/>
        <v>November</v>
      </c>
      <c r="H1963">
        <f t="shared" si="91"/>
        <v>11</v>
      </c>
      <c r="I1963" s="2">
        <v>44884</v>
      </c>
      <c r="J1963" s="8">
        <v>6</v>
      </c>
      <c r="K1963" t="s">
        <v>34</v>
      </c>
      <c r="L1963" t="s">
        <v>148</v>
      </c>
      <c r="M1963" s="8">
        <v>295</v>
      </c>
      <c r="N1963" s="8">
        <v>363</v>
      </c>
      <c r="O1963" s="8">
        <f t="shared" si="92"/>
        <v>11.333333333333334</v>
      </c>
      <c r="P1963" s="8">
        <v>68</v>
      </c>
      <c r="Q1963" t="s">
        <v>28</v>
      </c>
      <c r="R1963" t="s">
        <v>22</v>
      </c>
    </row>
    <row r="1964" spans="1:18" x14ac:dyDescent="0.45">
      <c r="A1964" s="1">
        <v>1962</v>
      </c>
      <c r="B1964" t="s">
        <v>3184</v>
      </c>
      <c r="C1964" t="s">
        <v>1723</v>
      </c>
      <c r="D1964" t="s">
        <v>297</v>
      </c>
      <c r="E1964" t="s">
        <v>2390</v>
      </c>
      <c r="F1964" t="s">
        <v>33</v>
      </c>
      <c r="G1964" t="str">
        <f t="shared" si="90"/>
        <v>November</v>
      </c>
      <c r="H1964">
        <f t="shared" si="91"/>
        <v>11</v>
      </c>
      <c r="I1964" s="2">
        <v>44866</v>
      </c>
      <c r="J1964" s="8">
        <v>10</v>
      </c>
      <c r="K1964" t="s">
        <v>41</v>
      </c>
      <c r="L1964" t="s">
        <v>20</v>
      </c>
      <c r="M1964" s="8">
        <v>900</v>
      </c>
      <c r="N1964" s="8">
        <v>1091</v>
      </c>
      <c r="O1964" s="8">
        <f t="shared" si="92"/>
        <v>19.100000000000001</v>
      </c>
      <c r="P1964" s="8">
        <v>191</v>
      </c>
      <c r="Q1964" t="s">
        <v>49</v>
      </c>
      <c r="R1964" t="s">
        <v>311</v>
      </c>
    </row>
    <row r="1965" spans="1:18" x14ac:dyDescent="0.45">
      <c r="A1965" s="1">
        <v>1963</v>
      </c>
      <c r="B1965" t="s">
        <v>3185</v>
      </c>
      <c r="C1965" t="s">
        <v>2177</v>
      </c>
      <c r="D1965" t="s">
        <v>314</v>
      </c>
      <c r="E1965" t="s">
        <v>2391</v>
      </c>
      <c r="F1965" t="s">
        <v>120</v>
      </c>
      <c r="G1965" t="str">
        <f t="shared" si="90"/>
        <v>November</v>
      </c>
      <c r="H1965">
        <f t="shared" si="91"/>
        <v>11</v>
      </c>
      <c r="I1965" s="2">
        <v>44893</v>
      </c>
      <c r="J1965" s="8">
        <v>4</v>
      </c>
      <c r="K1965" t="s">
        <v>19</v>
      </c>
      <c r="L1965" t="s">
        <v>67</v>
      </c>
      <c r="M1965" s="8">
        <v>1015</v>
      </c>
      <c r="N1965" s="8">
        <v>1149</v>
      </c>
      <c r="O1965" s="8">
        <f t="shared" si="92"/>
        <v>33.5</v>
      </c>
      <c r="P1965" s="8">
        <v>134</v>
      </c>
      <c r="Q1965" t="s">
        <v>89</v>
      </c>
      <c r="R1965" t="s">
        <v>22</v>
      </c>
    </row>
    <row r="1966" spans="1:18" x14ac:dyDescent="0.45">
      <c r="A1966" s="1">
        <v>1964</v>
      </c>
      <c r="B1966" t="s">
        <v>3186</v>
      </c>
      <c r="C1966" t="s">
        <v>2392</v>
      </c>
      <c r="D1966" t="s">
        <v>610</v>
      </c>
      <c r="E1966" t="s">
        <v>2393</v>
      </c>
      <c r="F1966" t="s">
        <v>48</v>
      </c>
      <c r="G1966" t="str">
        <f t="shared" si="90"/>
        <v>November</v>
      </c>
      <c r="H1966">
        <f t="shared" si="91"/>
        <v>11</v>
      </c>
      <c r="I1966" s="2">
        <v>44885</v>
      </c>
      <c r="J1966" s="8">
        <v>13</v>
      </c>
      <c r="K1966" t="s">
        <v>19</v>
      </c>
      <c r="L1966" t="s">
        <v>35</v>
      </c>
      <c r="M1966" s="8">
        <v>1085</v>
      </c>
      <c r="N1966" s="8">
        <v>1333</v>
      </c>
      <c r="O1966" s="8">
        <f t="shared" si="92"/>
        <v>19.076923076923077</v>
      </c>
      <c r="P1966" s="8">
        <v>248</v>
      </c>
      <c r="Q1966" t="s">
        <v>89</v>
      </c>
      <c r="R1966" t="s">
        <v>22</v>
      </c>
    </row>
    <row r="1967" spans="1:18" x14ac:dyDescent="0.45">
      <c r="A1967" s="1">
        <v>1965</v>
      </c>
      <c r="B1967" t="s">
        <v>3187</v>
      </c>
      <c r="C1967" t="s">
        <v>2394</v>
      </c>
      <c r="D1967" t="s">
        <v>2151</v>
      </c>
      <c r="E1967" t="s">
        <v>2395</v>
      </c>
      <c r="F1967" t="s">
        <v>33</v>
      </c>
      <c r="G1967" t="str">
        <f t="shared" si="90"/>
        <v>November</v>
      </c>
      <c r="H1967">
        <f t="shared" si="91"/>
        <v>11</v>
      </c>
      <c r="I1967" s="2">
        <v>44874</v>
      </c>
      <c r="J1967" s="8">
        <v>2</v>
      </c>
      <c r="K1967" t="s">
        <v>19</v>
      </c>
      <c r="L1967" t="s">
        <v>148</v>
      </c>
      <c r="M1967" s="8">
        <v>380</v>
      </c>
      <c r="N1967" s="8">
        <v>426</v>
      </c>
      <c r="O1967" s="8">
        <f t="shared" si="92"/>
        <v>23</v>
      </c>
      <c r="P1967" s="8">
        <v>46</v>
      </c>
      <c r="Q1967" t="s">
        <v>49</v>
      </c>
      <c r="R1967" t="s">
        <v>22</v>
      </c>
    </row>
    <row r="1968" spans="1:18" x14ac:dyDescent="0.45">
      <c r="A1968" s="1">
        <v>1966</v>
      </c>
      <c r="B1968" t="s">
        <v>3188</v>
      </c>
      <c r="C1968" t="s">
        <v>1329</v>
      </c>
      <c r="D1968" t="s">
        <v>1507</v>
      </c>
      <c r="E1968" t="s">
        <v>2396</v>
      </c>
      <c r="F1968" t="s">
        <v>120</v>
      </c>
      <c r="G1968" t="str">
        <f t="shared" si="90"/>
        <v>November</v>
      </c>
      <c r="H1968">
        <f t="shared" si="91"/>
        <v>11</v>
      </c>
      <c r="I1968" s="2">
        <v>44866</v>
      </c>
      <c r="J1968" s="8">
        <v>13</v>
      </c>
      <c r="K1968" t="s">
        <v>19</v>
      </c>
      <c r="L1968" t="s">
        <v>35</v>
      </c>
      <c r="M1968" s="8">
        <v>1250</v>
      </c>
      <c r="N1968" s="8">
        <v>1535</v>
      </c>
      <c r="O1968" s="8">
        <f t="shared" si="92"/>
        <v>21.923076923076923</v>
      </c>
      <c r="P1968" s="8">
        <v>285</v>
      </c>
      <c r="Q1968" t="s">
        <v>28</v>
      </c>
      <c r="R1968" t="s">
        <v>22</v>
      </c>
    </row>
    <row r="1969" spans="1:18" x14ac:dyDescent="0.45">
      <c r="A1969" s="1">
        <v>1967</v>
      </c>
      <c r="B1969" t="s">
        <v>3189</v>
      </c>
      <c r="C1969" t="s">
        <v>282</v>
      </c>
      <c r="D1969" t="s">
        <v>2397</v>
      </c>
      <c r="E1969" t="s">
        <v>2398</v>
      </c>
      <c r="F1969" t="s">
        <v>18</v>
      </c>
      <c r="G1969" t="str">
        <f t="shared" si="90"/>
        <v>November</v>
      </c>
      <c r="H1969">
        <f t="shared" si="91"/>
        <v>11</v>
      </c>
      <c r="I1969" s="2">
        <v>44888</v>
      </c>
      <c r="J1969" s="8">
        <v>6</v>
      </c>
      <c r="K1969" t="s">
        <v>34</v>
      </c>
      <c r="L1969" t="s">
        <v>54</v>
      </c>
      <c r="M1969" s="8">
        <v>1465</v>
      </c>
      <c r="N1969" s="8">
        <v>1903</v>
      </c>
      <c r="O1969" s="8">
        <f t="shared" si="92"/>
        <v>73</v>
      </c>
      <c r="P1969" s="8">
        <v>438</v>
      </c>
      <c r="Q1969" t="s">
        <v>36</v>
      </c>
      <c r="R1969" t="s">
        <v>22</v>
      </c>
    </row>
    <row r="1970" spans="1:18" x14ac:dyDescent="0.45">
      <c r="A1970" s="1">
        <v>1968</v>
      </c>
      <c r="B1970" t="s">
        <v>3190</v>
      </c>
      <c r="C1970" t="s">
        <v>2399</v>
      </c>
      <c r="D1970" t="s">
        <v>1110</v>
      </c>
      <c r="E1970" t="s">
        <v>2400</v>
      </c>
      <c r="F1970" t="s">
        <v>48</v>
      </c>
      <c r="G1970" t="str">
        <f t="shared" si="90"/>
        <v>November</v>
      </c>
      <c r="H1970">
        <f t="shared" si="91"/>
        <v>11</v>
      </c>
      <c r="I1970" s="2">
        <v>44881</v>
      </c>
      <c r="J1970" s="8">
        <v>13</v>
      </c>
      <c r="K1970" t="s">
        <v>19</v>
      </c>
      <c r="L1970" t="s">
        <v>35</v>
      </c>
      <c r="M1970" s="8">
        <v>950</v>
      </c>
      <c r="N1970" s="8">
        <v>1183</v>
      </c>
      <c r="O1970" s="8">
        <f t="shared" si="92"/>
        <v>17.923076923076923</v>
      </c>
      <c r="P1970" s="8">
        <v>233</v>
      </c>
      <c r="Q1970" t="s">
        <v>36</v>
      </c>
      <c r="R1970" t="s">
        <v>22</v>
      </c>
    </row>
    <row r="1971" spans="1:18" x14ac:dyDescent="0.45">
      <c r="A1971" s="1">
        <v>1969</v>
      </c>
      <c r="B1971" t="s">
        <v>3191</v>
      </c>
      <c r="C1971" t="s">
        <v>1273</v>
      </c>
      <c r="D1971" t="s">
        <v>2401</v>
      </c>
      <c r="E1971" t="s">
        <v>2402</v>
      </c>
      <c r="F1971" t="s">
        <v>18</v>
      </c>
      <c r="G1971" t="str">
        <f t="shared" si="90"/>
        <v>November</v>
      </c>
      <c r="H1971">
        <f t="shared" si="91"/>
        <v>11</v>
      </c>
      <c r="I1971" s="2">
        <v>44868</v>
      </c>
      <c r="J1971" s="8">
        <v>13</v>
      </c>
      <c r="K1971" t="s">
        <v>19</v>
      </c>
      <c r="L1971" t="s">
        <v>54</v>
      </c>
      <c r="M1971" s="8">
        <v>775</v>
      </c>
      <c r="N1971" s="8">
        <v>976</v>
      </c>
      <c r="O1971" s="8">
        <f t="shared" si="92"/>
        <v>15.461538461538462</v>
      </c>
      <c r="P1971" s="8">
        <v>201</v>
      </c>
      <c r="Q1971" t="s">
        <v>21</v>
      </c>
      <c r="R1971" t="s">
        <v>22</v>
      </c>
    </row>
    <row r="1972" spans="1:18" x14ac:dyDescent="0.45">
      <c r="A1972" s="1">
        <v>1970</v>
      </c>
      <c r="B1972" t="s">
        <v>3192</v>
      </c>
      <c r="C1972" t="s">
        <v>1632</v>
      </c>
      <c r="D1972" t="s">
        <v>1681</v>
      </c>
      <c r="E1972" t="s">
        <v>2403</v>
      </c>
      <c r="F1972" t="s">
        <v>111</v>
      </c>
      <c r="G1972" t="str">
        <f t="shared" si="90"/>
        <v>November</v>
      </c>
      <c r="H1972">
        <f t="shared" si="91"/>
        <v>11</v>
      </c>
      <c r="I1972" s="2">
        <v>44877</v>
      </c>
      <c r="J1972" s="8">
        <v>8</v>
      </c>
      <c r="K1972" t="s">
        <v>19</v>
      </c>
      <c r="L1972" t="s">
        <v>35</v>
      </c>
      <c r="M1972" s="8">
        <v>1190</v>
      </c>
      <c r="N1972" s="8">
        <v>1487</v>
      </c>
      <c r="O1972" s="8">
        <f t="shared" si="92"/>
        <v>37.125</v>
      </c>
      <c r="P1972" s="8">
        <v>297</v>
      </c>
      <c r="Q1972" t="s">
        <v>89</v>
      </c>
      <c r="R1972" t="s">
        <v>22</v>
      </c>
    </row>
    <row r="1973" spans="1:18" x14ac:dyDescent="0.45">
      <c r="A1973" s="1">
        <v>1971</v>
      </c>
      <c r="B1973" t="s">
        <v>3193</v>
      </c>
      <c r="C1973" t="s">
        <v>2404</v>
      </c>
      <c r="D1973" t="s">
        <v>1353</v>
      </c>
      <c r="E1973" t="s">
        <v>2405</v>
      </c>
      <c r="F1973" t="s">
        <v>120</v>
      </c>
      <c r="G1973" t="str">
        <f t="shared" si="90"/>
        <v>November</v>
      </c>
      <c r="H1973">
        <f t="shared" si="91"/>
        <v>11</v>
      </c>
      <c r="I1973" s="2">
        <v>44885</v>
      </c>
      <c r="J1973" s="8">
        <v>10</v>
      </c>
      <c r="K1973" t="s">
        <v>34</v>
      </c>
      <c r="L1973" t="s">
        <v>35</v>
      </c>
      <c r="M1973" s="8">
        <v>950</v>
      </c>
      <c r="N1973" s="8">
        <v>1163</v>
      </c>
      <c r="O1973" s="8">
        <f t="shared" si="92"/>
        <v>21.3</v>
      </c>
      <c r="P1973" s="8">
        <v>213</v>
      </c>
      <c r="Q1973" t="s">
        <v>28</v>
      </c>
      <c r="R1973" t="s">
        <v>22</v>
      </c>
    </row>
    <row r="1974" spans="1:18" x14ac:dyDescent="0.45">
      <c r="A1974" s="1">
        <v>1972</v>
      </c>
      <c r="B1974" t="s">
        <v>3194</v>
      </c>
      <c r="C1974" t="s">
        <v>2406</v>
      </c>
      <c r="D1974" t="s">
        <v>482</v>
      </c>
      <c r="E1974" t="s">
        <v>2407</v>
      </c>
      <c r="F1974" t="s">
        <v>120</v>
      </c>
      <c r="G1974" t="str">
        <f t="shared" si="90"/>
        <v>November</v>
      </c>
      <c r="H1974">
        <f t="shared" si="91"/>
        <v>11</v>
      </c>
      <c r="I1974" s="2">
        <v>44894</v>
      </c>
      <c r="J1974" s="8">
        <v>7</v>
      </c>
      <c r="K1974" t="s">
        <v>102</v>
      </c>
      <c r="L1974" t="s">
        <v>67</v>
      </c>
      <c r="M1974" s="8">
        <v>920</v>
      </c>
      <c r="N1974" s="8">
        <v>1072</v>
      </c>
      <c r="O1974" s="8">
        <f t="shared" si="92"/>
        <v>21.714285714285715</v>
      </c>
      <c r="P1974" s="8">
        <v>152</v>
      </c>
      <c r="Q1974" t="s">
        <v>36</v>
      </c>
      <c r="R1974" t="s">
        <v>22</v>
      </c>
    </row>
    <row r="1975" spans="1:18" x14ac:dyDescent="0.45">
      <c r="A1975" s="1">
        <v>1973</v>
      </c>
      <c r="B1975" t="s">
        <v>3195</v>
      </c>
      <c r="C1975" t="s">
        <v>2408</v>
      </c>
      <c r="D1975" t="s">
        <v>2409</v>
      </c>
      <c r="E1975" t="s">
        <v>2410</v>
      </c>
      <c r="F1975" t="s">
        <v>48</v>
      </c>
      <c r="G1975" t="str">
        <f t="shared" si="90"/>
        <v>November</v>
      </c>
      <c r="H1975">
        <f t="shared" si="91"/>
        <v>11</v>
      </c>
      <c r="I1975" s="2">
        <v>44866</v>
      </c>
      <c r="J1975" s="8">
        <v>14</v>
      </c>
      <c r="K1975" t="s">
        <v>34</v>
      </c>
      <c r="L1975" t="s">
        <v>42</v>
      </c>
      <c r="M1975" s="8">
        <v>435</v>
      </c>
      <c r="N1975" s="8">
        <v>514</v>
      </c>
      <c r="O1975" s="8">
        <f t="shared" si="92"/>
        <v>5.6428571428571432</v>
      </c>
      <c r="P1975" s="8">
        <v>79</v>
      </c>
      <c r="Q1975" t="s">
        <v>36</v>
      </c>
      <c r="R1975" t="s">
        <v>22</v>
      </c>
    </row>
    <row r="1976" spans="1:18" x14ac:dyDescent="0.45">
      <c r="A1976" s="1">
        <v>1974</v>
      </c>
      <c r="B1976" t="s">
        <v>3196</v>
      </c>
      <c r="C1976" t="s">
        <v>1872</v>
      </c>
      <c r="D1976" t="s">
        <v>892</v>
      </c>
      <c r="E1976" t="s">
        <v>2411</v>
      </c>
      <c r="F1976" t="s">
        <v>88</v>
      </c>
      <c r="G1976" t="str">
        <f t="shared" si="90"/>
        <v>November</v>
      </c>
      <c r="H1976">
        <f t="shared" si="91"/>
        <v>11</v>
      </c>
      <c r="I1976" s="2">
        <v>44878</v>
      </c>
      <c r="J1976" s="8">
        <v>5</v>
      </c>
      <c r="K1976" t="s">
        <v>19</v>
      </c>
      <c r="L1976" t="s">
        <v>148</v>
      </c>
      <c r="M1976" s="8">
        <v>815</v>
      </c>
      <c r="N1976" s="8">
        <v>995</v>
      </c>
      <c r="O1976" s="8">
        <f t="shared" si="92"/>
        <v>36</v>
      </c>
      <c r="P1976" s="8">
        <v>180</v>
      </c>
      <c r="Q1976" t="s">
        <v>21</v>
      </c>
      <c r="R1976" t="s">
        <v>22</v>
      </c>
    </row>
    <row r="1977" spans="1:18" x14ac:dyDescent="0.45">
      <c r="A1977" s="1">
        <v>1975</v>
      </c>
      <c r="B1977" t="s">
        <v>3197</v>
      </c>
      <c r="C1977" t="s">
        <v>370</v>
      </c>
      <c r="D1977" t="s">
        <v>1041</v>
      </c>
      <c r="E1977" t="s">
        <v>2412</v>
      </c>
      <c r="F1977" t="s">
        <v>88</v>
      </c>
      <c r="G1977" t="str">
        <f t="shared" si="90"/>
        <v>November</v>
      </c>
      <c r="H1977">
        <f t="shared" si="91"/>
        <v>11</v>
      </c>
      <c r="I1977" s="2">
        <v>44882</v>
      </c>
      <c r="J1977" s="8">
        <v>2</v>
      </c>
      <c r="K1977" t="s">
        <v>34</v>
      </c>
      <c r="L1977" t="s">
        <v>148</v>
      </c>
      <c r="M1977" s="8">
        <v>85</v>
      </c>
      <c r="N1977" s="8">
        <v>105</v>
      </c>
      <c r="O1977" s="8">
        <f t="shared" si="92"/>
        <v>10</v>
      </c>
      <c r="P1977" s="8">
        <v>20</v>
      </c>
      <c r="Q1977" t="s">
        <v>21</v>
      </c>
      <c r="R1977" t="s">
        <v>22</v>
      </c>
    </row>
    <row r="1978" spans="1:18" x14ac:dyDescent="0.45">
      <c r="A1978" s="1">
        <v>1976</v>
      </c>
      <c r="B1978" t="s">
        <v>3198</v>
      </c>
      <c r="C1978" t="s">
        <v>2254</v>
      </c>
      <c r="D1978" t="s">
        <v>2413</v>
      </c>
      <c r="E1978" t="s">
        <v>2414</v>
      </c>
      <c r="F1978" t="s">
        <v>33</v>
      </c>
      <c r="G1978" t="str">
        <f t="shared" si="90"/>
        <v>November</v>
      </c>
      <c r="H1978">
        <f t="shared" si="91"/>
        <v>11</v>
      </c>
      <c r="I1978" s="2">
        <v>44889</v>
      </c>
      <c r="J1978" s="8">
        <v>18</v>
      </c>
      <c r="K1978" t="s">
        <v>34</v>
      </c>
      <c r="L1978" t="s">
        <v>148</v>
      </c>
      <c r="M1978" s="8">
        <v>1290</v>
      </c>
      <c r="N1978" s="8">
        <v>1519</v>
      </c>
      <c r="O1978" s="8">
        <f t="shared" si="92"/>
        <v>12.722222222222221</v>
      </c>
      <c r="P1978" s="8">
        <v>229</v>
      </c>
      <c r="Q1978" t="s">
        <v>36</v>
      </c>
      <c r="R1978" t="s">
        <v>22</v>
      </c>
    </row>
    <row r="1979" spans="1:18" x14ac:dyDescent="0.45">
      <c r="A1979" s="1">
        <v>1977</v>
      </c>
      <c r="B1979" t="s">
        <v>3199</v>
      </c>
      <c r="C1979" t="s">
        <v>931</v>
      </c>
      <c r="D1979" t="s">
        <v>2415</v>
      </c>
      <c r="E1979" t="s">
        <v>2416</v>
      </c>
      <c r="F1979" t="s">
        <v>48</v>
      </c>
      <c r="G1979" t="str">
        <f t="shared" si="90"/>
        <v>November</v>
      </c>
      <c r="H1979">
        <f t="shared" si="91"/>
        <v>11</v>
      </c>
      <c r="I1979" s="2">
        <v>44868</v>
      </c>
      <c r="J1979" s="8">
        <v>1</v>
      </c>
      <c r="K1979" t="s">
        <v>102</v>
      </c>
      <c r="L1979" t="s">
        <v>42</v>
      </c>
      <c r="M1979" s="8">
        <v>410</v>
      </c>
      <c r="N1979" s="8">
        <v>521</v>
      </c>
      <c r="O1979" s="8">
        <f t="shared" si="92"/>
        <v>111</v>
      </c>
      <c r="P1979" s="8">
        <v>111</v>
      </c>
      <c r="Q1979" t="s">
        <v>49</v>
      </c>
      <c r="R1979" t="s">
        <v>22</v>
      </c>
    </row>
    <row r="1980" spans="1:18" x14ac:dyDescent="0.45">
      <c r="A1980" s="1">
        <v>1978</v>
      </c>
      <c r="B1980" t="s">
        <v>3200</v>
      </c>
      <c r="C1980" t="s">
        <v>400</v>
      </c>
      <c r="D1980" t="s">
        <v>1698</v>
      </c>
      <c r="E1980" t="s">
        <v>2417</v>
      </c>
      <c r="F1980" t="s">
        <v>111</v>
      </c>
      <c r="G1980" t="str">
        <f t="shared" si="90"/>
        <v>November</v>
      </c>
      <c r="H1980">
        <f t="shared" si="91"/>
        <v>11</v>
      </c>
      <c r="I1980" s="2">
        <v>44876</v>
      </c>
      <c r="J1980" s="8">
        <v>19</v>
      </c>
      <c r="K1980" t="s">
        <v>34</v>
      </c>
      <c r="L1980" t="s">
        <v>67</v>
      </c>
      <c r="M1980" s="8">
        <v>1190</v>
      </c>
      <c r="N1980" s="8">
        <v>1425</v>
      </c>
      <c r="O1980" s="8">
        <f t="shared" si="92"/>
        <v>12.368421052631579</v>
      </c>
      <c r="P1980" s="8">
        <v>235</v>
      </c>
      <c r="Q1980" t="s">
        <v>89</v>
      </c>
      <c r="R1980" t="s">
        <v>22</v>
      </c>
    </row>
    <row r="1981" spans="1:18" x14ac:dyDescent="0.45">
      <c r="A1981" s="1">
        <v>1979</v>
      </c>
      <c r="B1981" t="s">
        <v>3201</v>
      </c>
      <c r="C1981" t="s">
        <v>545</v>
      </c>
      <c r="D1981" t="s">
        <v>176</v>
      </c>
      <c r="E1981" t="s">
        <v>2418</v>
      </c>
      <c r="F1981" t="s">
        <v>120</v>
      </c>
      <c r="G1981" t="str">
        <f t="shared" si="90"/>
        <v>November</v>
      </c>
      <c r="H1981">
        <f t="shared" si="91"/>
        <v>11</v>
      </c>
      <c r="I1981" s="2">
        <v>44879</v>
      </c>
      <c r="J1981" s="8">
        <v>11</v>
      </c>
      <c r="K1981" t="s">
        <v>19</v>
      </c>
      <c r="L1981" t="s">
        <v>20</v>
      </c>
      <c r="M1981" s="8">
        <v>1475</v>
      </c>
      <c r="N1981" s="8">
        <v>1722</v>
      </c>
      <c r="O1981" s="8">
        <f t="shared" si="92"/>
        <v>22.454545454545453</v>
      </c>
      <c r="P1981" s="8">
        <v>247</v>
      </c>
      <c r="Q1981" t="s">
        <v>89</v>
      </c>
      <c r="R1981" t="s">
        <v>22</v>
      </c>
    </row>
    <row r="1982" spans="1:18" x14ac:dyDescent="0.45">
      <c r="A1982" s="1">
        <v>1980</v>
      </c>
      <c r="B1982" t="s">
        <v>3202</v>
      </c>
      <c r="C1982" t="s">
        <v>1323</v>
      </c>
      <c r="D1982" t="s">
        <v>1947</v>
      </c>
      <c r="E1982" t="s">
        <v>2419</v>
      </c>
      <c r="F1982" t="s">
        <v>27</v>
      </c>
      <c r="G1982" t="str">
        <f t="shared" si="90"/>
        <v>November</v>
      </c>
      <c r="H1982">
        <f t="shared" si="91"/>
        <v>11</v>
      </c>
      <c r="I1982" s="2">
        <v>44875</v>
      </c>
      <c r="J1982" s="8">
        <v>7</v>
      </c>
      <c r="K1982" t="s">
        <v>19</v>
      </c>
      <c r="L1982" t="s">
        <v>67</v>
      </c>
      <c r="M1982" s="8">
        <v>1470</v>
      </c>
      <c r="N1982" s="8">
        <v>1777</v>
      </c>
      <c r="O1982" s="8">
        <f t="shared" si="92"/>
        <v>43.857142857142854</v>
      </c>
      <c r="P1982" s="8">
        <v>307</v>
      </c>
      <c r="Q1982" t="s">
        <v>21</v>
      </c>
      <c r="R1982" t="s">
        <v>22</v>
      </c>
    </row>
    <row r="1983" spans="1:18" x14ac:dyDescent="0.45">
      <c r="A1983" s="1">
        <v>1981</v>
      </c>
      <c r="B1983" t="s">
        <v>3203</v>
      </c>
      <c r="C1983" t="s">
        <v>2420</v>
      </c>
      <c r="D1983" t="s">
        <v>860</v>
      </c>
      <c r="E1983" t="s">
        <v>2421</v>
      </c>
      <c r="F1983" t="s">
        <v>88</v>
      </c>
      <c r="G1983" t="str">
        <f t="shared" si="90"/>
        <v>November</v>
      </c>
      <c r="H1983">
        <f t="shared" si="91"/>
        <v>11</v>
      </c>
      <c r="I1983" s="2">
        <v>44880</v>
      </c>
      <c r="J1983" s="8">
        <v>3</v>
      </c>
      <c r="K1983" t="s">
        <v>19</v>
      </c>
      <c r="L1983" t="s">
        <v>67</v>
      </c>
      <c r="M1983" s="8">
        <v>330</v>
      </c>
      <c r="N1983" s="8">
        <v>382</v>
      </c>
      <c r="O1983" s="8">
        <f t="shared" si="92"/>
        <v>17.333333333333332</v>
      </c>
      <c r="P1983" s="8">
        <v>52</v>
      </c>
      <c r="Q1983" t="s">
        <v>36</v>
      </c>
      <c r="R1983" t="s">
        <v>22</v>
      </c>
    </row>
    <row r="1984" spans="1:18" x14ac:dyDescent="0.45">
      <c r="A1984" s="1">
        <v>1982</v>
      </c>
      <c r="B1984" t="s">
        <v>3204</v>
      </c>
      <c r="C1984" t="s">
        <v>1273</v>
      </c>
      <c r="D1984" t="s">
        <v>671</v>
      </c>
      <c r="E1984" t="s">
        <v>2422</v>
      </c>
      <c r="F1984" t="s">
        <v>27</v>
      </c>
      <c r="G1984" t="str">
        <f t="shared" si="90"/>
        <v>November</v>
      </c>
      <c r="H1984">
        <f t="shared" si="91"/>
        <v>11</v>
      </c>
      <c r="I1984" s="2">
        <v>44866</v>
      </c>
      <c r="J1984" s="8">
        <v>12</v>
      </c>
      <c r="K1984" t="s">
        <v>102</v>
      </c>
      <c r="L1984" t="s">
        <v>20</v>
      </c>
      <c r="M1984" s="8">
        <v>1250</v>
      </c>
      <c r="N1984" s="8">
        <v>1432</v>
      </c>
      <c r="O1984" s="8">
        <f t="shared" si="92"/>
        <v>15.166666666666666</v>
      </c>
      <c r="P1984" s="8">
        <v>182</v>
      </c>
      <c r="Q1984" t="s">
        <v>89</v>
      </c>
      <c r="R1984" t="s">
        <v>22</v>
      </c>
    </row>
    <row r="1985" spans="1:18" x14ac:dyDescent="0.45">
      <c r="A1985" s="1">
        <v>1983</v>
      </c>
      <c r="B1985" t="s">
        <v>3205</v>
      </c>
      <c r="C1985" t="s">
        <v>1888</v>
      </c>
      <c r="D1985" t="s">
        <v>2423</v>
      </c>
      <c r="E1985" t="s">
        <v>2424</v>
      </c>
      <c r="F1985" t="s">
        <v>18</v>
      </c>
      <c r="G1985" t="str">
        <f t="shared" si="90"/>
        <v>November</v>
      </c>
      <c r="H1985">
        <f t="shared" si="91"/>
        <v>11</v>
      </c>
      <c r="I1985" s="2">
        <v>44895</v>
      </c>
      <c r="J1985" s="8">
        <v>10</v>
      </c>
      <c r="K1985" t="s">
        <v>34</v>
      </c>
      <c r="L1985" t="s">
        <v>35</v>
      </c>
      <c r="M1985" s="8">
        <v>545</v>
      </c>
      <c r="N1985" s="8">
        <v>624</v>
      </c>
      <c r="O1985" s="8">
        <f t="shared" si="92"/>
        <v>7.9</v>
      </c>
      <c r="P1985" s="8">
        <v>79</v>
      </c>
      <c r="Q1985" t="s">
        <v>36</v>
      </c>
      <c r="R1985" t="s">
        <v>22</v>
      </c>
    </row>
    <row r="1986" spans="1:18" x14ac:dyDescent="0.45">
      <c r="A1986" s="1">
        <v>1984</v>
      </c>
      <c r="B1986" t="s">
        <v>3206</v>
      </c>
      <c r="C1986" t="s">
        <v>1454</v>
      </c>
      <c r="D1986" t="s">
        <v>2425</v>
      </c>
      <c r="E1986" t="s">
        <v>2426</v>
      </c>
      <c r="F1986" t="s">
        <v>33</v>
      </c>
      <c r="G1986" t="str">
        <f t="shared" si="90"/>
        <v>November</v>
      </c>
      <c r="H1986">
        <f t="shared" si="91"/>
        <v>11</v>
      </c>
      <c r="I1986" s="2">
        <v>44893</v>
      </c>
      <c r="J1986" s="8">
        <v>1</v>
      </c>
      <c r="K1986" t="s">
        <v>34</v>
      </c>
      <c r="L1986" t="s">
        <v>148</v>
      </c>
      <c r="M1986" s="8">
        <v>515</v>
      </c>
      <c r="N1986" s="8">
        <v>607</v>
      </c>
      <c r="O1986" s="8">
        <f t="shared" si="92"/>
        <v>92</v>
      </c>
      <c r="P1986" s="8">
        <v>92</v>
      </c>
      <c r="Q1986" t="s">
        <v>36</v>
      </c>
      <c r="R1986" t="s">
        <v>22</v>
      </c>
    </row>
    <row r="1987" spans="1:18" x14ac:dyDescent="0.45">
      <c r="A1987" s="1">
        <v>1985</v>
      </c>
      <c r="B1987" t="s">
        <v>3207</v>
      </c>
      <c r="C1987" t="s">
        <v>60</v>
      </c>
      <c r="D1987" t="s">
        <v>1598</v>
      </c>
      <c r="E1987" t="s">
        <v>2427</v>
      </c>
      <c r="F1987" t="s">
        <v>88</v>
      </c>
      <c r="G1987" t="str">
        <f t="shared" ref="G1987:G2050" si="93">TEXT(H1987*28,"mmmm")</f>
        <v>November</v>
      </c>
      <c r="H1987">
        <f t="shared" ref="H1987:H2050" si="94">MONTH(I1987)</f>
        <v>11</v>
      </c>
      <c r="I1987" s="2">
        <v>44869</v>
      </c>
      <c r="J1987" s="8">
        <v>6</v>
      </c>
      <c r="K1987" t="s">
        <v>19</v>
      </c>
      <c r="L1987" t="s">
        <v>42</v>
      </c>
      <c r="M1987" s="8">
        <v>1300</v>
      </c>
      <c r="N1987" s="8">
        <v>1606</v>
      </c>
      <c r="O1987" s="8">
        <f t="shared" ref="O1987:O2050" si="95">P1987/J1987</f>
        <v>51</v>
      </c>
      <c r="P1987" s="8">
        <v>306</v>
      </c>
      <c r="Q1987" t="s">
        <v>21</v>
      </c>
      <c r="R1987" t="s">
        <v>22</v>
      </c>
    </row>
    <row r="1988" spans="1:18" x14ac:dyDescent="0.45">
      <c r="A1988" s="1">
        <v>1986</v>
      </c>
      <c r="B1988" t="s">
        <v>3208</v>
      </c>
      <c r="C1988" t="s">
        <v>1535</v>
      </c>
      <c r="D1988" t="s">
        <v>1319</v>
      </c>
      <c r="E1988" t="s">
        <v>2428</v>
      </c>
      <c r="F1988" t="s">
        <v>88</v>
      </c>
      <c r="G1988" t="str">
        <f t="shared" si="93"/>
        <v>November</v>
      </c>
      <c r="H1988">
        <f t="shared" si="94"/>
        <v>11</v>
      </c>
      <c r="I1988" s="2">
        <v>44881</v>
      </c>
      <c r="J1988" s="8">
        <v>15</v>
      </c>
      <c r="K1988" t="s">
        <v>19</v>
      </c>
      <c r="L1988" t="s">
        <v>148</v>
      </c>
      <c r="M1988" s="8">
        <v>840</v>
      </c>
      <c r="N1988" s="8">
        <v>1086</v>
      </c>
      <c r="O1988" s="8">
        <f t="shared" si="95"/>
        <v>16.399999999999999</v>
      </c>
      <c r="P1988" s="8">
        <v>246</v>
      </c>
      <c r="Q1988" t="s">
        <v>21</v>
      </c>
      <c r="R1988" t="s">
        <v>22</v>
      </c>
    </row>
    <row r="1989" spans="1:18" x14ac:dyDescent="0.45">
      <c r="A1989" s="1">
        <v>1987</v>
      </c>
      <c r="B1989" t="s">
        <v>3209</v>
      </c>
      <c r="C1989" t="s">
        <v>2429</v>
      </c>
      <c r="D1989" t="s">
        <v>2430</v>
      </c>
      <c r="E1989" t="s">
        <v>2431</v>
      </c>
      <c r="F1989" t="s">
        <v>88</v>
      </c>
      <c r="G1989" t="str">
        <f t="shared" si="93"/>
        <v>November</v>
      </c>
      <c r="H1989">
        <f t="shared" si="94"/>
        <v>11</v>
      </c>
      <c r="I1989" s="2">
        <v>44895</v>
      </c>
      <c r="J1989" s="8">
        <v>4</v>
      </c>
      <c r="K1989" t="s">
        <v>34</v>
      </c>
      <c r="L1989" t="s">
        <v>67</v>
      </c>
      <c r="M1989" s="8">
        <v>615</v>
      </c>
      <c r="N1989" s="8">
        <v>797</v>
      </c>
      <c r="O1989" s="8">
        <f t="shared" si="95"/>
        <v>45.5</v>
      </c>
      <c r="P1989" s="8">
        <v>182</v>
      </c>
      <c r="Q1989" t="s">
        <v>28</v>
      </c>
      <c r="R1989" t="s">
        <v>22</v>
      </c>
    </row>
    <row r="1990" spans="1:18" x14ac:dyDescent="0.45">
      <c r="A1990" s="1">
        <v>1988</v>
      </c>
      <c r="B1990" t="s">
        <v>3210</v>
      </c>
      <c r="C1990" t="s">
        <v>2432</v>
      </c>
      <c r="D1990" t="s">
        <v>2433</v>
      </c>
      <c r="E1990" t="s">
        <v>2434</v>
      </c>
      <c r="F1990" t="s">
        <v>33</v>
      </c>
      <c r="G1990" t="str">
        <f t="shared" si="93"/>
        <v>November</v>
      </c>
      <c r="H1990">
        <f t="shared" si="94"/>
        <v>11</v>
      </c>
      <c r="I1990" s="2">
        <v>44873</v>
      </c>
      <c r="J1990" s="8">
        <v>11</v>
      </c>
      <c r="K1990" t="s">
        <v>34</v>
      </c>
      <c r="L1990" t="s">
        <v>54</v>
      </c>
      <c r="M1990" s="8">
        <v>175</v>
      </c>
      <c r="N1990" s="8">
        <v>214</v>
      </c>
      <c r="O1990" s="8">
        <f t="shared" si="95"/>
        <v>3.5454545454545454</v>
      </c>
      <c r="P1990" s="8">
        <v>39</v>
      </c>
      <c r="Q1990" t="s">
        <v>49</v>
      </c>
      <c r="R1990" t="s">
        <v>22</v>
      </c>
    </row>
    <row r="1991" spans="1:18" x14ac:dyDescent="0.45">
      <c r="A1991" s="1">
        <v>1989</v>
      </c>
      <c r="B1991" t="s">
        <v>3211</v>
      </c>
      <c r="C1991" t="s">
        <v>2435</v>
      </c>
      <c r="D1991" t="s">
        <v>1950</v>
      </c>
      <c r="E1991" t="s">
        <v>2436</v>
      </c>
      <c r="F1991" t="s">
        <v>88</v>
      </c>
      <c r="G1991" t="str">
        <f t="shared" si="93"/>
        <v>November</v>
      </c>
      <c r="H1991">
        <f t="shared" si="94"/>
        <v>11</v>
      </c>
      <c r="I1991" s="2">
        <v>44888</v>
      </c>
      <c r="J1991" s="8">
        <v>14</v>
      </c>
      <c r="K1991" t="s">
        <v>102</v>
      </c>
      <c r="L1991" t="s">
        <v>54</v>
      </c>
      <c r="M1991" s="8">
        <v>1345</v>
      </c>
      <c r="N1991" s="8">
        <v>1727</v>
      </c>
      <c r="O1991" s="8">
        <f t="shared" si="95"/>
        <v>27.285714285714285</v>
      </c>
      <c r="P1991" s="8">
        <v>382</v>
      </c>
      <c r="Q1991" t="s">
        <v>89</v>
      </c>
      <c r="R1991" t="s">
        <v>22</v>
      </c>
    </row>
    <row r="1992" spans="1:18" x14ac:dyDescent="0.45">
      <c r="A1992" s="1">
        <v>1990</v>
      </c>
      <c r="B1992" t="s">
        <v>3212</v>
      </c>
      <c r="C1992" t="s">
        <v>1728</v>
      </c>
      <c r="D1992" t="s">
        <v>1853</v>
      </c>
      <c r="E1992" t="s">
        <v>2437</v>
      </c>
      <c r="F1992" t="s">
        <v>88</v>
      </c>
      <c r="G1992" t="str">
        <f t="shared" si="93"/>
        <v>November</v>
      </c>
      <c r="H1992">
        <f t="shared" si="94"/>
        <v>11</v>
      </c>
      <c r="I1992" s="2">
        <v>44886</v>
      </c>
      <c r="J1992" s="8">
        <v>5</v>
      </c>
      <c r="K1992" t="s">
        <v>34</v>
      </c>
      <c r="L1992" t="s">
        <v>54</v>
      </c>
      <c r="M1992" s="8">
        <v>840</v>
      </c>
      <c r="N1992" s="8">
        <v>946</v>
      </c>
      <c r="O1992" s="8">
        <f t="shared" si="95"/>
        <v>21.2</v>
      </c>
      <c r="P1992" s="8">
        <v>106</v>
      </c>
      <c r="Q1992" t="s">
        <v>89</v>
      </c>
      <c r="R1992" t="s">
        <v>22</v>
      </c>
    </row>
    <row r="1993" spans="1:18" x14ac:dyDescent="0.45">
      <c r="A1993" s="1">
        <v>1991</v>
      </c>
      <c r="B1993" t="s">
        <v>3213</v>
      </c>
      <c r="C1993" t="s">
        <v>2438</v>
      </c>
      <c r="D1993" t="s">
        <v>286</v>
      </c>
      <c r="E1993" t="s">
        <v>2439</v>
      </c>
      <c r="F1993" t="s">
        <v>33</v>
      </c>
      <c r="G1993" t="str">
        <f t="shared" si="93"/>
        <v>November</v>
      </c>
      <c r="H1993">
        <f t="shared" si="94"/>
        <v>11</v>
      </c>
      <c r="I1993" s="2">
        <v>44883</v>
      </c>
      <c r="J1993" s="8">
        <v>12</v>
      </c>
      <c r="K1993" t="s">
        <v>41</v>
      </c>
      <c r="L1993" t="s">
        <v>54</v>
      </c>
      <c r="M1993" s="8">
        <v>425</v>
      </c>
      <c r="N1993" s="8">
        <v>489</v>
      </c>
      <c r="O1993" s="8">
        <f t="shared" si="95"/>
        <v>5.333333333333333</v>
      </c>
      <c r="P1993" s="8">
        <v>64</v>
      </c>
      <c r="Q1993" t="s">
        <v>21</v>
      </c>
      <c r="R1993" t="s">
        <v>153</v>
      </c>
    </row>
    <row r="1994" spans="1:18" x14ac:dyDescent="0.45">
      <c r="A1994" s="1">
        <v>1992</v>
      </c>
      <c r="B1994" t="s">
        <v>3214</v>
      </c>
      <c r="C1994" t="s">
        <v>1629</v>
      </c>
      <c r="D1994" t="s">
        <v>1556</v>
      </c>
      <c r="E1994" t="s">
        <v>2440</v>
      </c>
      <c r="F1994" t="s">
        <v>48</v>
      </c>
      <c r="G1994" t="str">
        <f t="shared" si="93"/>
        <v>November</v>
      </c>
      <c r="H1994">
        <f t="shared" si="94"/>
        <v>11</v>
      </c>
      <c r="I1994" s="2">
        <v>44890</v>
      </c>
      <c r="J1994" s="8">
        <v>9</v>
      </c>
      <c r="K1994" t="s">
        <v>102</v>
      </c>
      <c r="L1994" t="s">
        <v>35</v>
      </c>
      <c r="M1994" s="8">
        <v>1225</v>
      </c>
      <c r="N1994" s="8">
        <v>1373</v>
      </c>
      <c r="O1994" s="8">
        <f t="shared" si="95"/>
        <v>16.444444444444443</v>
      </c>
      <c r="P1994" s="8">
        <v>148</v>
      </c>
      <c r="Q1994" t="s">
        <v>36</v>
      </c>
      <c r="R1994" t="s">
        <v>22</v>
      </c>
    </row>
    <row r="1995" spans="1:18" x14ac:dyDescent="0.45">
      <c r="A1995" s="1">
        <v>1993</v>
      </c>
      <c r="B1995" t="s">
        <v>3215</v>
      </c>
      <c r="C1995" t="s">
        <v>1532</v>
      </c>
      <c r="D1995" t="s">
        <v>1924</v>
      </c>
      <c r="E1995" t="s">
        <v>2441</v>
      </c>
      <c r="F1995" t="s">
        <v>120</v>
      </c>
      <c r="G1995" t="str">
        <f t="shared" si="93"/>
        <v>November</v>
      </c>
      <c r="H1995">
        <f t="shared" si="94"/>
        <v>11</v>
      </c>
      <c r="I1995" s="2">
        <v>44874</v>
      </c>
      <c r="J1995" s="8">
        <v>18</v>
      </c>
      <c r="K1995" t="s">
        <v>19</v>
      </c>
      <c r="L1995" t="s">
        <v>35</v>
      </c>
      <c r="M1995" s="8">
        <v>225</v>
      </c>
      <c r="N1995" s="8">
        <v>265</v>
      </c>
      <c r="O1995" s="8">
        <f t="shared" si="95"/>
        <v>2.2222222222222223</v>
      </c>
      <c r="P1995" s="8">
        <v>40</v>
      </c>
      <c r="Q1995" t="s">
        <v>28</v>
      </c>
      <c r="R1995" t="s">
        <v>22</v>
      </c>
    </row>
    <row r="1996" spans="1:18" x14ac:dyDescent="0.45">
      <c r="A1996" s="1">
        <v>1994</v>
      </c>
      <c r="B1996" t="s">
        <v>3216</v>
      </c>
      <c r="C1996" t="s">
        <v>2442</v>
      </c>
      <c r="D1996" t="s">
        <v>2409</v>
      </c>
      <c r="E1996" t="s">
        <v>2443</v>
      </c>
      <c r="F1996" t="s">
        <v>120</v>
      </c>
      <c r="G1996" t="str">
        <f t="shared" si="93"/>
        <v>November</v>
      </c>
      <c r="H1996">
        <f t="shared" si="94"/>
        <v>11</v>
      </c>
      <c r="I1996" s="2">
        <v>44887</v>
      </c>
      <c r="J1996" s="8">
        <v>2</v>
      </c>
      <c r="K1996" t="s">
        <v>19</v>
      </c>
      <c r="L1996" t="s">
        <v>54</v>
      </c>
      <c r="M1996" s="8">
        <v>635</v>
      </c>
      <c r="N1996" s="8">
        <v>705</v>
      </c>
      <c r="O1996" s="8">
        <f t="shared" si="95"/>
        <v>35</v>
      </c>
      <c r="P1996" s="8">
        <v>70</v>
      </c>
      <c r="Q1996" t="s">
        <v>36</v>
      </c>
      <c r="R1996" t="s">
        <v>22</v>
      </c>
    </row>
    <row r="1997" spans="1:18" x14ac:dyDescent="0.45">
      <c r="A1997" s="1">
        <v>1995</v>
      </c>
      <c r="B1997" t="s">
        <v>3217</v>
      </c>
      <c r="C1997" t="s">
        <v>928</v>
      </c>
      <c r="D1997" t="s">
        <v>2444</v>
      </c>
      <c r="E1997" t="s">
        <v>2445</v>
      </c>
      <c r="F1997" t="s">
        <v>88</v>
      </c>
      <c r="G1997" t="str">
        <f t="shared" si="93"/>
        <v>November</v>
      </c>
      <c r="H1997">
        <f t="shared" si="94"/>
        <v>11</v>
      </c>
      <c r="I1997" s="2">
        <v>44871</v>
      </c>
      <c r="J1997" s="8">
        <v>6</v>
      </c>
      <c r="K1997" t="s">
        <v>34</v>
      </c>
      <c r="L1997" t="s">
        <v>20</v>
      </c>
      <c r="M1997" s="8">
        <v>545</v>
      </c>
      <c r="N1997" s="8">
        <v>611</v>
      </c>
      <c r="O1997" s="8">
        <f t="shared" si="95"/>
        <v>11</v>
      </c>
      <c r="P1997" s="8">
        <v>66</v>
      </c>
      <c r="Q1997" t="s">
        <v>21</v>
      </c>
      <c r="R1997" t="s">
        <v>22</v>
      </c>
    </row>
    <row r="1998" spans="1:18" x14ac:dyDescent="0.45">
      <c r="A1998" s="1">
        <v>1996</v>
      </c>
      <c r="B1998" t="s">
        <v>3218</v>
      </c>
      <c r="C1998" t="s">
        <v>2446</v>
      </c>
      <c r="D1998" t="s">
        <v>2263</v>
      </c>
      <c r="E1998" t="s">
        <v>2447</v>
      </c>
      <c r="F1998" t="s">
        <v>120</v>
      </c>
      <c r="G1998" t="str">
        <f t="shared" si="93"/>
        <v>November</v>
      </c>
      <c r="H1998">
        <f t="shared" si="94"/>
        <v>11</v>
      </c>
      <c r="I1998" s="2">
        <v>44892</v>
      </c>
      <c r="J1998" s="8">
        <v>8</v>
      </c>
      <c r="K1998" t="s">
        <v>19</v>
      </c>
      <c r="L1998" t="s">
        <v>35</v>
      </c>
      <c r="M1998" s="8">
        <v>1090</v>
      </c>
      <c r="N1998" s="8">
        <v>1318</v>
      </c>
      <c r="O1998" s="8">
        <f t="shared" si="95"/>
        <v>28.5</v>
      </c>
      <c r="P1998" s="8">
        <v>228</v>
      </c>
      <c r="Q1998" t="s">
        <v>49</v>
      </c>
      <c r="R1998" t="s">
        <v>22</v>
      </c>
    </row>
    <row r="1999" spans="1:18" x14ac:dyDescent="0.45">
      <c r="A1999" s="1">
        <v>1997</v>
      </c>
      <c r="B1999" t="s">
        <v>3219</v>
      </c>
      <c r="C1999" t="s">
        <v>2448</v>
      </c>
      <c r="D1999" t="s">
        <v>1079</v>
      </c>
      <c r="E1999" t="s">
        <v>2449</v>
      </c>
      <c r="F1999" t="s">
        <v>88</v>
      </c>
      <c r="G1999" t="str">
        <f t="shared" si="93"/>
        <v>November</v>
      </c>
      <c r="H1999">
        <f t="shared" si="94"/>
        <v>11</v>
      </c>
      <c r="I1999" s="2">
        <v>44886</v>
      </c>
      <c r="J1999" s="8">
        <v>12</v>
      </c>
      <c r="K1999" t="s">
        <v>34</v>
      </c>
      <c r="L1999" t="s">
        <v>20</v>
      </c>
      <c r="M1999" s="8">
        <v>570</v>
      </c>
      <c r="N1999" s="8">
        <v>688</v>
      </c>
      <c r="O1999" s="8">
        <f t="shared" si="95"/>
        <v>9.8333333333333339</v>
      </c>
      <c r="P1999" s="8">
        <v>118</v>
      </c>
      <c r="Q1999" t="s">
        <v>28</v>
      </c>
      <c r="R1999" t="s">
        <v>22</v>
      </c>
    </row>
    <row r="2000" spans="1:18" x14ac:dyDescent="0.45">
      <c r="A2000" s="1">
        <v>1998</v>
      </c>
      <c r="B2000" t="s">
        <v>3220</v>
      </c>
      <c r="C2000" t="s">
        <v>2299</v>
      </c>
      <c r="D2000" t="s">
        <v>725</v>
      </c>
      <c r="E2000" t="s">
        <v>2450</v>
      </c>
      <c r="F2000" t="s">
        <v>111</v>
      </c>
      <c r="G2000" t="str">
        <f t="shared" si="93"/>
        <v>November</v>
      </c>
      <c r="H2000">
        <f t="shared" si="94"/>
        <v>11</v>
      </c>
      <c r="I2000" s="2">
        <v>44875</v>
      </c>
      <c r="J2000" s="8">
        <v>6</v>
      </c>
      <c r="K2000" t="s">
        <v>19</v>
      </c>
      <c r="L2000" t="s">
        <v>20</v>
      </c>
      <c r="M2000" s="8">
        <v>680</v>
      </c>
      <c r="N2000" s="8">
        <v>842</v>
      </c>
      <c r="O2000" s="8">
        <f t="shared" si="95"/>
        <v>27</v>
      </c>
      <c r="P2000" s="8">
        <v>162</v>
      </c>
      <c r="Q2000" t="s">
        <v>36</v>
      </c>
      <c r="R2000" t="s">
        <v>22</v>
      </c>
    </row>
    <row r="2001" spans="1:18" x14ac:dyDescent="0.45">
      <c r="A2001" s="1">
        <v>1999</v>
      </c>
      <c r="B2001" t="s">
        <v>3221</v>
      </c>
      <c r="C2001" t="s">
        <v>2451</v>
      </c>
      <c r="D2001" t="s">
        <v>1982</v>
      </c>
      <c r="E2001" t="s">
        <v>2452</v>
      </c>
      <c r="F2001" t="s">
        <v>48</v>
      </c>
      <c r="G2001" t="str">
        <f t="shared" si="93"/>
        <v>November</v>
      </c>
      <c r="H2001">
        <f t="shared" si="94"/>
        <v>11</v>
      </c>
      <c r="I2001" s="2">
        <v>44874</v>
      </c>
      <c r="J2001" s="8">
        <v>1</v>
      </c>
      <c r="K2001" t="s">
        <v>19</v>
      </c>
      <c r="L2001" t="s">
        <v>42</v>
      </c>
      <c r="M2001" s="8">
        <v>105</v>
      </c>
      <c r="N2001" s="8">
        <v>136</v>
      </c>
      <c r="O2001" s="8">
        <f t="shared" si="95"/>
        <v>31</v>
      </c>
      <c r="P2001" s="8">
        <v>31</v>
      </c>
      <c r="Q2001" t="s">
        <v>28</v>
      </c>
      <c r="R2001" t="s">
        <v>22</v>
      </c>
    </row>
    <row r="2002" spans="1:18" x14ac:dyDescent="0.45">
      <c r="A2002" s="1">
        <v>2000</v>
      </c>
      <c r="B2002" t="s">
        <v>3222</v>
      </c>
      <c r="C2002" t="s">
        <v>15</v>
      </c>
      <c r="D2002" t="s">
        <v>16</v>
      </c>
      <c r="E2002" t="s">
        <v>17</v>
      </c>
      <c r="F2002" t="s">
        <v>18</v>
      </c>
      <c r="G2002" t="str">
        <f t="shared" si="93"/>
        <v>December</v>
      </c>
      <c r="H2002">
        <f t="shared" si="94"/>
        <v>12</v>
      </c>
      <c r="I2002" s="2">
        <v>44919</v>
      </c>
      <c r="J2002" s="8">
        <v>12</v>
      </c>
      <c r="K2002" t="s">
        <v>19</v>
      </c>
      <c r="L2002" t="s">
        <v>20</v>
      </c>
      <c r="M2002" s="8">
        <v>470</v>
      </c>
      <c r="N2002" s="8">
        <v>564</v>
      </c>
      <c r="O2002" s="8">
        <f t="shared" si="95"/>
        <v>7.833333333333333</v>
      </c>
      <c r="P2002" s="8">
        <v>94</v>
      </c>
      <c r="Q2002" t="s">
        <v>21</v>
      </c>
      <c r="R2002" t="s">
        <v>22</v>
      </c>
    </row>
    <row r="2003" spans="1:18" x14ac:dyDescent="0.45">
      <c r="A2003" s="1">
        <v>2001</v>
      </c>
      <c r="B2003" t="s">
        <v>3223</v>
      </c>
      <c r="C2003" t="s">
        <v>24</v>
      </c>
      <c r="D2003" t="s">
        <v>25</v>
      </c>
      <c r="E2003" t="s">
        <v>26</v>
      </c>
      <c r="F2003" t="s">
        <v>27</v>
      </c>
      <c r="G2003" t="str">
        <f t="shared" si="93"/>
        <v>December</v>
      </c>
      <c r="H2003">
        <f t="shared" si="94"/>
        <v>12</v>
      </c>
      <c r="I2003" s="2">
        <v>44901</v>
      </c>
      <c r="J2003" s="8">
        <v>2</v>
      </c>
      <c r="K2003" t="s">
        <v>102</v>
      </c>
      <c r="L2003" t="s">
        <v>20</v>
      </c>
      <c r="M2003" s="8">
        <v>665</v>
      </c>
      <c r="N2003" s="8">
        <v>777</v>
      </c>
      <c r="O2003" s="8">
        <f t="shared" si="95"/>
        <v>56</v>
      </c>
      <c r="P2003" s="8">
        <v>112</v>
      </c>
      <c r="Q2003" t="s">
        <v>21</v>
      </c>
      <c r="R2003" t="s">
        <v>22</v>
      </c>
    </row>
    <row r="2004" spans="1:18" x14ac:dyDescent="0.45">
      <c r="A2004" s="1">
        <v>2002</v>
      </c>
      <c r="B2004" t="s">
        <v>3224</v>
      </c>
      <c r="C2004" t="s">
        <v>30</v>
      </c>
      <c r="D2004" t="s">
        <v>31</v>
      </c>
      <c r="E2004" t="s">
        <v>32</v>
      </c>
      <c r="F2004" t="s">
        <v>33</v>
      </c>
      <c r="G2004" t="str">
        <f t="shared" si="93"/>
        <v>December</v>
      </c>
      <c r="H2004">
        <f t="shared" si="94"/>
        <v>12</v>
      </c>
      <c r="I2004" s="2">
        <v>44896</v>
      </c>
      <c r="J2004" s="8">
        <v>7</v>
      </c>
      <c r="K2004" t="s">
        <v>19</v>
      </c>
      <c r="L2004" t="s">
        <v>35</v>
      </c>
      <c r="M2004" s="8">
        <v>1445</v>
      </c>
      <c r="N2004" s="8">
        <v>1829</v>
      </c>
      <c r="O2004" s="8">
        <f t="shared" si="95"/>
        <v>54.857142857142854</v>
      </c>
      <c r="P2004" s="8">
        <v>384</v>
      </c>
      <c r="Q2004" t="s">
        <v>89</v>
      </c>
      <c r="R2004" t="s">
        <v>22</v>
      </c>
    </row>
    <row r="2005" spans="1:18" x14ac:dyDescent="0.45">
      <c r="A2005" s="1">
        <v>2003</v>
      </c>
      <c r="B2005" t="s">
        <v>3225</v>
      </c>
      <c r="C2005" t="s">
        <v>38</v>
      </c>
      <c r="D2005" t="s">
        <v>39</v>
      </c>
      <c r="E2005" t="s">
        <v>40</v>
      </c>
      <c r="F2005" t="s">
        <v>33</v>
      </c>
      <c r="G2005" t="str">
        <f t="shared" si="93"/>
        <v>December</v>
      </c>
      <c r="H2005">
        <f t="shared" si="94"/>
        <v>12</v>
      </c>
      <c r="I2005" s="2">
        <v>44920</v>
      </c>
      <c r="J2005" s="8">
        <v>9</v>
      </c>
      <c r="K2005" t="s">
        <v>19</v>
      </c>
      <c r="L2005" t="s">
        <v>42</v>
      </c>
      <c r="M2005" s="8">
        <v>200</v>
      </c>
      <c r="N2005" s="8">
        <v>227</v>
      </c>
      <c r="O2005" s="8">
        <f t="shared" si="95"/>
        <v>3</v>
      </c>
      <c r="P2005" s="8">
        <v>27</v>
      </c>
      <c r="Q2005" t="s">
        <v>49</v>
      </c>
      <c r="R2005" t="s">
        <v>22</v>
      </c>
    </row>
    <row r="2006" spans="1:18" x14ac:dyDescent="0.45">
      <c r="A2006" s="1">
        <v>2004</v>
      </c>
      <c r="B2006" t="s">
        <v>3226</v>
      </c>
      <c r="C2006" t="s">
        <v>45</v>
      </c>
      <c r="D2006" t="s">
        <v>46</v>
      </c>
      <c r="E2006" t="s">
        <v>47</v>
      </c>
      <c r="F2006" t="s">
        <v>48</v>
      </c>
      <c r="G2006" t="str">
        <f t="shared" si="93"/>
        <v>December</v>
      </c>
      <c r="H2006">
        <f t="shared" si="94"/>
        <v>12</v>
      </c>
      <c r="I2006" s="2">
        <v>44924</v>
      </c>
      <c r="J2006" s="8">
        <v>9</v>
      </c>
      <c r="K2006" t="s">
        <v>34</v>
      </c>
      <c r="L2006" t="s">
        <v>35</v>
      </c>
      <c r="M2006" s="8">
        <v>1175</v>
      </c>
      <c r="N2006" s="8">
        <v>1355</v>
      </c>
      <c r="O2006" s="8">
        <f t="shared" si="95"/>
        <v>20</v>
      </c>
      <c r="P2006" s="8">
        <v>180</v>
      </c>
      <c r="Q2006" t="s">
        <v>28</v>
      </c>
      <c r="R2006" t="s">
        <v>22</v>
      </c>
    </row>
    <row r="2007" spans="1:18" x14ac:dyDescent="0.45">
      <c r="A2007" s="1">
        <v>2005</v>
      </c>
      <c r="B2007" t="s">
        <v>3227</v>
      </c>
      <c r="C2007" t="s">
        <v>51</v>
      </c>
      <c r="D2007" t="s">
        <v>52</v>
      </c>
      <c r="E2007" t="s">
        <v>53</v>
      </c>
      <c r="F2007" t="s">
        <v>27</v>
      </c>
      <c r="G2007" t="str">
        <f t="shared" si="93"/>
        <v>December</v>
      </c>
      <c r="H2007">
        <f t="shared" si="94"/>
        <v>12</v>
      </c>
      <c r="I2007" s="2">
        <v>44896</v>
      </c>
      <c r="J2007" s="8">
        <v>2</v>
      </c>
      <c r="K2007" t="s">
        <v>34</v>
      </c>
      <c r="L2007" t="s">
        <v>54</v>
      </c>
      <c r="M2007" s="8">
        <v>970</v>
      </c>
      <c r="N2007" s="8">
        <v>1118</v>
      </c>
      <c r="O2007" s="8">
        <f t="shared" si="95"/>
        <v>74</v>
      </c>
      <c r="P2007" s="8">
        <v>148</v>
      </c>
      <c r="Q2007" t="s">
        <v>49</v>
      </c>
      <c r="R2007" t="s">
        <v>22</v>
      </c>
    </row>
    <row r="2008" spans="1:18" x14ac:dyDescent="0.45">
      <c r="A2008" s="1">
        <v>2006</v>
      </c>
      <c r="B2008" t="s">
        <v>3228</v>
      </c>
      <c r="C2008" t="s">
        <v>56</v>
      </c>
      <c r="D2008" t="s">
        <v>57</v>
      </c>
      <c r="E2008" t="s">
        <v>58</v>
      </c>
      <c r="F2008" t="s">
        <v>48</v>
      </c>
      <c r="G2008" t="str">
        <f t="shared" si="93"/>
        <v>December</v>
      </c>
      <c r="H2008">
        <f t="shared" si="94"/>
        <v>12</v>
      </c>
      <c r="I2008" s="2">
        <v>44913</v>
      </c>
      <c r="J2008" s="8">
        <v>10</v>
      </c>
      <c r="K2008" t="s">
        <v>34</v>
      </c>
      <c r="L2008" t="s">
        <v>54</v>
      </c>
      <c r="M2008" s="8">
        <v>905</v>
      </c>
      <c r="N2008" s="8">
        <v>1115</v>
      </c>
      <c r="O2008" s="8">
        <f t="shared" si="95"/>
        <v>21</v>
      </c>
      <c r="P2008" s="8">
        <v>210</v>
      </c>
      <c r="Q2008" t="s">
        <v>21</v>
      </c>
      <c r="R2008" t="s">
        <v>22</v>
      </c>
    </row>
    <row r="2009" spans="1:18" x14ac:dyDescent="0.45">
      <c r="A2009" s="1">
        <v>2007</v>
      </c>
      <c r="B2009" t="s">
        <v>3229</v>
      </c>
      <c r="C2009" t="s">
        <v>60</v>
      </c>
      <c r="D2009" t="s">
        <v>61</v>
      </c>
      <c r="E2009" t="s">
        <v>62</v>
      </c>
      <c r="F2009" t="s">
        <v>27</v>
      </c>
      <c r="G2009" t="str">
        <f t="shared" si="93"/>
        <v>December</v>
      </c>
      <c r="H2009">
        <f t="shared" si="94"/>
        <v>12</v>
      </c>
      <c r="I2009" s="2">
        <v>44923</v>
      </c>
      <c r="J2009" s="8">
        <v>2</v>
      </c>
      <c r="K2009" t="s">
        <v>19</v>
      </c>
      <c r="L2009" t="s">
        <v>54</v>
      </c>
      <c r="M2009" s="8">
        <v>960</v>
      </c>
      <c r="N2009" s="8">
        <v>1193</v>
      </c>
      <c r="O2009" s="8">
        <f t="shared" si="95"/>
        <v>116.5</v>
      </c>
      <c r="P2009" s="8">
        <v>233</v>
      </c>
      <c r="Q2009" t="s">
        <v>28</v>
      </c>
      <c r="R2009" t="s">
        <v>22</v>
      </c>
    </row>
    <row r="2010" spans="1:18" x14ac:dyDescent="0.45">
      <c r="A2010" s="1">
        <v>2008</v>
      </c>
      <c r="B2010" t="s">
        <v>3230</v>
      </c>
      <c r="C2010" t="s">
        <v>64</v>
      </c>
      <c r="D2010" t="s">
        <v>65</v>
      </c>
      <c r="E2010" t="s">
        <v>66</v>
      </c>
      <c r="F2010" t="s">
        <v>33</v>
      </c>
      <c r="G2010" t="str">
        <f t="shared" si="93"/>
        <v>December</v>
      </c>
      <c r="H2010">
        <f t="shared" si="94"/>
        <v>12</v>
      </c>
      <c r="I2010" s="2">
        <v>44898</v>
      </c>
      <c r="J2010" s="8">
        <v>5</v>
      </c>
      <c r="K2010" t="s">
        <v>34</v>
      </c>
      <c r="L2010" t="s">
        <v>67</v>
      </c>
      <c r="M2010" s="8">
        <v>1270</v>
      </c>
      <c r="N2010" s="8">
        <v>1413</v>
      </c>
      <c r="O2010" s="8">
        <f t="shared" si="95"/>
        <v>28.6</v>
      </c>
      <c r="P2010" s="8">
        <v>143</v>
      </c>
      <c r="Q2010" t="s">
        <v>49</v>
      </c>
      <c r="R2010" t="s">
        <v>22</v>
      </c>
    </row>
    <row r="2011" spans="1:18" x14ac:dyDescent="0.45">
      <c r="A2011" s="1">
        <v>2009</v>
      </c>
      <c r="B2011" t="s">
        <v>3231</v>
      </c>
      <c r="C2011" t="s">
        <v>69</v>
      </c>
      <c r="D2011" t="s">
        <v>70</v>
      </c>
      <c r="E2011" t="s">
        <v>71</v>
      </c>
      <c r="F2011" t="s">
        <v>27</v>
      </c>
      <c r="G2011" t="str">
        <f t="shared" si="93"/>
        <v>December</v>
      </c>
      <c r="H2011">
        <f t="shared" si="94"/>
        <v>12</v>
      </c>
      <c r="I2011" s="2">
        <v>44908</v>
      </c>
      <c r="J2011" s="8">
        <v>15</v>
      </c>
      <c r="K2011" t="s">
        <v>34</v>
      </c>
      <c r="L2011" t="s">
        <v>54</v>
      </c>
      <c r="M2011" s="8">
        <v>830</v>
      </c>
      <c r="N2011" s="8">
        <v>1066</v>
      </c>
      <c r="O2011" s="8">
        <f t="shared" si="95"/>
        <v>15.733333333333333</v>
      </c>
      <c r="P2011" s="8">
        <v>236</v>
      </c>
      <c r="Q2011" t="s">
        <v>89</v>
      </c>
      <c r="R2011" t="s">
        <v>22</v>
      </c>
    </row>
    <row r="2012" spans="1:18" x14ac:dyDescent="0.45">
      <c r="A2012" s="1">
        <v>2010</v>
      </c>
      <c r="B2012" t="s">
        <v>3232</v>
      </c>
      <c r="C2012" t="s">
        <v>73</v>
      </c>
      <c r="D2012" t="s">
        <v>74</v>
      </c>
      <c r="E2012" t="s">
        <v>75</v>
      </c>
      <c r="F2012" t="s">
        <v>18</v>
      </c>
      <c r="G2012" t="str">
        <f t="shared" si="93"/>
        <v>December</v>
      </c>
      <c r="H2012">
        <f t="shared" si="94"/>
        <v>12</v>
      </c>
      <c r="I2012" s="2">
        <v>44916</v>
      </c>
      <c r="J2012" s="8">
        <v>8</v>
      </c>
      <c r="K2012" t="s">
        <v>19</v>
      </c>
      <c r="L2012" t="s">
        <v>42</v>
      </c>
      <c r="M2012" s="8">
        <v>835</v>
      </c>
      <c r="N2012" s="8">
        <v>953</v>
      </c>
      <c r="O2012" s="8">
        <f t="shared" si="95"/>
        <v>14.75</v>
      </c>
      <c r="P2012" s="8">
        <v>118</v>
      </c>
      <c r="Q2012" t="s">
        <v>28</v>
      </c>
      <c r="R2012" t="s">
        <v>22</v>
      </c>
    </row>
    <row r="2013" spans="1:18" x14ac:dyDescent="0.45">
      <c r="A2013" s="1">
        <v>2011</v>
      </c>
      <c r="B2013" t="s">
        <v>3233</v>
      </c>
      <c r="C2013" t="s">
        <v>77</v>
      </c>
      <c r="D2013" t="s">
        <v>78</v>
      </c>
      <c r="E2013" t="s">
        <v>79</v>
      </c>
      <c r="F2013" t="s">
        <v>33</v>
      </c>
      <c r="G2013" t="str">
        <f t="shared" si="93"/>
        <v>December</v>
      </c>
      <c r="H2013">
        <f t="shared" si="94"/>
        <v>12</v>
      </c>
      <c r="I2013" s="2">
        <v>44912</v>
      </c>
      <c r="J2013" s="8">
        <v>17</v>
      </c>
      <c r="K2013" t="s">
        <v>41</v>
      </c>
      <c r="L2013" t="s">
        <v>42</v>
      </c>
      <c r="M2013" s="8">
        <v>1305</v>
      </c>
      <c r="N2013" s="8">
        <v>1627</v>
      </c>
      <c r="O2013" s="8">
        <f t="shared" si="95"/>
        <v>18.941176470588236</v>
      </c>
      <c r="P2013" s="8">
        <v>322</v>
      </c>
      <c r="Q2013" t="s">
        <v>89</v>
      </c>
      <c r="R2013" t="s">
        <v>198</v>
      </c>
    </row>
    <row r="2014" spans="1:18" x14ac:dyDescent="0.45">
      <c r="A2014" s="1">
        <v>2012</v>
      </c>
      <c r="B2014" t="s">
        <v>3234</v>
      </c>
      <c r="C2014" t="s">
        <v>81</v>
      </c>
      <c r="D2014" t="s">
        <v>82</v>
      </c>
      <c r="E2014" t="s">
        <v>83</v>
      </c>
      <c r="F2014" t="s">
        <v>33</v>
      </c>
      <c r="G2014" t="str">
        <f t="shared" si="93"/>
        <v>December</v>
      </c>
      <c r="H2014">
        <f t="shared" si="94"/>
        <v>12</v>
      </c>
      <c r="I2014" s="2">
        <v>44900</v>
      </c>
      <c r="J2014" s="8">
        <v>15</v>
      </c>
      <c r="K2014" t="s">
        <v>34</v>
      </c>
      <c r="L2014" t="s">
        <v>35</v>
      </c>
      <c r="M2014" s="8">
        <v>465</v>
      </c>
      <c r="N2014" s="8">
        <v>573</v>
      </c>
      <c r="O2014" s="8">
        <f t="shared" si="95"/>
        <v>7.2</v>
      </c>
      <c r="P2014" s="8">
        <v>108</v>
      </c>
      <c r="Q2014" t="s">
        <v>89</v>
      </c>
      <c r="R2014" t="s">
        <v>22</v>
      </c>
    </row>
    <row r="2015" spans="1:18" x14ac:dyDescent="0.45">
      <c r="A2015" s="1">
        <v>2013</v>
      </c>
      <c r="B2015" t="s">
        <v>3235</v>
      </c>
      <c r="C2015" t="s">
        <v>85</v>
      </c>
      <c r="D2015" t="s">
        <v>86</v>
      </c>
      <c r="E2015" t="s">
        <v>87</v>
      </c>
      <c r="F2015" t="s">
        <v>88</v>
      </c>
      <c r="G2015" t="str">
        <f t="shared" si="93"/>
        <v>December</v>
      </c>
      <c r="H2015">
        <f t="shared" si="94"/>
        <v>12</v>
      </c>
      <c r="I2015" s="2">
        <v>44908</v>
      </c>
      <c r="J2015" s="8">
        <v>4</v>
      </c>
      <c r="K2015" t="s">
        <v>19</v>
      </c>
      <c r="L2015" t="s">
        <v>67</v>
      </c>
      <c r="M2015" s="8">
        <v>225</v>
      </c>
      <c r="N2015" s="8">
        <v>268</v>
      </c>
      <c r="O2015" s="8">
        <f t="shared" si="95"/>
        <v>10.75</v>
      </c>
      <c r="P2015" s="8">
        <v>43</v>
      </c>
      <c r="Q2015" t="s">
        <v>21</v>
      </c>
      <c r="R2015" t="s">
        <v>22</v>
      </c>
    </row>
    <row r="2016" spans="1:18" x14ac:dyDescent="0.45">
      <c r="A2016" s="1">
        <v>2014</v>
      </c>
      <c r="B2016" t="s">
        <v>3236</v>
      </c>
      <c r="C2016" t="s">
        <v>91</v>
      </c>
      <c r="D2016" t="s">
        <v>92</v>
      </c>
      <c r="E2016" t="s">
        <v>93</v>
      </c>
      <c r="F2016" t="s">
        <v>18</v>
      </c>
      <c r="G2016" t="str">
        <f t="shared" si="93"/>
        <v>December</v>
      </c>
      <c r="H2016">
        <f t="shared" si="94"/>
        <v>12</v>
      </c>
      <c r="I2016" s="2">
        <v>44904</v>
      </c>
      <c r="J2016" s="8">
        <v>13</v>
      </c>
      <c r="K2016" t="s">
        <v>34</v>
      </c>
      <c r="L2016" t="s">
        <v>20</v>
      </c>
      <c r="M2016" s="8">
        <v>320</v>
      </c>
      <c r="N2016" s="8">
        <v>369</v>
      </c>
      <c r="O2016" s="8">
        <f t="shared" si="95"/>
        <v>3.7692307692307692</v>
      </c>
      <c r="P2016" s="8">
        <v>49</v>
      </c>
      <c r="Q2016" t="s">
        <v>49</v>
      </c>
      <c r="R2016" t="s">
        <v>22</v>
      </c>
    </row>
    <row r="2017" spans="1:18" x14ac:dyDescent="0.45">
      <c r="A2017" s="1">
        <v>2015</v>
      </c>
      <c r="B2017" t="s">
        <v>3237</v>
      </c>
      <c r="C2017" t="s">
        <v>95</v>
      </c>
      <c r="D2017" t="s">
        <v>96</v>
      </c>
      <c r="E2017" t="s">
        <v>97</v>
      </c>
      <c r="F2017" t="s">
        <v>48</v>
      </c>
      <c r="G2017" t="str">
        <f t="shared" si="93"/>
        <v>December</v>
      </c>
      <c r="H2017">
        <f t="shared" si="94"/>
        <v>12</v>
      </c>
      <c r="I2017" s="2">
        <v>44921</v>
      </c>
      <c r="J2017" s="8">
        <v>1</v>
      </c>
      <c r="K2017" t="s">
        <v>19</v>
      </c>
      <c r="L2017" t="s">
        <v>20</v>
      </c>
      <c r="M2017" s="8">
        <v>215</v>
      </c>
      <c r="N2017" s="8">
        <v>258</v>
      </c>
      <c r="O2017" s="8">
        <f t="shared" si="95"/>
        <v>43</v>
      </c>
      <c r="P2017" s="8">
        <v>43</v>
      </c>
      <c r="Q2017" t="s">
        <v>21</v>
      </c>
      <c r="R2017" t="s">
        <v>22</v>
      </c>
    </row>
    <row r="2018" spans="1:18" x14ac:dyDescent="0.45">
      <c r="A2018" s="1">
        <v>2016</v>
      </c>
      <c r="B2018" t="s">
        <v>3238</v>
      </c>
      <c r="C2018" t="s">
        <v>99</v>
      </c>
      <c r="D2018" t="s">
        <v>100</v>
      </c>
      <c r="E2018" t="s">
        <v>101</v>
      </c>
      <c r="F2018" t="s">
        <v>18</v>
      </c>
      <c r="G2018" t="str">
        <f t="shared" si="93"/>
        <v>December</v>
      </c>
      <c r="H2018">
        <f t="shared" si="94"/>
        <v>12</v>
      </c>
      <c r="I2018" s="2">
        <v>44902</v>
      </c>
      <c r="J2018" s="8">
        <v>18</v>
      </c>
      <c r="K2018" t="s">
        <v>19</v>
      </c>
      <c r="L2018" t="s">
        <v>67</v>
      </c>
      <c r="M2018" s="8">
        <v>435</v>
      </c>
      <c r="N2018" s="8">
        <v>564</v>
      </c>
      <c r="O2018" s="8">
        <f t="shared" si="95"/>
        <v>7.166666666666667</v>
      </c>
      <c r="P2018" s="8">
        <v>129</v>
      </c>
      <c r="Q2018" t="s">
        <v>49</v>
      </c>
      <c r="R2018" t="s">
        <v>22</v>
      </c>
    </row>
    <row r="2019" spans="1:18" x14ac:dyDescent="0.45">
      <c r="A2019" s="1">
        <v>2017</v>
      </c>
      <c r="B2019" t="s">
        <v>3239</v>
      </c>
      <c r="C2019" t="s">
        <v>104</v>
      </c>
      <c r="D2019" t="s">
        <v>105</v>
      </c>
      <c r="E2019" t="s">
        <v>106</v>
      </c>
      <c r="F2019" t="s">
        <v>48</v>
      </c>
      <c r="G2019" t="str">
        <f t="shared" si="93"/>
        <v>December</v>
      </c>
      <c r="H2019">
        <f t="shared" si="94"/>
        <v>12</v>
      </c>
      <c r="I2019" s="2">
        <v>44900</v>
      </c>
      <c r="J2019" s="8">
        <v>7</v>
      </c>
      <c r="K2019" t="s">
        <v>102</v>
      </c>
      <c r="L2019" t="s">
        <v>67</v>
      </c>
      <c r="M2019" s="8">
        <v>1455</v>
      </c>
      <c r="N2019" s="8">
        <v>1630</v>
      </c>
      <c r="O2019" s="8">
        <f t="shared" si="95"/>
        <v>25</v>
      </c>
      <c r="P2019" s="8">
        <v>175</v>
      </c>
      <c r="Q2019" t="s">
        <v>89</v>
      </c>
      <c r="R2019" t="s">
        <v>22</v>
      </c>
    </row>
    <row r="2020" spans="1:18" x14ac:dyDescent="0.45">
      <c r="A2020" s="1">
        <v>2018</v>
      </c>
      <c r="B2020" t="s">
        <v>3240</v>
      </c>
      <c r="C2020" t="s">
        <v>108</v>
      </c>
      <c r="D2020" t="s">
        <v>109</v>
      </c>
      <c r="E2020" t="s">
        <v>110</v>
      </c>
      <c r="F2020" t="s">
        <v>111</v>
      </c>
      <c r="G2020" t="str">
        <f t="shared" si="93"/>
        <v>December</v>
      </c>
      <c r="H2020">
        <f t="shared" si="94"/>
        <v>12</v>
      </c>
      <c r="I2020" s="2">
        <v>44913</v>
      </c>
      <c r="J2020" s="8">
        <v>4</v>
      </c>
      <c r="K2020" t="s">
        <v>34</v>
      </c>
      <c r="L2020" t="s">
        <v>20</v>
      </c>
      <c r="M2020" s="8">
        <v>270</v>
      </c>
      <c r="N2020" s="8">
        <v>318</v>
      </c>
      <c r="O2020" s="8">
        <f t="shared" si="95"/>
        <v>12</v>
      </c>
      <c r="P2020" s="8">
        <v>48</v>
      </c>
      <c r="Q2020" t="s">
        <v>28</v>
      </c>
      <c r="R2020" t="s">
        <v>22</v>
      </c>
    </row>
    <row r="2021" spans="1:18" x14ac:dyDescent="0.45">
      <c r="A2021" s="1">
        <v>2019</v>
      </c>
      <c r="B2021" t="s">
        <v>3241</v>
      </c>
      <c r="C2021" t="s">
        <v>113</v>
      </c>
      <c r="D2021" t="s">
        <v>114</v>
      </c>
      <c r="E2021" t="s">
        <v>115</v>
      </c>
      <c r="F2021" t="s">
        <v>27</v>
      </c>
      <c r="G2021" t="str">
        <f t="shared" si="93"/>
        <v>December</v>
      </c>
      <c r="H2021">
        <f t="shared" si="94"/>
        <v>12</v>
      </c>
      <c r="I2021" s="2">
        <v>44910</v>
      </c>
      <c r="J2021" s="8">
        <v>17</v>
      </c>
      <c r="K2021" t="s">
        <v>19</v>
      </c>
      <c r="L2021" t="s">
        <v>42</v>
      </c>
      <c r="M2021" s="8">
        <v>105</v>
      </c>
      <c r="N2021" s="8">
        <v>129</v>
      </c>
      <c r="O2021" s="8">
        <f t="shared" si="95"/>
        <v>1.411764705882353</v>
      </c>
      <c r="P2021" s="8">
        <v>24</v>
      </c>
      <c r="Q2021" t="s">
        <v>49</v>
      </c>
      <c r="R2021" t="s">
        <v>22</v>
      </c>
    </row>
    <row r="2022" spans="1:18" x14ac:dyDescent="0.45">
      <c r="A2022" s="1">
        <v>2020</v>
      </c>
      <c r="B2022" t="s">
        <v>3242</v>
      </c>
      <c r="C2022" t="s">
        <v>117</v>
      </c>
      <c r="D2022" t="s">
        <v>118</v>
      </c>
      <c r="E2022" t="s">
        <v>119</v>
      </c>
      <c r="F2022" t="s">
        <v>120</v>
      </c>
      <c r="G2022" t="str">
        <f t="shared" si="93"/>
        <v>December</v>
      </c>
      <c r="H2022">
        <f t="shared" si="94"/>
        <v>12</v>
      </c>
      <c r="I2022" s="2">
        <v>44926</v>
      </c>
      <c r="J2022" s="8">
        <v>3</v>
      </c>
      <c r="K2022" t="s">
        <v>34</v>
      </c>
      <c r="L2022" t="s">
        <v>67</v>
      </c>
      <c r="M2022" s="8">
        <v>835</v>
      </c>
      <c r="N2022" s="8">
        <v>973</v>
      </c>
      <c r="O2022" s="8">
        <f t="shared" si="95"/>
        <v>46</v>
      </c>
      <c r="P2022" s="8">
        <v>138</v>
      </c>
      <c r="Q2022" t="s">
        <v>49</v>
      </c>
      <c r="R2022" t="s">
        <v>22</v>
      </c>
    </row>
    <row r="2023" spans="1:18" x14ac:dyDescent="0.45">
      <c r="A2023" s="1">
        <v>2021</v>
      </c>
      <c r="B2023" t="s">
        <v>3243</v>
      </c>
      <c r="C2023" t="s">
        <v>122</v>
      </c>
      <c r="D2023" t="s">
        <v>123</v>
      </c>
      <c r="E2023" t="s">
        <v>124</v>
      </c>
      <c r="F2023" t="s">
        <v>27</v>
      </c>
      <c r="G2023" t="str">
        <f t="shared" si="93"/>
        <v>December</v>
      </c>
      <c r="H2023">
        <f t="shared" si="94"/>
        <v>12</v>
      </c>
      <c r="I2023" s="2">
        <v>44915</v>
      </c>
      <c r="J2023" s="8">
        <v>7</v>
      </c>
      <c r="K2023" t="s">
        <v>34</v>
      </c>
      <c r="L2023" t="s">
        <v>42</v>
      </c>
      <c r="M2023" s="8">
        <v>1325</v>
      </c>
      <c r="N2023" s="8">
        <v>1549</v>
      </c>
      <c r="O2023" s="8">
        <f t="shared" si="95"/>
        <v>32</v>
      </c>
      <c r="P2023" s="8">
        <v>224</v>
      </c>
      <c r="Q2023" t="s">
        <v>89</v>
      </c>
      <c r="R2023" t="s">
        <v>22</v>
      </c>
    </row>
    <row r="2024" spans="1:18" x14ac:dyDescent="0.45">
      <c r="A2024" s="1">
        <v>2022</v>
      </c>
      <c r="B2024" t="s">
        <v>3244</v>
      </c>
      <c r="C2024" t="s">
        <v>126</v>
      </c>
      <c r="D2024" t="s">
        <v>127</v>
      </c>
      <c r="E2024" t="s">
        <v>128</v>
      </c>
      <c r="F2024" t="s">
        <v>111</v>
      </c>
      <c r="G2024" t="str">
        <f t="shared" si="93"/>
        <v>December</v>
      </c>
      <c r="H2024">
        <f t="shared" si="94"/>
        <v>12</v>
      </c>
      <c r="I2024" s="2">
        <v>44901</v>
      </c>
      <c r="J2024" s="8">
        <v>15</v>
      </c>
      <c r="K2024" t="s">
        <v>34</v>
      </c>
      <c r="L2024" t="s">
        <v>20</v>
      </c>
      <c r="M2024" s="8">
        <v>525</v>
      </c>
      <c r="N2024" s="8">
        <v>617</v>
      </c>
      <c r="O2024" s="8">
        <f t="shared" si="95"/>
        <v>6.1333333333333337</v>
      </c>
      <c r="P2024" s="8">
        <v>92</v>
      </c>
      <c r="Q2024" t="s">
        <v>28</v>
      </c>
      <c r="R2024" t="s">
        <v>22</v>
      </c>
    </row>
    <row r="2025" spans="1:18" x14ac:dyDescent="0.45">
      <c r="A2025" s="1">
        <v>2023</v>
      </c>
      <c r="B2025" t="s">
        <v>3245</v>
      </c>
      <c r="C2025" t="s">
        <v>130</v>
      </c>
      <c r="D2025" t="s">
        <v>131</v>
      </c>
      <c r="E2025" t="s">
        <v>132</v>
      </c>
      <c r="F2025" t="s">
        <v>18</v>
      </c>
      <c r="G2025" t="str">
        <f t="shared" si="93"/>
        <v>December</v>
      </c>
      <c r="H2025">
        <f t="shared" si="94"/>
        <v>12</v>
      </c>
      <c r="I2025" s="2">
        <v>44899</v>
      </c>
      <c r="J2025" s="8">
        <v>5</v>
      </c>
      <c r="K2025" t="s">
        <v>41</v>
      </c>
      <c r="L2025" t="s">
        <v>20</v>
      </c>
      <c r="M2025" s="8">
        <v>530</v>
      </c>
      <c r="N2025" s="8">
        <v>666</v>
      </c>
      <c r="O2025" s="8">
        <f t="shared" si="95"/>
        <v>27.2</v>
      </c>
      <c r="P2025" s="8">
        <v>136</v>
      </c>
      <c r="Q2025" t="s">
        <v>49</v>
      </c>
      <c r="R2025" t="s">
        <v>311</v>
      </c>
    </row>
    <row r="2026" spans="1:18" x14ac:dyDescent="0.45">
      <c r="A2026" s="1">
        <v>2024</v>
      </c>
      <c r="B2026" t="s">
        <v>3246</v>
      </c>
      <c r="C2026" t="s">
        <v>134</v>
      </c>
      <c r="D2026" t="s">
        <v>135</v>
      </c>
      <c r="E2026" t="s">
        <v>136</v>
      </c>
      <c r="F2026" t="s">
        <v>18</v>
      </c>
      <c r="G2026" t="str">
        <f t="shared" si="93"/>
        <v>December</v>
      </c>
      <c r="H2026">
        <f t="shared" si="94"/>
        <v>12</v>
      </c>
      <c r="I2026" s="2">
        <v>44903</v>
      </c>
      <c r="J2026" s="8">
        <v>13</v>
      </c>
      <c r="K2026" t="s">
        <v>102</v>
      </c>
      <c r="L2026" t="s">
        <v>42</v>
      </c>
      <c r="M2026" s="8">
        <v>635</v>
      </c>
      <c r="N2026" s="8">
        <v>727</v>
      </c>
      <c r="O2026" s="8">
        <f t="shared" si="95"/>
        <v>7.0769230769230766</v>
      </c>
      <c r="P2026" s="8">
        <v>92</v>
      </c>
      <c r="Q2026" t="s">
        <v>49</v>
      </c>
      <c r="R2026" t="s">
        <v>22</v>
      </c>
    </row>
    <row r="2027" spans="1:18" x14ac:dyDescent="0.45">
      <c r="A2027" s="1">
        <v>2025</v>
      </c>
      <c r="B2027" t="s">
        <v>3247</v>
      </c>
      <c r="C2027" t="s">
        <v>138</v>
      </c>
      <c r="D2027" t="s">
        <v>139</v>
      </c>
      <c r="E2027" t="s">
        <v>140</v>
      </c>
      <c r="F2027" t="s">
        <v>48</v>
      </c>
      <c r="G2027" t="str">
        <f t="shared" si="93"/>
        <v>December</v>
      </c>
      <c r="H2027">
        <f t="shared" si="94"/>
        <v>12</v>
      </c>
      <c r="I2027" s="2">
        <v>44902</v>
      </c>
      <c r="J2027" s="8">
        <v>20</v>
      </c>
      <c r="K2027" t="s">
        <v>41</v>
      </c>
      <c r="L2027" t="s">
        <v>54</v>
      </c>
      <c r="M2027" s="8">
        <v>1035</v>
      </c>
      <c r="N2027" s="8">
        <v>1189</v>
      </c>
      <c r="O2027" s="8">
        <f t="shared" si="95"/>
        <v>7.7</v>
      </c>
      <c r="P2027" s="8">
        <v>154</v>
      </c>
      <c r="Q2027" t="s">
        <v>21</v>
      </c>
      <c r="R2027" t="s">
        <v>226</v>
      </c>
    </row>
    <row r="2028" spans="1:18" x14ac:dyDescent="0.45">
      <c r="A2028" s="1">
        <v>2026</v>
      </c>
      <c r="B2028" t="s">
        <v>3248</v>
      </c>
      <c r="C2028" t="s">
        <v>142</v>
      </c>
      <c r="D2028" t="s">
        <v>143</v>
      </c>
      <c r="E2028" t="s">
        <v>144</v>
      </c>
      <c r="F2028" t="s">
        <v>111</v>
      </c>
      <c r="G2028" t="str">
        <f t="shared" si="93"/>
        <v>December</v>
      </c>
      <c r="H2028">
        <f t="shared" si="94"/>
        <v>12</v>
      </c>
      <c r="I2028" s="2">
        <v>44924</v>
      </c>
      <c r="J2028" s="8">
        <v>13</v>
      </c>
      <c r="K2028" t="s">
        <v>19</v>
      </c>
      <c r="L2028" t="s">
        <v>20</v>
      </c>
      <c r="M2028" s="8">
        <v>1235</v>
      </c>
      <c r="N2028" s="8">
        <v>1540</v>
      </c>
      <c r="O2028" s="8">
        <f t="shared" si="95"/>
        <v>23.46153846153846</v>
      </c>
      <c r="P2028" s="8">
        <v>305</v>
      </c>
      <c r="Q2028" t="s">
        <v>28</v>
      </c>
      <c r="R2028" t="s">
        <v>22</v>
      </c>
    </row>
    <row r="2029" spans="1:18" x14ac:dyDescent="0.45">
      <c r="A2029" s="1">
        <v>2027</v>
      </c>
      <c r="B2029" t="s">
        <v>3249</v>
      </c>
      <c r="C2029" t="s">
        <v>143</v>
      </c>
      <c r="D2029" t="s">
        <v>146</v>
      </c>
      <c r="E2029" t="s">
        <v>147</v>
      </c>
      <c r="F2029" t="s">
        <v>88</v>
      </c>
      <c r="G2029" t="str">
        <f t="shared" si="93"/>
        <v>December</v>
      </c>
      <c r="H2029">
        <f t="shared" si="94"/>
        <v>12</v>
      </c>
      <c r="I2029" s="2">
        <v>44916</v>
      </c>
      <c r="J2029" s="8">
        <v>9</v>
      </c>
      <c r="K2029" t="s">
        <v>34</v>
      </c>
      <c r="L2029" t="s">
        <v>148</v>
      </c>
      <c r="M2029" s="8">
        <v>1115</v>
      </c>
      <c r="N2029" s="8">
        <v>1293</v>
      </c>
      <c r="O2029" s="8">
        <f t="shared" si="95"/>
        <v>19.777777777777779</v>
      </c>
      <c r="P2029" s="8">
        <v>178</v>
      </c>
      <c r="Q2029" t="s">
        <v>21</v>
      </c>
      <c r="R2029" t="s">
        <v>22</v>
      </c>
    </row>
    <row r="2030" spans="1:18" x14ac:dyDescent="0.45">
      <c r="A2030" s="1">
        <v>2028</v>
      </c>
      <c r="B2030" t="s">
        <v>3250</v>
      </c>
      <c r="C2030" t="s">
        <v>150</v>
      </c>
      <c r="D2030" t="s">
        <v>151</v>
      </c>
      <c r="E2030" t="s">
        <v>152</v>
      </c>
      <c r="F2030" t="s">
        <v>88</v>
      </c>
      <c r="G2030" t="str">
        <f t="shared" si="93"/>
        <v>December</v>
      </c>
      <c r="H2030">
        <f t="shared" si="94"/>
        <v>12</v>
      </c>
      <c r="I2030" s="2">
        <v>44925</v>
      </c>
      <c r="J2030" s="8">
        <v>16</v>
      </c>
      <c r="K2030" t="s">
        <v>34</v>
      </c>
      <c r="L2030" t="s">
        <v>148</v>
      </c>
      <c r="M2030" s="8">
        <v>320</v>
      </c>
      <c r="N2030" s="8">
        <v>363</v>
      </c>
      <c r="O2030" s="8">
        <f t="shared" si="95"/>
        <v>2.6875</v>
      </c>
      <c r="P2030" s="8">
        <v>43</v>
      </c>
      <c r="Q2030" t="s">
        <v>21</v>
      </c>
      <c r="R2030" t="s">
        <v>22</v>
      </c>
    </row>
    <row r="2031" spans="1:18" x14ac:dyDescent="0.45">
      <c r="A2031" s="1">
        <v>2029</v>
      </c>
      <c r="B2031" t="s">
        <v>3251</v>
      </c>
      <c r="C2031" t="s">
        <v>155</v>
      </c>
      <c r="D2031" t="s">
        <v>156</v>
      </c>
      <c r="E2031" t="s">
        <v>157</v>
      </c>
      <c r="F2031" t="s">
        <v>111</v>
      </c>
      <c r="G2031" t="str">
        <f t="shared" si="93"/>
        <v>December</v>
      </c>
      <c r="H2031">
        <f t="shared" si="94"/>
        <v>12</v>
      </c>
      <c r="I2031" s="2">
        <v>44925</v>
      </c>
      <c r="J2031" s="8">
        <v>3</v>
      </c>
      <c r="K2031" t="s">
        <v>19</v>
      </c>
      <c r="L2031" t="s">
        <v>54</v>
      </c>
      <c r="M2031" s="8">
        <v>340</v>
      </c>
      <c r="N2031" s="8">
        <v>403</v>
      </c>
      <c r="O2031" s="8">
        <f t="shared" si="95"/>
        <v>21</v>
      </c>
      <c r="P2031" s="8">
        <v>63</v>
      </c>
      <c r="Q2031" t="s">
        <v>21</v>
      </c>
      <c r="R2031" t="s">
        <v>22</v>
      </c>
    </row>
    <row r="2032" spans="1:18" x14ac:dyDescent="0.45">
      <c r="A2032" s="1">
        <v>2030</v>
      </c>
      <c r="B2032" t="s">
        <v>3252</v>
      </c>
      <c r="C2032" t="s">
        <v>159</v>
      </c>
      <c r="D2032" t="s">
        <v>160</v>
      </c>
      <c r="E2032" t="s">
        <v>161</v>
      </c>
      <c r="F2032" t="s">
        <v>27</v>
      </c>
      <c r="G2032" t="str">
        <f t="shared" si="93"/>
        <v>December</v>
      </c>
      <c r="H2032">
        <f t="shared" si="94"/>
        <v>12</v>
      </c>
      <c r="I2032" s="2">
        <v>44910</v>
      </c>
      <c r="J2032" s="8">
        <v>8</v>
      </c>
      <c r="K2032" t="s">
        <v>34</v>
      </c>
      <c r="L2032" t="s">
        <v>67</v>
      </c>
      <c r="M2032" s="8">
        <v>810</v>
      </c>
      <c r="N2032" s="8">
        <v>935</v>
      </c>
      <c r="O2032" s="8">
        <f t="shared" si="95"/>
        <v>15.625</v>
      </c>
      <c r="P2032" s="8">
        <v>125</v>
      </c>
      <c r="Q2032" t="s">
        <v>28</v>
      </c>
      <c r="R2032" t="s">
        <v>22</v>
      </c>
    </row>
    <row r="2033" spans="1:18" x14ac:dyDescent="0.45">
      <c r="A2033" s="1">
        <v>2031</v>
      </c>
      <c r="B2033" t="s">
        <v>3253</v>
      </c>
      <c r="C2033" t="s">
        <v>163</v>
      </c>
      <c r="D2033" t="s">
        <v>164</v>
      </c>
      <c r="E2033" t="s">
        <v>165</v>
      </c>
      <c r="F2033" t="s">
        <v>33</v>
      </c>
      <c r="G2033" t="str">
        <f t="shared" si="93"/>
        <v>December</v>
      </c>
      <c r="H2033">
        <f t="shared" si="94"/>
        <v>12</v>
      </c>
      <c r="I2033" s="2">
        <v>44914</v>
      </c>
      <c r="J2033" s="8">
        <v>7</v>
      </c>
      <c r="K2033" t="s">
        <v>34</v>
      </c>
      <c r="L2033" t="s">
        <v>148</v>
      </c>
      <c r="M2033" s="8">
        <v>410</v>
      </c>
      <c r="N2033" s="8">
        <v>467</v>
      </c>
      <c r="O2033" s="8">
        <f t="shared" si="95"/>
        <v>8.1428571428571423</v>
      </c>
      <c r="P2033" s="8">
        <v>57</v>
      </c>
      <c r="Q2033" t="s">
        <v>36</v>
      </c>
      <c r="R2033" t="s">
        <v>22</v>
      </c>
    </row>
    <row r="2034" spans="1:18" x14ac:dyDescent="0.45">
      <c r="A2034" s="1">
        <v>2032</v>
      </c>
      <c r="B2034" t="s">
        <v>3254</v>
      </c>
      <c r="C2034" t="s">
        <v>167</v>
      </c>
      <c r="D2034" t="s">
        <v>168</v>
      </c>
      <c r="E2034" t="s">
        <v>169</v>
      </c>
      <c r="F2034" t="s">
        <v>33</v>
      </c>
      <c r="G2034" t="str">
        <f t="shared" si="93"/>
        <v>December</v>
      </c>
      <c r="H2034">
        <f t="shared" si="94"/>
        <v>12</v>
      </c>
      <c r="I2034" s="2">
        <v>44923</v>
      </c>
      <c r="J2034" s="8">
        <v>13</v>
      </c>
      <c r="K2034" t="s">
        <v>102</v>
      </c>
      <c r="L2034" t="s">
        <v>42</v>
      </c>
      <c r="M2034" s="8">
        <v>65</v>
      </c>
      <c r="N2034" s="8">
        <v>78</v>
      </c>
      <c r="O2034" s="8">
        <f t="shared" si="95"/>
        <v>1</v>
      </c>
      <c r="P2034" s="8">
        <v>13</v>
      </c>
      <c r="Q2034" t="s">
        <v>21</v>
      </c>
      <c r="R2034" t="s">
        <v>22</v>
      </c>
    </row>
    <row r="2035" spans="1:18" x14ac:dyDescent="0.45">
      <c r="A2035" s="1">
        <v>2033</v>
      </c>
      <c r="B2035" t="s">
        <v>3255</v>
      </c>
      <c r="C2035" t="s">
        <v>171</v>
      </c>
      <c r="D2035" t="s">
        <v>172</v>
      </c>
      <c r="E2035" t="s">
        <v>173</v>
      </c>
      <c r="F2035" t="s">
        <v>88</v>
      </c>
      <c r="G2035" t="str">
        <f t="shared" si="93"/>
        <v>December</v>
      </c>
      <c r="H2035">
        <f t="shared" si="94"/>
        <v>12</v>
      </c>
      <c r="I2035" s="2">
        <v>44920</v>
      </c>
      <c r="J2035" s="8">
        <v>20</v>
      </c>
      <c r="K2035" t="s">
        <v>41</v>
      </c>
      <c r="L2035" t="s">
        <v>35</v>
      </c>
      <c r="M2035" s="8">
        <v>225</v>
      </c>
      <c r="N2035" s="8">
        <v>251</v>
      </c>
      <c r="O2035" s="8">
        <f t="shared" si="95"/>
        <v>1.3</v>
      </c>
      <c r="P2035" s="8">
        <v>26</v>
      </c>
      <c r="Q2035" t="s">
        <v>49</v>
      </c>
      <c r="R2035" t="s">
        <v>43</v>
      </c>
    </row>
    <row r="2036" spans="1:18" x14ac:dyDescent="0.45">
      <c r="A2036" s="1">
        <v>2034</v>
      </c>
      <c r="B2036" t="s">
        <v>3256</v>
      </c>
      <c r="C2036" t="s">
        <v>175</v>
      </c>
      <c r="D2036" t="s">
        <v>176</v>
      </c>
      <c r="E2036" t="s">
        <v>177</v>
      </c>
      <c r="F2036" t="s">
        <v>48</v>
      </c>
      <c r="G2036" t="str">
        <f t="shared" si="93"/>
        <v>December</v>
      </c>
      <c r="H2036">
        <f t="shared" si="94"/>
        <v>12</v>
      </c>
      <c r="I2036" s="2">
        <v>44917</v>
      </c>
      <c r="J2036" s="8">
        <v>5</v>
      </c>
      <c r="K2036" t="s">
        <v>19</v>
      </c>
      <c r="L2036" t="s">
        <v>54</v>
      </c>
      <c r="M2036" s="8">
        <v>220</v>
      </c>
      <c r="N2036" s="8">
        <v>250</v>
      </c>
      <c r="O2036" s="8">
        <f t="shared" si="95"/>
        <v>6</v>
      </c>
      <c r="P2036" s="8">
        <v>30</v>
      </c>
      <c r="Q2036" t="s">
        <v>49</v>
      </c>
      <c r="R2036" t="s">
        <v>22</v>
      </c>
    </row>
    <row r="2037" spans="1:18" x14ac:dyDescent="0.45">
      <c r="A2037" s="1">
        <v>2035</v>
      </c>
      <c r="B2037" t="s">
        <v>3257</v>
      </c>
      <c r="C2037" t="s">
        <v>179</v>
      </c>
      <c r="D2037" t="s">
        <v>180</v>
      </c>
      <c r="E2037" t="s">
        <v>181</v>
      </c>
      <c r="F2037" t="s">
        <v>120</v>
      </c>
      <c r="G2037" t="str">
        <f t="shared" si="93"/>
        <v>December</v>
      </c>
      <c r="H2037">
        <f t="shared" si="94"/>
        <v>12</v>
      </c>
      <c r="I2037" s="2">
        <v>44918</v>
      </c>
      <c r="J2037" s="8">
        <v>11</v>
      </c>
      <c r="K2037" t="s">
        <v>19</v>
      </c>
      <c r="L2037" t="s">
        <v>54</v>
      </c>
      <c r="M2037" s="8">
        <v>1225</v>
      </c>
      <c r="N2037" s="8">
        <v>1521</v>
      </c>
      <c r="O2037" s="8">
        <f t="shared" si="95"/>
        <v>26.90909090909091</v>
      </c>
      <c r="P2037" s="8">
        <v>296</v>
      </c>
      <c r="Q2037" t="s">
        <v>21</v>
      </c>
      <c r="R2037" t="s">
        <v>22</v>
      </c>
    </row>
    <row r="2038" spans="1:18" x14ac:dyDescent="0.45">
      <c r="A2038" s="1">
        <v>2036</v>
      </c>
      <c r="B2038" t="s">
        <v>3258</v>
      </c>
      <c r="C2038" t="s">
        <v>183</v>
      </c>
      <c r="D2038" t="s">
        <v>184</v>
      </c>
      <c r="E2038" t="s">
        <v>185</v>
      </c>
      <c r="F2038" t="s">
        <v>88</v>
      </c>
      <c r="G2038" t="str">
        <f t="shared" si="93"/>
        <v>December</v>
      </c>
      <c r="H2038">
        <f t="shared" si="94"/>
        <v>12</v>
      </c>
      <c r="I2038" s="2">
        <v>44903</v>
      </c>
      <c r="J2038" s="8">
        <v>4</v>
      </c>
      <c r="K2038" t="s">
        <v>34</v>
      </c>
      <c r="L2038" t="s">
        <v>42</v>
      </c>
      <c r="M2038" s="8">
        <v>25</v>
      </c>
      <c r="N2038" s="8">
        <v>27</v>
      </c>
      <c r="O2038" s="8">
        <f t="shared" si="95"/>
        <v>0.5</v>
      </c>
      <c r="P2038" s="8">
        <v>2</v>
      </c>
      <c r="Q2038" t="s">
        <v>89</v>
      </c>
      <c r="R2038" t="s">
        <v>22</v>
      </c>
    </row>
    <row r="2039" spans="1:18" x14ac:dyDescent="0.45">
      <c r="A2039" s="1">
        <v>2037</v>
      </c>
      <c r="B2039" t="s">
        <v>3259</v>
      </c>
      <c r="C2039" t="s">
        <v>187</v>
      </c>
      <c r="D2039" t="s">
        <v>188</v>
      </c>
      <c r="E2039" t="s">
        <v>189</v>
      </c>
      <c r="F2039" t="s">
        <v>48</v>
      </c>
      <c r="G2039" t="str">
        <f t="shared" si="93"/>
        <v>December</v>
      </c>
      <c r="H2039">
        <f t="shared" si="94"/>
        <v>12</v>
      </c>
      <c r="I2039" s="2">
        <v>44905</v>
      </c>
      <c r="J2039" s="8">
        <v>19</v>
      </c>
      <c r="K2039" t="s">
        <v>41</v>
      </c>
      <c r="L2039" t="s">
        <v>42</v>
      </c>
      <c r="M2039" s="8">
        <v>1150</v>
      </c>
      <c r="N2039" s="8">
        <v>1439</v>
      </c>
      <c r="O2039" s="8">
        <f t="shared" si="95"/>
        <v>15.210526315789474</v>
      </c>
      <c r="P2039" s="8">
        <v>289</v>
      </c>
      <c r="Q2039" t="s">
        <v>36</v>
      </c>
      <c r="R2039" t="s">
        <v>198</v>
      </c>
    </row>
    <row r="2040" spans="1:18" x14ac:dyDescent="0.45">
      <c r="A2040" s="1">
        <v>2038</v>
      </c>
      <c r="B2040" t="s">
        <v>3260</v>
      </c>
      <c r="C2040" t="s">
        <v>191</v>
      </c>
      <c r="D2040" t="s">
        <v>192</v>
      </c>
      <c r="E2040" t="s">
        <v>193</v>
      </c>
      <c r="F2040" t="s">
        <v>18</v>
      </c>
      <c r="G2040" t="str">
        <f t="shared" si="93"/>
        <v>December</v>
      </c>
      <c r="H2040">
        <f t="shared" si="94"/>
        <v>12</v>
      </c>
      <c r="I2040" s="2">
        <v>44900</v>
      </c>
      <c r="J2040" s="8">
        <v>6</v>
      </c>
      <c r="K2040" t="s">
        <v>34</v>
      </c>
      <c r="L2040" t="s">
        <v>35</v>
      </c>
      <c r="M2040" s="8">
        <v>580</v>
      </c>
      <c r="N2040" s="8">
        <v>638</v>
      </c>
      <c r="O2040" s="8">
        <f t="shared" si="95"/>
        <v>9.6666666666666661</v>
      </c>
      <c r="P2040" s="8">
        <v>58</v>
      </c>
      <c r="Q2040" t="s">
        <v>28</v>
      </c>
      <c r="R2040" t="s">
        <v>22</v>
      </c>
    </row>
    <row r="2041" spans="1:18" x14ac:dyDescent="0.45">
      <c r="A2041" s="1">
        <v>2039</v>
      </c>
      <c r="B2041" t="s">
        <v>3261</v>
      </c>
      <c r="C2041" t="s">
        <v>195</v>
      </c>
      <c r="D2041" t="s">
        <v>196</v>
      </c>
      <c r="E2041" t="s">
        <v>197</v>
      </c>
      <c r="F2041" t="s">
        <v>27</v>
      </c>
      <c r="G2041" t="str">
        <f t="shared" si="93"/>
        <v>December</v>
      </c>
      <c r="H2041">
        <f t="shared" si="94"/>
        <v>12</v>
      </c>
      <c r="I2041" s="2">
        <v>44912</v>
      </c>
      <c r="J2041" s="8">
        <v>5</v>
      </c>
      <c r="K2041" t="s">
        <v>34</v>
      </c>
      <c r="L2041" t="s">
        <v>54</v>
      </c>
      <c r="M2041" s="8">
        <v>870</v>
      </c>
      <c r="N2041" s="8">
        <v>999</v>
      </c>
      <c r="O2041" s="8">
        <f t="shared" si="95"/>
        <v>25.8</v>
      </c>
      <c r="P2041" s="8">
        <v>129</v>
      </c>
      <c r="Q2041" t="s">
        <v>28</v>
      </c>
      <c r="R2041" t="s">
        <v>22</v>
      </c>
    </row>
    <row r="2042" spans="1:18" x14ac:dyDescent="0.45">
      <c r="A2042" s="1">
        <v>2040</v>
      </c>
      <c r="B2042" t="s">
        <v>3262</v>
      </c>
      <c r="C2042" t="s">
        <v>200</v>
      </c>
      <c r="D2042" t="s">
        <v>201</v>
      </c>
      <c r="E2042" t="s">
        <v>202</v>
      </c>
      <c r="F2042" t="s">
        <v>88</v>
      </c>
      <c r="G2042" t="str">
        <f t="shared" si="93"/>
        <v>December</v>
      </c>
      <c r="H2042">
        <f t="shared" si="94"/>
        <v>12</v>
      </c>
      <c r="I2042" s="2">
        <v>44903</v>
      </c>
      <c r="J2042" s="8">
        <v>10</v>
      </c>
      <c r="K2042" t="s">
        <v>34</v>
      </c>
      <c r="L2042" t="s">
        <v>35</v>
      </c>
      <c r="M2042" s="8">
        <v>120</v>
      </c>
      <c r="N2042" s="8">
        <v>153</v>
      </c>
      <c r="O2042" s="8">
        <f t="shared" si="95"/>
        <v>3.3</v>
      </c>
      <c r="P2042" s="8">
        <v>33</v>
      </c>
      <c r="Q2042" t="s">
        <v>49</v>
      </c>
      <c r="R2042" t="s">
        <v>22</v>
      </c>
    </row>
    <row r="2043" spans="1:18" x14ac:dyDescent="0.45">
      <c r="A2043" s="1">
        <v>2041</v>
      </c>
      <c r="B2043" t="s">
        <v>3263</v>
      </c>
      <c r="C2043" t="s">
        <v>204</v>
      </c>
      <c r="D2043" t="s">
        <v>205</v>
      </c>
      <c r="E2043" t="s">
        <v>206</v>
      </c>
      <c r="F2043" t="s">
        <v>33</v>
      </c>
      <c r="G2043" t="str">
        <f t="shared" si="93"/>
        <v>December</v>
      </c>
      <c r="H2043">
        <f t="shared" si="94"/>
        <v>12</v>
      </c>
      <c r="I2043" s="2">
        <v>44920</v>
      </c>
      <c r="J2043" s="8">
        <v>15</v>
      </c>
      <c r="K2043" t="s">
        <v>34</v>
      </c>
      <c r="L2043" t="s">
        <v>148</v>
      </c>
      <c r="M2043" s="8">
        <v>820</v>
      </c>
      <c r="N2043" s="8">
        <v>995</v>
      </c>
      <c r="O2043" s="8">
        <f t="shared" si="95"/>
        <v>11.666666666666666</v>
      </c>
      <c r="P2043" s="8">
        <v>175</v>
      </c>
      <c r="Q2043" t="s">
        <v>49</v>
      </c>
      <c r="R2043" t="s">
        <v>22</v>
      </c>
    </row>
    <row r="2044" spans="1:18" x14ac:dyDescent="0.45">
      <c r="A2044" s="1">
        <v>2042</v>
      </c>
      <c r="B2044" t="s">
        <v>3264</v>
      </c>
      <c r="C2044" t="s">
        <v>208</v>
      </c>
      <c r="D2044" t="s">
        <v>209</v>
      </c>
      <c r="E2044" t="s">
        <v>210</v>
      </c>
      <c r="F2044" t="s">
        <v>111</v>
      </c>
      <c r="G2044" t="str">
        <f t="shared" si="93"/>
        <v>December</v>
      </c>
      <c r="H2044">
        <f t="shared" si="94"/>
        <v>12</v>
      </c>
      <c r="I2044" s="2">
        <v>44916</v>
      </c>
      <c r="J2044" s="8">
        <v>16</v>
      </c>
      <c r="K2044" t="s">
        <v>19</v>
      </c>
      <c r="L2044" t="s">
        <v>20</v>
      </c>
      <c r="M2044" s="8">
        <v>130</v>
      </c>
      <c r="N2044" s="8">
        <v>153</v>
      </c>
      <c r="O2044" s="8">
        <f t="shared" si="95"/>
        <v>1.4375</v>
      </c>
      <c r="P2044" s="8">
        <v>23</v>
      </c>
      <c r="Q2044" t="s">
        <v>28</v>
      </c>
      <c r="R2044" t="s">
        <v>22</v>
      </c>
    </row>
    <row r="2045" spans="1:18" x14ac:dyDescent="0.45">
      <c r="A2045" s="1">
        <v>2043</v>
      </c>
      <c r="B2045" t="s">
        <v>3265</v>
      </c>
      <c r="C2045" t="s">
        <v>212</v>
      </c>
      <c r="D2045" t="s">
        <v>213</v>
      </c>
      <c r="E2045" t="s">
        <v>214</v>
      </c>
      <c r="F2045" t="s">
        <v>111</v>
      </c>
      <c r="G2045" t="str">
        <f t="shared" si="93"/>
        <v>December</v>
      </c>
      <c r="H2045">
        <f t="shared" si="94"/>
        <v>12</v>
      </c>
      <c r="I2045" s="2">
        <v>44920</v>
      </c>
      <c r="J2045" s="8">
        <v>9</v>
      </c>
      <c r="K2045" t="s">
        <v>102</v>
      </c>
      <c r="L2045" t="s">
        <v>54</v>
      </c>
      <c r="M2045" s="8">
        <v>650</v>
      </c>
      <c r="N2045" s="8">
        <v>781</v>
      </c>
      <c r="O2045" s="8">
        <f t="shared" si="95"/>
        <v>14.555555555555555</v>
      </c>
      <c r="P2045" s="8">
        <v>131</v>
      </c>
      <c r="Q2045" t="s">
        <v>28</v>
      </c>
      <c r="R2045" t="s">
        <v>22</v>
      </c>
    </row>
    <row r="2046" spans="1:18" x14ac:dyDescent="0.45">
      <c r="A2046" s="1">
        <v>2044</v>
      </c>
      <c r="B2046" t="s">
        <v>3266</v>
      </c>
      <c r="C2046" t="s">
        <v>216</v>
      </c>
      <c r="D2046" t="s">
        <v>217</v>
      </c>
      <c r="E2046" t="s">
        <v>218</v>
      </c>
      <c r="F2046" t="s">
        <v>111</v>
      </c>
      <c r="G2046" t="str">
        <f t="shared" si="93"/>
        <v>December</v>
      </c>
      <c r="H2046">
        <f t="shared" si="94"/>
        <v>12</v>
      </c>
      <c r="I2046" s="2">
        <v>44920</v>
      </c>
      <c r="J2046" s="8">
        <v>17</v>
      </c>
      <c r="K2046" t="s">
        <v>19</v>
      </c>
      <c r="L2046" t="s">
        <v>42</v>
      </c>
      <c r="M2046" s="8">
        <v>120</v>
      </c>
      <c r="N2046" s="8">
        <v>139</v>
      </c>
      <c r="O2046" s="8">
        <f t="shared" si="95"/>
        <v>1.1176470588235294</v>
      </c>
      <c r="P2046" s="8">
        <v>19</v>
      </c>
      <c r="Q2046" t="s">
        <v>89</v>
      </c>
      <c r="R2046" t="s">
        <v>22</v>
      </c>
    </row>
    <row r="2047" spans="1:18" x14ac:dyDescent="0.45">
      <c r="A2047" s="1">
        <v>2045</v>
      </c>
      <c r="B2047" t="s">
        <v>3267</v>
      </c>
      <c r="C2047" t="s">
        <v>220</v>
      </c>
      <c r="D2047" t="s">
        <v>221</v>
      </c>
      <c r="E2047" t="s">
        <v>222</v>
      </c>
      <c r="F2047" t="s">
        <v>18</v>
      </c>
      <c r="G2047" t="str">
        <f t="shared" si="93"/>
        <v>December</v>
      </c>
      <c r="H2047">
        <f t="shared" si="94"/>
        <v>12</v>
      </c>
      <c r="I2047" s="2">
        <v>44918</v>
      </c>
      <c r="J2047" s="8">
        <v>8</v>
      </c>
      <c r="K2047" t="s">
        <v>19</v>
      </c>
      <c r="L2047" t="s">
        <v>54</v>
      </c>
      <c r="M2047" s="8">
        <v>1385</v>
      </c>
      <c r="N2047" s="8">
        <v>1596</v>
      </c>
      <c r="O2047" s="8">
        <f t="shared" si="95"/>
        <v>26.375</v>
      </c>
      <c r="P2047" s="8">
        <v>211</v>
      </c>
      <c r="Q2047" t="s">
        <v>36</v>
      </c>
      <c r="R2047" t="s">
        <v>22</v>
      </c>
    </row>
    <row r="2048" spans="1:18" x14ac:dyDescent="0.45">
      <c r="A2048" s="1">
        <v>2046</v>
      </c>
      <c r="B2048" t="s">
        <v>3268</v>
      </c>
      <c r="C2048" t="s">
        <v>224</v>
      </c>
      <c r="D2048" t="s">
        <v>143</v>
      </c>
      <c r="E2048" t="s">
        <v>225</v>
      </c>
      <c r="F2048" t="s">
        <v>88</v>
      </c>
      <c r="G2048" t="str">
        <f t="shared" si="93"/>
        <v>December</v>
      </c>
      <c r="H2048">
        <f t="shared" si="94"/>
        <v>12</v>
      </c>
      <c r="I2048" s="2">
        <v>44919</v>
      </c>
      <c r="J2048" s="8">
        <v>15</v>
      </c>
      <c r="K2048" t="s">
        <v>19</v>
      </c>
      <c r="L2048" t="s">
        <v>148</v>
      </c>
      <c r="M2048" s="8">
        <v>245</v>
      </c>
      <c r="N2048" s="8">
        <v>316</v>
      </c>
      <c r="O2048" s="8">
        <f t="shared" si="95"/>
        <v>4.7333333333333334</v>
      </c>
      <c r="P2048" s="8">
        <v>71</v>
      </c>
      <c r="Q2048" t="s">
        <v>49</v>
      </c>
      <c r="R2048" t="s">
        <v>22</v>
      </c>
    </row>
    <row r="2049" spans="1:18" x14ac:dyDescent="0.45">
      <c r="A2049" s="1">
        <v>2047</v>
      </c>
      <c r="B2049" t="s">
        <v>3269</v>
      </c>
      <c r="C2049" t="s">
        <v>228</v>
      </c>
      <c r="D2049" t="s">
        <v>229</v>
      </c>
      <c r="E2049" t="s">
        <v>230</v>
      </c>
      <c r="F2049" t="s">
        <v>48</v>
      </c>
      <c r="G2049" t="str">
        <f t="shared" si="93"/>
        <v>December</v>
      </c>
      <c r="H2049">
        <f t="shared" si="94"/>
        <v>12</v>
      </c>
      <c r="I2049" s="2">
        <v>44918</v>
      </c>
      <c r="J2049" s="8">
        <v>14</v>
      </c>
      <c r="K2049" t="s">
        <v>19</v>
      </c>
      <c r="L2049" t="s">
        <v>67</v>
      </c>
      <c r="M2049" s="8">
        <v>1290</v>
      </c>
      <c r="N2049" s="8">
        <v>1476</v>
      </c>
      <c r="O2049" s="8">
        <f t="shared" si="95"/>
        <v>13.285714285714286</v>
      </c>
      <c r="P2049" s="8">
        <v>186</v>
      </c>
      <c r="Q2049" t="s">
        <v>89</v>
      </c>
      <c r="R2049" t="s">
        <v>22</v>
      </c>
    </row>
    <row r="2050" spans="1:18" x14ac:dyDescent="0.45">
      <c r="A2050" s="1">
        <v>2048</v>
      </c>
      <c r="B2050" t="s">
        <v>3270</v>
      </c>
      <c r="C2050" t="s">
        <v>232</v>
      </c>
      <c r="D2050" t="s">
        <v>233</v>
      </c>
      <c r="E2050" t="s">
        <v>234</v>
      </c>
      <c r="F2050" t="s">
        <v>120</v>
      </c>
      <c r="G2050" t="str">
        <f t="shared" si="93"/>
        <v>December</v>
      </c>
      <c r="H2050">
        <f t="shared" si="94"/>
        <v>12</v>
      </c>
      <c r="I2050" s="2">
        <v>44913</v>
      </c>
      <c r="J2050" s="8">
        <v>16</v>
      </c>
      <c r="K2050" t="s">
        <v>19</v>
      </c>
      <c r="L2050" t="s">
        <v>148</v>
      </c>
      <c r="M2050" s="8">
        <v>1420</v>
      </c>
      <c r="N2050" s="8">
        <v>1743</v>
      </c>
      <c r="O2050" s="8">
        <f t="shared" si="95"/>
        <v>20.1875</v>
      </c>
      <c r="P2050" s="8">
        <v>323</v>
      </c>
      <c r="Q2050" t="s">
        <v>49</v>
      </c>
      <c r="R2050" t="s">
        <v>22</v>
      </c>
    </row>
    <row r="2051" spans="1:18" x14ac:dyDescent="0.45">
      <c r="A2051" s="1">
        <v>2049</v>
      </c>
      <c r="B2051" t="s">
        <v>3271</v>
      </c>
      <c r="C2051" t="s">
        <v>236</v>
      </c>
      <c r="D2051" t="s">
        <v>237</v>
      </c>
      <c r="E2051" t="s">
        <v>238</v>
      </c>
      <c r="F2051" t="s">
        <v>48</v>
      </c>
      <c r="G2051" t="str">
        <f t="shared" ref="G2051:G2114" si="96">TEXT(H2051*28,"mmmm")</f>
        <v>December</v>
      </c>
      <c r="H2051">
        <f t="shared" ref="H2051:H2114" si="97">MONTH(I2051)</f>
        <v>12</v>
      </c>
      <c r="I2051" s="2">
        <v>44921</v>
      </c>
      <c r="J2051" s="8">
        <v>1</v>
      </c>
      <c r="K2051" t="s">
        <v>19</v>
      </c>
      <c r="L2051" t="s">
        <v>148</v>
      </c>
      <c r="M2051" s="8">
        <v>1400</v>
      </c>
      <c r="N2051" s="8">
        <v>1691</v>
      </c>
      <c r="O2051" s="8">
        <f t="shared" ref="O2051:O2114" si="98">P2051/J2051</f>
        <v>291</v>
      </c>
      <c r="P2051" s="8">
        <v>291</v>
      </c>
      <c r="Q2051" t="s">
        <v>36</v>
      </c>
      <c r="R2051" t="s">
        <v>22</v>
      </c>
    </row>
    <row r="2052" spans="1:18" x14ac:dyDescent="0.45">
      <c r="A2052" s="1">
        <v>2050</v>
      </c>
      <c r="B2052" t="s">
        <v>3272</v>
      </c>
      <c r="C2052" t="s">
        <v>240</v>
      </c>
      <c r="D2052" t="s">
        <v>241</v>
      </c>
      <c r="E2052" t="s">
        <v>242</v>
      </c>
      <c r="F2052" t="s">
        <v>27</v>
      </c>
      <c r="G2052" t="str">
        <f t="shared" si="96"/>
        <v>December</v>
      </c>
      <c r="H2052">
        <f t="shared" si="97"/>
        <v>12</v>
      </c>
      <c r="I2052" s="2">
        <v>44902</v>
      </c>
      <c r="J2052" s="8">
        <v>5</v>
      </c>
      <c r="K2052" t="s">
        <v>19</v>
      </c>
      <c r="L2052" t="s">
        <v>54</v>
      </c>
      <c r="M2052" s="8">
        <v>15</v>
      </c>
      <c r="N2052" s="8">
        <v>17</v>
      </c>
      <c r="O2052" s="8">
        <f t="shared" si="98"/>
        <v>0.4</v>
      </c>
      <c r="P2052" s="8">
        <v>2</v>
      </c>
      <c r="Q2052" t="s">
        <v>21</v>
      </c>
      <c r="R2052" t="s">
        <v>22</v>
      </c>
    </row>
    <row r="2053" spans="1:18" x14ac:dyDescent="0.45">
      <c r="A2053" s="1">
        <v>2051</v>
      </c>
      <c r="B2053" t="s">
        <v>3273</v>
      </c>
      <c r="C2053" t="s">
        <v>244</v>
      </c>
      <c r="D2053" t="s">
        <v>245</v>
      </c>
      <c r="E2053" t="s">
        <v>246</v>
      </c>
      <c r="F2053" t="s">
        <v>18</v>
      </c>
      <c r="G2053" t="str">
        <f t="shared" si="96"/>
        <v>December</v>
      </c>
      <c r="H2053">
        <f t="shared" si="97"/>
        <v>12</v>
      </c>
      <c r="I2053" s="2">
        <v>44925</v>
      </c>
      <c r="J2053" s="8">
        <v>10</v>
      </c>
      <c r="K2053" t="s">
        <v>34</v>
      </c>
      <c r="L2053" t="s">
        <v>148</v>
      </c>
      <c r="M2053" s="8">
        <v>1495</v>
      </c>
      <c r="N2053" s="8">
        <v>1836</v>
      </c>
      <c r="O2053" s="8">
        <f t="shared" si="98"/>
        <v>34.1</v>
      </c>
      <c r="P2053" s="8">
        <v>341</v>
      </c>
      <c r="Q2053" t="s">
        <v>21</v>
      </c>
      <c r="R2053" t="s">
        <v>22</v>
      </c>
    </row>
    <row r="2054" spans="1:18" x14ac:dyDescent="0.45">
      <c r="A2054" s="1">
        <v>2052</v>
      </c>
      <c r="B2054" t="s">
        <v>3274</v>
      </c>
      <c r="C2054" t="s">
        <v>248</v>
      </c>
      <c r="D2054" t="s">
        <v>249</v>
      </c>
      <c r="E2054" t="s">
        <v>250</v>
      </c>
      <c r="F2054" t="s">
        <v>120</v>
      </c>
      <c r="G2054" t="str">
        <f t="shared" si="96"/>
        <v>December</v>
      </c>
      <c r="H2054">
        <f t="shared" si="97"/>
        <v>12</v>
      </c>
      <c r="I2054" s="2">
        <v>44903</v>
      </c>
      <c r="J2054" s="8">
        <v>11</v>
      </c>
      <c r="K2054" t="s">
        <v>34</v>
      </c>
      <c r="L2054" t="s">
        <v>54</v>
      </c>
      <c r="M2054" s="8">
        <v>375</v>
      </c>
      <c r="N2054" s="8">
        <v>418</v>
      </c>
      <c r="O2054" s="8">
        <f t="shared" si="98"/>
        <v>3.9090909090909092</v>
      </c>
      <c r="P2054" s="8">
        <v>43</v>
      </c>
      <c r="Q2054" t="s">
        <v>49</v>
      </c>
      <c r="R2054" t="s">
        <v>22</v>
      </c>
    </row>
    <row r="2055" spans="1:18" x14ac:dyDescent="0.45">
      <c r="A2055" s="1">
        <v>2053</v>
      </c>
      <c r="B2055" t="s">
        <v>3275</v>
      </c>
      <c r="C2055" t="s">
        <v>179</v>
      </c>
      <c r="D2055" t="s">
        <v>252</v>
      </c>
      <c r="E2055" t="s">
        <v>253</v>
      </c>
      <c r="F2055" t="s">
        <v>27</v>
      </c>
      <c r="G2055" t="str">
        <f t="shared" si="96"/>
        <v>December</v>
      </c>
      <c r="H2055">
        <f t="shared" si="97"/>
        <v>12</v>
      </c>
      <c r="I2055" s="2">
        <v>44910</v>
      </c>
      <c r="J2055" s="8">
        <v>1</v>
      </c>
      <c r="K2055" t="s">
        <v>34</v>
      </c>
      <c r="L2055" t="s">
        <v>67</v>
      </c>
      <c r="M2055" s="8">
        <v>740</v>
      </c>
      <c r="N2055" s="8">
        <v>827</v>
      </c>
      <c r="O2055" s="8">
        <f t="shared" si="98"/>
        <v>87</v>
      </c>
      <c r="P2055" s="8">
        <v>87</v>
      </c>
      <c r="Q2055" t="s">
        <v>49</v>
      </c>
      <c r="R2055" t="s">
        <v>22</v>
      </c>
    </row>
    <row r="2056" spans="1:18" x14ac:dyDescent="0.45">
      <c r="A2056" s="1">
        <v>2054</v>
      </c>
      <c r="B2056" t="s">
        <v>3276</v>
      </c>
      <c r="C2056" t="s">
        <v>255</v>
      </c>
      <c r="D2056" t="s">
        <v>256</v>
      </c>
      <c r="E2056" t="s">
        <v>257</v>
      </c>
      <c r="F2056" t="s">
        <v>18</v>
      </c>
      <c r="G2056" t="str">
        <f t="shared" si="96"/>
        <v>December</v>
      </c>
      <c r="H2056">
        <f t="shared" si="97"/>
        <v>12</v>
      </c>
      <c r="I2056" s="2">
        <v>44901</v>
      </c>
      <c r="J2056" s="8">
        <v>2</v>
      </c>
      <c r="K2056" t="s">
        <v>34</v>
      </c>
      <c r="L2056" t="s">
        <v>67</v>
      </c>
      <c r="M2056" s="8">
        <v>275</v>
      </c>
      <c r="N2056" s="8">
        <v>323</v>
      </c>
      <c r="O2056" s="8">
        <f t="shared" si="98"/>
        <v>24</v>
      </c>
      <c r="P2056" s="8">
        <v>48</v>
      </c>
      <c r="Q2056" t="s">
        <v>49</v>
      </c>
      <c r="R2056" t="s">
        <v>22</v>
      </c>
    </row>
    <row r="2057" spans="1:18" x14ac:dyDescent="0.45">
      <c r="A2057" s="1">
        <v>2055</v>
      </c>
      <c r="B2057" t="s">
        <v>3277</v>
      </c>
      <c r="C2057" t="s">
        <v>259</v>
      </c>
      <c r="D2057" t="s">
        <v>260</v>
      </c>
      <c r="E2057" t="s">
        <v>261</v>
      </c>
      <c r="F2057" t="s">
        <v>111</v>
      </c>
      <c r="G2057" t="str">
        <f t="shared" si="96"/>
        <v>December</v>
      </c>
      <c r="H2057">
        <f t="shared" si="97"/>
        <v>12</v>
      </c>
      <c r="I2057" s="2">
        <v>44921</v>
      </c>
      <c r="J2057" s="8">
        <v>3</v>
      </c>
      <c r="K2057" t="s">
        <v>34</v>
      </c>
      <c r="L2057" t="s">
        <v>54</v>
      </c>
      <c r="M2057" s="8">
        <v>200</v>
      </c>
      <c r="N2057" s="8">
        <v>250</v>
      </c>
      <c r="O2057" s="8">
        <f t="shared" si="98"/>
        <v>16.666666666666668</v>
      </c>
      <c r="P2057" s="8">
        <v>50</v>
      </c>
      <c r="Q2057" t="s">
        <v>28</v>
      </c>
      <c r="R2057" t="s">
        <v>22</v>
      </c>
    </row>
    <row r="2058" spans="1:18" x14ac:dyDescent="0.45">
      <c r="A2058" s="1">
        <v>2056</v>
      </c>
      <c r="B2058" t="s">
        <v>3278</v>
      </c>
      <c r="C2058" t="s">
        <v>263</v>
      </c>
      <c r="D2058" t="s">
        <v>264</v>
      </c>
      <c r="E2058" t="s">
        <v>265</v>
      </c>
      <c r="F2058" t="s">
        <v>33</v>
      </c>
      <c r="G2058" t="str">
        <f t="shared" si="96"/>
        <v>December</v>
      </c>
      <c r="H2058">
        <f t="shared" si="97"/>
        <v>12</v>
      </c>
      <c r="I2058" s="2">
        <v>44914</v>
      </c>
      <c r="J2058" s="8">
        <v>20</v>
      </c>
      <c r="K2058" t="s">
        <v>102</v>
      </c>
      <c r="L2058" t="s">
        <v>35</v>
      </c>
      <c r="M2058" s="8">
        <v>1260</v>
      </c>
      <c r="N2058" s="8">
        <v>1505</v>
      </c>
      <c r="O2058" s="8">
        <f t="shared" si="98"/>
        <v>12.25</v>
      </c>
      <c r="P2058" s="8">
        <v>245</v>
      </c>
      <c r="Q2058" t="s">
        <v>89</v>
      </c>
      <c r="R2058" t="s">
        <v>22</v>
      </c>
    </row>
    <row r="2059" spans="1:18" x14ac:dyDescent="0.45">
      <c r="A2059" s="1">
        <v>2057</v>
      </c>
      <c r="B2059" t="s">
        <v>3279</v>
      </c>
      <c r="C2059" t="s">
        <v>267</v>
      </c>
      <c r="D2059" t="s">
        <v>268</v>
      </c>
      <c r="E2059" t="s">
        <v>269</v>
      </c>
      <c r="F2059" t="s">
        <v>111</v>
      </c>
      <c r="G2059" t="str">
        <f t="shared" si="96"/>
        <v>December</v>
      </c>
      <c r="H2059">
        <f t="shared" si="97"/>
        <v>12</v>
      </c>
      <c r="I2059" s="2">
        <v>44913</v>
      </c>
      <c r="J2059" s="8">
        <v>10</v>
      </c>
      <c r="K2059" t="s">
        <v>34</v>
      </c>
      <c r="L2059" t="s">
        <v>67</v>
      </c>
      <c r="M2059" s="8">
        <v>125</v>
      </c>
      <c r="N2059" s="8">
        <v>142</v>
      </c>
      <c r="O2059" s="8">
        <f t="shared" si="98"/>
        <v>1.7</v>
      </c>
      <c r="P2059" s="8">
        <v>17</v>
      </c>
      <c r="Q2059" t="s">
        <v>49</v>
      </c>
      <c r="R2059" t="s">
        <v>22</v>
      </c>
    </row>
    <row r="2060" spans="1:18" x14ac:dyDescent="0.45">
      <c r="A2060" s="1">
        <v>2058</v>
      </c>
      <c r="B2060" t="s">
        <v>3280</v>
      </c>
      <c r="C2060" t="s">
        <v>240</v>
      </c>
      <c r="D2060" t="s">
        <v>271</v>
      </c>
      <c r="E2060" t="s">
        <v>272</v>
      </c>
      <c r="F2060" t="s">
        <v>48</v>
      </c>
      <c r="G2060" t="str">
        <f t="shared" si="96"/>
        <v>December</v>
      </c>
      <c r="H2060">
        <f t="shared" si="97"/>
        <v>12</v>
      </c>
      <c r="I2060" s="2">
        <v>44922</v>
      </c>
      <c r="J2060" s="8">
        <v>13</v>
      </c>
      <c r="K2060" t="s">
        <v>19</v>
      </c>
      <c r="L2060" t="s">
        <v>35</v>
      </c>
      <c r="M2060" s="8">
        <v>485</v>
      </c>
      <c r="N2060" s="8">
        <v>555</v>
      </c>
      <c r="O2060" s="8">
        <f t="shared" si="98"/>
        <v>5.384615384615385</v>
      </c>
      <c r="P2060" s="8">
        <v>70</v>
      </c>
      <c r="Q2060" t="s">
        <v>49</v>
      </c>
      <c r="R2060" t="s">
        <v>22</v>
      </c>
    </row>
    <row r="2061" spans="1:18" x14ac:dyDescent="0.45">
      <c r="A2061" s="1">
        <v>2059</v>
      </c>
      <c r="B2061" t="s">
        <v>3281</v>
      </c>
      <c r="C2061" t="s">
        <v>274</v>
      </c>
      <c r="D2061" t="s">
        <v>275</v>
      </c>
      <c r="E2061" t="s">
        <v>276</v>
      </c>
      <c r="F2061" t="s">
        <v>88</v>
      </c>
      <c r="G2061" t="str">
        <f t="shared" si="96"/>
        <v>December</v>
      </c>
      <c r="H2061">
        <f t="shared" si="97"/>
        <v>12</v>
      </c>
      <c r="I2061" s="2">
        <v>44896</v>
      </c>
      <c r="J2061" s="8">
        <v>12</v>
      </c>
      <c r="K2061" t="s">
        <v>34</v>
      </c>
      <c r="L2061" t="s">
        <v>148</v>
      </c>
      <c r="M2061" s="8">
        <v>545</v>
      </c>
      <c r="N2061" s="8">
        <v>609</v>
      </c>
      <c r="O2061" s="8">
        <f t="shared" si="98"/>
        <v>5.333333333333333</v>
      </c>
      <c r="P2061" s="8">
        <v>64</v>
      </c>
      <c r="Q2061" t="s">
        <v>49</v>
      </c>
      <c r="R2061" t="s">
        <v>22</v>
      </c>
    </row>
    <row r="2062" spans="1:18" x14ac:dyDescent="0.45">
      <c r="A2062" s="1">
        <v>2060</v>
      </c>
      <c r="B2062" t="s">
        <v>3282</v>
      </c>
      <c r="C2062" t="s">
        <v>278</v>
      </c>
      <c r="D2062" t="s">
        <v>45</v>
      </c>
      <c r="E2062" t="s">
        <v>279</v>
      </c>
      <c r="F2062" t="s">
        <v>88</v>
      </c>
      <c r="G2062" t="str">
        <f t="shared" si="96"/>
        <v>December</v>
      </c>
      <c r="H2062">
        <f t="shared" si="97"/>
        <v>12</v>
      </c>
      <c r="I2062" s="2">
        <v>44903</v>
      </c>
      <c r="J2062" s="8">
        <v>11</v>
      </c>
      <c r="K2062" t="s">
        <v>34</v>
      </c>
      <c r="L2062" t="s">
        <v>20</v>
      </c>
      <c r="M2062" s="8">
        <v>1000</v>
      </c>
      <c r="N2062" s="8">
        <v>1124</v>
      </c>
      <c r="O2062" s="8">
        <f t="shared" si="98"/>
        <v>11.272727272727273</v>
      </c>
      <c r="P2062" s="8">
        <v>124</v>
      </c>
      <c r="Q2062" t="s">
        <v>21</v>
      </c>
      <c r="R2062" t="s">
        <v>22</v>
      </c>
    </row>
    <row r="2063" spans="1:18" x14ac:dyDescent="0.45">
      <c r="A2063" s="1">
        <v>2061</v>
      </c>
      <c r="B2063" t="s">
        <v>3283</v>
      </c>
      <c r="C2063" t="s">
        <v>281</v>
      </c>
      <c r="D2063" t="s">
        <v>282</v>
      </c>
      <c r="E2063" t="s">
        <v>283</v>
      </c>
      <c r="F2063" t="s">
        <v>120</v>
      </c>
      <c r="G2063" t="str">
        <f t="shared" si="96"/>
        <v>December</v>
      </c>
      <c r="H2063">
        <f t="shared" si="97"/>
        <v>12</v>
      </c>
      <c r="I2063" s="2">
        <v>44915</v>
      </c>
      <c r="J2063" s="8">
        <v>11</v>
      </c>
      <c r="K2063" t="s">
        <v>34</v>
      </c>
      <c r="L2063" t="s">
        <v>67</v>
      </c>
      <c r="M2063" s="8">
        <v>50</v>
      </c>
      <c r="N2063" s="8">
        <v>55</v>
      </c>
      <c r="O2063" s="8">
        <f t="shared" si="98"/>
        <v>0.45454545454545453</v>
      </c>
      <c r="P2063" s="8">
        <v>5</v>
      </c>
      <c r="Q2063" t="s">
        <v>21</v>
      </c>
      <c r="R2063" t="s">
        <v>22</v>
      </c>
    </row>
    <row r="2064" spans="1:18" x14ac:dyDescent="0.45">
      <c r="A2064" s="1">
        <v>2062</v>
      </c>
      <c r="B2064" t="s">
        <v>3284</v>
      </c>
      <c r="C2064" t="s">
        <v>285</v>
      </c>
      <c r="D2064" t="s">
        <v>286</v>
      </c>
      <c r="E2064" t="s">
        <v>287</v>
      </c>
      <c r="F2064" t="s">
        <v>48</v>
      </c>
      <c r="G2064" t="str">
        <f t="shared" si="96"/>
        <v>December</v>
      </c>
      <c r="H2064">
        <f t="shared" si="97"/>
        <v>12</v>
      </c>
      <c r="I2064" s="2">
        <v>44910</v>
      </c>
      <c r="J2064" s="8">
        <v>16</v>
      </c>
      <c r="K2064" t="s">
        <v>19</v>
      </c>
      <c r="L2064" t="s">
        <v>67</v>
      </c>
      <c r="M2064" s="8">
        <v>925</v>
      </c>
      <c r="N2064" s="8">
        <v>1032</v>
      </c>
      <c r="O2064" s="8">
        <f t="shared" si="98"/>
        <v>6.6875</v>
      </c>
      <c r="P2064" s="8">
        <v>107</v>
      </c>
      <c r="Q2064" t="s">
        <v>49</v>
      </c>
      <c r="R2064" t="s">
        <v>22</v>
      </c>
    </row>
    <row r="2065" spans="1:18" x14ac:dyDescent="0.45">
      <c r="A2065" s="1">
        <v>2063</v>
      </c>
      <c r="B2065" t="s">
        <v>3285</v>
      </c>
      <c r="C2065" t="s">
        <v>289</v>
      </c>
      <c r="D2065" t="s">
        <v>290</v>
      </c>
      <c r="E2065" t="s">
        <v>291</v>
      </c>
      <c r="F2065" t="s">
        <v>48</v>
      </c>
      <c r="G2065" t="str">
        <f t="shared" si="96"/>
        <v>December</v>
      </c>
      <c r="H2065">
        <f t="shared" si="97"/>
        <v>12</v>
      </c>
      <c r="I2065" s="2">
        <v>44925</v>
      </c>
      <c r="J2065" s="8">
        <v>2</v>
      </c>
      <c r="K2065" t="s">
        <v>19</v>
      </c>
      <c r="L2065" t="s">
        <v>35</v>
      </c>
      <c r="M2065" s="8">
        <v>760</v>
      </c>
      <c r="N2065" s="8">
        <v>920</v>
      </c>
      <c r="O2065" s="8">
        <f t="shared" si="98"/>
        <v>80</v>
      </c>
      <c r="P2065" s="8">
        <v>160</v>
      </c>
      <c r="Q2065" t="s">
        <v>49</v>
      </c>
      <c r="R2065" t="s">
        <v>22</v>
      </c>
    </row>
    <row r="2066" spans="1:18" x14ac:dyDescent="0.45">
      <c r="A2066" s="1">
        <v>2064</v>
      </c>
      <c r="B2066" t="s">
        <v>3286</v>
      </c>
      <c r="C2066" t="s">
        <v>293</v>
      </c>
      <c r="D2066" t="s">
        <v>294</v>
      </c>
      <c r="E2066" t="s">
        <v>295</v>
      </c>
      <c r="F2066" t="s">
        <v>111</v>
      </c>
      <c r="G2066" t="str">
        <f t="shared" si="96"/>
        <v>December</v>
      </c>
      <c r="H2066">
        <f t="shared" si="97"/>
        <v>12</v>
      </c>
      <c r="I2066" s="2">
        <v>44906</v>
      </c>
      <c r="J2066" s="8">
        <v>12</v>
      </c>
      <c r="K2066" t="s">
        <v>34</v>
      </c>
      <c r="L2066" t="s">
        <v>35</v>
      </c>
      <c r="M2066" s="8">
        <v>760</v>
      </c>
      <c r="N2066" s="8">
        <v>974</v>
      </c>
      <c r="O2066" s="8">
        <f t="shared" si="98"/>
        <v>17.833333333333332</v>
      </c>
      <c r="P2066" s="8">
        <v>214</v>
      </c>
      <c r="Q2066" t="s">
        <v>28</v>
      </c>
      <c r="R2066" t="s">
        <v>22</v>
      </c>
    </row>
    <row r="2067" spans="1:18" x14ac:dyDescent="0.45">
      <c r="A2067" s="1">
        <v>2065</v>
      </c>
      <c r="B2067" t="s">
        <v>3287</v>
      </c>
      <c r="C2067" t="s">
        <v>52</v>
      </c>
      <c r="D2067" t="s">
        <v>297</v>
      </c>
      <c r="E2067" t="s">
        <v>298</v>
      </c>
      <c r="F2067" t="s">
        <v>88</v>
      </c>
      <c r="G2067" t="str">
        <f t="shared" si="96"/>
        <v>December</v>
      </c>
      <c r="H2067">
        <f t="shared" si="97"/>
        <v>12</v>
      </c>
      <c r="I2067" s="2">
        <v>44898</v>
      </c>
      <c r="J2067" s="8">
        <v>3</v>
      </c>
      <c r="K2067" t="s">
        <v>34</v>
      </c>
      <c r="L2067" t="s">
        <v>42</v>
      </c>
      <c r="M2067" s="8">
        <v>945</v>
      </c>
      <c r="N2067" s="8">
        <v>1104</v>
      </c>
      <c r="O2067" s="8">
        <f t="shared" si="98"/>
        <v>53</v>
      </c>
      <c r="P2067" s="8">
        <v>159</v>
      </c>
      <c r="Q2067" t="s">
        <v>49</v>
      </c>
      <c r="R2067" t="s">
        <v>22</v>
      </c>
    </row>
    <row r="2068" spans="1:18" x14ac:dyDescent="0.45">
      <c r="A2068" s="1">
        <v>2066</v>
      </c>
      <c r="B2068" t="s">
        <v>3288</v>
      </c>
      <c r="C2068" t="s">
        <v>300</v>
      </c>
      <c r="D2068" t="s">
        <v>301</v>
      </c>
      <c r="E2068" t="s">
        <v>302</v>
      </c>
      <c r="F2068" t="s">
        <v>33</v>
      </c>
      <c r="G2068" t="str">
        <f t="shared" si="96"/>
        <v>December</v>
      </c>
      <c r="H2068">
        <f t="shared" si="97"/>
        <v>12</v>
      </c>
      <c r="I2068" s="2">
        <v>44913</v>
      </c>
      <c r="J2068" s="8">
        <v>18</v>
      </c>
      <c r="K2068" t="s">
        <v>19</v>
      </c>
      <c r="L2068" t="s">
        <v>35</v>
      </c>
      <c r="M2068" s="8">
        <v>945</v>
      </c>
      <c r="N2068" s="8">
        <v>1042</v>
      </c>
      <c r="O2068" s="8">
        <f t="shared" si="98"/>
        <v>5.3888888888888893</v>
      </c>
      <c r="P2068" s="8">
        <v>97</v>
      </c>
      <c r="Q2068" t="s">
        <v>36</v>
      </c>
      <c r="R2068" t="s">
        <v>22</v>
      </c>
    </row>
    <row r="2069" spans="1:18" x14ac:dyDescent="0.45">
      <c r="A2069" s="1">
        <v>2067</v>
      </c>
      <c r="B2069" t="s">
        <v>3289</v>
      </c>
      <c r="C2069" t="s">
        <v>304</v>
      </c>
      <c r="D2069" t="s">
        <v>305</v>
      </c>
      <c r="E2069" t="s">
        <v>306</v>
      </c>
      <c r="F2069" t="s">
        <v>120</v>
      </c>
      <c r="G2069" t="str">
        <f t="shared" si="96"/>
        <v>December</v>
      </c>
      <c r="H2069">
        <f t="shared" si="97"/>
        <v>12</v>
      </c>
      <c r="I2069" s="2">
        <v>44919</v>
      </c>
      <c r="J2069" s="8">
        <v>11</v>
      </c>
      <c r="K2069" t="s">
        <v>19</v>
      </c>
      <c r="L2069" t="s">
        <v>54</v>
      </c>
      <c r="M2069" s="8">
        <v>300</v>
      </c>
      <c r="N2069" s="8">
        <v>369</v>
      </c>
      <c r="O2069" s="8">
        <f t="shared" si="98"/>
        <v>6.2727272727272725</v>
      </c>
      <c r="P2069" s="8">
        <v>69</v>
      </c>
      <c r="Q2069" t="s">
        <v>49</v>
      </c>
      <c r="R2069" t="s">
        <v>22</v>
      </c>
    </row>
    <row r="2070" spans="1:18" x14ac:dyDescent="0.45">
      <c r="A2070" s="1">
        <v>2068</v>
      </c>
      <c r="B2070" t="s">
        <v>3290</v>
      </c>
      <c r="C2070" t="s">
        <v>308</v>
      </c>
      <c r="D2070" t="s">
        <v>309</v>
      </c>
      <c r="E2070" t="s">
        <v>310</v>
      </c>
      <c r="F2070" t="s">
        <v>48</v>
      </c>
      <c r="G2070" t="str">
        <f t="shared" si="96"/>
        <v>December</v>
      </c>
      <c r="H2070">
        <f t="shared" si="97"/>
        <v>12</v>
      </c>
      <c r="I2070" s="2">
        <v>44922</v>
      </c>
      <c r="J2070" s="8">
        <v>9</v>
      </c>
      <c r="K2070" t="s">
        <v>34</v>
      </c>
      <c r="L2070" t="s">
        <v>20</v>
      </c>
      <c r="M2070" s="8">
        <v>1240</v>
      </c>
      <c r="N2070" s="8">
        <v>1406</v>
      </c>
      <c r="O2070" s="8">
        <f t="shared" si="98"/>
        <v>18.444444444444443</v>
      </c>
      <c r="P2070" s="8">
        <v>166</v>
      </c>
      <c r="Q2070" t="s">
        <v>89</v>
      </c>
      <c r="R2070" t="s">
        <v>22</v>
      </c>
    </row>
    <row r="2071" spans="1:18" x14ac:dyDescent="0.45">
      <c r="A2071" s="1">
        <v>2069</v>
      </c>
      <c r="B2071" t="s">
        <v>3291</v>
      </c>
      <c r="C2071" t="s">
        <v>313</v>
      </c>
      <c r="D2071" t="s">
        <v>314</v>
      </c>
      <c r="E2071" t="s">
        <v>315</v>
      </c>
      <c r="F2071" t="s">
        <v>88</v>
      </c>
      <c r="G2071" t="str">
        <f t="shared" si="96"/>
        <v>December</v>
      </c>
      <c r="H2071">
        <f t="shared" si="97"/>
        <v>12</v>
      </c>
      <c r="I2071" s="2">
        <v>44917</v>
      </c>
      <c r="J2071" s="8">
        <v>2</v>
      </c>
      <c r="K2071" t="s">
        <v>19</v>
      </c>
      <c r="L2071" t="s">
        <v>42</v>
      </c>
      <c r="M2071" s="8">
        <v>1295</v>
      </c>
      <c r="N2071" s="8">
        <v>1578</v>
      </c>
      <c r="O2071" s="8">
        <f t="shared" si="98"/>
        <v>141.5</v>
      </c>
      <c r="P2071" s="8">
        <v>283</v>
      </c>
      <c r="Q2071" t="s">
        <v>21</v>
      </c>
      <c r="R2071" t="s">
        <v>22</v>
      </c>
    </row>
    <row r="2072" spans="1:18" x14ac:dyDescent="0.45">
      <c r="A2072" s="1">
        <v>2070</v>
      </c>
      <c r="B2072" t="s">
        <v>3292</v>
      </c>
      <c r="C2072" t="s">
        <v>204</v>
      </c>
      <c r="D2072" t="s">
        <v>317</v>
      </c>
      <c r="E2072" t="s">
        <v>318</v>
      </c>
      <c r="F2072" t="s">
        <v>120</v>
      </c>
      <c r="G2072" t="str">
        <f t="shared" si="96"/>
        <v>December</v>
      </c>
      <c r="H2072">
        <f t="shared" si="97"/>
        <v>12</v>
      </c>
      <c r="I2072" s="2">
        <v>44909</v>
      </c>
      <c r="J2072" s="8">
        <v>2</v>
      </c>
      <c r="K2072" t="s">
        <v>19</v>
      </c>
      <c r="L2072" t="s">
        <v>67</v>
      </c>
      <c r="M2072" s="8">
        <v>640</v>
      </c>
      <c r="N2072" s="8">
        <v>830</v>
      </c>
      <c r="O2072" s="8">
        <f t="shared" si="98"/>
        <v>95</v>
      </c>
      <c r="P2072" s="8">
        <v>190</v>
      </c>
      <c r="Q2072" t="s">
        <v>89</v>
      </c>
      <c r="R2072" t="s">
        <v>22</v>
      </c>
    </row>
    <row r="2073" spans="1:18" x14ac:dyDescent="0.45">
      <c r="A2073" s="1">
        <v>2071</v>
      </c>
      <c r="B2073" t="s">
        <v>3293</v>
      </c>
      <c r="C2073" t="s">
        <v>320</v>
      </c>
      <c r="D2073" t="s">
        <v>321</v>
      </c>
      <c r="E2073" t="s">
        <v>322</v>
      </c>
      <c r="F2073" t="s">
        <v>33</v>
      </c>
      <c r="G2073" t="str">
        <f t="shared" si="96"/>
        <v>December</v>
      </c>
      <c r="H2073">
        <f t="shared" si="97"/>
        <v>12</v>
      </c>
      <c r="I2073" s="2">
        <v>44920</v>
      </c>
      <c r="J2073" s="8">
        <v>1</v>
      </c>
      <c r="K2073" t="s">
        <v>19</v>
      </c>
      <c r="L2073" t="s">
        <v>54</v>
      </c>
      <c r="M2073" s="8">
        <v>1380</v>
      </c>
      <c r="N2073" s="8">
        <v>1583</v>
      </c>
      <c r="O2073" s="8">
        <f t="shared" si="98"/>
        <v>203</v>
      </c>
      <c r="P2073" s="8">
        <v>203</v>
      </c>
      <c r="Q2073" t="s">
        <v>49</v>
      </c>
      <c r="R2073" t="s">
        <v>22</v>
      </c>
    </row>
    <row r="2074" spans="1:18" x14ac:dyDescent="0.45">
      <c r="A2074" s="1">
        <v>2072</v>
      </c>
      <c r="B2074" t="s">
        <v>3294</v>
      </c>
      <c r="C2074" t="s">
        <v>324</v>
      </c>
      <c r="D2074" t="s">
        <v>325</v>
      </c>
      <c r="E2074" t="s">
        <v>326</v>
      </c>
      <c r="F2074" t="s">
        <v>111</v>
      </c>
      <c r="G2074" t="str">
        <f t="shared" si="96"/>
        <v>December</v>
      </c>
      <c r="H2074">
        <f t="shared" si="97"/>
        <v>12</v>
      </c>
      <c r="I2074" s="2">
        <v>44911</v>
      </c>
      <c r="J2074" s="8">
        <v>16</v>
      </c>
      <c r="K2074" t="s">
        <v>19</v>
      </c>
      <c r="L2074" t="s">
        <v>54</v>
      </c>
      <c r="M2074" s="8">
        <v>1460</v>
      </c>
      <c r="N2074" s="8">
        <v>1794</v>
      </c>
      <c r="O2074" s="8">
        <f t="shared" si="98"/>
        <v>20.875</v>
      </c>
      <c r="P2074" s="8">
        <v>334</v>
      </c>
      <c r="Q2074" t="s">
        <v>28</v>
      </c>
      <c r="R2074" t="s">
        <v>22</v>
      </c>
    </row>
    <row r="2075" spans="1:18" x14ac:dyDescent="0.45">
      <c r="A2075" s="1">
        <v>2073</v>
      </c>
      <c r="B2075" t="s">
        <v>3295</v>
      </c>
      <c r="C2075" t="s">
        <v>328</v>
      </c>
      <c r="D2075" t="s">
        <v>329</v>
      </c>
      <c r="E2075" t="s">
        <v>330</v>
      </c>
      <c r="F2075" t="s">
        <v>18</v>
      </c>
      <c r="G2075" t="str">
        <f t="shared" si="96"/>
        <v>December</v>
      </c>
      <c r="H2075">
        <f t="shared" si="97"/>
        <v>12</v>
      </c>
      <c r="I2075" s="2">
        <v>44908</v>
      </c>
      <c r="J2075" s="8">
        <v>8</v>
      </c>
      <c r="K2075" t="s">
        <v>102</v>
      </c>
      <c r="L2075" t="s">
        <v>67</v>
      </c>
      <c r="M2075" s="8">
        <v>495</v>
      </c>
      <c r="N2075" s="8">
        <v>590</v>
      </c>
      <c r="O2075" s="8">
        <f t="shared" si="98"/>
        <v>11.875</v>
      </c>
      <c r="P2075" s="8">
        <v>95</v>
      </c>
      <c r="Q2075" t="s">
        <v>21</v>
      </c>
      <c r="R2075" t="s">
        <v>22</v>
      </c>
    </row>
    <row r="2076" spans="1:18" x14ac:dyDescent="0.45">
      <c r="A2076" s="1">
        <v>2074</v>
      </c>
      <c r="B2076" t="s">
        <v>3296</v>
      </c>
      <c r="C2076" t="s">
        <v>332</v>
      </c>
      <c r="D2076" t="s">
        <v>333</v>
      </c>
      <c r="E2076" t="s">
        <v>334</v>
      </c>
      <c r="F2076" t="s">
        <v>48</v>
      </c>
      <c r="G2076" t="str">
        <f t="shared" si="96"/>
        <v>December</v>
      </c>
      <c r="H2076">
        <f t="shared" si="97"/>
        <v>12</v>
      </c>
      <c r="I2076" s="2">
        <v>44912</v>
      </c>
      <c r="J2076" s="8">
        <v>17</v>
      </c>
      <c r="K2076" t="s">
        <v>19</v>
      </c>
      <c r="L2076" t="s">
        <v>148</v>
      </c>
      <c r="M2076" s="8">
        <v>840</v>
      </c>
      <c r="N2076" s="8">
        <v>990</v>
      </c>
      <c r="O2076" s="8">
        <f t="shared" si="98"/>
        <v>8.8235294117647065</v>
      </c>
      <c r="P2076" s="8">
        <v>150</v>
      </c>
      <c r="Q2076" t="s">
        <v>36</v>
      </c>
      <c r="R2076" t="s">
        <v>22</v>
      </c>
    </row>
    <row r="2077" spans="1:18" x14ac:dyDescent="0.45">
      <c r="A2077" s="1">
        <v>2075</v>
      </c>
      <c r="B2077" t="s">
        <v>3297</v>
      </c>
      <c r="C2077" t="s">
        <v>336</v>
      </c>
      <c r="D2077" t="s">
        <v>337</v>
      </c>
      <c r="E2077" t="s">
        <v>338</v>
      </c>
      <c r="F2077" t="s">
        <v>18</v>
      </c>
      <c r="G2077" t="str">
        <f t="shared" si="96"/>
        <v>December</v>
      </c>
      <c r="H2077">
        <f t="shared" si="97"/>
        <v>12</v>
      </c>
      <c r="I2077" s="2">
        <v>44896</v>
      </c>
      <c r="J2077" s="8">
        <v>15</v>
      </c>
      <c r="K2077" t="s">
        <v>19</v>
      </c>
      <c r="L2077" t="s">
        <v>148</v>
      </c>
      <c r="M2077" s="8">
        <v>985</v>
      </c>
      <c r="N2077" s="8">
        <v>1225</v>
      </c>
      <c r="O2077" s="8">
        <f t="shared" si="98"/>
        <v>16</v>
      </c>
      <c r="P2077" s="8">
        <v>240</v>
      </c>
      <c r="Q2077" t="s">
        <v>21</v>
      </c>
      <c r="R2077" t="s">
        <v>22</v>
      </c>
    </row>
    <row r="2078" spans="1:18" x14ac:dyDescent="0.45">
      <c r="A2078" s="1">
        <v>2076</v>
      </c>
      <c r="B2078" t="s">
        <v>3298</v>
      </c>
      <c r="C2078" t="s">
        <v>340</v>
      </c>
      <c r="D2078" t="s">
        <v>176</v>
      </c>
      <c r="E2078" t="s">
        <v>341</v>
      </c>
      <c r="F2078" t="s">
        <v>27</v>
      </c>
      <c r="G2078" t="str">
        <f t="shared" si="96"/>
        <v>December</v>
      </c>
      <c r="H2078">
        <f t="shared" si="97"/>
        <v>12</v>
      </c>
      <c r="I2078" s="2">
        <v>44921</v>
      </c>
      <c r="J2078" s="8">
        <v>9</v>
      </c>
      <c r="K2078" t="s">
        <v>19</v>
      </c>
      <c r="L2078" t="s">
        <v>35</v>
      </c>
      <c r="M2078" s="8">
        <v>360</v>
      </c>
      <c r="N2078" s="8">
        <v>411</v>
      </c>
      <c r="O2078" s="8">
        <f t="shared" si="98"/>
        <v>5.666666666666667</v>
      </c>
      <c r="P2078" s="8">
        <v>51</v>
      </c>
      <c r="Q2078" t="s">
        <v>21</v>
      </c>
      <c r="R2078" t="s">
        <v>22</v>
      </c>
    </row>
    <row r="2079" spans="1:18" x14ac:dyDescent="0.45">
      <c r="A2079" s="1">
        <v>2077</v>
      </c>
      <c r="B2079" t="s">
        <v>3299</v>
      </c>
      <c r="C2079" t="s">
        <v>343</v>
      </c>
      <c r="D2079" t="s">
        <v>344</v>
      </c>
      <c r="E2079" t="s">
        <v>345</v>
      </c>
      <c r="F2079" t="s">
        <v>111</v>
      </c>
      <c r="G2079" t="str">
        <f t="shared" si="96"/>
        <v>December</v>
      </c>
      <c r="H2079">
        <f t="shared" si="97"/>
        <v>12</v>
      </c>
      <c r="I2079" s="2">
        <v>44917</v>
      </c>
      <c r="J2079" s="8">
        <v>9</v>
      </c>
      <c r="K2079" t="s">
        <v>19</v>
      </c>
      <c r="L2079" t="s">
        <v>67</v>
      </c>
      <c r="M2079" s="8">
        <v>515</v>
      </c>
      <c r="N2079" s="8">
        <v>654</v>
      </c>
      <c r="O2079" s="8">
        <f t="shared" si="98"/>
        <v>15.444444444444445</v>
      </c>
      <c r="P2079" s="8">
        <v>139</v>
      </c>
      <c r="Q2079" t="s">
        <v>49</v>
      </c>
      <c r="R2079" t="s">
        <v>22</v>
      </c>
    </row>
    <row r="2080" spans="1:18" x14ac:dyDescent="0.45">
      <c r="A2080" s="1">
        <v>2078</v>
      </c>
      <c r="B2080" t="s">
        <v>3300</v>
      </c>
      <c r="C2080" t="s">
        <v>347</v>
      </c>
      <c r="D2080" t="s">
        <v>348</v>
      </c>
      <c r="E2080" t="s">
        <v>349</v>
      </c>
      <c r="F2080" t="s">
        <v>48</v>
      </c>
      <c r="G2080" t="str">
        <f t="shared" si="96"/>
        <v>December</v>
      </c>
      <c r="H2080">
        <f t="shared" si="97"/>
        <v>12</v>
      </c>
      <c r="I2080" s="2">
        <v>44925</v>
      </c>
      <c r="J2080" s="8">
        <v>16</v>
      </c>
      <c r="K2080" t="s">
        <v>34</v>
      </c>
      <c r="L2080" t="s">
        <v>42</v>
      </c>
      <c r="M2080" s="8">
        <v>155</v>
      </c>
      <c r="N2080" s="8">
        <v>191</v>
      </c>
      <c r="O2080" s="8">
        <f t="shared" si="98"/>
        <v>2.25</v>
      </c>
      <c r="P2080" s="8">
        <v>36</v>
      </c>
      <c r="Q2080" t="s">
        <v>21</v>
      </c>
      <c r="R2080" t="s">
        <v>22</v>
      </c>
    </row>
    <row r="2081" spans="1:18" x14ac:dyDescent="0.45">
      <c r="A2081" s="1">
        <v>2079</v>
      </c>
      <c r="B2081" t="s">
        <v>3301</v>
      </c>
      <c r="C2081" t="s">
        <v>351</v>
      </c>
      <c r="D2081" t="s">
        <v>352</v>
      </c>
      <c r="E2081" t="s">
        <v>353</v>
      </c>
      <c r="F2081" t="s">
        <v>88</v>
      </c>
      <c r="G2081" t="str">
        <f t="shared" si="96"/>
        <v>December</v>
      </c>
      <c r="H2081">
        <f t="shared" si="97"/>
        <v>12</v>
      </c>
      <c r="I2081" s="2">
        <v>44903</v>
      </c>
      <c r="J2081" s="8">
        <v>11</v>
      </c>
      <c r="K2081" t="s">
        <v>102</v>
      </c>
      <c r="L2081" t="s">
        <v>35</v>
      </c>
      <c r="M2081" s="8">
        <v>695</v>
      </c>
      <c r="N2081" s="8">
        <v>848</v>
      </c>
      <c r="O2081" s="8">
        <f t="shared" si="98"/>
        <v>13.909090909090908</v>
      </c>
      <c r="P2081" s="8">
        <v>153</v>
      </c>
      <c r="Q2081" t="s">
        <v>89</v>
      </c>
      <c r="R2081" t="s">
        <v>22</v>
      </c>
    </row>
    <row r="2082" spans="1:18" x14ac:dyDescent="0.45">
      <c r="A2082" s="1">
        <v>2080</v>
      </c>
      <c r="B2082" t="s">
        <v>3302</v>
      </c>
      <c r="C2082" t="s">
        <v>355</v>
      </c>
      <c r="D2082" t="s">
        <v>356</v>
      </c>
      <c r="E2082" t="s">
        <v>357</v>
      </c>
      <c r="F2082" t="s">
        <v>48</v>
      </c>
      <c r="G2082" t="str">
        <f t="shared" si="96"/>
        <v>December</v>
      </c>
      <c r="H2082">
        <f t="shared" si="97"/>
        <v>12</v>
      </c>
      <c r="I2082" s="2">
        <v>44923</v>
      </c>
      <c r="J2082" s="8">
        <v>4</v>
      </c>
      <c r="K2082" t="s">
        <v>34</v>
      </c>
      <c r="L2082" t="s">
        <v>148</v>
      </c>
      <c r="M2082" s="8">
        <v>445</v>
      </c>
      <c r="N2082" s="8">
        <v>539</v>
      </c>
      <c r="O2082" s="8">
        <f t="shared" si="98"/>
        <v>23.5</v>
      </c>
      <c r="P2082" s="8">
        <v>94</v>
      </c>
      <c r="Q2082" t="s">
        <v>21</v>
      </c>
      <c r="R2082" t="s">
        <v>22</v>
      </c>
    </row>
    <row r="2083" spans="1:18" x14ac:dyDescent="0.45">
      <c r="A2083" s="1">
        <v>2081</v>
      </c>
      <c r="B2083" t="s">
        <v>3303</v>
      </c>
      <c r="C2083" t="s">
        <v>91</v>
      </c>
      <c r="D2083" t="s">
        <v>359</v>
      </c>
      <c r="E2083" t="s">
        <v>360</v>
      </c>
      <c r="F2083" t="s">
        <v>33</v>
      </c>
      <c r="G2083" t="str">
        <f t="shared" si="96"/>
        <v>December</v>
      </c>
      <c r="H2083">
        <f t="shared" si="97"/>
        <v>12</v>
      </c>
      <c r="I2083" s="2">
        <v>44902</v>
      </c>
      <c r="J2083" s="8">
        <v>13</v>
      </c>
      <c r="K2083" t="s">
        <v>34</v>
      </c>
      <c r="L2083" t="s">
        <v>42</v>
      </c>
      <c r="M2083" s="8">
        <v>690</v>
      </c>
      <c r="N2083" s="8">
        <v>794</v>
      </c>
      <c r="O2083" s="8">
        <f t="shared" si="98"/>
        <v>8</v>
      </c>
      <c r="P2083" s="8">
        <v>104</v>
      </c>
      <c r="Q2083" t="s">
        <v>89</v>
      </c>
      <c r="R2083" t="s">
        <v>22</v>
      </c>
    </row>
    <row r="2084" spans="1:18" x14ac:dyDescent="0.45">
      <c r="A2084" s="1">
        <v>2082</v>
      </c>
      <c r="B2084" t="s">
        <v>3304</v>
      </c>
      <c r="C2084" t="s">
        <v>362</v>
      </c>
      <c r="D2084" t="s">
        <v>363</v>
      </c>
      <c r="E2084" t="s">
        <v>364</v>
      </c>
      <c r="F2084" t="s">
        <v>18</v>
      </c>
      <c r="G2084" t="str">
        <f t="shared" si="96"/>
        <v>December</v>
      </c>
      <c r="H2084">
        <f t="shared" si="97"/>
        <v>12</v>
      </c>
      <c r="I2084" s="2">
        <v>44900</v>
      </c>
      <c r="J2084" s="8">
        <v>1</v>
      </c>
      <c r="K2084" t="s">
        <v>34</v>
      </c>
      <c r="L2084" t="s">
        <v>42</v>
      </c>
      <c r="M2084" s="8">
        <v>485</v>
      </c>
      <c r="N2084" s="8">
        <v>620</v>
      </c>
      <c r="O2084" s="8">
        <f t="shared" si="98"/>
        <v>135</v>
      </c>
      <c r="P2084" s="8">
        <v>135</v>
      </c>
      <c r="Q2084" t="s">
        <v>21</v>
      </c>
      <c r="R2084" t="s">
        <v>22</v>
      </c>
    </row>
    <row r="2085" spans="1:18" x14ac:dyDescent="0.45">
      <c r="A2085" s="1">
        <v>2083</v>
      </c>
      <c r="B2085" t="s">
        <v>3305</v>
      </c>
      <c r="C2085" t="s">
        <v>366</v>
      </c>
      <c r="D2085" t="s">
        <v>367</v>
      </c>
      <c r="E2085" t="s">
        <v>368</v>
      </c>
      <c r="F2085" t="s">
        <v>88</v>
      </c>
      <c r="G2085" t="str">
        <f t="shared" si="96"/>
        <v>December</v>
      </c>
      <c r="H2085">
        <f t="shared" si="97"/>
        <v>12</v>
      </c>
      <c r="I2085" s="2">
        <v>44918</v>
      </c>
      <c r="J2085" s="8">
        <v>13</v>
      </c>
      <c r="K2085" t="s">
        <v>19</v>
      </c>
      <c r="L2085" t="s">
        <v>20</v>
      </c>
      <c r="M2085" s="8">
        <v>1500</v>
      </c>
      <c r="N2085" s="8">
        <v>1679</v>
      </c>
      <c r="O2085" s="8">
        <f t="shared" si="98"/>
        <v>13.76923076923077</v>
      </c>
      <c r="P2085" s="8">
        <v>179</v>
      </c>
      <c r="Q2085" t="s">
        <v>28</v>
      </c>
      <c r="R2085" t="s">
        <v>22</v>
      </c>
    </row>
    <row r="2086" spans="1:18" x14ac:dyDescent="0.45">
      <c r="A2086" s="1">
        <v>2084</v>
      </c>
      <c r="B2086" t="s">
        <v>3306</v>
      </c>
      <c r="C2086" t="s">
        <v>370</v>
      </c>
      <c r="D2086" t="s">
        <v>371</v>
      </c>
      <c r="E2086" t="s">
        <v>372</v>
      </c>
      <c r="F2086" t="s">
        <v>88</v>
      </c>
      <c r="G2086" t="str">
        <f t="shared" si="96"/>
        <v>December</v>
      </c>
      <c r="H2086">
        <f t="shared" si="97"/>
        <v>12</v>
      </c>
      <c r="I2086" s="2">
        <v>44915</v>
      </c>
      <c r="J2086" s="8">
        <v>19</v>
      </c>
      <c r="K2086" t="s">
        <v>34</v>
      </c>
      <c r="L2086" t="s">
        <v>67</v>
      </c>
      <c r="M2086" s="8">
        <v>1200</v>
      </c>
      <c r="N2086" s="8">
        <v>1456</v>
      </c>
      <c r="O2086" s="8">
        <f t="shared" si="98"/>
        <v>13.473684210526315</v>
      </c>
      <c r="P2086" s="8">
        <v>256</v>
      </c>
      <c r="Q2086" t="s">
        <v>49</v>
      </c>
      <c r="R2086" t="s">
        <v>22</v>
      </c>
    </row>
    <row r="2087" spans="1:18" x14ac:dyDescent="0.45">
      <c r="A2087" s="1">
        <v>2085</v>
      </c>
      <c r="B2087" t="s">
        <v>3307</v>
      </c>
      <c r="C2087" t="s">
        <v>374</v>
      </c>
      <c r="D2087" t="s">
        <v>375</v>
      </c>
      <c r="E2087" t="s">
        <v>376</v>
      </c>
      <c r="F2087" t="s">
        <v>88</v>
      </c>
      <c r="G2087" t="str">
        <f t="shared" si="96"/>
        <v>December</v>
      </c>
      <c r="H2087">
        <f t="shared" si="97"/>
        <v>12</v>
      </c>
      <c r="I2087" s="2">
        <v>44921</v>
      </c>
      <c r="J2087" s="8">
        <v>17</v>
      </c>
      <c r="K2087" t="s">
        <v>19</v>
      </c>
      <c r="L2087" t="s">
        <v>67</v>
      </c>
      <c r="M2087" s="8">
        <v>115</v>
      </c>
      <c r="N2087" s="8">
        <v>130</v>
      </c>
      <c r="O2087" s="8">
        <f t="shared" si="98"/>
        <v>0.88235294117647056</v>
      </c>
      <c r="P2087" s="8">
        <v>15</v>
      </c>
      <c r="Q2087" t="s">
        <v>49</v>
      </c>
      <c r="R2087" t="s">
        <v>22</v>
      </c>
    </row>
    <row r="2088" spans="1:18" x14ac:dyDescent="0.45">
      <c r="A2088" s="1">
        <v>2086</v>
      </c>
      <c r="B2088" t="s">
        <v>3308</v>
      </c>
      <c r="C2088" t="s">
        <v>378</v>
      </c>
      <c r="D2088" t="s">
        <v>379</v>
      </c>
      <c r="E2088" t="s">
        <v>380</v>
      </c>
      <c r="F2088" t="s">
        <v>120</v>
      </c>
      <c r="G2088" t="str">
        <f t="shared" si="96"/>
        <v>December</v>
      </c>
      <c r="H2088">
        <f t="shared" si="97"/>
        <v>12</v>
      </c>
      <c r="I2088" s="2">
        <v>44914</v>
      </c>
      <c r="J2088" s="8">
        <v>2</v>
      </c>
      <c r="K2088" t="s">
        <v>102</v>
      </c>
      <c r="L2088" t="s">
        <v>20</v>
      </c>
      <c r="M2088" s="8">
        <v>1020</v>
      </c>
      <c r="N2088" s="8">
        <v>1187</v>
      </c>
      <c r="O2088" s="8">
        <f t="shared" si="98"/>
        <v>83.5</v>
      </c>
      <c r="P2088" s="8">
        <v>167</v>
      </c>
      <c r="Q2088" t="s">
        <v>21</v>
      </c>
      <c r="R2088" t="s">
        <v>22</v>
      </c>
    </row>
    <row r="2089" spans="1:18" x14ac:dyDescent="0.45">
      <c r="A2089" s="1">
        <v>2087</v>
      </c>
      <c r="B2089" t="s">
        <v>3309</v>
      </c>
      <c r="C2089" t="s">
        <v>382</v>
      </c>
      <c r="D2089" t="s">
        <v>383</v>
      </c>
      <c r="E2089" t="s">
        <v>384</v>
      </c>
      <c r="F2089" t="s">
        <v>18</v>
      </c>
      <c r="G2089" t="str">
        <f t="shared" si="96"/>
        <v>December</v>
      </c>
      <c r="H2089">
        <f t="shared" si="97"/>
        <v>12</v>
      </c>
      <c r="I2089" s="2">
        <v>44910</v>
      </c>
      <c r="J2089" s="8">
        <v>20</v>
      </c>
      <c r="K2089" t="s">
        <v>19</v>
      </c>
      <c r="L2089" t="s">
        <v>42</v>
      </c>
      <c r="M2089" s="8">
        <v>705</v>
      </c>
      <c r="N2089" s="8">
        <v>776</v>
      </c>
      <c r="O2089" s="8">
        <f t="shared" si="98"/>
        <v>3.55</v>
      </c>
      <c r="P2089" s="8">
        <v>71</v>
      </c>
      <c r="Q2089" t="s">
        <v>89</v>
      </c>
      <c r="R2089" t="s">
        <v>22</v>
      </c>
    </row>
    <row r="2090" spans="1:18" x14ac:dyDescent="0.45">
      <c r="A2090" s="1">
        <v>2088</v>
      </c>
      <c r="B2090" t="s">
        <v>3310</v>
      </c>
      <c r="C2090" t="s">
        <v>386</v>
      </c>
      <c r="D2090" t="s">
        <v>244</v>
      </c>
      <c r="E2090" t="s">
        <v>387</v>
      </c>
      <c r="F2090" t="s">
        <v>48</v>
      </c>
      <c r="G2090" t="str">
        <f t="shared" si="96"/>
        <v>December</v>
      </c>
      <c r="H2090">
        <f t="shared" si="97"/>
        <v>12</v>
      </c>
      <c r="I2090" s="2">
        <v>44916</v>
      </c>
      <c r="J2090" s="8">
        <v>11</v>
      </c>
      <c r="K2090" t="s">
        <v>19</v>
      </c>
      <c r="L2090" t="s">
        <v>148</v>
      </c>
      <c r="M2090" s="8">
        <v>1175</v>
      </c>
      <c r="N2090" s="8">
        <v>1514</v>
      </c>
      <c r="O2090" s="8">
        <f t="shared" si="98"/>
        <v>30.818181818181817</v>
      </c>
      <c r="P2090" s="8">
        <v>339</v>
      </c>
      <c r="Q2090" t="s">
        <v>89</v>
      </c>
      <c r="R2090" t="s">
        <v>22</v>
      </c>
    </row>
    <row r="2091" spans="1:18" x14ac:dyDescent="0.45">
      <c r="A2091" s="1">
        <v>2089</v>
      </c>
      <c r="B2091" t="s">
        <v>3311</v>
      </c>
      <c r="C2091" t="s">
        <v>389</v>
      </c>
      <c r="D2091" t="s">
        <v>390</v>
      </c>
      <c r="E2091" t="s">
        <v>391</v>
      </c>
      <c r="F2091" t="s">
        <v>120</v>
      </c>
      <c r="G2091" t="str">
        <f t="shared" si="96"/>
        <v>December</v>
      </c>
      <c r="H2091">
        <f t="shared" si="97"/>
        <v>12</v>
      </c>
      <c r="I2091" s="2">
        <v>44914</v>
      </c>
      <c r="J2091" s="8">
        <v>11</v>
      </c>
      <c r="K2091" t="s">
        <v>19</v>
      </c>
      <c r="L2091" t="s">
        <v>20</v>
      </c>
      <c r="M2091" s="8">
        <v>880</v>
      </c>
      <c r="N2091" s="8">
        <v>1023</v>
      </c>
      <c r="O2091" s="8">
        <f t="shared" si="98"/>
        <v>13</v>
      </c>
      <c r="P2091" s="8">
        <v>143</v>
      </c>
      <c r="Q2091" t="s">
        <v>28</v>
      </c>
      <c r="R2091" t="s">
        <v>22</v>
      </c>
    </row>
    <row r="2092" spans="1:18" x14ac:dyDescent="0.45">
      <c r="A2092" s="1">
        <v>2090</v>
      </c>
      <c r="B2092" t="s">
        <v>3312</v>
      </c>
      <c r="C2092" t="s">
        <v>393</v>
      </c>
      <c r="D2092" t="s">
        <v>394</v>
      </c>
      <c r="E2092" t="s">
        <v>395</v>
      </c>
      <c r="F2092" t="s">
        <v>120</v>
      </c>
      <c r="G2092" t="str">
        <f t="shared" si="96"/>
        <v>December</v>
      </c>
      <c r="H2092">
        <f t="shared" si="97"/>
        <v>12</v>
      </c>
      <c r="I2092" s="2">
        <v>44921</v>
      </c>
      <c r="J2092" s="8">
        <v>5</v>
      </c>
      <c r="K2092" t="s">
        <v>19</v>
      </c>
      <c r="L2092" t="s">
        <v>54</v>
      </c>
      <c r="M2092" s="8">
        <v>1290</v>
      </c>
      <c r="N2092" s="8">
        <v>1552</v>
      </c>
      <c r="O2092" s="8">
        <f t="shared" si="98"/>
        <v>52.4</v>
      </c>
      <c r="P2092" s="8">
        <v>262</v>
      </c>
      <c r="Q2092" t="s">
        <v>89</v>
      </c>
      <c r="R2092" t="s">
        <v>22</v>
      </c>
    </row>
    <row r="2093" spans="1:18" x14ac:dyDescent="0.45">
      <c r="A2093" s="1">
        <v>2091</v>
      </c>
      <c r="B2093" t="s">
        <v>3313</v>
      </c>
      <c r="C2093" t="s">
        <v>397</v>
      </c>
      <c r="D2093" t="s">
        <v>305</v>
      </c>
      <c r="E2093" t="s">
        <v>398</v>
      </c>
      <c r="F2093" t="s">
        <v>18</v>
      </c>
      <c r="G2093" t="str">
        <f t="shared" si="96"/>
        <v>December</v>
      </c>
      <c r="H2093">
        <f t="shared" si="97"/>
        <v>12</v>
      </c>
      <c r="I2093" s="2">
        <v>44896</v>
      </c>
      <c r="J2093" s="8">
        <v>13</v>
      </c>
      <c r="K2093" t="s">
        <v>34</v>
      </c>
      <c r="L2093" t="s">
        <v>42</v>
      </c>
      <c r="M2093" s="8">
        <v>1195</v>
      </c>
      <c r="N2093" s="8">
        <v>1480</v>
      </c>
      <c r="O2093" s="8">
        <f t="shared" si="98"/>
        <v>21.923076923076923</v>
      </c>
      <c r="P2093" s="8">
        <v>285</v>
      </c>
      <c r="Q2093" t="s">
        <v>89</v>
      </c>
      <c r="R2093" t="s">
        <v>22</v>
      </c>
    </row>
    <row r="2094" spans="1:18" x14ac:dyDescent="0.45">
      <c r="A2094" s="1">
        <v>2092</v>
      </c>
      <c r="B2094" t="s">
        <v>3314</v>
      </c>
      <c r="C2094" t="s">
        <v>400</v>
      </c>
      <c r="D2094" t="s">
        <v>401</v>
      </c>
      <c r="E2094" t="s">
        <v>402</v>
      </c>
      <c r="F2094" t="s">
        <v>18</v>
      </c>
      <c r="G2094" t="str">
        <f t="shared" si="96"/>
        <v>December</v>
      </c>
      <c r="H2094">
        <f t="shared" si="97"/>
        <v>12</v>
      </c>
      <c r="I2094" s="2">
        <v>44913</v>
      </c>
      <c r="J2094" s="8">
        <v>18</v>
      </c>
      <c r="K2094" t="s">
        <v>19</v>
      </c>
      <c r="L2094" t="s">
        <v>67</v>
      </c>
      <c r="M2094" s="8">
        <v>930</v>
      </c>
      <c r="N2094" s="8">
        <v>1169</v>
      </c>
      <c r="O2094" s="8">
        <f t="shared" si="98"/>
        <v>13.277777777777779</v>
      </c>
      <c r="P2094" s="8">
        <v>239</v>
      </c>
      <c r="Q2094" t="s">
        <v>49</v>
      </c>
      <c r="R2094" t="s">
        <v>22</v>
      </c>
    </row>
    <row r="2095" spans="1:18" x14ac:dyDescent="0.45">
      <c r="A2095" s="1">
        <v>2093</v>
      </c>
      <c r="B2095" t="s">
        <v>3315</v>
      </c>
      <c r="C2095" t="s">
        <v>404</v>
      </c>
      <c r="D2095" t="s">
        <v>405</v>
      </c>
      <c r="E2095" t="s">
        <v>406</v>
      </c>
      <c r="F2095" t="s">
        <v>27</v>
      </c>
      <c r="G2095" t="str">
        <f t="shared" si="96"/>
        <v>December</v>
      </c>
      <c r="H2095">
        <f t="shared" si="97"/>
        <v>12</v>
      </c>
      <c r="I2095" s="2">
        <v>44914</v>
      </c>
      <c r="J2095" s="8">
        <v>6</v>
      </c>
      <c r="K2095" t="s">
        <v>34</v>
      </c>
      <c r="L2095" t="s">
        <v>67</v>
      </c>
      <c r="M2095" s="8">
        <v>780</v>
      </c>
      <c r="N2095" s="8">
        <v>920</v>
      </c>
      <c r="O2095" s="8">
        <f t="shared" si="98"/>
        <v>23.333333333333332</v>
      </c>
      <c r="P2095" s="8">
        <v>140</v>
      </c>
      <c r="Q2095" t="s">
        <v>36</v>
      </c>
      <c r="R2095" t="s">
        <v>22</v>
      </c>
    </row>
    <row r="2096" spans="1:18" x14ac:dyDescent="0.45">
      <c r="A2096" s="1">
        <v>2094</v>
      </c>
      <c r="B2096" t="s">
        <v>3316</v>
      </c>
      <c r="C2096" t="s">
        <v>408</v>
      </c>
      <c r="D2096" t="s">
        <v>409</v>
      </c>
      <c r="E2096" t="s">
        <v>410</v>
      </c>
      <c r="F2096" t="s">
        <v>111</v>
      </c>
      <c r="G2096" t="str">
        <f t="shared" si="96"/>
        <v>December</v>
      </c>
      <c r="H2096">
        <f t="shared" si="97"/>
        <v>12</v>
      </c>
      <c r="I2096" s="2">
        <v>44924</v>
      </c>
      <c r="J2096" s="8">
        <v>18</v>
      </c>
      <c r="K2096" t="s">
        <v>41</v>
      </c>
      <c r="L2096" t="s">
        <v>54</v>
      </c>
      <c r="M2096" s="8">
        <v>300</v>
      </c>
      <c r="N2096" s="8">
        <v>341</v>
      </c>
      <c r="O2096" s="8">
        <f t="shared" si="98"/>
        <v>2.2777777777777777</v>
      </c>
      <c r="P2096" s="8">
        <v>41</v>
      </c>
      <c r="Q2096" t="s">
        <v>36</v>
      </c>
      <c r="R2096" t="s">
        <v>226</v>
      </c>
    </row>
    <row r="2097" spans="1:18" x14ac:dyDescent="0.45">
      <c r="A2097" s="1">
        <v>2095</v>
      </c>
      <c r="B2097" t="s">
        <v>3317</v>
      </c>
      <c r="C2097" t="s">
        <v>412</v>
      </c>
      <c r="D2097" t="s">
        <v>413</v>
      </c>
      <c r="E2097" t="s">
        <v>414</v>
      </c>
      <c r="F2097" t="s">
        <v>33</v>
      </c>
      <c r="G2097" t="str">
        <f t="shared" si="96"/>
        <v>December</v>
      </c>
      <c r="H2097">
        <f t="shared" si="97"/>
        <v>12</v>
      </c>
      <c r="I2097" s="2">
        <v>44911</v>
      </c>
      <c r="J2097" s="8">
        <v>14</v>
      </c>
      <c r="K2097" t="s">
        <v>19</v>
      </c>
      <c r="L2097" t="s">
        <v>67</v>
      </c>
      <c r="M2097" s="8">
        <v>480</v>
      </c>
      <c r="N2097" s="8">
        <v>604</v>
      </c>
      <c r="O2097" s="8">
        <f t="shared" si="98"/>
        <v>8.8571428571428577</v>
      </c>
      <c r="P2097" s="8">
        <v>124</v>
      </c>
      <c r="Q2097" t="s">
        <v>89</v>
      </c>
      <c r="R2097" t="s">
        <v>22</v>
      </c>
    </row>
    <row r="2098" spans="1:18" x14ac:dyDescent="0.45">
      <c r="A2098" s="1">
        <v>2096</v>
      </c>
      <c r="B2098" t="s">
        <v>3318</v>
      </c>
      <c r="C2098" t="s">
        <v>416</v>
      </c>
      <c r="D2098" t="s">
        <v>417</v>
      </c>
      <c r="E2098" t="s">
        <v>418</v>
      </c>
      <c r="F2098" t="s">
        <v>18</v>
      </c>
      <c r="G2098" t="str">
        <f t="shared" si="96"/>
        <v>December</v>
      </c>
      <c r="H2098">
        <f t="shared" si="97"/>
        <v>12</v>
      </c>
      <c r="I2098" s="2">
        <v>44922</v>
      </c>
      <c r="J2098" s="8">
        <v>5</v>
      </c>
      <c r="K2098" t="s">
        <v>34</v>
      </c>
      <c r="L2098" t="s">
        <v>20</v>
      </c>
      <c r="M2098" s="8">
        <v>160</v>
      </c>
      <c r="N2098" s="8">
        <v>193</v>
      </c>
      <c r="O2098" s="8">
        <f t="shared" si="98"/>
        <v>6.6</v>
      </c>
      <c r="P2098" s="8">
        <v>33</v>
      </c>
      <c r="Q2098" t="s">
        <v>21</v>
      </c>
      <c r="R2098" t="s">
        <v>22</v>
      </c>
    </row>
    <row r="2099" spans="1:18" x14ac:dyDescent="0.45">
      <c r="A2099" s="1">
        <v>2097</v>
      </c>
      <c r="B2099" t="s">
        <v>3319</v>
      </c>
      <c r="C2099" t="s">
        <v>420</v>
      </c>
      <c r="D2099" t="s">
        <v>421</v>
      </c>
      <c r="E2099" t="s">
        <v>422</v>
      </c>
      <c r="F2099" t="s">
        <v>111</v>
      </c>
      <c r="G2099" t="str">
        <f t="shared" si="96"/>
        <v>December</v>
      </c>
      <c r="H2099">
        <f t="shared" si="97"/>
        <v>12</v>
      </c>
      <c r="I2099" s="2">
        <v>44904</v>
      </c>
      <c r="J2099" s="8">
        <v>19</v>
      </c>
      <c r="K2099" t="s">
        <v>34</v>
      </c>
      <c r="L2099" t="s">
        <v>54</v>
      </c>
      <c r="M2099" s="8">
        <v>160</v>
      </c>
      <c r="N2099" s="8">
        <v>176</v>
      </c>
      <c r="O2099" s="8">
        <f t="shared" si="98"/>
        <v>0.84210526315789469</v>
      </c>
      <c r="P2099" s="8">
        <v>16</v>
      </c>
      <c r="Q2099" t="s">
        <v>36</v>
      </c>
      <c r="R2099" t="s">
        <v>22</v>
      </c>
    </row>
    <row r="2100" spans="1:18" x14ac:dyDescent="0.45">
      <c r="A2100" s="1">
        <v>2098</v>
      </c>
      <c r="B2100" t="s">
        <v>3320</v>
      </c>
      <c r="C2100" t="s">
        <v>424</v>
      </c>
      <c r="D2100" t="s">
        <v>425</v>
      </c>
      <c r="E2100" t="s">
        <v>426</v>
      </c>
      <c r="F2100" t="s">
        <v>111</v>
      </c>
      <c r="G2100" t="str">
        <f t="shared" si="96"/>
        <v>December</v>
      </c>
      <c r="H2100">
        <f t="shared" si="97"/>
        <v>12</v>
      </c>
      <c r="I2100" s="2">
        <v>44904</v>
      </c>
      <c r="J2100" s="8">
        <v>9</v>
      </c>
      <c r="K2100" t="s">
        <v>19</v>
      </c>
      <c r="L2100" t="s">
        <v>42</v>
      </c>
      <c r="M2100" s="8">
        <v>820</v>
      </c>
      <c r="N2100" s="8">
        <v>926</v>
      </c>
      <c r="O2100" s="8">
        <f t="shared" si="98"/>
        <v>11.777777777777779</v>
      </c>
      <c r="P2100" s="8">
        <v>106</v>
      </c>
      <c r="Q2100" t="s">
        <v>49</v>
      </c>
      <c r="R2100" t="s">
        <v>22</v>
      </c>
    </row>
    <row r="2101" spans="1:18" x14ac:dyDescent="0.45">
      <c r="A2101" s="1">
        <v>2099</v>
      </c>
      <c r="B2101" t="s">
        <v>3321</v>
      </c>
      <c r="C2101" t="s">
        <v>428</v>
      </c>
      <c r="D2101" t="s">
        <v>429</v>
      </c>
      <c r="E2101" t="s">
        <v>430</v>
      </c>
      <c r="F2101" t="s">
        <v>33</v>
      </c>
      <c r="G2101" t="str">
        <f t="shared" si="96"/>
        <v>December</v>
      </c>
      <c r="H2101">
        <f t="shared" si="97"/>
        <v>12</v>
      </c>
      <c r="I2101" s="2">
        <v>44898</v>
      </c>
      <c r="J2101" s="8">
        <v>17</v>
      </c>
      <c r="K2101" t="s">
        <v>34</v>
      </c>
      <c r="L2101" t="s">
        <v>42</v>
      </c>
      <c r="M2101" s="8">
        <v>335</v>
      </c>
      <c r="N2101" s="8">
        <v>404</v>
      </c>
      <c r="O2101" s="8">
        <f t="shared" si="98"/>
        <v>4.0588235294117645</v>
      </c>
      <c r="P2101" s="8">
        <v>69</v>
      </c>
      <c r="Q2101" t="s">
        <v>21</v>
      </c>
      <c r="R2101" t="s">
        <v>22</v>
      </c>
    </row>
    <row r="2102" spans="1:18" x14ac:dyDescent="0.45">
      <c r="A2102" s="1">
        <v>2100</v>
      </c>
      <c r="B2102" t="s">
        <v>3322</v>
      </c>
      <c r="C2102" t="s">
        <v>432</v>
      </c>
      <c r="D2102" t="s">
        <v>433</v>
      </c>
      <c r="E2102" t="s">
        <v>434</v>
      </c>
      <c r="F2102" t="s">
        <v>18</v>
      </c>
      <c r="G2102" t="str">
        <f t="shared" si="96"/>
        <v>December</v>
      </c>
      <c r="H2102">
        <f t="shared" si="97"/>
        <v>12</v>
      </c>
      <c r="I2102" s="2">
        <v>44907</v>
      </c>
      <c r="J2102" s="8">
        <v>17</v>
      </c>
      <c r="K2102" t="s">
        <v>19</v>
      </c>
      <c r="L2102" t="s">
        <v>67</v>
      </c>
      <c r="M2102" s="8">
        <v>1405</v>
      </c>
      <c r="N2102" s="8">
        <v>1554</v>
      </c>
      <c r="O2102" s="8">
        <f t="shared" si="98"/>
        <v>8.764705882352942</v>
      </c>
      <c r="P2102" s="8">
        <v>149</v>
      </c>
      <c r="Q2102" t="s">
        <v>36</v>
      </c>
      <c r="R2102" t="s">
        <v>22</v>
      </c>
    </row>
    <row r="2103" spans="1:18" x14ac:dyDescent="0.45">
      <c r="A2103" s="1">
        <v>2101</v>
      </c>
      <c r="B2103" t="s">
        <v>3323</v>
      </c>
      <c r="C2103" t="s">
        <v>212</v>
      </c>
      <c r="D2103" t="s">
        <v>436</v>
      </c>
      <c r="E2103" t="s">
        <v>437</v>
      </c>
      <c r="F2103" t="s">
        <v>48</v>
      </c>
      <c r="G2103" t="str">
        <f t="shared" si="96"/>
        <v>December</v>
      </c>
      <c r="H2103">
        <f t="shared" si="97"/>
        <v>12</v>
      </c>
      <c r="I2103" s="2">
        <v>44899</v>
      </c>
      <c r="J2103" s="8">
        <v>1</v>
      </c>
      <c r="K2103" t="s">
        <v>19</v>
      </c>
      <c r="L2103" t="s">
        <v>42</v>
      </c>
      <c r="M2103" s="8">
        <v>1490</v>
      </c>
      <c r="N2103" s="8">
        <v>1658</v>
      </c>
      <c r="O2103" s="8">
        <f t="shared" si="98"/>
        <v>168</v>
      </c>
      <c r="P2103" s="8">
        <v>168</v>
      </c>
      <c r="Q2103" t="s">
        <v>89</v>
      </c>
      <c r="R2103" t="s">
        <v>22</v>
      </c>
    </row>
    <row r="2104" spans="1:18" x14ac:dyDescent="0.45">
      <c r="A2104" s="1">
        <v>2102</v>
      </c>
      <c r="B2104" t="s">
        <v>3324</v>
      </c>
      <c r="C2104" t="s">
        <v>439</v>
      </c>
      <c r="D2104" t="s">
        <v>440</v>
      </c>
      <c r="E2104" t="s">
        <v>441</v>
      </c>
      <c r="F2104" t="s">
        <v>120</v>
      </c>
      <c r="G2104" t="str">
        <f t="shared" si="96"/>
        <v>December</v>
      </c>
      <c r="H2104">
        <f t="shared" si="97"/>
        <v>12</v>
      </c>
      <c r="I2104" s="2">
        <v>44902</v>
      </c>
      <c r="J2104" s="8">
        <v>17</v>
      </c>
      <c r="K2104" t="s">
        <v>34</v>
      </c>
      <c r="L2104" t="s">
        <v>42</v>
      </c>
      <c r="M2104" s="8">
        <v>950</v>
      </c>
      <c r="N2104" s="8">
        <v>1080</v>
      </c>
      <c r="O2104" s="8">
        <f t="shared" si="98"/>
        <v>7.6470588235294121</v>
      </c>
      <c r="P2104" s="8">
        <v>130</v>
      </c>
      <c r="Q2104" t="s">
        <v>89</v>
      </c>
      <c r="R2104" t="s">
        <v>22</v>
      </c>
    </row>
    <row r="2105" spans="1:18" x14ac:dyDescent="0.45">
      <c r="A2105" s="1">
        <v>2103</v>
      </c>
      <c r="B2105" t="s">
        <v>3325</v>
      </c>
      <c r="C2105" t="s">
        <v>428</v>
      </c>
      <c r="D2105" t="s">
        <v>443</v>
      </c>
      <c r="E2105" t="s">
        <v>444</v>
      </c>
      <c r="F2105" t="s">
        <v>88</v>
      </c>
      <c r="G2105" t="str">
        <f t="shared" si="96"/>
        <v>December</v>
      </c>
      <c r="H2105">
        <f t="shared" si="97"/>
        <v>12</v>
      </c>
      <c r="I2105" s="2">
        <v>44898</v>
      </c>
      <c r="J2105" s="8">
        <v>13</v>
      </c>
      <c r="K2105" t="s">
        <v>19</v>
      </c>
      <c r="L2105" t="s">
        <v>35</v>
      </c>
      <c r="M2105" s="8">
        <v>240</v>
      </c>
      <c r="N2105" s="8">
        <v>294</v>
      </c>
      <c r="O2105" s="8">
        <f t="shared" si="98"/>
        <v>4.1538461538461542</v>
      </c>
      <c r="P2105" s="8">
        <v>54</v>
      </c>
      <c r="Q2105" t="s">
        <v>36</v>
      </c>
      <c r="R2105" t="s">
        <v>22</v>
      </c>
    </row>
    <row r="2106" spans="1:18" x14ac:dyDescent="0.45">
      <c r="A2106" s="1">
        <v>2104</v>
      </c>
      <c r="B2106" t="s">
        <v>3326</v>
      </c>
      <c r="C2106" t="s">
        <v>446</v>
      </c>
      <c r="D2106" t="s">
        <v>447</v>
      </c>
      <c r="E2106" t="s">
        <v>448</v>
      </c>
      <c r="F2106" t="s">
        <v>18</v>
      </c>
      <c r="G2106" t="str">
        <f t="shared" si="96"/>
        <v>December</v>
      </c>
      <c r="H2106">
        <f t="shared" si="97"/>
        <v>12</v>
      </c>
      <c r="I2106" s="2">
        <v>44918</v>
      </c>
      <c r="J2106" s="8">
        <v>20</v>
      </c>
      <c r="K2106" t="s">
        <v>19</v>
      </c>
      <c r="L2106" t="s">
        <v>35</v>
      </c>
      <c r="M2106" s="8">
        <v>1125</v>
      </c>
      <c r="N2106" s="8">
        <v>1307</v>
      </c>
      <c r="O2106" s="8">
        <f t="shared" si="98"/>
        <v>9.1</v>
      </c>
      <c r="P2106" s="8">
        <v>182</v>
      </c>
      <c r="Q2106" t="s">
        <v>28</v>
      </c>
      <c r="R2106" t="s">
        <v>22</v>
      </c>
    </row>
    <row r="2107" spans="1:18" x14ac:dyDescent="0.45">
      <c r="A2107" s="1">
        <v>2105</v>
      </c>
      <c r="B2107" t="s">
        <v>3327</v>
      </c>
      <c r="C2107" t="s">
        <v>450</v>
      </c>
      <c r="D2107" t="s">
        <v>451</v>
      </c>
      <c r="E2107" t="s">
        <v>452</v>
      </c>
      <c r="F2107" t="s">
        <v>48</v>
      </c>
      <c r="G2107" t="str">
        <f t="shared" si="96"/>
        <v>December</v>
      </c>
      <c r="H2107">
        <f t="shared" si="97"/>
        <v>12</v>
      </c>
      <c r="I2107" s="2">
        <v>44905</v>
      </c>
      <c r="J2107" s="8">
        <v>20</v>
      </c>
      <c r="K2107" t="s">
        <v>19</v>
      </c>
      <c r="L2107" t="s">
        <v>42</v>
      </c>
      <c r="M2107" s="8">
        <v>490</v>
      </c>
      <c r="N2107" s="8">
        <v>567</v>
      </c>
      <c r="O2107" s="8">
        <f t="shared" si="98"/>
        <v>3.85</v>
      </c>
      <c r="P2107" s="8">
        <v>77</v>
      </c>
      <c r="Q2107" t="s">
        <v>28</v>
      </c>
      <c r="R2107" t="s">
        <v>22</v>
      </c>
    </row>
    <row r="2108" spans="1:18" x14ac:dyDescent="0.45">
      <c r="A2108" s="1">
        <v>2106</v>
      </c>
      <c r="B2108" t="s">
        <v>3328</v>
      </c>
      <c r="C2108" t="s">
        <v>454</v>
      </c>
      <c r="D2108" t="s">
        <v>455</v>
      </c>
      <c r="E2108" t="s">
        <v>456</v>
      </c>
      <c r="F2108" t="s">
        <v>48</v>
      </c>
      <c r="G2108" t="str">
        <f t="shared" si="96"/>
        <v>December</v>
      </c>
      <c r="H2108">
        <f t="shared" si="97"/>
        <v>12</v>
      </c>
      <c r="I2108" s="2">
        <v>44913</v>
      </c>
      <c r="J2108" s="8">
        <v>9</v>
      </c>
      <c r="K2108" t="s">
        <v>19</v>
      </c>
      <c r="L2108" t="s">
        <v>42</v>
      </c>
      <c r="M2108" s="8">
        <v>105</v>
      </c>
      <c r="N2108" s="8">
        <v>120</v>
      </c>
      <c r="O2108" s="8">
        <f t="shared" si="98"/>
        <v>1.6666666666666667</v>
      </c>
      <c r="P2108" s="8">
        <v>15</v>
      </c>
      <c r="Q2108" t="s">
        <v>49</v>
      </c>
      <c r="R2108" t="s">
        <v>22</v>
      </c>
    </row>
    <row r="2109" spans="1:18" x14ac:dyDescent="0.45">
      <c r="A2109" s="1">
        <v>2107</v>
      </c>
      <c r="B2109" t="s">
        <v>3329</v>
      </c>
      <c r="C2109" t="s">
        <v>458</v>
      </c>
      <c r="D2109" t="s">
        <v>96</v>
      </c>
      <c r="E2109" t="s">
        <v>459</v>
      </c>
      <c r="F2109" t="s">
        <v>27</v>
      </c>
      <c r="G2109" t="str">
        <f t="shared" si="96"/>
        <v>December</v>
      </c>
      <c r="H2109">
        <f t="shared" si="97"/>
        <v>12</v>
      </c>
      <c r="I2109" s="2">
        <v>44899</v>
      </c>
      <c r="J2109" s="8">
        <v>9</v>
      </c>
      <c r="K2109" t="s">
        <v>34</v>
      </c>
      <c r="L2109" t="s">
        <v>54</v>
      </c>
      <c r="M2109" s="8">
        <v>730</v>
      </c>
      <c r="N2109" s="8">
        <v>865</v>
      </c>
      <c r="O2109" s="8">
        <f t="shared" si="98"/>
        <v>15</v>
      </c>
      <c r="P2109" s="8">
        <v>135</v>
      </c>
      <c r="Q2109" t="s">
        <v>36</v>
      </c>
      <c r="R2109" t="s">
        <v>22</v>
      </c>
    </row>
    <row r="2110" spans="1:18" x14ac:dyDescent="0.45">
      <c r="A2110" s="1">
        <v>2108</v>
      </c>
      <c r="B2110" t="s">
        <v>3330</v>
      </c>
      <c r="C2110" t="s">
        <v>461</v>
      </c>
      <c r="D2110" t="s">
        <v>462</v>
      </c>
      <c r="E2110" t="s">
        <v>463</v>
      </c>
      <c r="F2110" t="s">
        <v>111</v>
      </c>
      <c r="G2110" t="str">
        <f t="shared" si="96"/>
        <v>December</v>
      </c>
      <c r="H2110">
        <f t="shared" si="97"/>
        <v>12</v>
      </c>
      <c r="I2110" s="2">
        <v>44898</v>
      </c>
      <c r="J2110" s="8">
        <v>11</v>
      </c>
      <c r="K2110" t="s">
        <v>34</v>
      </c>
      <c r="L2110" t="s">
        <v>35</v>
      </c>
      <c r="M2110" s="8">
        <v>1450</v>
      </c>
      <c r="N2110" s="8">
        <v>1777</v>
      </c>
      <c r="O2110" s="8">
        <f t="shared" si="98"/>
        <v>29.727272727272727</v>
      </c>
      <c r="P2110" s="8">
        <v>327</v>
      </c>
      <c r="Q2110" t="s">
        <v>89</v>
      </c>
      <c r="R2110" t="s">
        <v>22</v>
      </c>
    </row>
    <row r="2111" spans="1:18" x14ac:dyDescent="0.45">
      <c r="A2111" s="1">
        <v>2109</v>
      </c>
      <c r="B2111" t="s">
        <v>3331</v>
      </c>
      <c r="C2111" t="s">
        <v>465</v>
      </c>
      <c r="D2111" t="s">
        <v>466</v>
      </c>
      <c r="E2111" t="s">
        <v>467</v>
      </c>
      <c r="F2111" t="s">
        <v>48</v>
      </c>
      <c r="G2111" t="str">
        <f t="shared" si="96"/>
        <v>December</v>
      </c>
      <c r="H2111">
        <f t="shared" si="97"/>
        <v>12</v>
      </c>
      <c r="I2111" s="2">
        <v>44901</v>
      </c>
      <c r="J2111" s="8">
        <v>10</v>
      </c>
      <c r="K2111" t="s">
        <v>34</v>
      </c>
      <c r="L2111" t="s">
        <v>20</v>
      </c>
      <c r="M2111" s="8">
        <v>1000</v>
      </c>
      <c r="N2111" s="8">
        <v>1226</v>
      </c>
      <c r="O2111" s="8">
        <f t="shared" si="98"/>
        <v>22.6</v>
      </c>
      <c r="P2111" s="8">
        <v>226</v>
      </c>
      <c r="Q2111" t="s">
        <v>28</v>
      </c>
      <c r="R2111" t="s">
        <v>22</v>
      </c>
    </row>
    <row r="2112" spans="1:18" x14ac:dyDescent="0.45">
      <c r="A2112" s="1">
        <v>2110</v>
      </c>
      <c r="B2112" t="s">
        <v>3332</v>
      </c>
      <c r="C2112" t="s">
        <v>469</v>
      </c>
      <c r="D2112" t="s">
        <v>470</v>
      </c>
      <c r="E2112" t="s">
        <v>471</v>
      </c>
      <c r="F2112" t="s">
        <v>111</v>
      </c>
      <c r="G2112" t="str">
        <f t="shared" si="96"/>
        <v>December</v>
      </c>
      <c r="H2112">
        <f t="shared" si="97"/>
        <v>12</v>
      </c>
      <c r="I2112" s="2">
        <v>44922</v>
      </c>
      <c r="J2112" s="8">
        <v>10</v>
      </c>
      <c r="K2112" t="s">
        <v>41</v>
      </c>
      <c r="L2112" t="s">
        <v>20</v>
      </c>
      <c r="M2112" s="8">
        <v>1340</v>
      </c>
      <c r="N2112" s="8">
        <v>1674</v>
      </c>
      <c r="O2112" s="8">
        <f t="shared" si="98"/>
        <v>33.4</v>
      </c>
      <c r="P2112" s="8">
        <v>334</v>
      </c>
      <c r="Q2112" t="s">
        <v>21</v>
      </c>
      <c r="R2112" t="s">
        <v>226</v>
      </c>
    </row>
    <row r="2113" spans="1:18" x14ac:dyDescent="0.45">
      <c r="A2113" s="1">
        <v>2111</v>
      </c>
      <c r="B2113" t="s">
        <v>3333</v>
      </c>
      <c r="C2113" t="s">
        <v>397</v>
      </c>
      <c r="D2113" t="s">
        <v>473</v>
      </c>
      <c r="E2113" t="s">
        <v>474</v>
      </c>
      <c r="F2113" t="s">
        <v>18</v>
      </c>
      <c r="G2113" t="str">
        <f t="shared" si="96"/>
        <v>December</v>
      </c>
      <c r="H2113">
        <f t="shared" si="97"/>
        <v>12</v>
      </c>
      <c r="I2113" s="2">
        <v>44922</v>
      </c>
      <c r="J2113" s="8">
        <v>4</v>
      </c>
      <c r="K2113" t="s">
        <v>34</v>
      </c>
      <c r="L2113" t="s">
        <v>54</v>
      </c>
      <c r="M2113" s="8">
        <v>1460</v>
      </c>
      <c r="N2113" s="8">
        <v>1676</v>
      </c>
      <c r="O2113" s="8">
        <f t="shared" si="98"/>
        <v>54</v>
      </c>
      <c r="P2113" s="8">
        <v>216</v>
      </c>
      <c r="Q2113" t="s">
        <v>89</v>
      </c>
      <c r="R2113" t="s">
        <v>22</v>
      </c>
    </row>
    <row r="2114" spans="1:18" x14ac:dyDescent="0.45">
      <c r="A2114" s="1">
        <v>2112</v>
      </c>
      <c r="B2114" t="s">
        <v>3334</v>
      </c>
      <c r="C2114" t="s">
        <v>25</v>
      </c>
      <c r="D2114" t="s">
        <v>123</v>
      </c>
      <c r="E2114" t="s">
        <v>476</v>
      </c>
      <c r="F2114" t="s">
        <v>27</v>
      </c>
      <c r="G2114" t="str">
        <f t="shared" si="96"/>
        <v>December</v>
      </c>
      <c r="H2114">
        <f t="shared" si="97"/>
        <v>12</v>
      </c>
      <c r="I2114" s="2">
        <v>44915</v>
      </c>
      <c r="J2114" s="8">
        <v>1</v>
      </c>
      <c r="K2114" t="s">
        <v>34</v>
      </c>
      <c r="L2114" t="s">
        <v>42</v>
      </c>
      <c r="M2114" s="8">
        <v>430</v>
      </c>
      <c r="N2114" s="8">
        <v>477</v>
      </c>
      <c r="O2114" s="8">
        <f t="shared" si="98"/>
        <v>47</v>
      </c>
      <c r="P2114" s="8">
        <v>47</v>
      </c>
      <c r="Q2114" t="s">
        <v>28</v>
      </c>
      <c r="R2114" t="s">
        <v>22</v>
      </c>
    </row>
    <row r="2115" spans="1:18" x14ac:dyDescent="0.45">
      <c r="A2115" s="1">
        <v>2113</v>
      </c>
      <c r="B2115" t="s">
        <v>3335</v>
      </c>
      <c r="C2115" t="s">
        <v>478</v>
      </c>
      <c r="D2115" t="s">
        <v>479</v>
      </c>
      <c r="E2115" t="s">
        <v>480</v>
      </c>
      <c r="F2115" t="s">
        <v>33</v>
      </c>
      <c r="G2115" t="str">
        <f t="shared" ref="G2115:G2178" si="99">TEXT(H2115*28,"mmmm")</f>
        <v>December</v>
      </c>
      <c r="H2115">
        <f t="shared" ref="H2115:H2178" si="100">MONTH(I2115)</f>
        <v>12</v>
      </c>
      <c r="I2115" s="2">
        <v>44904</v>
      </c>
      <c r="J2115" s="8">
        <v>7</v>
      </c>
      <c r="K2115" t="s">
        <v>19</v>
      </c>
      <c r="L2115" t="s">
        <v>20</v>
      </c>
      <c r="M2115" s="8">
        <v>815</v>
      </c>
      <c r="N2115" s="8">
        <v>1037</v>
      </c>
      <c r="O2115" s="8">
        <f t="shared" ref="O2115:O2178" si="101">P2115/J2115</f>
        <v>31.714285714285715</v>
      </c>
      <c r="P2115" s="8">
        <v>222</v>
      </c>
      <c r="Q2115" t="s">
        <v>89</v>
      </c>
      <c r="R2115" t="s">
        <v>22</v>
      </c>
    </row>
    <row r="2116" spans="1:18" x14ac:dyDescent="0.45">
      <c r="A2116" s="1">
        <v>2114</v>
      </c>
      <c r="B2116" t="s">
        <v>3336</v>
      </c>
      <c r="C2116" t="s">
        <v>393</v>
      </c>
      <c r="D2116" t="s">
        <v>482</v>
      </c>
      <c r="E2116" t="s">
        <v>483</v>
      </c>
      <c r="F2116" t="s">
        <v>27</v>
      </c>
      <c r="G2116" t="str">
        <f t="shared" si="99"/>
        <v>December</v>
      </c>
      <c r="H2116">
        <f t="shared" si="100"/>
        <v>12</v>
      </c>
      <c r="I2116" s="2">
        <v>44920</v>
      </c>
      <c r="J2116" s="8">
        <v>5</v>
      </c>
      <c r="K2116" t="s">
        <v>34</v>
      </c>
      <c r="L2116" t="s">
        <v>20</v>
      </c>
      <c r="M2116" s="8">
        <v>235</v>
      </c>
      <c r="N2116" s="8">
        <v>259</v>
      </c>
      <c r="O2116" s="8">
        <f t="shared" si="101"/>
        <v>4.8</v>
      </c>
      <c r="P2116" s="8">
        <v>24</v>
      </c>
      <c r="Q2116" t="s">
        <v>36</v>
      </c>
      <c r="R2116" t="s">
        <v>22</v>
      </c>
    </row>
    <row r="2117" spans="1:18" x14ac:dyDescent="0.45">
      <c r="A2117" s="1">
        <v>2115</v>
      </c>
      <c r="B2117" t="s">
        <v>3337</v>
      </c>
      <c r="C2117" t="s">
        <v>485</v>
      </c>
      <c r="D2117" t="s">
        <v>486</v>
      </c>
      <c r="E2117" t="s">
        <v>487</v>
      </c>
      <c r="F2117" t="s">
        <v>120</v>
      </c>
      <c r="G2117" t="str">
        <f t="shared" si="99"/>
        <v>December</v>
      </c>
      <c r="H2117">
        <f t="shared" si="100"/>
        <v>12</v>
      </c>
      <c r="I2117" s="2">
        <v>44922</v>
      </c>
      <c r="J2117" s="8">
        <v>9</v>
      </c>
      <c r="K2117" t="s">
        <v>19</v>
      </c>
      <c r="L2117" t="s">
        <v>20</v>
      </c>
      <c r="M2117" s="8">
        <v>1025</v>
      </c>
      <c r="N2117" s="8">
        <v>1325</v>
      </c>
      <c r="O2117" s="8">
        <f t="shared" si="101"/>
        <v>33.333333333333336</v>
      </c>
      <c r="P2117" s="8">
        <v>300</v>
      </c>
      <c r="Q2117" t="s">
        <v>89</v>
      </c>
      <c r="R2117" t="s">
        <v>22</v>
      </c>
    </row>
    <row r="2118" spans="1:18" x14ac:dyDescent="0.45">
      <c r="A2118" s="1">
        <v>2116</v>
      </c>
      <c r="B2118" t="s">
        <v>3338</v>
      </c>
      <c r="C2118" t="s">
        <v>263</v>
      </c>
      <c r="D2118" t="s">
        <v>489</v>
      </c>
      <c r="E2118" t="s">
        <v>490</v>
      </c>
      <c r="F2118" t="s">
        <v>88</v>
      </c>
      <c r="G2118" t="str">
        <f t="shared" si="99"/>
        <v>December</v>
      </c>
      <c r="H2118">
        <f t="shared" si="100"/>
        <v>12</v>
      </c>
      <c r="I2118" s="2">
        <v>44921</v>
      </c>
      <c r="J2118" s="8">
        <v>5</v>
      </c>
      <c r="K2118" t="s">
        <v>34</v>
      </c>
      <c r="L2118" t="s">
        <v>67</v>
      </c>
      <c r="M2118" s="8">
        <v>1380</v>
      </c>
      <c r="N2118" s="8">
        <v>1745</v>
      </c>
      <c r="O2118" s="8">
        <f t="shared" si="101"/>
        <v>73</v>
      </c>
      <c r="P2118" s="8">
        <v>365</v>
      </c>
      <c r="Q2118" t="s">
        <v>49</v>
      </c>
      <c r="R2118" t="s">
        <v>22</v>
      </c>
    </row>
    <row r="2119" spans="1:18" x14ac:dyDescent="0.45">
      <c r="A2119" s="1">
        <v>2117</v>
      </c>
      <c r="B2119" t="s">
        <v>3339</v>
      </c>
      <c r="C2119" t="s">
        <v>492</v>
      </c>
      <c r="D2119" t="s">
        <v>493</v>
      </c>
      <c r="E2119" t="s">
        <v>494</v>
      </c>
      <c r="F2119" t="s">
        <v>120</v>
      </c>
      <c r="G2119" t="str">
        <f t="shared" si="99"/>
        <v>December</v>
      </c>
      <c r="H2119">
        <f t="shared" si="100"/>
        <v>12</v>
      </c>
      <c r="I2119" s="2">
        <v>44900</v>
      </c>
      <c r="J2119" s="8">
        <v>15</v>
      </c>
      <c r="K2119" t="s">
        <v>34</v>
      </c>
      <c r="L2119" t="s">
        <v>35</v>
      </c>
      <c r="M2119" s="8">
        <v>520</v>
      </c>
      <c r="N2119" s="8">
        <v>673</v>
      </c>
      <c r="O2119" s="8">
        <f t="shared" si="101"/>
        <v>10.199999999999999</v>
      </c>
      <c r="P2119" s="8">
        <v>153</v>
      </c>
      <c r="Q2119" t="s">
        <v>28</v>
      </c>
      <c r="R2119" t="s">
        <v>22</v>
      </c>
    </row>
    <row r="2120" spans="1:18" x14ac:dyDescent="0.45">
      <c r="A2120" s="1">
        <v>2118</v>
      </c>
      <c r="B2120" t="s">
        <v>3340</v>
      </c>
      <c r="C2120" t="s">
        <v>496</v>
      </c>
      <c r="D2120" t="s">
        <v>497</v>
      </c>
      <c r="E2120" t="s">
        <v>498</v>
      </c>
      <c r="F2120" t="s">
        <v>33</v>
      </c>
      <c r="G2120" t="str">
        <f t="shared" si="99"/>
        <v>December</v>
      </c>
      <c r="H2120">
        <f t="shared" si="100"/>
        <v>12</v>
      </c>
      <c r="I2120" s="2">
        <v>44910</v>
      </c>
      <c r="J2120" s="8">
        <v>12</v>
      </c>
      <c r="K2120" t="s">
        <v>102</v>
      </c>
      <c r="L2120" t="s">
        <v>148</v>
      </c>
      <c r="M2120" s="8">
        <v>970</v>
      </c>
      <c r="N2120" s="8">
        <v>1086</v>
      </c>
      <c r="O2120" s="8">
        <f t="shared" si="101"/>
        <v>9.6666666666666661</v>
      </c>
      <c r="P2120" s="8">
        <v>116</v>
      </c>
      <c r="Q2120" t="s">
        <v>21</v>
      </c>
      <c r="R2120" t="s">
        <v>22</v>
      </c>
    </row>
    <row r="2121" spans="1:18" x14ac:dyDescent="0.45">
      <c r="A2121" s="1">
        <v>2119</v>
      </c>
      <c r="B2121" t="s">
        <v>3341</v>
      </c>
      <c r="C2121" t="s">
        <v>500</v>
      </c>
      <c r="D2121" t="s">
        <v>501</v>
      </c>
      <c r="E2121" t="s">
        <v>502</v>
      </c>
      <c r="F2121" t="s">
        <v>88</v>
      </c>
      <c r="G2121" t="str">
        <f t="shared" si="99"/>
        <v>December</v>
      </c>
      <c r="H2121">
        <f t="shared" si="100"/>
        <v>12</v>
      </c>
      <c r="I2121" s="2">
        <v>44918</v>
      </c>
      <c r="J2121" s="8">
        <v>18</v>
      </c>
      <c r="K2121" t="s">
        <v>19</v>
      </c>
      <c r="L2121" t="s">
        <v>20</v>
      </c>
      <c r="M2121" s="8">
        <v>160</v>
      </c>
      <c r="N2121" s="8">
        <v>189</v>
      </c>
      <c r="O2121" s="8">
        <f t="shared" si="101"/>
        <v>1.6111111111111112</v>
      </c>
      <c r="P2121" s="8">
        <v>29</v>
      </c>
      <c r="Q2121" t="s">
        <v>28</v>
      </c>
      <c r="R2121" t="s">
        <v>22</v>
      </c>
    </row>
    <row r="2122" spans="1:18" x14ac:dyDescent="0.45">
      <c r="A2122" s="1">
        <v>2120</v>
      </c>
      <c r="B2122" t="s">
        <v>3342</v>
      </c>
      <c r="C2122" t="s">
        <v>504</v>
      </c>
      <c r="D2122" t="s">
        <v>390</v>
      </c>
      <c r="E2122" t="s">
        <v>505</v>
      </c>
      <c r="F2122" t="s">
        <v>120</v>
      </c>
      <c r="G2122" t="str">
        <f t="shared" si="99"/>
        <v>December</v>
      </c>
      <c r="H2122">
        <f t="shared" si="100"/>
        <v>12</v>
      </c>
      <c r="I2122" s="2">
        <v>44910</v>
      </c>
      <c r="J2122" s="8">
        <v>5</v>
      </c>
      <c r="K2122" t="s">
        <v>19</v>
      </c>
      <c r="L2122" t="s">
        <v>54</v>
      </c>
      <c r="M2122" s="8">
        <v>530</v>
      </c>
      <c r="N2122" s="8">
        <v>589</v>
      </c>
      <c r="O2122" s="8">
        <f t="shared" si="101"/>
        <v>11.8</v>
      </c>
      <c r="P2122" s="8">
        <v>59</v>
      </c>
      <c r="Q2122" t="s">
        <v>89</v>
      </c>
      <c r="R2122" t="s">
        <v>22</v>
      </c>
    </row>
    <row r="2123" spans="1:18" x14ac:dyDescent="0.45">
      <c r="A2123" s="1">
        <v>2121</v>
      </c>
      <c r="B2123" t="s">
        <v>3343</v>
      </c>
      <c r="C2123" t="s">
        <v>304</v>
      </c>
      <c r="D2123" t="s">
        <v>507</v>
      </c>
      <c r="E2123" t="s">
        <v>508</v>
      </c>
      <c r="F2123" t="s">
        <v>33</v>
      </c>
      <c r="G2123" t="str">
        <f t="shared" si="99"/>
        <v>December</v>
      </c>
      <c r="H2123">
        <f t="shared" si="100"/>
        <v>12</v>
      </c>
      <c r="I2123" s="2">
        <v>44920</v>
      </c>
      <c r="J2123" s="8">
        <v>18</v>
      </c>
      <c r="K2123" t="s">
        <v>19</v>
      </c>
      <c r="L2123" t="s">
        <v>35</v>
      </c>
      <c r="M2123" s="8">
        <v>390</v>
      </c>
      <c r="N2123" s="8">
        <v>432</v>
      </c>
      <c r="O2123" s="8">
        <f t="shared" si="101"/>
        <v>2.3333333333333335</v>
      </c>
      <c r="P2123" s="8">
        <v>42</v>
      </c>
      <c r="Q2123" t="s">
        <v>28</v>
      </c>
      <c r="R2123" t="s">
        <v>22</v>
      </c>
    </row>
    <row r="2124" spans="1:18" x14ac:dyDescent="0.45">
      <c r="A2124" s="1">
        <v>2122</v>
      </c>
      <c r="B2124" t="s">
        <v>3344</v>
      </c>
      <c r="C2124" t="s">
        <v>510</v>
      </c>
      <c r="D2124" t="s">
        <v>511</v>
      </c>
      <c r="E2124" t="s">
        <v>512</v>
      </c>
      <c r="F2124" t="s">
        <v>48</v>
      </c>
      <c r="G2124" t="str">
        <f t="shared" si="99"/>
        <v>December</v>
      </c>
      <c r="H2124">
        <f t="shared" si="100"/>
        <v>12</v>
      </c>
      <c r="I2124" s="2">
        <v>44920</v>
      </c>
      <c r="J2124" s="8">
        <v>16</v>
      </c>
      <c r="K2124" t="s">
        <v>34</v>
      </c>
      <c r="L2124" t="s">
        <v>35</v>
      </c>
      <c r="M2124" s="8">
        <v>1295</v>
      </c>
      <c r="N2124" s="8">
        <v>1523</v>
      </c>
      <c r="O2124" s="8">
        <f t="shared" si="101"/>
        <v>14.25</v>
      </c>
      <c r="P2124" s="8">
        <v>228</v>
      </c>
      <c r="Q2124" t="s">
        <v>89</v>
      </c>
      <c r="R2124" t="s">
        <v>22</v>
      </c>
    </row>
    <row r="2125" spans="1:18" x14ac:dyDescent="0.45">
      <c r="A2125" s="1">
        <v>2123</v>
      </c>
      <c r="B2125" t="s">
        <v>3345</v>
      </c>
      <c r="C2125" t="s">
        <v>514</v>
      </c>
      <c r="D2125" t="s">
        <v>515</v>
      </c>
      <c r="E2125" t="s">
        <v>516</v>
      </c>
      <c r="F2125" t="s">
        <v>18</v>
      </c>
      <c r="G2125" t="str">
        <f t="shared" si="99"/>
        <v>December</v>
      </c>
      <c r="H2125">
        <f t="shared" si="100"/>
        <v>12</v>
      </c>
      <c r="I2125" s="2">
        <v>44916</v>
      </c>
      <c r="J2125" s="8">
        <v>5</v>
      </c>
      <c r="K2125" t="s">
        <v>19</v>
      </c>
      <c r="L2125" t="s">
        <v>67</v>
      </c>
      <c r="M2125" s="8">
        <v>1380</v>
      </c>
      <c r="N2125" s="8">
        <v>1629</v>
      </c>
      <c r="O2125" s="8">
        <f t="shared" si="101"/>
        <v>49.8</v>
      </c>
      <c r="P2125" s="8">
        <v>249</v>
      </c>
      <c r="Q2125" t="s">
        <v>36</v>
      </c>
      <c r="R2125" t="s">
        <v>22</v>
      </c>
    </row>
    <row r="2126" spans="1:18" x14ac:dyDescent="0.45">
      <c r="A2126" s="1">
        <v>2124</v>
      </c>
      <c r="B2126" t="s">
        <v>3346</v>
      </c>
      <c r="C2126" t="s">
        <v>518</v>
      </c>
      <c r="D2126" t="s">
        <v>519</v>
      </c>
      <c r="E2126" t="s">
        <v>520</v>
      </c>
      <c r="F2126" t="s">
        <v>33</v>
      </c>
      <c r="G2126" t="str">
        <f t="shared" si="99"/>
        <v>December</v>
      </c>
      <c r="H2126">
        <f t="shared" si="100"/>
        <v>12</v>
      </c>
      <c r="I2126" s="2">
        <v>44917</v>
      </c>
      <c r="J2126" s="8">
        <v>9</v>
      </c>
      <c r="K2126" t="s">
        <v>102</v>
      </c>
      <c r="L2126" t="s">
        <v>148</v>
      </c>
      <c r="M2126" s="8">
        <v>885</v>
      </c>
      <c r="N2126" s="8">
        <v>1042</v>
      </c>
      <c r="O2126" s="8">
        <f t="shared" si="101"/>
        <v>17.444444444444443</v>
      </c>
      <c r="P2126" s="8">
        <v>157</v>
      </c>
      <c r="Q2126" t="s">
        <v>21</v>
      </c>
      <c r="R2126" t="s">
        <v>22</v>
      </c>
    </row>
    <row r="2127" spans="1:18" x14ac:dyDescent="0.45">
      <c r="A2127" s="1">
        <v>2125</v>
      </c>
      <c r="B2127" t="s">
        <v>3347</v>
      </c>
      <c r="C2127" t="s">
        <v>522</v>
      </c>
      <c r="D2127" t="s">
        <v>523</v>
      </c>
      <c r="E2127" t="s">
        <v>524</v>
      </c>
      <c r="F2127" t="s">
        <v>88</v>
      </c>
      <c r="G2127" t="str">
        <f t="shared" si="99"/>
        <v>December</v>
      </c>
      <c r="H2127">
        <f t="shared" si="100"/>
        <v>12</v>
      </c>
      <c r="I2127" s="2">
        <v>44904</v>
      </c>
      <c r="J2127" s="8">
        <v>8</v>
      </c>
      <c r="K2127" t="s">
        <v>34</v>
      </c>
      <c r="L2127" t="s">
        <v>54</v>
      </c>
      <c r="M2127" s="8">
        <v>320</v>
      </c>
      <c r="N2127" s="8">
        <v>413</v>
      </c>
      <c r="O2127" s="8">
        <f t="shared" si="101"/>
        <v>11.625</v>
      </c>
      <c r="P2127" s="8">
        <v>93</v>
      </c>
      <c r="Q2127" t="s">
        <v>89</v>
      </c>
      <c r="R2127" t="s">
        <v>22</v>
      </c>
    </row>
    <row r="2128" spans="1:18" x14ac:dyDescent="0.45">
      <c r="A2128" s="1">
        <v>2126</v>
      </c>
      <c r="B2128" t="s">
        <v>3348</v>
      </c>
      <c r="C2128" t="s">
        <v>458</v>
      </c>
      <c r="D2128" t="s">
        <v>526</v>
      </c>
      <c r="E2128" t="s">
        <v>527</v>
      </c>
      <c r="F2128" t="s">
        <v>111</v>
      </c>
      <c r="G2128" t="str">
        <f t="shared" si="99"/>
        <v>December</v>
      </c>
      <c r="H2128">
        <f t="shared" si="100"/>
        <v>12</v>
      </c>
      <c r="I2128" s="2">
        <v>44918</v>
      </c>
      <c r="J2128" s="8">
        <v>13</v>
      </c>
      <c r="K2128" t="s">
        <v>19</v>
      </c>
      <c r="L2128" t="s">
        <v>67</v>
      </c>
      <c r="M2128" s="8">
        <v>1275</v>
      </c>
      <c r="N2128" s="8">
        <v>1446</v>
      </c>
      <c r="O2128" s="8">
        <f t="shared" si="101"/>
        <v>13.153846153846153</v>
      </c>
      <c r="P2128" s="8">
        <v>171</v>
      </c>
      <c r="Q2128" t="s">
        <v>89</v>
      </c>
      <c r="R2128" t="s">
        <v>22</v>
      </c>
    </row>
    <row r="2129" spans="1:18" x14ac:dyDescent="0.45">
      <c r="A2129" s="1">
        <v>2127</v>
      </c>
      <c r="B2129" t="s">
        <v>3349</v>
      </c>
      <c r="C2129" t="s">
        <v>529</v>
      </c>
      <c r="D2129" t="s">
        <v>530</v>
      </c>
      <c r="E2129" t="s">
        <v>531</v>
      </c>
      <c r="F2129" t="s">
        <v>48</v>
      </c>
      <c r="G2129" t="str">
        <f t="shared" si="99"/>
        <v>December</v>
      </c>
      <c r="H2129">
        <f t="shared" si="100"/>
        <v>12</v>
      </c>
      <c r="I2129" s="2">
        <v>44919</v>
      </c>
      <c r="J2129" s="8">
        <v>9</v>
      </c>
      <c r="K2129" t="s">
        <v>102</v>
      </c>
      <c r="L2129" t="s">
        <v>54</v>
      </c>
      <c r="M2129" s="8">
        <v>15</v>
      </c>
      <c r="N2129" s="8">
        <v>19</v>
      </c>
      <c r="O2129" s="8">
        <f t="shared" si="101"/>
        <v>0.44444444444444442</v>
      </c>
      <c r="P2129" s="8">
        <v>4</v>
      </c>
      <c r="Q2129" t="s">
        <v>89</v>
      </c>
      <c r="R2129" t="s">
        <v>22</v>
      </c>
    </row>
    <row r="2130" spans="1:18" x14ac:dyDescent="0.45">
      <c r="A2130" s="1">
        <v>2128</v>
      </c>
      <c r="B2130" t="s">
        <v>3350</v>
      </c>
      <c r="C2130" t="s">
        <v>533</v>
      </c>
      <c r="D2130" t="s">
        <v>534</v>
      </c>
      <c r="E2130" t="s">
        <v>535</v>
      </c>
      <c r="F2130" t="s">
        <v>111</v>
      </c>
      <c r="G2130" t="str">
        <f t="shared" si="99"/>
        <v>December</v>
      </c>
      <c r="H2130">
        <f t="shared" si="100"/>
        <v>12</v>
      </c>
      <c r="I2130" s="2">
        <v>44900</v>
      </c>
      <c r="J2130" s="8">
        <v>14</v>
      </c>
      <c r="K2130" t="s">
        <v>34</v>
      </c>
      <c r="L2130" t="s">
        <v>42</v>
      </c>
      <c r="M2130" s="8">
        <v>15</v>
      </c>
      <c r="N2130" s="8">
        <v>18</v>
      </c>
      <c r="O2130" s="8">
        <f t="shared" si="101"/>
        <v>0.21428571428571427</v>
      </c>
      <c r="P2130" s="8">
        <v>3</v>
      </c>
      <c r="Q2130" t="s">
        <v>21</v>
      </c>
      <c r="R2130" t="s">
        <v>22</v>
      </c>
    </row>
    <row r="2131" spans="1:18" x14ac:dyDescent="0.45">
      <c r="A2131" s="1">
        <v>2129</v>
      </c>
      <c r="B2131" t="s">
        <v>3351</v>
      </c>
      <c r="C2131" t="s">
        <v>537</v>
      </c>
      <c r="D2131" t="s">
        <v>538</v>
      </c>
      <c r="E2131" t="s">
        <v>539</v>
      </c>
      <c r="F2131" t="s">
        <v>111</v>
      </c>
      <c r="G2131" t="str">
        <f t="shared" si="99"/>
        <v>December</v>
      </c>
      <c r="H2131">
        <f t="shared" si="100"/>
        <v>12</v>
      </c>
      <c r="I2131" s="2">
        <v>44897</v>
      </c>
      <c r="J2131" s="8">
        <v>12</v>
      </c>
      <c r="K2131" t="s">
        <v>102</v>
      </c>
      <c r="L2131" t="s">
        <v>54</v>
      </c>
      <c r="M2131" s="8">
        <v>575</v>
      </c>
      <c r="N2131" s="8">
        <v>675</v>
      </c>
      <c r="O2131" s="8">
        <f t="shared" si="101"/>
        <v>8.3333333333333339</v>
      </c>
      <c r="P2131" s="8">
        <v>100</v>
      </c>
      <c r="Q2131" t="s">
        <v>28</v>
      </c>
      <c r="R2131" t="s">
        <v>22</v>
      </c>
    </row>
    <row r="2132" spans="1:18" x14ac:dyDescent="0.45">
      <c r="A2132" s="1">
        <v>2130</v>
      </c>
      <c r="B2132" t="s">
        <v>3352</v>
      </c>
      <c r="C2132" t="s">
        <v>541</v>
      </c>
      <c r="D2132" t="s">
        <v>542</v>
      </c>
      <c r="E2132" t="s">
        <v>543</v>
      </c>
      <c r="F2132" t="s">
        <v>88</v>
      </c>
      <c r="G2132" t="str">
        <f t="shared" si="99"/>
        <v>December</v>
      </c>
      <c r="H2132">
        <f t="shared" si="100"/>
        <v>12</v>
      </c>
      <c r="I2132" s="2">
        <v>44903</v>
      </c>
      <c r="J2132" s="8">
        <v>8</v>
      </c>
      <c r="K2132" t="s">
        <v>34</v>
      </c>
      <c r="L2132" t="s">
        <v>42</v>
      </c>
      <c r="M2132" s="8">
        <v>870</v>
      </c>
      <c r="N2132" s="8">
        <v>1117</v>
      </c>
      <c r="O2132" s="8">
        <f t="shared" si="101"/>
        <v>30.875</v>
      </c>
      <c r="P2132" s="8">
        <v>247</v>
      </c>
      <c r="Q2132" t="s">
        <v>36</v>
      </c>
      <c r="R2132" t="s">
        <v>22</v>
      </c>
    </row>
    <row r="2133" spans="1:18" x14ac:dyDescent="0.45">
      <c r="A2133" s="1">
        <v>2131</v>
      </c>
      <c r="B2133" t="s">
        <v>3353</v>
      </c>
      <c r="C2133" t="s">
        <v>545</v>
      </c>
      <c r="D2133" t="s">
        <v>546</v>
      </c>
      <c r="E2133" t="s">
        <v>547</v>
      </c>
      <c r="F2133" t="s">
        <v>33</v>
      </c>
      <c r="G2133" t="str">
        <f t="shared" si="99"/>
        <v>December</v>
      </c>
      <c r="H2133">
        <f t="shared" si="100"/>
        <v>12</v>
      </c>
      <c r="I2133" s="2">
        <v>44901</v>
      </c>
      <c r="J2133" s="8">
        <v>11</v>
      </c>
      <c r="K2133" t="s">
        <v>34</v>
      </c>
      <c r="L2133" t="s">
        <v>42</v>
      </c>
      <c r="M2133" s="8">
        <v>1165</v>
      </c>
      <c r="N2133" s="8">
        <v>1366</v>
      </c>
      <c r="O2133" s="8">
        <f t="shared" si="101"/>
        <v>18.272727272727273</v>
      </c>
      <c r="P2133" s="8">
        <v>201</v>
      </c>
      <c r="Q2133" t="s">
        <v>21</v>
      </c>
      <c r="R2133" t="s">
        <v>22</v>
      </c>
    </row>
    <row r="2134" spans="1:18" x14ac:dyDescent="0.45">
      <c r="A2134" s="1">
        <v>2132</v>
      </c>
      <c r="B2134" t="s">
        <v>3354</v>
      </c>
      <c r="C2134" t="s">
        <v>549</v>
      </c>
      <c r="D2134" t="s">
        <v>550</v>
      </c>
      <c r="E2134" t="s">
        <v>551</v>
      </c>
      <c r="F2134" t="s">
        <v>88</v>
      </c>
      <c r="G2134" t="str">
        <f t="shared" si="99"/>
        <v>December</v>
      </c>
      <c r="H2134">
        <f t="shared" si="100"/>
        <v>12</v>
      </c>
      <c r="I2134" s="2">
        <v>44899</v>
      </c>
      <c r="J2134" s="8">
        <v>3</v>
      </c>
      <c r="K2134" t="s">
        <v>41</v>
      </c>
      <c r="L2134" t="s">
        <v>35</v>
      </c>
      <c r="M2134" s="8">
        <v>1130</v>
      </c>
      <c r="N2134" s="8">
        <v>1306</v>
      </c>
      <c r="O2134" s="8">
        <f t="shared" si="101"/>
        <v>58.666666666666664</v>
      </c>
      <c r="P2134" s="8">
        <v>176</v>
      </c>
      <c r="Q2134" t="s">
        <v>49</v>
      </c>
      <c r="R2134" t="s">
        <v>311</v>
      </c>
    </row>
    <row r="2135" spans="1:18" x14ac:dyDescent="0.45">
      <c r="A2135" s="1">
        <v>2133</v>
      </c>
      <c r="B2135" t="s">
        <v>3355</v>
      </c>
      <c r="C2135" t="s">
        <v>553</v>
      </c>
      <c r="D2135" t="s">
        <v>554</v>
      </c>
      <c r="E2135" t="s">
        <v>555</v>
      </c>
      <c r="F2135" t="s">
        <v>27</v>
      </c>
      <c r="G2135" t="str">
        <f t="shared" si="99"/>
        <v>December</v>
      </c>
      <c r="H2135">
        <f t="shared" si="100"/>
        <v>12</v>
      </c>
      <c r="I2135" s="2">
        <v>44918</v>
      </c>
      <c r="J2135" s="8">
        <v>20</v>
      </c>
      <c r="K2135" t="s">
        <v>34</v>
      </c>
      <c r="L2135" t="s">
        <v>42</v>
      </c>
      <c r="M2135" s="8">
        <v>1195</v>
      </c>
      <c r="N2135" s="8">
        <v>1444</v>
      </c>
      <c r="O2135" s="8">
        <f t="shared" si="101"/>
        <v>12.45</v>
      </c>
      <c r="P2135" s="8">
        <v>249</v>
      </c>
      <c r="Q2135" t="s">
        <v>89</v>
      </c>
      <c r="R2135" t="s">
        <v>22</v>
      </c>
    </row>
    <row r="2136" spans="1:18" x14ac:dyDescent="0.45">
      <c r="A2136" s="1">
        <v>2134</v>
      </c>
      <c r="B2136" t="s">
        <v>3356</v>
      </c>
      <c r="C2136" t="s">
        <v>478</v>
      </c>
      <c r="D2136" t="s">
        <v>557</v>
      </c>
      <c r="E2136" t="s">
        <v>558</v>
      </c>
      <c r="F2136" t="s">
        <v>27</v>
      </c>
      <c r="G2136" t="str">
        <f t="shared" si="99"/>
        <v>December</v>
      </c>
      <c r="H2136">
        <f t="shared" si="100"/>
        <v>12</v>
      </c>
      <c r="I2136" s="2">
        <v>44924</v>
      </c>
      <c r="J2136" s="8">
        <v>1</v>
      </c>
      <c r="K2136" t="s">
        <v>102</v>
      </c>
      <c r="L2136" t="s">
        <v>54</v>
      </c>
      <c r="M2136" s="8">
        <v>210</v>
      </c>
      <c r="N2136" s="8">
        <v>249</v>
      </c>
      <c r="O2136" s="8">
        <f t="shared" si="101"/>
        <v>39</v>
      </c>
      <c r="P2136" s="8">
        <v>39</v>
      </c>
      <c r="Q2136" t="s">
        <v>49</v>
      </c>
      <c r="R2136" t="s">
        <v>22</v>
      </c>
    </row>
    <row r="2137" spans="1:18" x14ac:dyDescent="0.45">
      <c r="A2137" s="1">
        <v>2135</v>
      </c>
      <c r="B2137" t="s">
        <v>3357</v>
      </c>
      <c r="C2137" t="s">
        <v>560</v>
      </c>
      <c r="D2137" t="s">
        <v>244</v>
      </c>
      <c r="E2137" t="s">
        <v>561</v>
      </c>
      <c r="F2137" t="s">
        <v>88</v>
      </c>
      <c r="G2137" t="str">
        <f t="shared" si="99"/>
        <v>December</v>
      </c>
      <c r="H2137">
        <f t="shared" si="100"/>
        <v>12</v>
      </c>
      <c r="I2137" s="2">
        <v>44910</v>
      </c>
      <c r="J2137" s="8">
        <v>20</v>
      </c>
      <c r="K2137" t="s">
        <v>34</v>
      </c>
      <c r="L2137" t="s">
        <v>54</v>
      </c>
      <c r="M2137" s="8">
        <v>805</v>
      </c>
      <c r="N2137" s="8">
        <v>994</v>
      </c>
      <c r="O2137" s="8">
        <f t="shared" si="101"/>
        <v>9.4499999999999993</v>
      </c>
      <c r="P2137" s="8">
        <v>189</v>
      </c>
      <c r="Q2137" t="s">
        <v>28</v>
      </c>
      <c r="R2137" t="s">
        <v>22</v>
      </c>
    </row>
    <row r="2138" spans="1:18" x14ac:dyDescent="0.45">
      <c r="A2138" s="1">
        <v>2136</v>
      </c>
      <c r="B2138" t="s">
        <v>3358</v>
      </c>
      <c r="C2138" t="s">
        <v>563</v>
      </c>
      <c r="D2138" t="s">
        <v>564</v>
      </c>
      <c r="E2138" t="s">
        <v>565</v>
      </c>
      <c r="F2138" t="s">
        <v>88</v>
      </c>
      <c r="G2138" t="str">
        <f t="shared" si="99"/>
        <v>December</v>
      </c>
      <c r="H2138">
        <f t="shared" si="100"/>
        <v>12</v>
      </c>
      <c r="I2138" s="2">
        <v>44900</v>
      </c>
      <c r="J2138" s="8">
        <v>3</v>
      </c>
      <c r="K2138" t="s">
        <v>102</v>
      </c>
      <c r="L2138" t="s">
        <v>20</v>
      </c>
      <c r="M2138" s="8">
        <v>960</v>
      </c>
      <c r="N2138" s="8">
        <v>1059</v>
      </c>
      <c r="O2138" s="8">
        <f t="shared" si="101"/>
        <v>33</v>
      </c>
      <c r="P2138" s="8">
        <v>99</v>
      </c>
      <c r="Q2138" t="s">
        <v>21</v>
      </c>
      <c r="R2138" t="s">
        <v>22</v>
      </c>
    </row>
    <row r="2139" spans="1:18" x14ac:dyDescent="0.45">
      <c r="A2139" s="1">
        <v>2137</v>
      </c>
      <c r="B2139" t="s">
        <v>3359</v>
      </c>
      <c r="C2139" t="s">
        <v>567</v>
      </c>
      <c r="D2139" t="s">
        <v>568</v>
      </c>
      <c r="E2139" t="s">
        <v>569</v>
      </c>
      <c r="F2139" t="s">
        <v>120</v>
      </c>
      <c r="G2139" t="str">
        <f t="shared" si="99"/>
        <v>December</v>
      </c>
      <c r="H2139">
        <f t="shared" si="100"/>
        <v>12</v>
      </c>
      <c r="I2139" s="2">
        <v>44925</v>
      </c>
      <c r="J2139" s="8">
        <v>9</v>
      </c>
      <c r="K2139" t="s">
        <v>19</v>
      </c>
      <c r="L2139" t="s">
        <v>20</v>
      </c>
      <c r="M2139" s="8">
        <v>150</v>
      </c>
      <c r="N2139" s="8">
        <v>171</v>
      </c>
      <c r="O2139" s="8">
        <f t="shared" si="101"/>
        <v>2.3333333333333335</v>
      </c>
      <c r="P2139" s="8">
        <v>21</v>
      </c>
      <c r="Q2139" t="s">
        <v>21</v>
      </c>
      <c r="R2139" t="s">
        <v>22</v>
      </c>
    </row>
    <row r="2140" spans="1:18" x14ac:dyDescent="0.45">
      <c r="A2140" s="1">
        <v>2138</v>
      </c>
      <c r="B2140" t="s">
        <v>3360</v>
      </c>
      <c r="C2140" t="s">
        <v>571</v>
      </c>
      <c r="D2140" t="s">
        <v>572</v>
      </c>
      <c r="E2140" t="s">
        <v>573</v>
      </c>
      <c r="F2140" t="s">
        <v>27</v>
      </c>
      <c r="G2140" t="str">
        <f t="shared" si="99"/>
        <v>December</v>
      </c>
      <c r="H2140">
        <f t="shared" si="100"/>
        <v>12</v>
      </c>
      <c r="I2140" s="2">
        <v>44924</v>
      </c>
      <c r="J2140" s="8">
        <v>5</v>
      </c>
      <c r="K2140" t="s">
        <v>19</v>
      </c>
      <c r="L2140" t="s">
        <v>20</v>
      </c>
      <c r="M2140" s="8">
        <v>520</v>
      </c>
      <c r="N2140" s="8">
        <v>598</v>
      </c>
      <c r="O2140" s="8">
        <f t="shared" si="101"/>
        <v>15.6</v>
      </c>
      <c r="P2140" s="8">
        <v>78</v>
      </c>
      <c r="Q2140" t="s">
        <v>28</v>
      </c>
      <c r="R2140" t="s">
        <v>22</v>
      </c>
    </row>
    <row r="2141" spans="1:18" x14ac:dyDescent="0.45">
      <c r="A2141" s="1">
        <v>2139</v>
      </c>
      <c r="B2141" t="s">
        <v>3361</v>
      </c>
      <c r="C2141" t="s">
        <v>575</v>
      </c>
      <c r="D2141" t="s">
        <v>576</v>
      </c>
      <c r="E2141" t="s">
        <v>577</v>
      </c>
      <c r="F2141" t="s">
        <v>18</v>
      </c>
      <c r="G2141" t="str">
        <f t="shared" si="99"/>
        <v>December</v>
      </c>
      <c r="H2141">
        <f t="shared" si="100"/>
        <v>12</v>
      </c>
      <c r="I2141" s="2">
        <v>44900</v>
      </c>
      <c r="J2141" s="8">
        <v>20</v>
      </c>
      <c r="K2141" t="s">
        <v>102</v>
      </c>
      <c r="L2141" t="s">
        <v>54</v>
      </c>
      <c r="M2141" s="8">
        <v>505</v>
      </c>
      <c r="N2141" s="8">
        <v>591</v>
      </c>
      <c r="O2141" s="8">
        <f t="shared" si="101"/>
        <v>4.3</v>
      </c>
      <c r="P2141" s="8">
        <v>86</v>
      </c>
      <c r="Q2141" t="s">
        <v>28</v>
      </c>
      <c r="R2141" t="s">
        <v>22</v>
      </c>
    </row>
    <row r="2142" spans="1:18" x14ac:dyDescent="0.45">
      <c r="A2142" s="1">
        <v>2140</v>
      </c>
      <c r="B2142" t="s">
        <v>3362</v>
      </c>
      <c r="C2142" t="s">
        <v>579</v>
      </c>
      <c r="D2142" t="s">
        <v>580</v>
      </c>
      <c r="E2142" t="s">
        <v>581</v>
      </c>
      <c r="F2142" t="s">
        <v>18</v>
      </c>
      <c r="G2142" t="str">
        <f t="shared" si="99"/>
        <v>December</v>
      </c>
      <c r="H2142">
        <f t="shared" si="100"/>
        <v>12</v>
      </c>
      <c r="I2142" s="2">
        <v>44922</v>
      </c>
      <c r="J2142" s="8">
        <v>14</v>
      </c>
      <c r="K2142" t="s">
        <v>19</v>
      </c>
      <c r="L2142" t="s">
        <v>42</v>
      </c>
      <c r="M2142" s="8">
        <v>515</v>
      </c>
      <c r="N2142" s="8">
        <v>589</v>
      </c>
      <c r="O2142" s="8">
        <f t="shared" si="101"/>
        <v>5.2857142857142856</v>
      </c>
      <c r="P2142" s="8">
        <v>74</v>
      </c>
      <c r="Q2142" t="s">
        <v>89</v>
      </c>
      <c r="R2142" t="s">
        <v>22</v>
      </c>
    </row>
    <row r="2143" spans="1:18" x14ac:dyDescent="0.45">
      <c r="A2143" s="1">
        <v>2141</v>
      </c>
      <c r="B2143" t="s">
        <v>3363</v>
      </c>
      <c r="C2143" t="s">
        <v>583</v>
      </c>
      <c r="D2143" t="s">
        <v>57</v>
      </c>
      <c r="E2143" t="s">
        <v>584</v>
      </c>
      <c r="F2143" t="s">
        <v>33</v>
      </c>
      <c r="G2143" t="str">
        <f t="shared" si="99"/>
        <v>December</v>
      </c>
      <c r="H2143">
        <f t="shared" si="100"/>
        <v>12</v>
      </c>
      <c r="I2143" s="2">
        <v>44918</v>
      </c>
      <c r="J2143" s="8">
        <v>12</v>
      </c>
      <c r="K2143" t="s">
        <v>19</v>
      </c>
      <c r="L2143" t="s">
        <v>42</v>
      </c>
      <c r="M2143" s="8">
        <v>880</v>
      </c>
      <c r="N2143" s="8">
        <v>1005</v>
      </c>
      <c r="O2143" s="8">
        <f t="shared" si="101"/>
        <v>10.416666666666666</v>
      </c>
      <c r="P2143" s="8">
        <v>125</v>
      </c>
      <c r="Q2143" t="s">
        <v>89</v>
      </c>
      <c r="R2143" t="s">
        <v>22</v>
      </c>
    </row>
    <row r="2144" spans="1:18" x14ac:dyDescent="0.45">
      <c r="A2144" s="1">
        <v>2142</v>
      </c>
      <c r="B2144" t="s">
        <v>3364</v>
      </c>
      <c r="C2144" t="s">
        <v>586</v>
      </c>
      <c r="D2144" t="s">
        <v>587</v>
      </c>
      <c r="E2144" t="s">
        <v>588</v>
      </c>
      <c r="F2144" t="s">
        <v>33</v>
      </c>
      <c r="G2144" t="str">
        <f t="shared" si="99"/>
        <v>December</v>
      </c>
      <c r="H2144">
        <f t="shared" si="100"/>
        <v>12</v>
      </c>
      <c r="I2144" s="2">
        <v>44902</v>
      </c>
      <c r="J2144" s="8">
        <v>13</v>
      </c>
      <c r="K2144" t="s">
        <v>102</v>
      </c>
      <c r="L2144" t="s">
        <v>20</v>
      </c>
      <c r="M2144" s="8">
        <v>515</v>
      </c>
      <c r="N2144" s="8">
        <v>641</v>
      </c>
      <c r="O2144" s="8">
        <f t="shared" si="101"/>
        <v>9.6923076923076916</v>
      </c>
      <c r="P2144" s="8">
        <v>126</v>
      </c>
      <c r="Q2144" t="s">
        <v>89</v>
      </c>
      <c r="R2144" t="s">
        <v>22</v>
      </c>
    </row>
    <row r="2145" spans="1:18" x14ac:dyDescent="0.45">
      <c r="A2145" s="1">
        <v>2143</v>
      </c>
      <c r="B2145" t="s">
        <v>3365</v>
      </c>
      <c r="C2145" t="s">
        <v>590</v>
      </c>
      <c r="D2145" t="s">
        <v>591</v>
      </c>
      <c r="E2145" t="s">
        <v>592</v>
      </c>
      <c r="F2145" t="s">
        <v>120</v>
      </c>
      <c r="G2145" t="str">
        <f t="shared" si="99"/>
        <v>December</v>
      </c>
      <c r="H2145">
        <f t="shared" si="100"/>
        <v>12</v>
      </c>
      <c r="I2145" s="2">
        <v>44908</v>
      </c>
      <c r="J2145" s="8">
        <v>20</v>
      </c>
      <c r="K2145" t="s">
        <v>34</v>
      </c>
      <c r="L2145" t="s">
        <v>148</v>
      </c>
      <c r="M2145" s="8">
        <v>1340</v>
      </c>
      <c r="N2145" s="8">
        <v>1477</v>
      </c>
      <c r="O2145" s="8">
        <f t="shared" si="101"/>
        <v>6.85</v>
      </c>
      <c r="P2145" s="8">
        <v>137</v>
      </c>
      <c r="Q2145" t="s">
        <v>28</v>
      </c>
      <c r="R2145" t="s">
        <v>22</v>
      </c>
    </row>
    <row r="2146" spans="1:18" x14ac:dyDescent="0.45">
      <c r="A2146" s="1">
        <v>2144</v>
      </c>
      <c r="B2146" t="s">
        <v>3366</v>
      </c>
      <c r="C2146" t="s">
        <v>594</v>
      </c>
      <c r="D2146" t="s">
        <v>595</v>
      </c>
      <c r="E2146" t="s">
        <v>596</v>
      </c>
      <c r="F2146" t="s">
        <v>88</v>
      </c>
      <c r="G2146" t="str">
        <f t="shared" si="99"/>
        <v>December</v>
      </c>
      <c r="H2146">
        <f t="shared" si="100"/>
        <v>12</v>
      </c>
      <c r="I2146" s="2">
        <v>44896</v>
      </c>
      <c r="J2146" s="8">
        <v>14</v>
      </c>
      <c r="K2146" t="s">
        <v>19</v>
      </c>
      <c r="L2146" t="s">
        <v>54</v>
      </c>
      <c r="M2146" s="8">
        <v>1405</v>
      </c>
      <c r="N2146" s="8">
        <v>1627</v>
      </c>
      <c r="O2146" s="8">
        <f t="shared" si="101"/>
        <v>15.857142857142858</v>
      </c>
      <c r="P2146" s="8">
        <v>222</v>
      </c>
      <c r="Q2146" t="s">
        <v>36</v>
      </c>
      <c r="R2146" t="s">
        <v>22</v>
      </c>
    </row>
    <row r="2147" spans="1:18" x14ac:dyDescent="0.45">
      <c r="A2147" s="1">
        <v>2145</v>
      </c>
      <c r="B2147" t="s">
        <v>3367</v>
      </c>
      <c r="C2147" t="s">
        <v>598</v>
      </c>
      <c r="D2147" t="s">
        <v>599</v>
      </c>
      <c r="E2147" t="s">
        <v>600</v>
      </c>
      <c r="F2147" t="s">
        <v>33</v>
      </c>
      <c r="G2147" t="str">
        <f t="shared" si="99"/>
        <v>December</v>
      </c>
      <c r="H2147">
        <f t="shared" si="100"/>
        <v>12</v>
      </c>
      <c r="I2147" s="2">
        <v>44901</v>
      </c>
      <c r="J2147" s="8">
        <v>8</v>
      </c>
      <c r="K2147" t="s">
        <v>19</v>
      </c>
      <c r="L2147" t="s">
        <v>67</v>
      </c>
      <c r="M2147" s="8">
        <v>750</v>
      </c>
      <c r="N2147" s="8">
        <v>876</v>
      </c>
      <c r="O2147" s="8">
        <f t="shared" si="101"/>
        <v>15.75</v>
      </c>
      <c r="P2147" s="8">
        <v>126</v>
      </c>
      <c r="Q2147" t="s">
        <v>28</v>
      </c>
      <c r="R2147" t="s">
        <v>22</v>
      </c>
    </row>
    <row r="2148" spans="1:18" x14ac:dyDescent="0.45">
      <c r="A2148" s="1">
        <v>2146</v>
      </c>
      <c r="B2148" t="s">
        <v>3368</v>
      </c>
      <c r="C2148" t="s">
        <v>74</v>
      </c>
      <c r="D2148" t="s">
        <v>602</v>
      </c>
      <c r="E2148" t="s">
        <v>603</v>
      </c>
      <c r="F2148" t="s">
        <v>18</v>
      </c>
      <c r="G2148" t="str">
        <f t="shared" si="99"/>
        <v>December</v>
      </c>
      <c r="H2148">
        <f t="shared" si="100"/>
        <v>12</v>
      </c>
      <c r="I2148" s="2">
        <v>44910</v>
      </c>
      <c r="J2148" s="8">
        <v>18</v>
      </c>
      <c r="K2148" t="s">
        <v>34</v>
      </c>
      <c r="L2148" t="s">
        <v>67</v>
      </c>
      <c r="M2148" s="8">
        <v>875</v>
      </c>
      <c r="N2148" s="8">
        <v>1105</v>
      </c>
      <c r="O2148" s="8">
        <f t="shared" si="101"/>
        <v>12.777777777777779</v>
      </c>
      <c r="P2148" s="8">
        <v>230</v>
      </c>
      <c r="Q2148" t="s">
        <v>89</v>
      </c>
      <c r="R2148" t="s">
        <v>22</v>
      </c>
    </row>
    <row r="2149" spans="1:18" x14ac:dyDescent="0.45">
      <c r="A2149" s="1">
        <v>2147</v>
      </c>
      <c r="B2149" t="s">
        <v>3369</v>
      </c>
      <c r="C2149" t="s">
        <v>605</v>
      </c>
      <c r="D2149" t="s">
        <v>606</v>
      </c>
      <c r="E2149" t="s">
        <v>607</v>
      </c>
      <c r="F2149" t="s">
        <v>27</v>
      </c>
      <c r="G2149" t="str">
        <f t="shared" si="99"/>
        <v>December</v>
      </c>
      <c r="H2149">
        <f t="shared" si="100"/>
        <v>12</v>
      </c>
      <c r="I2149" s="2">
        <v>44918</v>
      </c>
      <c r="J2149" s="8">
        <v>6</v>
      </c>
      <c r="K2149" t="s">
        <v>34</v>
      </c>
      <c r="L2149" t="s">
        <v>67</v>
      </c>
      <c r="M2149" s="8">
        <v>840</v>
      </c>
      <c r="N2149" s="8">
        <v>972</v>
      </c>
      <c r="O2149" s="8">
        <f t="shared" si="101"/>
        <v>22</v>
      </c>
      <c r="P2149" s="8">
        <v>132</v>
      </c>
      <c r="Q2149" t="s">
        <v>28</v>
      </c>
      <c r="R2149" t="s">
        <v>22</v>
      </c>
    </row>
    <row r="2150" spans="1:18" x14ac:dyDescent="0.45">
      <c r="A2150" s="1">
        <v>2148</v>
      </c>
      <c r="B2150" t="s">
        <v>3370</v>
      </c>
      <c r="C2150" t="s">
        <v>609</v>
      </c>
      <c r="D2150" t="s">
        <v>610</v>
      </c>
      <c r="E2150" t="s">
        <v>611</v>
      </c>
      <c r="F2150" t="s">
        <v>111</v>
      </c>
      <c r="G2150" t="str">
        <f t="shared" si="99"/>
        <v>December</v>
      </c>
      <c r="H2150">
        <f t="shared" si="100"/>
        <v>12</v>
      </c>
      <c r="I2150" s="2">
        <v>44923</v>
      </c>
      <c r="J2150" s="8">
        <v>19</v>
      </c>
      <c r="K2150" t="s">
        <v>34</v>
      </c>
      <c r="L2150" t="s">
        <v>20</v>
      </c>
      <c r="M2150" s="8">
        <v>620</v>
      </c>
      <c r="N2150" s="8">
        <v>787</v>
      </c>
      <c r="O2150" s="8">
        <f t="shared" si="101"/>
        <v>8.7894736842105257</v>
      </c>
      <c r="P2150" s="8">
        <v>167</v>
      </c>
      <c r="Q2150" t="s">
        <v>49</v>
      </c>
      <c r="R2150" t="s">
        <v>22</v>
      </c>
    </row>
    <row r="2151" spans="1:18" x14ac:dyDescent="0.45">
      <c r="A2151" s="1">
        <v>2149</v>
      </c>
      <c r="B2151" t="s">
        <v>3371</v>
      </c>
      <c r="C2151" t="s">
        <v>510</v>
      </c>
      <c r="D2151" t="s">
        <v>613</v>
      </c>
      <c r="E2151" t="s">
        <v>614</v>
      </c>
      <c r="F2151" t="s">
        <v>33</v>
      </c>
      <c r="G2151" t="str">
        <f t="shared" si="99"/>
        <v>December</v>
      </c>
      <c r="H2151">
        <f t="shared" si="100"/>
        <v>12</v>
      </c>
      <c r="I2151" s="2">
        <v>44915</v>
      </c>
      <c r="J2151" s="8">
        <v>16</v>
      </c>
      <c r="K2151" t="s">
        <v>34</v>
      </c>
      <c r="L2151" t="s">
        <v>42</v>
      </c>
      <c r="M2151" s="8">
        <v>95</v>
      </c>
      <c r="N2151" s="8">
        <v>109</v>
      </c>
      <c r="O2151" s="8">
        <f t="shared" si="101"/>
        <v>0.875</v>
      </c>
      <c r="P2151" s="8">
        <v>14</v>
      </c>
      <c r="Q2151" t="s">
        <v>89</v>
      </c>
      <c r="R2151" t="s">
        <v>22</v>
      </c>
    </row>
    <row r="2152" spans="1:18" x14ac:dyDescent="0.45">
      <c r="A2152" s="1">
        <v>2150</v>
      </c>
      <c r="B2152" t="s">
        <v>3372</v>
      </c>
      <c r="C2152" t="s">
        <v>616</v>
      </c>
      <c r="D2152" t="s">
        <v>617</v>
      </c>
      <c r="E2152" t="s">
        <v>618</v>
      </c>
      <c r="F2152" t="s">
        <v>88</v>
      </c>
      <c r="G2152" t="str">
        <f t="shared" si="99"/>
        <v>December</v>
      </c>
      <c r="H2152">
        <f t="shared" si="100"/>
        <v>12</v>
      </c>
      <c r="I2152" s="2">
        <v>44923</v>
      </c>
      <c r="J2152" s="8">
        <v>3</v>
      </c>
      <c r="K2152" t="s">
        <v>34</v>
      </c>
      <c r="L2152" t="s">
        <v>20</v>
      </c>
      <c r="M2152" s="8">
        <v>480</v>
      </c>
      <c r="N2152" s="8">
        <v>533</v>
      </c>
      <c r="O2152" s="8">
        <f t="shared" si="101"/>
        <v>17.666666666666668</v>
      </c>
      <c r="P2152" s="8">
        <v>53</v>
      </c>
      <c r="Q2152" t="s">
        <v>36</v>
      </c>
      <c r="R2152" t="s">
        <v>22</v>
      </c>
    </row>
    <row r="2153" spans="1:18" x14ac:dyDescent="0.45">
      <c r="A2153" s="1">
        <v>2151</v>
      </c>
      <c r="B2153" t="s">
        <v>3373</v>
      </c>
      <c r="C2153" t="s">
        <v>51</v>
      </c>
      <c r="D2153" t="s">
        <v>620</v>
      </c>
      <c r="E2153" t="s">
        <v>621</v>
      </c>
      <c r="F2153" t="s">
        <v>120</v>
      </c>
      <c r="G2153" t="str">
        <f t="shared" si="99"/>
        <v>December</v>
      </c>
      <c r="H2153">
        <f t="shared" si="100"/>
        <v>12</v>
      </c>
      <c r="I2153" s="2">
        <v>44922</v>
      </c>
      <c r="J2153" s="8">
        <v>6</v>
      </c>
      <c r="K2153" t="s">
        <v>34</v>
      </c>
      <c r="L2153" t="s">
        <v>54</v>
      </c>
      <c r="M2153" s="8">
        <v>770</v>
      </c>
      <c r="N2153" s="8">
        <v>963</v>
      </c>
      <c r="O2153" s="8">
        <f t="shared" si="101"/>
        <v>32.166666666666664</v>
      </c>
      <c r="P2153" s="8">
        <v>193</v>
      </c>
      <c r="Q2153" t="s">
        <v>28</v>
      </c>
      <c r="R2153" t="s">
        <v>22</v>
      </c>
    </row>
    <row r="2154" spans="1:18" x14ac:dyDescent="0.45">
      <c r="A2154" s="1">
        <v>2152</v>
      </c>
      <c r="B2154" t="s">
        <v>3374</v>
      </c>
      <c r="C2154" t="s">
        <v>623</v>
      </c>
      <c r="D2154" t="s">
        <v>16</v>
      </c>
      <c r="E2154" t="s">
        <v>624</v>
      </c>
      <c r="F2154" t="s">
        <v>33</v>
      </c>
      <c r="G2154" t="str">
        <f t="shared" si="99"/>
        <v>December</v>
      </c>
      <c r="H2154">
        <f t="shared" si="100"/>
        <v>12</v>
      </c>
      <c r="I2154" s="2">
        <v>44901</v>
      </c>
      <c r="J2154" s="8">
        <v>6</v>
      </c>
      <c r="K2154" t="s">
        <v>19</v>
      </c>
      <c r="L2154" t="s">
        <v>148</v>
      </c>
      <c r="M2154" s="8">
        <v>355</v>
      </c>
      <c r="N2154" s="8">
        <v>448</v>
      </c>
      <c r="O2154" s="8">
        <f t="shared" si="101"/>
        <v>15.5</v>
      </c>
      <c r="P2154" s="8">
        <v>93</v>
      </c>
      <c r="Q2154" t="s">
        <v>89</v>
      </c>
      <c r="R2154" t="s">
        <v>22</v>
      </c>
    </row>
    <row r="2155" spans="1:18" x14ac:dyDescent="0.45">
      <c r="A2155" s="1">
        <v>2153</v>
      </c>
      <c r="B2155" t="s">
        <v>3375</v>
      </c>
      <c r="C2155" t="s">
        <v>469</v>
      </c>
      <c r="D2155" t="s">
        <v>626</v>
      </c>
      <c r="E2155" t="s">
        <v>627</v>
      </c>
      <c r="F2155" t="s">
        <v>18</v>
      </c>
      <c r="G2155" t="str">
        <f t="shared" si="99"/>
        <v>December</v>
      </c>
      <c r="H2155">
        <f t="shared" si="100"/>
        <v>12</v>
      </c>
      <c r="I2155" s="2">
        <v>44916</v>
      </c>
      <c r="J2155" s="8">
        <v>2</v>
      </c>
      <c r="K2155" t="s">
        <v>34</v>
      </c>
      <c r="L2155" t="s">
        <v>20</v>
      </c>
      <c r="M2155" s="8">
        <v>255</v>
      </c>
      <c r="N2155" s="8">
        <v>299</v>
      </c>
      <c r="O2155" s="8">
        <f t="shared" si="101"/>
        <v>22</v>
      </c>
      <c r="P2155" s="8">
        <v>44</v>
      </c>
      <c r="Q2155" t="s">
        <v>36</v>
      </c>
      <c r="R2155" t="s">
        <v>22</v>
      </c>
    </row>
    <row r="2156" spans="1:18" x14ac:dyDescent="0.45">
      <c r="A2156" s="1">
        <v>2154</v>
      </c>
      <c r="B2156" t="s">
        <v>3376</v>
      </c>
      <c r="C2156" t="s">
        <v>629</v>
      </c>
      <c r="D2156" t="s">
        <v>630</v>
      </c>
      <c r="E2156" t="s">
        <v>631</v>
      </c>
      <c r="F2156" t="s">
        <v>33</v>
      </c>
      <c r="G2156" t="str">
        <f t="shared" si="99"/>
        <v>December</v>
      </c>
      <c r="H2156">
        <f t="shared" si="100"/>
        <v>12</v>
      </c>
      <c r="I2156" s="2">
        <v>44914</v>
      </c>
      <c r="J2156" s="8">
        <v>10</v>
      </c>
      <c r="K2156" t="s">
        <v>41</v>
      </c>
      <c r="L2156" t="s">
        <v>42</v>
      </c>
      <c r="M2156" s="8">
        <v>1425</v>
      </c>
      <c r="N2156" s="8">
        <v>1829</v>
      </c>
      <c r="O2156" s="8">
        <f t="shared" si="101"/>
        <v>40.4</v>
      </c>
      <c r="P2156" s="8">
        <v>404</v>
      </c>
      <c r="Q2156" t="s">
        <v>21</v>
      </c>
      <c r="R2156" t="s">
        <v>311</v>
      </c>
    </row>
    <row r="2157" spans="1:18" x14ac:dyDescent="0.45">
      <c r="A2157" s="1">
        <v>2155</v>
      </c>
      <c r="B2157" t="s">
        <v>3377</v>
      </c>
      <c r="C2157" t="s">
        <v>633</v>
      </c>
      <c r="D2157" t="s">
        <v>634</v>
      </c>
      <c r="E2157" t="s">
        <v>635</v>
      </c>
      <c r="F2157" t="s">
        <v>120</v>
      </c>
      <c r="G2157" t="str">
        <f t="shared" si="99"/>
        <v>December</v>
      </c>
      <c r="H2157">
        <f t="shared" si="100"/>
        <v>12</v>
      </c>
      <c r="I2157" s="2">
        <v>44917</v>
      </c>
      <c r="J2157" s="8">
        <v>2</v>
      </c>
      <c r="K2157" t="s">
        <v>34</v>
      </c>
      <c r="L2157" t="s">
        <v>54</v>
      </c>
      <c r="M2157" s="8">
        <v>590</v>
      </c>
      <c r="N2157" s="8">
        <v>702</v>
      </c>
      <c r="O2157" s="8">
        <f t="shared" si="101"/>
        <v>56</v>
      </c>
      <c r="P2157" s="8">
        <v>112</v>
      </c>
      <c r="Q2157" t="s">
        <v>89</v>
      </c>
      <c r="R2157" t="s">
        <v>22</v>
      </c>
    </row>
    <row r="2158" spans="1:18" x14ac:dyDescent="0.45">
      <c r="A2158" s="1">
        <v>2156</v>
      </c>
      <c r="B2158" t="s">
        <v>3378</v>
      </c>
      <c r="C2158" t="s">
        <v>281</v>
      </c>
      <c r="D2158" t="s">
        <v>440</v>
      </c>
      <c r="E2158" t="s">
        <v>637</v>
      </c>
      <c r="F2158" t="s">
        <v>33</v>
      </c>
      <c r="G2158" t="str">
        <f t="shared" si="99"/>
        <v>December</v>
      </c>
      <c r="H2158">
        <f t="shared" si="100"/>
        <v>12</v>
      </c>
      <c r="I2158" s="2">
        <v>44905</v>
      </c>
      <c r="J2158" s="8">
        <v>18</v>
      </c>
      <c r="K2158" t="s">
        <v>19</v>
      </c>
      <c r="L2158" t="s">
        <v>148</v>
      </c>
      <c r="M2158" s="8">
        <v>385</v>
      </c>
      <c r="N2158" s="8">
        <v>451</v>
      </c>
      <c r="O2158" s="8">
        <f t="shared" si="101"/>
        <v>3.6666666666666665</v>
      </c>
      <c r="P2158" s="8">
        <v>66</v>
      </c>
      <c r="Q2158" t="s">
        <v>36</v>
      </c>
      <c r="R2158" t="s">
        <v>22</v>
      </c>
    </row>
    <row r="2159" spans="1:18" x14ac:dyDescent="0.45">
      <c r="A2159" s="1">
        <v>2157</v>
      </c>
      <c r="B2159" t="s">
        <v>3379</v>
      </c>
      <c r="C2159" t="s">
        <v>639</v>
      </c>
      <c r="D2159" t="s">
        <v>640</v>
      </c>
      <c r="E2159" t="s">
        <v>641</v>
      </c>
      <c r="F2159" t="s">
        <v>111</v>
      </c>
      <c r="G2159" t="str">
        <f t="shared" si="99"/>
        <v>December</v>
      </c>
      <c r="H2159">
        <f t="shared" si="100"/>
        <v>12</v>
      </c>
      <c r="I2159" s="2">
        <v>44915</v>
      </c>
      <c r="J2159" s="8">
        <v>1</v>
      </c>
      <c r="K2159" t="s">
        <v>19</v>
      </c>
      <c r="L2159" t="s">
        <v>20</v>
      </c>
      <c r="M2159" s="8">
        <v>690</v>
      </c>
      <c r="N2159" s="8">
        <v>766</v>
      </c>
      <c r="O2159" s="8">
        <f t="shared" si="101"/>
        <v>76</v>
      </c>
      <c r="P2159" s="8">
        <v>76</v>
      </c>
      <c r="Q2159" t="s">
        <v>49</v>
      </c>
      <c r="R2159" t="s">
        <v>22</v>
      </c>
    </row>
    <row r="2160" spans="1:18" x14ac:dyDescent="0.45">
      <c r="A2160" s="1">
        <v>2158</v>
      </c>
      <c r="B2160" t="s">
        <v>3380</v>
      </c>
      <c r="C2160" t="s">
        <v>248</v>
      </c>
      <c r="D2160" t="s">
        <v>241</v>
      </c>
      <c r="E2160" t="s">
        <v>643</v>
      </c>
      <c r="F2160" t="s">
        <v>18</v>
      </c>
      <c r="G2160" t="str">
        <f t="shared" si="99"/>
        <v>December</v>
      </c>
      <c r="H2160">
        <f t="shared" si="100"/>
        <v>12</v>
      </c>
      <c r="I2160" s="2">
        <v>44909</v>
      </c>
      <c r="J2160" s="8">
        <v>17</v>
      </c>
      <c r="K2160" t="s">
        <v>34</v>
      </c>
      <c r="L2160" t="s">
        <v>20</v>
      </c>
      <c r="M2160" s="8">
        <v>850</v>
      </c>
      <c r="N2160" s="8">
        <v>955</v>
      </c>
      <c r="O2160" s="8">
        <f t="shared" si="101"/>
        <v>6.1764705882352944</v>
      </c>
      <c r="P2160" s="8">
        <v>105</v>
      </c>
      <c r="Q2160" t="s">
        <v>21</v>
      </c>
      <c r="R2160" t="s">
        <v>22</v>
      </c>
    </row>
    <row r="2161" spans="1:18" x14ac:dyDescent="0.45">
      <c r="A2161" s="1">
        <v>2159</v>
      </c>
      <c r="B2161" t="s">
        <v>3381</v>
      </c>
      <c r="C2161" t="s">
        <v>645</v>
      </c>
      <c r="D2161" t="s">
        <v>646</v>
      </c>
      <c r="E2161" t="s">
        <v>647</v>
      </c>
      <c r="F2161" t="s">
        <v>33</v>
      </c>
      <c r="G2161" t="str">
        <f t="shared" si="99"/>
        <v>December</v>
      </c>
      <c r="H2161">
        <f t="shared" si="100"/>
        <v>12</v>
      </c>
      <c r="I2161" s="2">
        <v>44919</v>
      </c>
      <c r="J2161" s="8">
        <v>6</v>
      </c>
      <c r="K2161" t="s">
        <v>34</v>
      </c>
      <c r="L2161" t="s">
        <v>67</v>
      </c>
      <c r="M2161" s="8">
        <v>485</v>
      </c>
      <c r="N2161" s="8">
        <v>565</v>
      </c>
      <c r="O2161" s="8">
        <f t="shared" si="101"/>
        <v>13.333333333333334</v>
      </c>
      <c r="P2161" s="8">
        <v>80</v>
      </c>
      <c r="Q2161" t="s">
        <v>36</v>
      </c>
      <c r="R2161" t="s">
        <v>22</v>
      </c>
    </row>
    <row r="2162" spans="1:18" x14ac:dyDescent="0.45">
      <c r="A2162" s="1">
        <v>2160</v>
      </c>
      <c r="B2162" t="s">
        <v>3382</v>
      </c>
      <c r="C2162" t="s">
        <v>649</v>
      </c>
      <c r="D2162" t="s">
        <v>650</v>
      </c>
      <c r="E2162" t="s">
        <v>651</v>
      </c>
      <c r="F2162" t="s">
        <v>120</v>
      </c>
      <c r="G2162" t="str">
        <f t="shared" si="99"/>
        <v>December</v>
      </c>
      <c r="H2162">
        <f t="shared" si="100"/>
        <v>12</v>
      </c>
      <c r="I2162" s="2">
        <v>44906</v>
      </c>
      <c r="J2162" s="8">
        <v>3</v>
      </c>
      <c r="K2162" t="s">
        <v>19</v>
      </c>
      <c r="L2162" t="s">
        <v>148</v>
      </c>
      <c r="M2162" s="8">
        <v>1420</v>
      </c>
      <c r="N2162" s="8">
        <v>1594</v>
      </c>
      <c r="O2162" s="8">
        <f t="shared" si="101"/>
        <v>58</v>
      </c>
      <c r="P2162" s="8">
        <v>174</v>
      </c>
      <c r="Q2162" t="s">
        <v>89</v>
      </c>
      <c r="R2162" t="s">
        <v>22</v>
      </c>
    </row>
    <row r="2163" spans="1:18" x14ac:dyDescent="0.45">
      <c r="A2163" s="1">
        <v>2161</v>
      </c>
      <c r="B2163" t="s">
        <v>3383</v>
      </c>
      <c r="C2163" t="s">
        <v>336</v>
      </c>
      <c r="D2163" t="s">
        <v>653</v>
      </c>
      <c r="E2163" t="s">
        <v>654</v>
      </c>
      <c r="F2163" t="s">
        <v>111</v>
      </c>
      <c r="G2163" t="str">
        <f t="shared" si="99"/>
        <v>December</v>
      </c>
      <c r="H2163">
        <f t="shared" si="100"/>
        <v>12</v>
      </c>
      <c r="I2163" s="2">
        <v>44896</v>
      </c>
      <c r="J2163" s="8">
        <v>14</v>
      </c>
      <c r="K2163" t="s">
        <v>19</v>
      </c>
      <c r="L2163" t="s">
        <v>20</v>
      </c>
      <c r="M2163" s="8">
        <v>1115</v>
      </c>
      <c r="N2163" s="8">
        <v>1332</v>
      </c>
      <c r="O2163" s="8">
        <f t="shared" si="101"/>
        <v>15.5</v>
      </c>
      <c r="P2163" s="8">
        <v>217</v>
      </c>
      <c r="Q2163" t="s">
        <v>49</v>
      </c>
      <c r="R2163" t="s">
        <v>22</v>
      </c>
    </row>
    <row r="2164" spans="1:18" x14ac:dyDescent="0.45">
      <c r="A2164" s="1">
        <v>2162</v>
      </c>
      <c r="B2164" t="s">
        <v>3384</v>
      </c>
      <c r="C2164" t="s">
        <v>656</v>
      </c>
      <c r="D2164" t="s">
        <v>168</v>
      </c>
      <c r="E2164" t="s">
        <v>657</v>
      </c>
      <c r="F2164" t="s">
        <v>27</v>
      </c>
      <c r="G2164" t="str">
        <f t="shared" si="99"/>
        <v>December</v>
      </c>
      <c r="H2164">
        <f t="shared" si="100"/>
        <v>12</v>
      </c>
      <c r="I2164" s="2">
        <v>44910</v>
      </c>
      <c r="J2164" s="8">
        <v>20</v>
      </c>
      <c r="K2164" t="s">
        <v>19</v>
      </c>
      <c r="L2164" t="s">
        <v>42</v>
      </c>
      <c r="M2164" s="8">
        <v>1320</v>
      </c>
      <c r="N2164" s="8">
        <v>1546</v>
      </c>
      <c r="O2164" s="8">
        <f t="shared" si="101"/>
        <v>11.3</v>
      </c>
      <c r="P2164" s="8">
        <v>226</v>
      </c>
      <c r="Q2164" t="s">
        <v>89</v>
      </c>
      <c r="R2164" t="s">
        <v>22</v>
      </c>
    </row>
    <row r="2165" spans="1:18" x14ac:dyDescent="0.45">
      <c r="A2165" s="1">
        <v>2163</v>
      </c>
      <c r="B2165" t="s">
        <v>3385</v>
      </c>
      <c r="C2165" t="s">
        <v>659</v>
      </c>
      <c r="D2165" t="s">
        <v>660</v>
      </c>
      <c r="E2165" t="s">
        <v>661</v>
      </c>
      <c r="F2165" t="s">
        <v>88</v>
      </c>
      <c r="G2165" t="str">
        <f t="shared" si="99"/>
        <v>December</v>
      </c>
      <c r="H2165">
        <f t="shared" si="100"/>
        <v>12</v>
      </c>
      <c r="I2165" s="2">
        <v>44908</v>
      </c>
      <c r="J2165" s="8">
        <v>13</v>
      </c>
      <c r="K2165" t="s">
        <v>34</v>
      </c>
      <c r="L2165" t="s">
        <v>20</v>
      </c>
      <c r="M2165" s="8">
        <v>965</v>
      </c>
      <c r="N2165" s="8">
        <v>1176</v>
      </c>
      <c r="O2165" s="8">
        <f t="shared" si="101"/>
        <v>16.23076923076923</v>
      </c>
      <c r="P2165" s="8">
        <v>211</v>
      </c>
      <c r="Q2165" t="s">
        <v>49</v>
      </c>
      <c r="R2165" t="s">
        <v>22</v>
      </c>
    </row>
    <row r="2166" spans="1:18" x14ac:dyDescent="0.45">
      <c r="A2166" s="1">
        <v>2164</v>
      </c>
      <c r="B2166" t="s">
        <v>3386</v>
      </c>
      <c r="C2166" t="s">
        <v>663</v>
      </c>
      <c r="D2166" t="s">
        <v>451</v>
      </c>
      <c r="E2166" t="s">
        <v>664</v>
      </c>
      <c r="F2166" t="s">
        <v>120</v>
      </c>
      <c r="G2166" t="str">
        <f t="shared" si="99"/>
        <v>December</v>
      </c>
      <c r="H2166">
        <f t="shared" si="100"/>
        <v>12</v>
      </c>
      <c r="I2166" s="2">
        <v>44908</v>
      </c>
      <c r="J2166" s="8">
        <v>19</v>
      </c>
      <c r="K2166" t="s">
        <v>34</v>
      </c>
      <c r="L2166" t="s">
        <v>67</v>
      </c>
      <c r="M2166" s="8">
        <v>1400</v>
      </c>
      <c r="N2166" s="8">
        <v>1663</v>
      </c>
      <c r="O2166" s="8">
        <f t="shared" si="101"/>
        <v>13.842105263157896</v>
      </c>
      <c r="P2166" s="8">
        <v>263</v>
      </c>
      <c r="Q2166" t="s">
        <v>21</v>
      </c>
      <c r="R2166" t="s">
        <v>22</v>
      </c>
    </row>
    <row r="2167" spans="1:18" x14ac:dyDescent="0.45">
      <c r="A2167" s="1">
        <v>2165</v>
      </c>
      <c r="B2167" t="s">
        <v>3387</v>
      </c>
      <c r="C2167" t="s">
        <v>666</v>
      </c>
      <c r="D2167" t="s">
        <v>667</v>
      </c>
      <c r="E2167" t="s">
        <v>668</v>
      </c>
      <c r="F2167" t="s">
        <v>18</v>
      </c>
      <c r="G2167" t="str">
        <f t="shared" si="99"/>
        <v>December</v>
      </c>
      <c r="H2167">
        <f t="shared" si="100"/>
        <v>12</v>
      </c>
      <c r="I2167" s="2">
        <v>44896</v>
      </c>
      <c r="J2167" s="8">
        <v>5</v>
      </c>
      <c r="K2167" t="s">
        <v>19</v>
      </c>
      <c r="L2167" t="s">
        <v>42</v>
      </c>
      <c r="M2167" s="8">
        <v>420</v>
      </c>
      <c r="N2167" s="8">
        <v>492</v>
      </c>
      <c r="O2167" s="8">
        <f t="shared" si="101"/>
        <v>14.4</v>
      </c>
      <c r="P2167" s="8">
        <v>72</v>
      </c>
      <c r="Q2167" t="s">
        <v>89</v>
      </c>
      <c r="R2167" t="s">
        <v>22</v>
      </c>
    </row>
    <row r="2168" spans="1:18" x14ac:dyDescent="0.45">
      <c r="A2168" s="1">
        <v>2166</v>
      </c>
      <c r="B2168" t="s">
        <v>3388</v>
      </c>
      <c r="C2168" t="s">
        <v>670</v>
      </c>
      <c r="D2168" t="s">
        <v>671</v>
      </c>
      <c r="E2168" t="s">
        <v>672</v>
      </c>
      <c r="F2168" t="s">
        <v>18</v>
      </c>
      <c r="G2168" t="str">
        <f t="shared" si="99"/>
        <v>December</v>
      </c>
      <c r="H2168">
        <f t="shared" si="100"/>
        <v>12</v>
      </c>
      <c r="I2168" s="2">
        <v>44923</v>
      </c>
      <c r="J2168" s="8">
        <v>20</v>
      </c>
      <c r="K2168" t="s">
        <v>41</v>
      </c>
      <c r="L2168" t="s">
        <v>67</v>
      </c>
      <c r="M2168" s="8">
        <v>1370</v>
      </c>
      <c r="N2168" s="8">
        <v>1751</v>
      </c>
      <c r="O2168" s="8">
        <f t="shared" si="101"/>
        <v>19.05</v>
      </c>
      <c r="P2168" s="8">
        <v>381</v>
      </c>
      <c r="Q2168" t="s">
        <v>28</v>
      </c>
      <c r="R2168" t="s">
        <v>198</v>
      </c>
    </row>
    <row r="2169" spans="1:18" x14ac:dyDescent="0.45">
      <c r="A2169" s="1">
        <v>2167</v>
      </c>
      <c r="B2169" t="s">
        <v>3389</v>
      </c>
      <c r="C2169" t="s">
        <v>674</v>
      </c>
      <c r="D2169" t="s">
        <v>675</v>
      </c>
      <c r="E2169" t="s">
        <v>676</v>
      </c>
      <c r="F2169" t="s">
        <v>111</v>
      </c>
      <c r="G2169" t="str">
        <f t="shared" si="99"/>
        <v>December</v>
      </c>
      <c r="H2169">
        <f t="shared" si="100"/>
        <v>12</v>
      </c>
      <c r="I2169" s="2">
        <v>44915</v>
      </c>
      <c r="J2169" s="8">
        <v>2</v>
      </c>
      <c r="K2169" t="s">
        <v>19</v>
      </c>
      <c r="L2169" t="s">
        <v>67</v>
      </c>
      <c r="M2169" s="8">
        <v>790</v>
      </c>
      <c r="N2169" s="8">
        <v>916</v>
      </c>
      <c r="O2169" s="8">
        <f t="shared" si="101"/>
        <v>63</v>
      </c>
      <c r="P2169" s="8">
        <v>126</v>
      </c>
      <c r="Q2169" t="s">
        <v>36</v>
      </c>
      <c r="R2169" t="s">
        <v>22</v>
      </c>
    </row>
    <row r="2170" spans="1:18" x14ac:dyDescent="0.45">
      <c r="A2170" s="1">
        <v>2168</v>
      </c>
      <c r="B2170" t="s">
        <v>3390</v>
      </c>
      <c r="C2170" t="s">
        <v>678</v>
      </c>
      <c r="D2170" t="s">
        <v>359</v>
      </c>
      <c r="E2170" t="s">
        <v>679</v>
      </c>
      <c r="F2170" t="s">
        <v>120</v>
      </c>
      <c r="G2170" t="str">
        <f t="shared" si="99"/>
        <v>December</v>
      </c>
      <c r="H2170">
        <f t="shared" si="100"/>
        <v>12</v>
      </c>
      <c r="I2170" s="2">
        <v>44926</v>
      </c>
      <c r="J2170" s="8">
        <v>1</v>
      </c>
      <c r="K2170" t="s">
        <v>34</v>
      </c>
      <c r="L2170" t="s">
        <v>67</v>
      </c>
      <c r="M2170" s="8">
        <v>725</v>
      </c>
      <c r="N2170" s="8">
        <v>803</v>
      </c>
      <c r="O2170" s="8">
        <f t="shared" si="101"/>
        <v>78</v>
      </c>
      <c r="P2170" s="8">
        <v>78</v>
      </c>
      <c r="Q2170" t="s">
        <v>49</v>
      </c>
      <c r="R2170" t="s">
        <v>22</v>
      </c>
    </row>
    <row r="2171" spans="1:18" x14ac:dyDescent="0.45">
      <c r="A2171" s="1">
        <v>2169</v>
      </c>
      <c r="B2171" t="s">
        <v>3391</v>
      </c>
      <c r="C2171" t="s">
        <v>681</v>
      </c>
      <c r="D2171" t="s">
        <v>682</v>
      </c>
      <c r="E2171" t="s">
        <v>683</v>
      </c>
      <c r="F2171" t="s">
        <v>48</v>
      </c>
      <c r="G2171" t="str">
        <f t="shared" si="99"/>
        <v>December</v>
      </c>
      <c r="H2171">
        <f t="shared" si="100"/>
        <v>12</v>
      </c>
      <c r="I2171" s="2">
        <v>44922</v>
      </c>
      <c r="J2171" s="8">
        <v>11</v>
      </c>
      <c r="K2171" t="s">
        <v>34</v>
      </c>
      <c r="L2171" t="s">
        <v>42</v>
      </c>
      <c r="M2171" s="8">
        <v>1365</v>
      </c>
      <c r="N2171" s="8">
        <v>1627</v>
      </c>
      <c r="O2171" s="8">
        <f t="shared" si="101"/>
        <v>23.818181818181817</v>
      </c>
      <c r="P2171" s="8">
        <v>262</v>
      </c>
      <c r="Q2171" t="s">
        <v>28</v>
      </c>
      <c r="R2171" t="s">
        <v>22</v>
      </c>
    </row>
    <row r="2172" spans="1:18" x14ac:dyDescent="0.45">
      <c r="A2172" s="1">
        <v>2170</v>
      </c>
      <c r="B2172" t="s">
        <v>3392</v>
      </c>
      <c r="C2172" t="s">
        <v>685</v>
      </c>
      <c r="D2172" t="s">
        <v>309</v>
      </c>
      <c r="E2172" t="s">
        <v>686</v>
      </c>
      <c r="F2172" t="s">
        <v>48</v>
      </c>
      <c r="G2172" t="str">
        <f t="shared" si="99"/>
        <v>December</v>
      </c>
      <c r="H2172">
        <f t="shared" si="100"/>
        <v>12</v>
      </c>
      <c r="I2172" s="2">
        <v>44926</v>
      </c>
      <c r="J2172" s="8">
        <v>18</v>
      </c>
      <c r="K2172" t="s">
        <v>102</v>
      </c>
      <c r="L2172" t="s">
        <v>42</v>
      </c>
      <c r="M2172" s="8">
        <v>115</v>
      </c>
      <c r="N2172" s="8">
        <v>144</v>
      </c>
      <c r="O2172" s="8">
        <f t="shared" si="101"/>
        <v>1.6111111111111112</v>
      </c>
      <c r="P2172" s="8">
        <v>29</v>
      </c>
      <c r="Q2172" t="s">
        <v>49</v>
      </c>
      <c r="R2172" t="s">
        <v>22</v>
      </c>
    </row>
    <row r="2173" spans="1:18" x14ac:dyDescent="0.45">
      <c r="A2173" s="1">
        <v>2171</v>
      </c>
      <c r="B2173" t="s">
        <v>3393</v>
      </c>
      <c r="C2173" t="s">
        <v>688</v>
      </c>
      <c r="D2173" t="s">
        <v>689</v>
      </c>
      <c r="E2173" t="s">
        <v>690</v>
      </c>
      <c r="F2173" t="s">
        <v>27</v>
      </c>
      <c r="G2173" t="str">
        <f t="shared" si="99"/>
        <v>December</v>
      </c>
      <c r="H2173">
        <f t="shared" si="100"/>
        <v>12</v>
      </c>
      <c r="I2173" s="2">
        <v>44925</v>
      </c>
      <c r="J2173" s="8">
        <v>17</v>
      </c>
      <c r="K2173" t="s">
        <v>102</v>
      </c>
      <c r="L2173" t="s">
        <v>67</v>
      </c>
      <c r="M2173" s="8">
        <v>500</v>
      </c>
      <c r="N2173" s="8">
        <v>579</v>
      </c>
      <c r="O2173" s="8">
        <f t="shared" si="101"/>
        <v>4.6470588235294121</v>
      </c>
      <c r="P2173" s="8">
        <v>79</v>
      </c>
      <c r="Q2173" t="s">
        <v>49</v>
      </c>
      <c r="R2173" t="s">
        <v>22</v>
      </c>
    </row>
    <row r="2174" spans="1:18" x14ac:dyDescent="0.45">
      <c r="A2174" s="1">
        <v>2172</v>
      </c>
      <c r="B2174" t="s">
        <v>3394</v>
      </c>
      <c r="C2174" t="s">
        <v>692</v>
      </c>
      <c r="D2174" t="s">
        <v>693</v>
      </c>
      <c r="E2174" t="s">
        <v>694</v>
      </c>
      <c r="F2174" t="s">
        <v>18</v>
      </c>
      <c r="G2174" t="str">
        <f t="shared" si="99"/>
        <v>December</v>
      </c>
      <c r="H2174">
        <f t="shared" si="100"/>
        <v>12</v>
      </c>
      <c r="I2174" s="2">
        <v>44919</v>
      </c>
      <c r="J2174" s="8">
        <v>6</v>
      </c>
      <c r="K2174" t="s">
        <v>19</v>
      </c>
      <c r="L2174" t="s">
        <v>148</v>
      </c>
      <c r="M2174" s="8">
        <v>1220</v>
      </c>
      <c r="N2174" s="8">
        <v>1385</v>
      </c>
      <c r="O2174" s="8">
        <f t="shared" si="101"/>
        <v>27.5</v>
      </c>
      <c r="P2174" s="8">
        <v>165</v>
      </c>
      <c r="Q2174" t="s">
        <v>21</v>
      </c>
      <c r="R2174" t="s">
        <v>22</v>
      </c>
    </row>
    <row r="2175" spans="1:18" x14ac:dyDescent="0.45">
      <c r="A2175" s="1">
        <v>2173</v>
      </c>
      <c r="B2175" t="s">
        <v>3395</v>
      </c>
      <c r="C2175" t="s">
        <v>696</v>
      </c>
      <c r="D2175" t="s">
        <v>348</v>
      </c>
      <c r="E2175" t="s">
        <v>697</v>
      </c>
      <c r="F2175" t="s">
        <v>33</v>
      </c>
      <c r="G2175" t="str">
        <f t="shared" si="99"/>
        <v>December</v>
      </c>
      <c r="H2175">
        <f t="shared" si="100"/>
        <v>12</v>
      </c>
      <c r="I2175" s="2">
        <v>44906</v>
      </c>
      <c r="J2175" s="8">
        <v>3</v>
      </c>
      <c r="K2175" t="s">
        <v>41</v>
      </c>
      <c r="L2175" t="s">
        <v>148</v>
      </c>
      <c r="M2175" s="8">
        <v>90</v>
      </c>
      <c r="N2175" s="8">
        <v>109</v>
      </c>
      <c r="O2175" s="8">
        <f t="shared" si="101"/>
        <v>6.333333333333333</v>
      </c>
      <c r="P2175" s="8">
        <v>19</v>
      </c>
      <c r="Q2175" t="s">
        <v>28</v>
      </c>
      <c r="R2175" t="s">
        <v>311</v>
      </c>
    </row>
    <row r="2176" spans="1:18" x14ac:dyDescent="0.45">
      <c r="A2176" s="1">
        <v>2174</v>
      </c>
      <c r="B2176" t="s">
        <v>3396</v>
      </c>
      <c r="C2176" t="s">
        <v>404</v>
      </c>
      <c r="D2176" t="s">
        <v>699</v>
      </c>
      <c r="E2176" t="s">
        <v>700</v>
      </c>
      <c r="F2176" t="s">
        <v>27</v>
      </c>
      <c r="G2176" t="str">
        <f t="shared" si="99"/>
        <v>December</v>
      </c>
      <c r="H2176">
        <f t="shared" si="100"/>
        <v>12</v>
      </c>
      <c r="I2176" s="2">
        <v>44899</v>
      </c>
      <c r="J2176" s="8">
        <v>2</v>
      </c>
      <c r="K2176" t="s">
        <v>41</v>
      </c>
      <c r="L2176" t="s">
        <v>35</v>
      </c>
      <c r="M2176" s="8">
        <v>450</v>
      </c>
      <c r="N2176" s="8">
        <v>531</v>
      </c>
      <c r="O2176" s="8">
        <f t="shared" si="101"/>
        <v>40.5</v>
      </c>
      <c r="P2176" s="8">
        <v>81</v>
      </c>
      <c r="Q2176" t="s">
        <v>28</v>
      </c>
      <c r="R2176" t="s">
        <v>153</v>
      </c>
    </row>
    <row r="2177" spans="1:18" x14ac:dyDescent="0.45">
      <c r="A2177" s="1">
        <v>2175</v>
      </c>
      <c r="B2177" t="s">
        <v>3397</v>
      </c>
      <c r="C2177" t="s">
        <v>702</v>
      </c>
      <c r="D2177" t="s">
        <v>86</v>
      </c>
      <c r="E2177" t="s">
        <v>703</v>
      </c>
      <c r="F2177" t="s">
        <v>27</v>
      </c>
      <c r="G2177" t="str">
        <f t="shared" si="99"/>
        <v>December</v>
      </c>
      <c r="H2177">
        <f t="shared" si="100"/>
        <v>12</v>
      </c>
      <c r="I2177" s="2">
        <v>44899</v>
      </c>
      <c r="J2177" s="8">
        <v>4</v>
      </c>
      <c r="K2177" t="s">
        <v>34</v>
      </c>
      <c r="L2177" t="s">
        <v>148</v>
      </c>
      <c r="M2177" s="8">
        <v>880</v>
      </c>
      <c r="N2177" s="8">
        <v>1041</v>
      </c>
      <c r="O2177" s="8">
        <f t="shared" si="101"/>
        <v>40.25</v>
      </c>
      <c r="P2177" s="8">
        <v>161</v>
      </c>
      <c r="Q2177" t="s">
        <v>89</v>
      </c>
      <c r="R2177" t="s">
        <v>22</v>
      </c>
    </row>
    <row r="2178" spans="1:18" x14ac:dyDescent="0.45">
      <c r="A2178" s="1">
        <v>2176</v>
      </c>
      <c r="B2178" t="s">
        <v>3398</v>
      </c>
      <c r="C2178" t="s">
        <v>705</v>
      </c>
      <c r="D2178" t="s">
        <v>706</v>
      </c>
      <c r="E2178" t="s">
        <v>707</v>
      </c>
      <c r="F2178" t="s">
        <v>27</v>
      </c>
      <c r="G2178" t="str">
        <f t="shared" si="99"/>
        <v>December</v>
      </c>
      <c r="H2178">
        <f t="shared" si="100"/>
        <v>12</v>
      </c>
      <c r="I2178" s="2">
        <v>44919</v>
      </c>
      <c r="J2178" s="8">
        <v>4</v>
      </c>
      <c r="K2178" t="s">
        <v>19</v>
      </c>
      <c r="L2178" t="s">
        <v>67</v>
      </c>
      <c r="M2178" s="8">
        <v>145</v>
      </c>
      <c r="N2178" s="8">
        <v>172</v>
      </c>
      <c r="O2178" s="8">
        <f t="shared" si="101"/>
        <v>6.75</v>
      </c>
      <c r="P2178" s="8">
        <v>27</v>
      </c>
      <c r="Q2178" t="s">
        <v>89</v>
      </c>
      <c r="R2178" t="s">
        <v>22</v>
      </c>
    </row>
    <row r="2179" spans="1:18" x14ac:dyDescent="0.45">
      <c r="A2179" s="1">
        <v>2177</v>
      </c>
      <c r="B2179" t="s">
        <v>3399</v>
      </c>
      <c r="C2179" t="s">
        <v>709</v>
      </c>
      <c r="D2179" t="s">
        <v>710</v>
      </c>
      <c r="E2179" t="s">
        <v>711</v>
      </c>
      <c r="F2179" t="s">
        <v>48</v>
      </c>
      <c r="G2179" t="str">
        <f t="shared" ref="G2179:G2242" si="102">TEXT(H2179*28,"mmmm")</f>
        <v>December</v>
      </c>
      <c r="H2179">
        <f t="shared" ref="H2179:H2242" si="103">MONTH(I2179)</f>
        <v>12</v>
      </c>
      <c r="I2179" s="2">
        <v>44923</v>
      </c>
      <c r="J2179" s="8">
        <v>18</v>
      </c>
      <c r="K2179" t="s">
        <v>102</v>
      </c>
      <c r="L2179" t="s">
        <v>42</v>
      </c>
      <c r="M2179" s="8">
        <v>500</v>
      </c>
      <c r="N2179" s="8">
        <v>576</v>
      </c>
      <c r="O2179" s="8">
        <f t="shared" ref="O2179:O2242" si="104">P2179/J2179</f>
        <v>4.2222222222222223</v>
      </c>
      <c r="P2179" s="8">
        <v>76</v>
      </c>
      <c r="Q2179" t="s">
        <v>89</v>
      </c>
      <c r="R2179" t="s">
        <v>22</v>
      </c>
    </row>
    <row r="2180" spans="1:18" x14ac:dyDescent="0.45">
      <c r="A2180" s="1">
        <v>2178</v>
      </c>
      <c r="B2180" t="s">
        <v>3400</v>
      </c>
      <c r="C2180" t="s">
        <v>537</v>
      </c>
      <c r="D2180" t="s">
        <v>713</v>
      </c>
      <c r="E2180" t="s">
        <v>714</v>
      </c>
      <c r="F2180" t="s">
        <v>48</v>
      </c>
      <c r="G2180" t="str">
        <f t="shared" si="102"/>
        <v>December</v>
      </c>
      <c r="H2180">
        <f t="shared" si="103"/>
        <v>12</v>
      </c>
      <c r="I2180" s="2">
        <v>44922</v>
      </c>
      <c r="J2180" s="8">
        <v>20</v>
      </c>
      <c r="K2180" t="s">
        <v>34</v>
      </c>
      <c r="L2180" t="s">
        <v>42</v>
      </c>
      <c r="M2180" s="8">
        <v>450</v>
      </c>
      <c r="N2180" s="8">
        <v>528</v>
      </c>
      <c r="O2180" s="8">
        <f t="shared" si="104"/>
        <v>3.9</v>
      </c>
      <c r="P2180" s="8">
        <v>78</v>
      </c>
      <c r="Q2180" t="s">
        <v>49</v>
      </c>
      <c r="R2180" t="s">
        <v>22</v>
      </c>
    </row>
    <row r="2181" spans="1:18" x14ac:dyDescent="0.45">
      <c r="A2181" s="1">
        <v>2179</v>
      </c>
      <c r="B2181" t="s">
        <v>3401</v>
      </c>
      <c r="C2181" t="s">
        <v>716</v>
      </c>
      <c r="D2181" t="s">
        <v>717</v>
      </c>
      <c r="E2181" t="s">
        <v>718</v>
      </c>
      <c r="F2181" t="s">
        <v>33</v>
      </c>
      <c r="G2181" t="str">
        <f t="shared" si="102"/>
        <v>December</v>
      </c>
      <c r="H2181">
        <f t="shared" si="103"/>
        <v>12</v>
      </c>
      <c r="I2181" s="2">
        <v>44902</v>
      </c>
      <c r="J2181" s="8">
        <v>15</v>
      </c>
      <c r="K2181" t="s">
        <v>19</v>
      </c>
      <c r="L2181" t="s">
        <v>20</v>
      </c>
      <c r="M2181" s="8">
        <v>785</v>
      </c>
      <c r="N2181" s="8">
        <v>968</v>
      </c>
      <c r="O2181" s="8">
        <f t="shared" si="104"/>
        <v>12.2</v>
      </c>
      <c r="P2181" s="8">
        <v>183</v>
      </c>
      <c r="Q2181" t="s">
        <v>28</v>
      </c>
      <c r="R2181" t="s">
        <v>22</v>
      </c>
    </row>
    <row r="2182" spans="1:18" x14ac:dyDescent="0.45">
      <c r="A2182" s="1">
        <v>2180</v>
      </c>
      <c r="B2182" t="s">
        <v>3402</v>
      </c>
      <c r="C2182" t="s">
        <v>720</v>
      </c>
      <c r="D2182" t="s">
        <v>721</v>
      </c>
      <c r="E2182" t="s">
        <v>722</v>
      </c>
      <c r="F2182" t="s">
        <v>27</v>
      </c>
      <c r="G2182" t="str">
        <f t="shared" si="102"/>
        <v>December</v>
      </c>
      <c r="H2182">
        <f t="shared" si="103"/>
        <v>12</v>
      </c>
      <c r="I2182" s="2">
        <v>44903</v>
      </c>
      <c r="J2182" s="8">
        <v>12</v>
      </c>
      <c r="K2182" t="s">
        <v>19</v>
      </c>
      <c r="L2182" t="s">
        <v>35</v>
      </c>
      <c r="M2182" s="8">
        <v>1445</v>
      </c>
      <c r="N2182" s="8">
        <v>1860</v>
      </c>
      <c r="O2182" s="8">
        <f t="shared" si="104"/>
        <v>34.583333333333336</v>
      </c>
      <c r="P2182" s="8">
        <v>415</v>
      </c>
      <c r="Q2182" t="s">
        <v>21</v>
      </c>
      <c r="R2182" t="s">
        <v>22</v>
      </c>
    </row>
    <row r="2183" spans="1:18" x14ac:dyDescent="0.45">
      <c r="A2183" s="1">
        <v>2181</v>
      </c>
      <c r="B2183" t="s">
        <v>3403</v>
      </c>
      <c r="C2183" t="s">
        <v>724</v>
      </c>
      <c r="D2183" t="s">
        <v>725</v>
      </c>
      <c r="E2183" t="s">
        <v>726</v>
      </c>
      <c r="F2183" t="s">
        <v>18</v>
      </c>
      <c r="G2183" t="str">
        <f t="shared" si="102"/>
        <v>December</v>
      </c>
      <c r="H2183">
        <f t="shared" si="103"/>
        <v>12</v>
      </c>
      <c r="I2183" s="2">
        <v>44912</v>
      </c>
      <c r="J2183" s="8">
        <v>8</v>
      </c>
      <c r="K2183" t="s">
        <v>19</v>
      </c>
      <c r="L2183" t="s">
        <v>20</v>
      </c>
      <c r="M2183" s="8">
        <v>725</v>
      </c>
      <c r="N2183" s="8">
        <v>908</v>
      </c>
      <c r="O2183" s="8">
        <f t="shared" si="104"/>
        <v>22.875</v>
      </c>
      <c r="P2183" s="8">
        <v>183</v>
      </c>
      <c r="Q2183" t="s">
        <v>36</v>
      </c>
      <c r="R2183" t="s">
        <v>22</v>
      </c>
    </row>
    <row r="2184" spans="1:18" x14ac:dyDescent="0.45">
      <c r="A2184" s="1">
        <v>2182</v>
      </c>
      <c r="B2184" t="s">
        <v>3404</v>
      </c>
      <c r="C2184" t="s">
        <v>728</v>
      </c>
      <c r="D2184" t="s">
        <v>729</v>
      </c>
      <c r="E2184" t="s">
        <v>730</v>
      </c>
      <c r="F2184" t="s">
        <v>88</v>
      </c>
      <c r="G2184" t="str">
        <f t="shared" si="102"/>
        <v>December</v>
      </c>
      <c r="H2184">
        <f t="shared" si="103"/>
        <v>12</v>
      </c>
      <c r="I2184" s="2">
        <v>44908</v>
      </c>
      <c r="J2184" s="8">
        <v>9</v>
      </c>
      <c r="K2184" t="s">
        <v>34</v>
      </c>
      <c r="L2184" t="s">
        <v>148</v>
      </c>
      <c r="M2184" s="8">
        <v>60</v>
      </c>
      <c r="N2184" s="8">
        <v>67</v>
      </c>
      <c r="O2184" s="8">
        <f t="shared" si="104"/>
        <v>0.77777777777777779</v>
      </c>
      <c r="P2184" s="8">
        <v>7</v>
      </c>
      <c r="Q2184" t="s">
        <v>89</v>
      </c>
      <c r="R2184" t="s">
        <v>22</v>
      </c>
    </row>
    <row r="2185" spans="1:18" x14ac:dyDescent="0.45">
      <c r="A2185" s="1">
        <v>2183</v>
      </c>
      <c r="B2185" t="s">
        <v>3405</v>
      </c>
      <c r="C2185" t="s">
        <v>732</v>
      </c>
      <c r="D2185" t="s">
        <v>733</v>
      </c>
      <c r="E2185" t="s">
        <v>734</v>
      </c>
      <c r="F2185" t="s">
        <v>18</v>
      </c>
      <c r="G2185" t="str">
        <f t="shared" si="102"/>
        <v>December</v>
      </c>
      <c r="H2185">
        <f t="shared" si="103"/>
        <v>12</v>
      </c>
      <c r="I2185" s="2">
        <v>44904</v>
      </c>
      <c r="J2185" s="8">
        <v>7</v>
      </c>
      <c r="K2185" t="s">
        <v>19</v>
      </c>
      <c r="L2185" t="s">
        <v>67</v>
      </c>
      <c r="M2185" s="8">
        <v>470</v>
      </c>
      <c r="N2185" s="8">
        <v>561</v>
      </c>
      <c r="O2185" s="8">
        <f t="shared" si="104"/>
        <v>13</v>
      </c>
      <c r="P2185" s="8">
        <v>91</v>
      </c>
      <c r="Q2185" t="s">
        <v>89</v>
      </c>
      <c r="R2185" t="s">
        <v>22</v>
      </c>
    </row>
    <row r="2186" spans="1:18" x14ac:dyDescent="0.45">
      <c r="A2186" s="1">
        <v>2184</v>
      </c>
      <c r="B2186" t="s">
        <v>3406</v>
      </c>
      <c r="C2186" t="s">
        <v>736</v>
      </c>
      <c r="D2186" t="s">
        <v>737</v>
      </c>
      <c r="E2186" t="s">
        <v>738</v>
      </c>
      <c r="F2186" t="s">
        <v>18</v>
      </c>
      <c r="G2186" t="str">
        <f t="shared" si="102"/>
        <v>December</v>
      </c>
      <c r="H2186">
        <f t="shared" si="103"/>
        <v>12</v>
      </c>
      <c r="I2186" s="2">
        <v>44915</v>
      </c>
      <c r="J2186" s="8">
        <v>3</v>
      </c>
      <c r="K2186" t="s">
        <v>19</v>
      </c>
      <c r="L2186" t="s">
        <v>42</v>
      </c>
      <c r="M2186" s="8">
        <v>1385</v>
      </c>
      <c r="N2186" s="8">
        <v>1782</v>
      </c>
      <c r="O2186" s="8">
        <f t="shared" si="104"/>
        <v>132.33333333333334</v>
      </c>
      <c r="P2186" s="8">
        <v>397</v>
      </c>
      <c r="Q2186" t="s">
        <v>89</v>
      </c>
      <c r="R2186" t="s">
        <v>22</v>
      </c>
    </row>
    <row r="2187" spans="1:18" x14ac:dyDescent="0.45">
      <c r="A2187" s="1">
        <v>2185</v>
      </c>
      <c r="B2187" t="s">
        <v>3407</v>
      </c>
      <c r="C2187" t="s">
        <v>740</v>
      </c>
      <c r="D2187" t="s">
        <v>741</v>
      </c>
      <c r="E2187" t="s">
        <v>742</v>
      </c>
      <c r="F2187" t="s">
        <v>88</v>
      </c>
      <c r="G2187" t="str">
        <f t="shared" si="102"/>
        <v>December</v>
      </c>
      <c r="H2187">
        <f t="shared" si="103"/>
        <v>12</v>
      </c>
      <c r="I2187" s="2">
        <v>44903</v>
      </c>
      <c r="J2187" s="8">
        <v>7</v>
      </c>
      <c r="K2187" t="s">
        <v>34</v>
      </c>
      <c r="L2187" t="s">
        <v>20</v>
      </c>
      <c r="M2187" s="8">
        <v>1265</v>
      </c>
      <c r="N2187" s="8">
        <v>1440</v>
      </c>
      <c r="O2187" s="8">
        <f t="shared" si="104"/>
        <v>25</v>
      </c>
      <c r="P2187" s="8">
        <v>175</v>
      </c>
      <c r="Q2187" t="s">
        <v>21</v>
      </c>
      <c r="R2187" t="s">
        <v>22</v>
      </c>
    </row>
    <row r="2188" spans="1:18" x14ac:dyDescent="0.45">
      <c r="A2188" s="1">
        <v>2186</v>
      </c>
      <c r="B2188" t="s">
        <v>3408</v>
      </c>
      <c r="C2188" t="s">
        <v>744</v>
      </c>
      <c r="D2188" t="s">
        <v>745</v>
      </c>
      <c r="E2188" t="s">
        <v>746</v>
      </c>
      <c r="F2188" t="s">
        <v>33</v>
      </c>
      <c r="G2188" t="str">
        <f t="shared" si="102"/>
        <v>December</v>
      </c>
      <c r="H2188">
        <f t="shared" si="103"/>
        <v>12</v>
      </c>
      <c r="I2188" s="2">
        <v>44900</v>
      </c>
      <c r="J2188" s="8">
        <v>2</v>
      </c>
      <c r="K2188" t="s">
        <v>34</v>
      </c>
      <c r="L2188" t="s">
        <v>148</v>
      </c>
      <c r="M2188" s="8">
        <v>550</v>
      </c>
      <c r="N2188" s="8">
        <v>607</v>
      </c>
      <c r="O2188" s="8">
        <f t="shared" si="104"/>
        <v>28.5</v>
      </c>
      <c r="P2188" s="8">
        <v>57</v>
      </c>
      <c r="Q2188" t="s">
        <v>89</v>
      </c>
      <c r="R2188" t="s">
        <v>22</v>
      </c>
    </row>
    <row r="2189" spans="1:18" x14ac:dyDescent="0.45">
      <c r="A2189" s="1">
        <v>2187</v>
      </c>
      <c r="B2189" t="s">
        <v>3409</v>
      </c>
      <c r="C2189" t="s">
        <v>748</v>
      </c>
      <c r="D2189" t="s">
        <v>749</v>
      </c>
      <c r="E2189" t="s">
        <v>750</v>
      </c>
      <c r="F2189" t="s">
        <v>111</v>
      </c>
      <c r="G2189" t="str">
        <f t="shared" si="102"/>
        <v>December</v>
      </c>
      <c r="H2189">
        <f t="shared" si="103"/>
        <v>12</v>
      </c>
      <c r="I2189" s="2">
        <v>44897</v>
      </c>
      <c r="J2189" s="8">
        <v>18</v>
      </c>
      <c r="K2189" t="s">
        <v>102</v>
      </c>
      <c r="L2189" t="s">
        <v>54</v>
      </c>
      <c r="M2189" s="8">
        <v>460</v>
      </c>
      <c r="N2189" s="8">
        <v>541</v>
      </c>
      <c r="O2189" s="8">
        <f t="shared" si="104"/>
        <v>4.5</v>
      </c>
      <c r="P2189" s="8">
        <v>81</v>
      </c>
      <c r="Q2189" t="s">
        <v>28</v>
      </c>
      <c r="R2189" t="s">
        <v>22</v>
      </c>
    </row>
    <row r="2190" spans="1:18" x14ac:dyDescent="0.45">
      <c r="A2190" s="1">
        <v>2188</v>
      </c>
      <c r="B2190" t="s">
        <v>3410</v>
      </c>
      <c r="C2190" t="s">
        <v>752</v>
      </c>
      <c r="D2190" t="s">
        <v>733</v>
      </c>
      <c r="E2190" t="s">
        <v>753</v>
      </c>
      <c r="F2190" t="s">
        <v>48</v>
      </c>
      <c r="G2190" t="str">
        <f t="shared" si="102"/>
        <v>December</v>
      </c>
      <c r="H2190">
        <f t="shared" si="103"/>
        <v>12</v>
      </c>
      <c r="I2190" s="2">
        <v>44911</v>
      </c>
      <c r="J2190" s="8">
        <v>5</v>
      </c>
      <c r="K2190" t="s">
        <v>41</v>
      </c>
      <c r="L2190" t="s">
        <v>67</v>
      </c>
      <c r="M2190" s="8">
        <v>810</v>
      </c>
      <c r="N2190" s="8">
        <v>944</v>
      </c>
      <c r="O2190" s="8">
        <f t="shared" si="104"/>
        <v>26.8</v>
      </c>
      <c r="P2190" s="8">
        <v>134</v>
      </c>
      <c r="Q2190" t="s">
        <v>21</v>
      </c>
      <c r="R2190" t="s">
        <v>226</v>
      </c>
    </row>
    <row r="2191" spans="1:18" x14ac:dyDescent="0.45">
      <c r="A2191" s="1">
        <v>2189</v>
      </c>
      <c r="B2191" t="s">
        <v>3411</v>
      </c>
      <c r="C2191" t="s">
        <v>755</v>
      </c>
      <c r="D2191" t="s">
        <v>756</v>
      </c>
      <c r="E2191" t="s">
        <v>757</v>
      </c>
      <c r="F2191" t="s">
        <v>88</v>
      </c>
      <c r="G2191" t="str">
        <f t="shared" si="102"/>
        <v>December</v>
      </c>
      <c r="H2191">
        <f t="shared" si="103"/>
        <v>12</v>
      </c>
      <c r="I2191" s="2">
        <v>44899</v>
      </c>
      <c r="J2191" s="8">
        <v>17</v>
      </c>
      <c r="K2191" t="s">
        <v>34</v>
      </c>
      <c r="L2191" t="s">
        <v>148</v>
      </c>
      <c r="M2191" s="8">
        <v>85</v>
      </c>
      <c r="N2191" s="8">
        <v>103</v>
      </c>
      <c r="O2191" s="8">
        <f t="shared" si="104"/>
        <v>1.0588235294117647</v>
      </c>
      <c r="P2191" s="8">
        <v>18</v>
      </c>
      <c r="Q2191" t="s">
        <v>89</v>
      </c>
      <c r="R2191" t="s">
        <v>22</v>
      </c>
    </row>
    <row r="2192" spans="1:18" x14ac:dyDescent="0.45">
      <c r="A2192" s="1">
        <v>2190</v>
      </c>
      <c r="B2192" t="s">
        <v>3412</v>
      </c>
      <c r="C2192" t="s">
        <v>759</v>
      </c>
      <c r="D2192" t="s">
        <v>493</v>
      </c>
      <c r="E2192" t="s">
        <v>760</v>
      </c>
      <c r="F2192" t="s">
        <v>27</v>
      </c>
      <c r="G2192" t="str">
        <f t="shared" si="102"/>
        <v>December</v>
      </c>
      <c r="H2192">
        <f t="shared" si="103"/>
        <v>12</v>
      </c>
      <c r="I2192" s="2">
        <v>44905</v>
      </c>
      <c r="J2192" s="8">
        <v>16</v>
      </c>
      <c r="K2192" t="s">
        <v>102</v>
      </c>
      <c r="L2192" t="s">
        <v>35</v>
      </c>
      <c r="M2192" s="8">
        <v>105</v>
      </c>
      <c r="N2192" s="8">
        <v>130</v>
      </c>
      <c r="O2192" s="8">
        <f t="shared" si="104"/>
        <v>1.5625</v>
      </c>
      <c r="P2192" s="8">
        <v>25</v>
      </c>
      <c r="Q2192" t="s">
        <v>49</v>
      </c>
      <c r="R2192" t="s">
        <v>22</v>
      </c>
    </row>
    <row r="2193" spans="1:18" x14ac:dyDescent="0.45">
      <c r="A2193" s="1">
        <v>2191</v>
      </c>
      <c r="B2193" t="s">
        <v>3413</v>
      </c>
      <c r="C2193" t="s">
        <v>762</v>
      </c>
      <c r="D2193" t="s">
        <v>763</v>
      </c>
      <c r="E2193" t="s">
        <v>764</v>
      </c>
      <c r="F2193" t="s">
        <v>27</v>
      </c>
      <c r="G2193" t="str">
        <f t="shared" si="102"/>
        <v>December</v>
      </c>
      <c r="H2193">
        <f t="shared" si="103"/>
        <v>12</v>
      </c>
      <c r="I2193" s="2">
        <v>44923</v>
      </c>
      <c r="J2193" s="8">
        <v>11</v>
      </c>
      <c r="K2193" t="s">
        <v>34</v>
      </c>
      <c r="L2193" t="s">
        <v>54</v>
      </c>
      <c r="M2193" s="8">
        <v>515</v>
      </c>
      <c r="N2193" s="8">
        <v>608</v>
      </c>
      <c r="O2193" s="8">
        <f t="shared" si="104"/>
        <v>8.454545454545455</v>
      </c>
      <c r="P2193" s="8">
        <v>93</v>
      </c>
      <c r="Q2193" t="s">
        <v>28</v>
      </c>
      <c r="R2193" t="s">
        <v>22</v>
      </c>
    </row>
    <row r="2194" spans="1:18" x14ac:dyDescent="0.45">
      <c r="A2194" s="1">
        <v>2192</v>
      </c>
      <c r="B2194" t="s">
        <v>3414</v>
      </c>
      <c r="C2194" t="s">
        <v>171</v>
      </c>
      <c r="D2194" t="s">
        <v>766</v>
      </c>
      <c r="E2194" t="s">
        <v>767</v>
      </c>
      <c r="F2194" t="s">
        <v>120</v>
      </c>
      <c r="G2194" t="str">
        <f t="shared" si="102"/>
        <v>December</v>
      </c>
      <c r="H2194">
        <f t="shared" si="103"/>
        <v>12</v>
      </c>
      <c r="I2194" s="2">
        <v>44923</v>
      </c>
      <c r="J2194" s="8">
        <v>4</v>
      </c>
      <c r="K2194" t="s">
        <v>19</v>
      </c>
      <c r="L2194" t="s">
        <v>20</v>
      </c>
      <c r="M2194" s="8">
        <v>1340</v>
      </c>
      <c r="N2194" s="8">
        <v>1637</v>
      </c>
      <c r="O2194" s="8">
        <f t="shared" si="104"/>
        <v>74.25</v>
      </c>
      <c r="P2194" s="8">
        <v>297</v>
      </c>
      <c r="Q2194" t="s">
        <v>89</v>
      </c>
      <c r="R2194" t="s">
        <v>22</v>
      </c>
    </row>
    <row r="2195" spans="1:18" x14ac:dyDescent="0.45">
      <c r="A2195" s="1">
        <v>2193</v>
      </c>
      <c r="B2195" t="s">
        <v>3415</v>
      </c>
      <c r="C2195" t="s">
        <v>670</v>
      </c>
      <c r="D2195" t="s">
        <v>769</v>
      </c>
      <c r="E2195" t="s">
        <v>770</v>
      </c>
      <c r="F2195" t="s">
        <v>48</v>
      </c>
      <c r="G2195" t="str">
        <f t="shared" si="102"/>
        <v>December</v>
      </c>
      <c r="H2195">
        <f t="shared" si="103"/>
        <v>12</v>
      </c>
      <c r="I2195" s="2">
        <v>44900</v>
      </c>
      <c r="J2195" s="8">
        <v>17</v>
      </c>
      <c r="K2195" t="s">
        <v>34</v>
      </c>
      <c r="L2195" t="s">
        <v>42</v>
      </c>
      <c r="M2195" s="8">
        <v>1085</v>
      </c>
      <c r="N2195" s="8">
        <v>1202</v>
      </c>
      <c r="O2195" s="8">
        <f t="shared" si="104"/>
        <v>6.882352941176471</v>
      </c>
      <c r="P2195" s="8">
        <v>117</v>
      </c>
      <c r="Q2195" t="s">
        <v>49</v>
      </c>
      <c r="R2195" t="s">
        <v>22</v>
      </c>
    </row>
    <row r="2196" spans="1:18" x14ac:dyDescent="0.45">
      <c r="A2196" s="1">
        <v>2194</v>
      </c>
      <c r="B2196" t="s">
        <v>3416</v>
      </c>
      <c r="C2196" t="s">
        <v>772</v>
      </c>
      <c r="D2196" t="s">
        <v>773</v>
      </c>
      <c r="E2196" t="s">
        <v>774</v>
      </c>
      <c r="F2196" t="s">
        <v>18</v>
      </c>
      <c r="G2196" t="str">
        <f t="shared" si="102"/>
        <v>December</v>
      </c>
      <c r="H2196">
        <f t="shared" si="103"/>
        <v>12</v>
      </c>
      <c r="I2196" s="2">
        <v>44913</v>
      </c>
      <c r="J2196" s="8">
        <v>2</v>
      </c>
      <c r="K2196" t="s">
        <v>19</v>
      </c>
      <c r="L2196" t="s">
        <v>148</v>
      </c>
      <c r="M2196" s="8">
        <v>1160</v>
      </c>
      <c r="N2196" s="8">
        <v>1304</v>
      </c>
      <c r="O2196" s="8">
        <f t="shared" si="104"/>
        <v>72</v>
      </c>
      <c r="P2196" s="8">
        <v>144</v>
      </c>
      <c r="Q2196" t="s">
        <v>89</v>
      </c>
      <c r="R2196" t="s">
        <v>22</v>
      </c>
    </row>
    <row r="2197" spans="1:18" x14ac:dyDescent="0.45">
      <c r="A2197" s="1">
        <v>2195</v>
      </c>
      <c r="B2197" t="s">
        <v>3417</v>
      </c>
      <c r="C2197" t="s">
        <v>117</v>
      </c>
      <c r="D2197" t="s">
        <v>776</v>
      </c>
      <c r="E2197" t="s">
        <v>777</v>
      </c>
      <c r="F2197" t="s">
        <v>88</v>
      </c>
      <c r="G2197" t="str">
        <f t="shared" si="102"/>
        <v>December</v>
      </c>
      <c r="H2197">
        <f t="shared" si="103"/>
        <v>12</v>
      </c>
      <c r="I2197" s="2">
        <v>44914</v>
      </c>
      <c r="J2197" s="8">
        <v>20</v>
      </c>
      <c r="K2197" t="s">
        <v>19</v>
      </c>
      <c r="L2197" t="s">
        <v>54</v>
      </c>
      <c r="M2197" s="8">
        <v>1290</v>
      </c>
      <c r="N2197" s="8">
        <v>1648</v>
      </c>
      <c r="O2197" s="8">
        <f t="shared" si="104"/>
        <v>17.899999999999999</v>
      </c>
      <c r="P2197" s="8">
        <v>358</v>
      </c>
      <c r="Q2197" t="s">
        <v>49</v>
      </c>
      <c r="R2197" t="s">
        <v>22</v>
      </c>
    </row>
    <row r="2198" spans="1:18" x14ac:dyDescent="0.45">
      <c r="A2198" s="1">
        <v>2196</v>
      </c>
      <c r="B2198" t="s">
        <v>3418</v>
      </c>
      <c r="C2198" t="s">
        <v>779</v>
      </c>
      <c r="D2198" t="s">
        <v>780</v>
      </c>
      <c r="E2198" t="s">
        <v>781</v>
      </c>
      <c r="F2198" t="s">
        <v>111</v>
      </c>
      <c r="G2198" t="str">
        <f t="shared" si="102"/>
        <v>December</v>
      </c>
      <c r="H2198">
        <f t="shared" si="103"/>
        <v>12</v>
      </c>
      <c r="I2198" s="2">
        <v>44912</v>
      </c>
      <c r="J2198" s="8">
        <v>12</v>
      </c>
      <c r="K2198" t="s">
        <v>19</v>
      </c>
      <c r="L2198" t="s">
        <v>148</v>
      </c>
      <c r="M2198" s="8">
        <v>1140</v>
      </c>
      <c r="N2198" s="8">
        <v>1293</v>
      </c>
      <c r="O2198" s="8">
        <f t="shared" si="104"/>
        <v>12.75</v>
      </c>
      <c r="P2198" s="8">
        <v>153</v>
      </c>
      <c r="Q2198" t="s">
        <v>36</v>
      </c>
      <c r="R2198" t="s">
        <v>22</v>
      </c>
    </row>
    <row r="2199" spans="1:18" x14ac:dyDescent="0.45">
      <c r="A2199" s="1">
        <v>2197</v>
      </c>
      <c r="B2199" t="s">
        <v>3419</v>
      </c>
      <c r="C2199" t="s">
        <v>783</v>
      </c>
      <c r="D2199" t="s">
        <v>784</v>
      </c>
      <c r="E2199" t="s">
        <v>785</v>
      </c>
      <c r="F2199" t="s">
        <v>111</v>
      </c>
      <c r="G2199" t="str">
        <f t="shared" si="102"/>
        <v>December</v>
      </c>
      <c r="H2199">
        <f t="shared" si="103"/>
        <v>12</v>
      </c>
      <c r="I2199" s="2">
        <v>44925</v>
      </c>
      <c r="J2199" s="8">
        <v>6</v>
      </c>
      <c r="K2199" t="s">
        <v>34</v>
      </c>
      <c r="L2199" t="s">
        <v>148</v>
      </c>
      <c r="M2199" s="8">
        <v>1000</v>
      </c>
      <c r="N2199" s="8">
        <v>1214</v>
      </c>
      <c r="O2199" s="8">
        <f t="shared" si="104"/>
        <v>35.666666666666664</v>
      </c>
      <c r="P2199" s="8">
        <v>214</v>
      </c>
      <c r="Q2199" t="s">
        <v>89</v>
      </c>
      <c r="R2199" t="s">
        <v>22</v>
      </c>
    </row>
    <row r="2200" spans="1:18" x14ac:dyDescent="0.45">
      <c r="A2200" s="1">
        <v>2198</v>
      </c>
      <c r="B2200" t="s">
        <v>3420</v>
      </c>
      <c r="C2200" t="s">
        <v>586</v>
      </c>
      <c r="D2200" t="s">
        <v>787</v>
      </c>
      <c r="E2200" t="s">
        <v>788</v>
      </c>
      <c r="F2200" t="s">
        <v>111</v>
      </c>
      <c r="G2200" t="str">
        <f t="shared" si="102"/>
        <v>December</v>
      </c>
      <c r="H2200">
        <f t="shared" si="103"/>
        <v>12</v>
      </c>
      <c r="I2200" s="2">
        <v>44907</v>
      </c>
      <c r="J2200" s="8">
        <v>9</v>
      </c>
      <c r="K2200" t="s">
        <v>34</v>
      </c>
      <c r="L2200" t="s">
        <v>20</v>
      </c>
      <c r="M2200" s="8">
        <v>1165</v>
      </c>
      <c r="N2200" s="8">
        <v>1418</v>
      </c>
      <c r="O2200" s="8">
        <f t="shared" si="104"/>
        <v>28.111111111111111</v>
      </c>
      <c r="P2200" s="8">
        <v>253</v>
      </c>
      <c r="Q2200" t="s">
        <v>49</v>
      </c>
      <c r="R2200" t="s">
        <v>22</v>
      </c>
    </row>
    <row r="2201" spans="1:18" x14ac:dyDescent="0.45">
      <c r="A2201" s="1">
        <v>2199</v>
      </c>
      <c r="B2201" t="s">
        <v>3421</v>
      </c>
      <c r="C2201" t="s">
        <v>790</v>
      </c>
      <c r="D2201" t="s">
        <v>791</v>
      </c>
      <c r="E2201" t="s">
        <v>792</v>
      </c>
      <c r="F2201" t="s">
        <v>120</v>
      </c>
      <c r="G2201" t="str">
        <f t="shared" si="102"/>
        <v>December</v>
      </c>
      <c r="H2201">
        <f t="shared" si="103"/>
        <v>12</v>
      </c>
      <c r="I2201" s="2">
        <v>44907</v>
      </c>
      <c r="J2201" s="8">
        <v>1</v>
      </c>
      <c r="K2201" t="s">
        <v>34</v>
      </c>
      <c r="L2201" t="s">
        <v>35</v>
      </c>
      <c r="M2201" s="8">
        <v>1335</v>
      </c>
      <c r="N2201" s="8">
        <v>1552</v>
      </c>
      <c r="O2201" s="8">
        <f t="shared" si="104"/>
        <v>217</v>
      </c>
      <c r="P2201" s="8">
        <v>217</v>
      </c>
      <c r="Q2201" t="s">
        <v>21</v>
      </c>
      <c r="R2201" t="s">
        <v>22</v>
      </c>
    </row>
    <row r="2202" spans="1:18" x14ac:dyDescent="0.45">
      <c r="A2202" s="1">
        <v>2200</v>
      </c>
      <c r="B2202" t="s">
        <v>3422</v>
      </c>
      <c r="C2202" t="s">
        <v>794</v>
      </c>
      <c r="D2202" t="s">
        <v>156</v>
      </c>
      <c r="E2202" t="s">
        <v>795</v>
      </c>
      <c r="F2202" t="s">
        <v>18</v>
      </c>
      <c r="G2202" t="str">
        <f t="shared" si="102"/>
        <v>December</v>
      </c>
      <c r="H2202">
        <f t="shared" si="103"/>
        <v>12</v>
      </c>
      <c r="I2202" s="2">
        <v>44903</v>
      </c>
      <c r="J2202" s="8">
        <v>10</v>
      </c>
      <c r="K2202" t="s">
        <v>41</v>
      </c>
      <c r="L2202" t="s">
        <v>42</v>
      </c>
      <c r="M2202" s="8">
        <v>45</v>
      </c>
      <c r="N2202" s="8">
        <v>50</v>
      </c>
      <c r="O2202" s="8">
        <f t="shared" si="104"/>
        <v>0.5</v>
      </c>
      <c r="P2202" s="8">
        <v>5</v>
      </c>
      <c r="Q2202" t="s">
        <v>21</v>
      </c>
      <c r="R2202" t="s">
        <v>311</v>
      </c>
    </row>
    <row r="2203" spans="1:18" x14ac:dyDescent="0.45">
      <c r="A2203" s="1">
        <v>2201</v>
      </c>
      <c r="B2203" t="s">
        <v>3423</v>
      </c>
      <c r="C2203" t="s">
        <v>797</v>
      </c>
      <c r="D2203" t="s">
        <v>798</v>
      </c>
      <c r="E2203" t="s">
        <v>799</v>
      </c>
      <c r="F2203" t="s">
        <v>33</v>
      </c>
      <c r="G2203" t="str">
        <f t="shared" si="102"/>
        <v>December</v>
      </c>
      <c r="H2203">
        <f t="shared" si="103"/>
        <v>12</v>
      </c>
      <c r="I2203" s="2">
        <v>44901</v>
      </c>
      <c r="J2203" s="8">
        <v>2</v>
      </c>
      <c r="K2203" t="s">
        <v>19</v>
      </c>
      <c r="L2203" t="s">
        <v>148</v>
      </c>
      <c r="M2203" s="8">
        <v>1010</v>
      </c>
      <c r="N2203" s="8">
        <v>1117</v>
      </c>
      <c r="O2203" s="8">
        <f t="shared" si="104"/>
        <v>53.5</v>
      </c>
      <c r="P2203" s="8">
        <v>107</v>
      </c>
      <c r="Q2203" t="s">
        <v>28</v>
      </c>
      <c r="R2203" t="s">
        <v>22</v>
      </c>
    </row>
    <row r="2204" spans="1:18" x14ac:dyDescent="0.45">
      <c r="A2204" s="1">
        <v>2202</v>
      </c>
      <c r="B2204" t="s">
        <v>3424</v>
      </c>
      <c r="C2204" t="s">
        <v>801</v>
      </c>
      <c r="D2204" t="s">
        <v>519</v>
      </c>
      <c r="E2204" t="s">
        <v>802</v>
      </c>
      <c r="F2204" t="s">
        <v>111</v>
      </c>
      <c r="G2204" t="str">
        <f t="shared" si="102"/>
        <v>December</v>
      </c>
      <c r="H2204">
        <f t="shared" si="103"/>
        <v>12</v>
      </c>
      <c r="I2204" s="2">
        <v>44920</v>
      </c>
      <c r="J2204" s="8">
        <v>20</v>
      </c>
      <c r="K2204" t="s">
        <v>102</v>
      </c>
      <c r="L2204" t="s">
        <v>42</v>
      </c>
      <c r="M2204" s="8">
        <v>785</v>
      </c>
      <c r="N2204" s="8">
        <v>954</v>
      </c>
      <c r="O2204" s="8">
        <f t="shared" si="104"/>
        <v>8.4499999999999993</v>
      </c>
      <c r="P2204" s="8">
        <v>169</v>
      </c>
      <c r="Q2204" t="s">
        <v>28</v>
      </c>
      <c r="R2204" t="s">
        <v>22</v>
      </c>
    </row>
    <row r="2205" spans="1:18" x14ac:dyDescent="0.45">
      <c r="A2205" s="1">
        <v>2203</v>
      </c>
      <c r="B2205" t="s">
        <v>3425</v>
      </c>
      <c r="C2205" t="s">
        <v>804</v>
      </c>
      <c r="D2205" t="s">
        <v>805</v>
      </c>
      <c r="E2205" t="s">
        <v>806</v>
      </c>
      <c r="F2205" t="s">
        <v>48</v>
      </c>
      <c r="G2205" t="str">
        <f t="shared" si="102"/>
        <v>December</v>
      </c>
      <c r="H2205">
        <f t="shared" si="103"/>
        <v>12</v>
      </c>
      <c r="I2205" s="2">
        <v>44911</v>
      </c>
      <c r="J2205" s="8">
        <v>2</v>
      </c>
      <c r="K2205" t="s">
        <v>19</v>
      </c>
      <c r="L2205" t="s">
        <v>42</v>
      </c>
      <c r="M2205" s="8">
        <v>540</v>
      </c>
      <c r="N2205" s="8">
        <v>692</v>
      </c>
      <c r="O2205" s="8">
        <f t="shared" si="104"/>
        <v>76</v>
      </c>
      <c r="P2205" s="8">
        <v>152</v>
      </c>
      <c r="Q2205" t="s">
        <v>49</v>
      </c>
      <c r="R2205" t="s">
        <v>22</v>
      </c>
    </row>
    <row r="2206" spans="1:18" x14ac:dyDescent="0.45">
      <c r="A2206" s="1">
        <v>2204</v>
      </c>
      <c r="B2206" t="s">
        <v>3426</v>
      </c>
      <c r="C2206" t="s">
        <v>808</v>
      </c>
      <c r="D2206" t="s">
        <v>809</v>
      </c>
      <c r="E2206" t="s">
        <v>810</v>
      </c>
      <c r="F2206" t="s">
        <v>18</v>
      </c>
      <c r="G2206" t="str">
        <f t="shared" si="102"/>
        <v>December</v>
      </c>
      <c r="H2206">
        <f t="shared" si="103"/>
        <v>12</v>
      </c>
      <c r="I2206" s="2">
        <v>44924</v>
      </c>
      <c r="J2206" s="8">
        <v>14</v>
      </c>
      <c r="K2206" t="s">
        <v>34</v>
      </c>
      <c r="L2206" t="s">
        <v>67</v>
      </c>
      <c r="M2206" s="8">
        <v>1295</v>
      </c>
      <c r="N2206" s="8">
        <v>1436</v>
      </c>
      <c r="O2206" s="8">
        <f t="shared" si="104"/>
        <v>10.071428571428571</v>
      </c>
      <c r="P2206" s="8">
        <v>141</v>
      </c>
      <c r="Q2206" t="s">
        <v>21</v>
      </c>
      <c r="R2206" t="s">
        <v>22</v>
      </c>
    </row>
    <row r="2207" spans="1:18" x14ac:dyDescent="0.45">
      <c r="A2207" s="1">
        <v>2205</v>
      </c>
      <c r="B2207" t="s">
        <v>3427</v>
      </c>
      <c r="C2207" t="s">
        <v>812</v>
      </c>
      <c r="D2207" t="s">
        <v>671</v>
      </c>
      <c r="E2207" t="s">
        <v>813</v>
      </c>
      <c r="F2207" t="s">
        <v>48</v>
      </c>
      <c r="G2207" t="str">
        <f t="shared" si="102"/>
        <v>December</v>
      </c>
      <c r="H2207">
        <f t="shared" si="103"/>
        <v>12</v>
      </c>
      <c r="I2207" s="2">
        <v>44909</v>
      </c>
      <c r="J2207" s="8">
        <v>6</v>
      </c>
      <c r="K2207" t="s">
        <v>19</v>
      </c>
      <c r="L2207" t="s">
        <v>67</v>
      </c>
      <c r="M2207" s="8">
        <v>1085</v>
      </c>
      <c r="N2207" s="8">
        <v>1297</v>
      </c>
      <c r="O2207" s="8">
        <f t="shared" si="104"/>
        <v>35.333333333333336</v>
      </c>
      <c r="P2207" s="8">
        <v>212</v>
      </c>
      <c r="Q2207" t="s">
        <v>89</v>
      </c>
      <c r="R2207" t="s">
        <v>22</v>
      </c>
    </row>
    <row r="2208" spans="1:18" x14ac:dyDescent="0.45">
      <c r="A2208" s="1">
        <v>2206</v>
      </c>
      <c r="B2208" t="s">
        <v>3428</v>
      </c>
      <c r="C2208" t="s">
        <v>815</v>
      </c>
      <c r="D2208" t="s">
        <v>440</v>
      </c>
      <c r="E2208" t="s">
        <v>816</v>
      </c>
      <c r="F2208" t="s">
        <v>88</v>
      </c>
      <c r="G2208" t="str">
        <f t="shared" si="102"/>
        <v>December</v>
      </c>
      <c r="H2208">
        <f t="shared" si="103"/>
        <v>12</v>
      </c>
      <c r="I2208" s="2">
        <v>44907</v>
      </c>
      <c r="J2208" s="8">
        <v>16</v>
      </c>
      <c r="K2208" t="s">
        <v>41</v>
      </c>
      <c r="L2208" t="s">
        <v>67</v>
      </c>
      <c r="M2208" s="8">
        <v>885</v>
      </c>
      <c r="N2208" s="8">
        <v>1011</v>
      </c>
      <c r="O2208" s="8">
        <f t="shared" si="104"/>
        <v>7.875</v>
      </c>
      <c r="P2208" s="8">
        <v>126</v>
      </c>
      <c r="Q2208" t="s">
        <v>89</v>
      </c>
      <c r="R2208" t="s">
        <v>311</v>
      </c>
    </row>
    <row r="2209" spans="1:18" x14ac:dyDescent="0.45">
      <c r="A2209" s="1">
        <v>2207</v>
      </c>
      <c r="B2209" t="s">
        <v>3429</v>
      </c>
      <c r="C2209" t="s">
        <v>818</v>
      </c>
      <c r="D2209" t="s">
        <v>819</v>
      </c>
      <c r="E2209" t="s">
        <v>820</v>
      </c>
      <c r="F2209" t="s">
        <v>18</v>
      </c>
      <c r="G2209" t="str">
        <f t="shared" si="102"/>
        <v>December</v>
      </c>
      <c r="H2209">
        <f t="shared" si="103"/>
        <v>12</v>
      </c>
      <c r="I2209" s="2">
        <v>44906</v>
      </c>
      <c r="J2209" s="8">
        <v>6</v>
      </c>
      <c r="K2209" t="s">
        <v>34</v>
      </c>
      <c r="L2209" t="s">
        <v>54</v>
      </c>
      <c r="M2209" s="8">
        <v>1055</v>
      </c>
      <c r="N2209" s="8">
        <v>1228</v>
      </c>
      <c r="O2209" s="8">
        <f t="shared" si="104"/>
        <v>28.833333333333332</v>
      </c>
      <c r="P2209" s="8">
        <v>173</v>
      </c>
      <c r="Q2209" t="s">
        <v>89</v>
      </c>
      <c r="R2209" t="s">
        <v>22</v>
      </c>
    </row>
    <row r="2210" spans="1:18" x14ac:dyDescent="0.45">
      <c r="A2210" s="1">
        <v>2208</v>
      </c>
      <c r="B2210" t="s">
        <v>3430</v>
      </c>
      <c r="C2210" t="s">
        <v>822</v>
      </c>
      <c r="D2210" t="s">
        <v>823</v>
      </c>
      <c r="E2210" t="s">
        <v>824</v>
      </c>
      <c r="F2210" t="s">
        <v>27</v>
      </c>
      <c r="G2210" t="str">
        <f t="shared" si="102"/>
        <v>December</v>
      </c>
      <c r="H2210">
        <f t="shared" si="103"/>
        <v>12</v>
      </c>
      <c r="I2210" s="2">
        <v>44918</v>
      </c>
      <c r="J2210" s="8">
        <v>18</v>
      </c>
      <c r="K2210" t="s">
        <v>19</v>
      </c>
      <c r="L2210" t="s">
        <v>54</v>
      </c>
      <c r="M2210" s="8">
        <v>670</v>
      </c>
      <c r="N2210" s="8">
        <v>761</v>
      </c>
      <c r="O2210" s="8">
        <f t="shared" si="104"/>
        <v>5.0555555555555554</v>
      </c>
      <c r="P2210" s="8">
        <v>91</v>
      </c>
      <c r="Q2210" t="s">
        <v>36</v>
      </c>
      <c r="R2210" t="s">
        <v>22</v>
      </c>
    </row>
    <row r="2211" spans="1:18" x14ac:dyDescent="0.45">
      <c r="A2211" s="1">
        <v>2209</v>
      </c>
      <c r="B2211" t="s">
        <v>3431</v>
      </c>
      <c r="C2211" t="s">
        <v>826</v>
      </c>
      <c r="D2211" t="s">
        <v>827</v>
      </c>
      <c r="E2211" t="s">
        <v>828</v>
      </c>
      <c r="F2211" t="s">
        <v>88</v>
      </c>
      <c r="G2211" t="str">
        <f t="shared" si="102"/>
        <v>December</v>
      </c>
      <c r="H2211">
        <f t="shared" si="103"/>
        <v>12</v>
      </c>
      <c r="I2211" s="2">
        <v>44908</v>
      </c>
      <c r="J2211" s="8">
        <v>19</v>
      </c>
      <c r="K2211" t="s">
        <v>19</v>
      </c>
      <c r="L2211" t="s">
        <v>54</v>
      </c>
      <c r="M2211" s="8">
        <v>420</v>
      </c>
      <c r="N2211" s="8">
        <v>466</v>
      </c>
      <c r="O2211" s="8">
        <f t="shared" si="104"/>
        <v>2.4210526315789473</v>
      </c>
      <c r="P2211" s="8">
        <v>46</v>
      </c>
      <c r="Q2211" t="s">
        <v>49</v>
      </c>
      <c r="R2211" t="s">
        <v>22</v>
      </c>
    </row>
    <row r="2212" spans="1:18" x14ac:dyDescent="0.45">
      <c r="A2212" s="1">
        <v>2210</v>
      </c>
      <c r="B2212" t="s">
        <v>3432</v>
      </c>
      <c r="C2212" t="s">
        <v>830</v>
      </c>
      <c r="D2212" t="s">
        <v>367</v>
      </c>
      <c r="E2212" t="s">
        <v>831</v>
      </c>
      <c r="F2212" t="s">
        <v>33</v>
      </c>
      <c r="G2212" t="str">
        <f t="shared" si="102"/>
        <v>December</v>
      </c>
      <c r="H2212">
        <f t="shared" si="103"/>
        <v>12</v>
      </c>
      <c r="I2212" s="2">
        <v>44905</v>
      </c>
      <c r="J2212" s="8">
        <v>16</v>
      </c>
      <c r="K2212" t="s">
        <v>19</v>
      </c>
      <c r="L2212" t="s">
        <v>67</v>
      </c>
      <c r="M2212" s="8">
        <v>270</v>
      </c>
      <c r="N2212" s="8">
        <v>319</v>
      </c>
      <c r="O2212" s="8">
        <f t="shared" si="104"/>
        <v>3.0625</v>
      </c>
      <c r="P2212" s="8">
        <v>49</v>
      </c>
      <c r="Q2212" t="s">
        <v>28</v>
      </c>
      <c r="R2212" t="s">
        <v>22</v>
      </c>
    </row>
    <row r="2213" spans="1:18" x14ac:dyDescent="0.45">
      <c r="A2213" s="1">
        <v>2211</v>
      </c>
      <c r="B2213" t="s">
        <v>3433</v>
      </c>
      <c r="C2213" t="s">
        <v>833</v>
      </c>
      <c r="D2213" t="s">
        <v>834</v>
      </c>
      <c r="E2213" t="s">
        <v>835</v>
      </c>
      <c r="F2213" t="s">
        <v>120</v>
      </c>
      <c r="G2213" t="str">
        <f t="shared" si="102"/>
        <v>December</v>
      </c>
      <c r="H2213">
        <f t="shared" si="103"/>
        <v>12</v>
      </c>
      <c r="I2213" s="2">
        <v>44905</v>
      </c>
      <c r="J2213" s="8">
        <v>13</v>
      </c>
      <c r="K2213" t="s">
        <v>34</v>
      </c>
      <c r="L2213" t="s">
        <v>54</v>
      </c>
      <c r="M2213" s="8">
        <v>45</v>
      </c>
      <c r="N2213" s="8">
        <v>57</v>
      </c>
      <c r="O2213" s="8">
        <f t="shared" si="104"/>
        <v>0.92307692307692313</v>
      </c>
      <c r="P2213" s="8">
        <v>12</v>
      </c>
      <c r="Q2213" t="s">
        <v>21</v>
      </c>
      <c r="R2213" t="s">
        <v>22</v>
      </c>
    </row>
    <row r="2214" spans="1:18" x14ac:dyDescent="0.45">
      <c r="A2214" s="1">
        <v>2212</v>
      </c>
      <c r="B2214" t="s">
        <v>3434</v>
      </c>
      <c r="C2214" t="s">
        <v>837</v>
      </c>
      <c r="D2214" t="s">
        <v>838</v>
      </c>
      <c r="E2214" t="s">
        <v>839</v>
      </c>
      <c r="F2214" t="s">
        <v>27</v>
      </c>
      <c r="G2214" t="str">
        <f t="shared" si="102"/>
        <v>December</v>
      </c>
      <c r="H2214">
        <f t="shared" si="103"/>
        <v>12</v>
      </c>
      <c r="I2214" s="2">
        <v>44925</v>
      </c>
      <c r="J2214" s="8">
        <v>9</v>
      </c>
      <c r="K2214" t="s">
        <v>19</v>
      </c>
      <c r="L2214" t="s">
        <v>20</v>
      </c>
      <c r="M2214" s="8">
        <v>1165</v>
      </c>
      <c r="N2214" s="8">
        <v>1505</v>
      </c>
      <c r="O2214" s="8">
        <f t="shared" si="104"/>
        <v>37.777777777777779</v>
      </c>
      <c r="P2214" s="8">
        <v>340</v>
      </c>
      <c r="Q2214" t="s">
        <v>28</v>
      </c>
      <c r="R2214" t="s">
        <v>22</v>
      </c>
    </row>
    <row r="2215" spans="1:18" x14ac:dyDescent="0.45">
      <c r="A2215" s="1">
        <v>2213</v>
      </c>
      <c r="B2215" t="s">
        <v>3435</v>
      </c>
      <c r="C2215" t="s">
        <v>841</v>
      </c>
      <c r="D2215" t="s">
        <v>842</v>
      </c>
      <c r="E2215" t="s">
        <v>843</v>
      </c>
      <c r="F2215" t="s">
        <v>48</v>
      </c>
      <c r="G2215" t="str">
        <f t="shared" si="102"/>
        <v>December</v>
      </c>
      <c r="H2215">
        <f t="shared" si="103"/>
        <v>12</v>
      </c>
      <c r="I2215" s="2">
        <v>44910</v>
      </c>
      <c r="J2215" s="8">
        <v>20</v>
      </c>
      <c r="K2215" t="s">
        <v>19</v>
      </c>
      <c r="L2215" t="s">
        <v>67</v>
      </c>
      <c r="M2215" s="8">
        <v>640</v>
      </c>
      <c r="N2215" s="8">
        <v>739</v>
      </c>
      <c r="O2215" s="8">
        <f t="shared" si="104"/>
        <v>4.95</v>
      </c>
      <c r="P2215" s="8">
        <v>99</v>
      </c>
      <c r="Q2215" t="s">
        <v>36</v>
      </c>
      <c r="R2215" t="s">
        <v>22</v>
      </c>
    </row>
    <row r="2216" spans="1:18" x14ac:dyDescent="0.45">
      <c r="A2216" s="1">
        <v>2214</v>
      </c>
      <c r="B2216" t="s">
        <v>3436</v>
      </c>
      <c r="C2216" t="s">
        <v>845</v>
      </c>
      <c r="D2216" t="s">
        <v>846</v>
      </c>
      <c r="E2216" t="s">
        <v>847</v>
      </c>
      <c r="F2216" t="s">
        <v>33</v>
      </c>
      <c r="G2216" t="str">
        <f t="shared" si="102"/>
        <v>December</v>
      </c>
      <c r="H2216">
        <f t="shared" si="103"/>
        <v>12</v>
      </c>
      <c r="I2216" s="2">
        <v>44907</v>
      </c>
      <c r="J2216" s="8">
        <v>7</v>
      </c>
      <c r="K2216" t="s">
        <v>34</v>
      </c>
      <c r="L2216" t="s">
        <v>35</v>
      </c>
      <c r="M2216" s="8">
        <v>1420</v>
      </c>
      <c r="N2216" s="8">
        <v>1772</v>
      </c>
      <c r="O2216" s="8">
        <f t="shared" si="104"/>
        <v>50.285714285714285</v>
      </c>
      <c r="P2216" s="8">
        <v>352</v>
      </c>
      <c r="Q2216" t="s">
        <v>89</v>
      </c>
      <c r="R2216" t="s">
        <v>22</v>
      </c>
    </row>
    <row r="2217" spans="1:18" x14ac:dyDescent="0.45">
      <c r="A2217" s="1">
        <v>2215</v>
      </c>
      <c r="B2217" t="s">
        <v>3437</v>
      </c>
      <c r="C2217" t="s">
        <v>849</v>
      </c>
      <c r="D2217" t="s">
        <v>850</v>
      </c>
      <c r="E2217" t="s">
        <v>851</v>
      </c>
      <c r="F2217" t="s">
        <v>88</v>
      </c>
      <c r="G2217" t="str">
        <f t="shared" si="102"/>
        <v>December</v>
      </c>
      <c r="H2217">
        <f t="shared" si="103"/>
        <v>12</v>
      </c>
      <c r="I2217" s="2">
        <v>44921</v>
      </c>
      <c r="J2217" s="8">
        <v>17</v>
      </c>
      <c r="K2217" t="s">
        <v>34</v>
      </c>
      <c r="L2217" t="s">
        <v>148</v>
      </c>
      <c r="M2217" s="8">
        <v>300</v>
      </c>
      <c r="N2217" s="8">
        <v>335</v>
      </c>
      <c r="O2217" s="8">
        <f t="shared" si="104"/>
        <v>2.0588235294117645</v>
      </c>
      <c r="P2217" s="8">
        <v>35</v>
      </c>
      <c r="Q2217" t="s">
        <v>21</v>
      </c>
      <c r="R2217" t="s">
        <v>22</v>
      </c>
    </row>
    <row r="2218" spans="1:18" x14ac:dyDescent="0.45">
      <c r="A2218" s="1">
        <v>2216</v>
      </c>
      <c r="B2218" t="s">
        <v>3438</v>
      </c>
      <c r="C2218" t="s">
        <v>853</v>
      </c>
      <c r="D2218" t="s">
        <v>455</v>
      </c>
      <c r="E2218" t="s">
        <v>854</v>
      </c>
      <c r="F2218" t="s">
        <v>88</v>
      </c>
      <c r="G2218" t="str">
        <f t="shared" si="102"/>
        <v>December</v>
      </c>
      <c r="H2218">
        <f t="shared" si="103"/>
        <v>12</v>
      </c>
      <c r="I2218" s="2">
        <v>44904</v>
      </c>
      <c r="J2218" s="8">
        <v>17</v>
      </c>
      <c r="K2218" t="s">
        <v>102</v>
      </c>
      <c r="L2218" t="s">
        <v>67</v>
      </c>
      <c r="M2218" s="8">
        <v>1360</v>
      </c>
      <c r="N2218" s="8">
        <v>1628</v>
      </c>
      <c r="O2218" s="8">
        <f t="shared" si="104"/>
        <v>15.764705882352942</v>
      </c>
      <c r="P2218" s="8">
        <v>268</v>
      </c>
      <c r="Q2218" t="s">
        <v>49</v>
      </c>
      <c r="R2218" t="s">
        <v>22</v>
      </c>
    </row>
    <row r="2219" spans="1:18" x14ac:dyDescent="0.45">
      <c r="A2219" s="1">
        <v>2217</v>
      </c>
      <c r="B2219" t="s">
        <v>3439</v>
      </c>
      <c r="C2219" t="s">
        <v>639</v>
      </c>
      <c r="D2219" t="s">
        <v>856</v>
      </c>
      <c r="E2219" t="s">
        <v>857</v>
      </c>
      <c r="F2219" t="s">
        <v>88</v>
      </c>
      <c r="G2219" t="str">
        <f t="shared" si="102"/>
        <v>December</v>
      </c>
      <c r="H2219">
        <f t="shared" si="103"/>
        <v>12</v>
      </c>
      <c r="I2219" s="2">
        <v>44907</v>
      </c>
      <c r="J2219" s="8">
        <v>18</v>
      </c>
      <c r="K2219" t="s">
        <v>34</v>
      </c>
      <c r="L2219" t="s">
        <v>148</v>
      </c>
      <c r="M2219" s="8">
        <v>1375</v>
      </c>
      <c r="N2219" s="8">
        <v>1618</v>
      </c>
      <c r="O2219" s="8">
        <f t="shared" si="104"/>
        <v>13.5</v>
      </c>
      <c r="P2219" s="8">
        <v>243</v>
      </c>
      <c r="Q2219" t="s">
        <v>89</v>
      </c>
      <c r="R2219" t="s">
        <v>22</v>
      </c>
    </row>
    <row r="2220" spans="1:18" x14ac:dyDescent="0.45">
      <c r="A2220" s="1">
        <v>2218</v>
      </c>
      <c r="B2220" t="s">
        <v>3440</v>
      </c>
      <c r="C2220" t="s">
        <v>859</v>
      </c>
      <c r="D2220" t="s">
        <v>860</v>
      </c>
      <c r="E2220" t="s">
        <v>861</v>
      </c>
      <c r="F2220" t="s">
        <v>33</v>
      </c>
      <c r="G2220" t="str">
        <f t="shared" si="102"/>
        <v>December</v>
      </c>
      <c r="H2220">
        <f t="shared" si="103"/>
        <v>12</v>
      </c>
      <c r="I2220" s="2">
        <v>44900</v>
      </c>
      <c r="J2220" s="8">
        <v>9</v>
      </c>
      <c r="K2220" t="s">
        <v>19</v>
      </c>
      <c r="L2220" t="s">
        <v>54</v>
      </c>
      <c r="M2220" s="8">
        <v>1310</v>
      </c>
      <c r="N2220" s="8">
        <v>1683</v>
      </c>
      <c r="O2220" s="8">
        <f t="shared" si="104"/>
        <v>41.444444444444443</v>
      </c>
      <c r="P2220" s="8">
        <v>373</v>
      </c>
      <c r="Q2220" t="s">
        <v>28</v>
      </c>
      <c r="R2220" t="s">
        <v>22</v>
      </c>
    </row>
    <row r="2221" spans="1:18" x14ac:dyDescent="0.45">
      <c r="A2221" s="1">
        <v>2219</v>
      </c>
      <c r="B2221" t="s">
        <v>3441</v>
      </c>
      <c r="C2221" t="s">
        <v>863</v>
      </c>
      <c r="D2221" t="s">
        <v>864</v>
      </c>
      <c r="E2221" t="s">
        <v>865</v>
      </c>
      <c r="F2221" t="s">
        <v>111</v>
      </c>
      <c r="G2221" t="str">
        <f t="shared" si="102"/>
        <v>December</v>
      </c>
      <c r="H2221">
        <f t="shared" si="103"/>
        <v>12</v>
      </c>
      <c r="I2221" s="2">
        <v>44905</v>
      </c>
      <c r="J2221" s="8">
        <v>19</v>
      </c>
      <c r="K2221" t="s">
        <v>34</v>
      </c>
      <c r="L2221" t="s">
        <v>20</v>
      </c>
      <c r="M2221" s="8">
        <v>1405</v>
      </c>
      <c r="N2221" s="8">
        <v>1586</v>
      </c>
      <c r="O2221" s="8">
        <f t="shared" si="104"/>
        <v>9.526315789473685</v>
      </c>
      <c r="P2221" s="8">
        <v>181</v>
      </c>
      <c r="Q2221" t="s">
        <v>28</v>
      </c>
      <c r="R2221" t="s">
        <v>22</v>
      </c>
    </row>
    <row r="2222" spans="1:18" x14ac:dyDescent="0.45">
      <c r="A2222" s="1">
        <v>2220</v>
      </c>
      <c r="B2222" t="s">
        <v>3442</v>
      </c>
      <c r="C2222" t="s">
        <v>867</v>
      </c>
      <c r="D2222" t="s">
        <v>868</v>
      </c>
      <c r="E2222" t="s">
        <v>869</v>
      </c>
      <c r="F2222" t="s">
        <v>120</v>
      </c>
      <c r="G2222" t="str">
        <f t="shared" si="102"/>
        <v>December</v>
      </c>
      <c r="H2222">
        <f t="shared" si="103"/>
        <v>12</v>
      </c>
      <c r="I2222" s="2">
        <v>44916</v>
      </c>
      <c r="J2222" s="8">
        <v>12</v>
      </c>
      <c r="K2222" t="s">
        <v>102</v>
      </c>
      <c r="L2222" t="s">
        <v>42</v>
      </c>
      <c r="M2222" s="8">
        <v>70</v>
      </c>
      <c r="N2222" s="8">
        <v>87</v>
      </c>
      <c r="O2222" s="8">
        <f t="shared" si="104"/>
        <v>1.4166666666666667</v>
      </c>
      <c r="P2222" s="8">
        <v>17</v>
      </c>
      <c r="Q2222" t="s">
        <v>36</v>
      </c>
      <c r="R2222" t="s">
        <v>22</v>
      </c>
    </row>
    <row r="2223" spans="1:18" x14ac:dyDescent="0.45">
      <c r="A2223" s="1">
        <v>2221</v>
      </c>
      <c r="B2223" t="s">
        <v>3443</v>
      </c>
      <c r="C2223" t="s">
        <v>146</v>
      </c>
      <c r="D2223" t="s">
        <v>871</v>
      </c>
      <c r="E2223" t="s">
        <v>872</v>
      </c>
      <c r="F2223" t="s">
        <v>48</v>
      </c>
      <c r="G2223" t="str">
        <f t="shared" si="102"/>
        <v>December</v>
      </c>
      <c r="H2223">
        <f t="shared" si="103"/>
        <v>12</v>
      </c>
      <c r="I2223" s="2">
        <v>44905</v>
      </c>
      <c r="J2223" s="8">
        <v>19</v>
      </c>
      <c r="K2223" t="s">
        <v>19</v>
      </c>
      <c r="L2223" t="s">
        <v>20</v>
      </c>
      <c r="M2223" s="8">
        <v>1180</v>
      </c>
      <c r="N2223" s="8">
        <v>1458</v>
      </c>
      <c r="O2223" s="8">
        <f t="shared" si="104"/>
        <v>14.631578947368421</v>
      </c>
      <c r="P2223" s="8">
        <v>278</v>
      </c>
      <c r="Q2223" t="s">
        <v>21</v>
      </c>
      <c r="R2223" t="s">
        <v>22</v>
      </c>
    </row>
    <row r="2224" spans="1:18" x14ac:dyDescent="0.45">
      <c r="A2224" s="1">
        <v>2222</v>
      </c>
      <c r="B2224" t="s">
        <v>3444</v>
      </c>
      <c r="C2224" t="s">
        <v>874</v>
      </c>
      <c r="D2224" t="s">
        <v>16</v>
      </c>
      <c r="E2224" t="s">
        <v>875</v>
      </c>
      <c r="F2224" t="s">
        <v>48</v>
      </c>
      <c r="G2224" t="str">
        <f t="shared" si="102"/>
        <v>December</v>
      </c>
      <c r="H2224">
        <f t="shared" si="103"/>
        <v>12</v>
      </c>
      <c r="I2224" s="2">
        <v>44910</v>
      </c>
      <c r="J2224" s="8">
        <v>19</v>
      </c>
      <c r="K2224" t="s">
        <v>102</v>
      </c>
      <c r="L2224" t="s">
        <v>148</v>
      </c>
      <c r="M2224" s="8">
        <v>1205</v>
      </c>
      <c r="N2224" s="8">
        <v>1482</v>
      </c>
      <c r="O2224" s="8">
        <f t="shared" si="104"/>
        <v>14.578947368421053</v>
      </c>
      <c r="P2224" s="8">
        <v>277</v>
      </c>
      <c r="Q2224" t="s">
        <v>21</v>
      </c>
      <c r="R2224" t="s">
        <v>22</v>
      </c>
    </row>
    <row r="2225" spans="1:18" x14ac:dyDescent="0.45">
      <c r="A2225" s="1">
        <v>2223</v>
      </c>
      <c r="B2225" t="s">
        <v>3445</v>
      </c>
      <c r="C2225" t="s">
        <v>877</v>
      </c>
      <c r="D2225" t="s">
        <v>878</v>
      </c>
      <c r="E2225" t="s">
        <v>879</v>
      </c>
      <c r="F2225" t="s">
        <v>111</v>
      </c>
      <c r="G2225" t="str">
        <f t="shared" si="102"/>
        <v>December</v>
      </c>
      <c r="H2225">
        <f t="shared" si="103"/>
        <v>12</v>
      </c>
      <c r="I2225" s="2">
        <v>44900</v>
      </c>
      <c r="J2225" s="8">
        <v>1</v>
      </c>
      <c r="K2225" t="s">
        <v>102</v>
      </c>
      <c r="L2225" t="s">
        <v>54</v>
      </c>
      <c r="M2225" s="8">
        <v>1180</v>
      </c>
      <c r="N2225" s="8">
        <v>1453</v>
      </c>
      <c r="O2225" s="8">
        <f t="shared" si="104"/>
        <v>273</v>
      </c>
      <c r="P2225" s="8">
        <v>273</v>
      </c>
      <c r="Q2225" t="s">
        <v>36</v>
      </c>
      <c r="R2225" t="s">
        <v>22</v>
      </c>
    </row>
    <row r="2226" spans="1:18" x14ac:dyDescent="0.45">
      <c r="A2226" s="1">
        <v>2224</v>
      </c>
      <c r="B2226" t="s">
        <v>3446</v>
      </c>
      <c r="C2226" t="s">
        <v>671</v>
      </c>
      <c r="D2226" t="s">
        <v>881</v>
      </c>
      <c r="E2226" t="s">
        <v>882</v>
      </c>
      <c r="F2226" t="s">
        <v>111</v>
      </c>
      <c r="G2226" t="str">
        <f t="shared" si="102"/>
        <v>December</v>
      </c>
      <c r="H2226">
        <f t="shared" si="103"/>
        <v>12</v>
      </c>
      <c r="I2226" s="2">
        <v>44908</v>
      </c>
      <c r="J2226" s="8">
        <v>14</v>
      </c>
      <c r="K2226" t="s">
        <v>34</v>
      </c>
      <c r="L2226" t="s">
        <v>54</v>
      </c>
      <c r="M2226" s="8">
        <v>715</v>
      </c>
      <c r="N2226" s="8">
        <v>882</v>
      </c>
      <c r="O2226" s="8">
        <f t="shared" si="104"/>
        <v>11.928571428571429</v>
      </c>
      <c r="P2226" s="8">
        <v>167</v>
      </c>
      <c r="Q2226" t="s">
        <v>28</v>
      </c>
      <c r="R2226" t="s">
        <v>22</v>
      </c>
    </row>
    <row r="2227" spans="1:18" x14ac:dyDescent="0.45">
      <c r="A2227" s="1">
        <v>2225</v>
      </c>
      <c r="B2227" t="s">
        <v>3447</v>
      </c>
      <c r="C2227" t="s">
        <v>859</v>
      </c>
      <c r="D2227" t="s">
        <v>884</v>
      </c>
      <c r="E2227" t="s">
        <v>885</v>
      </c>
      <c r="F2227" t="s">
        <v>27</v>
      </c>
      <c r="G2227" t="str">
        <f t="shared" si="102"/>
        <v>December</v>
      </c>
      <c r="H2227">
        <f t="shared" si="103"/>
        <v>12</v>
      </c>
      <c r="I2227" s="2">
        <v>44896</v>
      </c>
      <c r="J2227" s="8">
        <v>8</v>
      </c>
      <c r="K2227" t="s">
        <v>34</v>
      </c>
      <c r="L2227" t="s">
        <v>148</v>
      </c>
      <c r="M2227" s="8">
        <v>1300</v>
      </c>
      <c r="N2227" s="8">
        <v>1524</v>
      </c>
      <c r="O2227" s="8">
        <f t="shared" si="104"/>
        <v>28</v>
      </c>
      <c r="P2227" s="8">
        <v>224</v>
      </c>
      <c r="Q2227" t="s">
        <v>21</v>
      </c>
      <c r="R2227" t="s">
        <v>22</v>
      </c>
    </row>
    <row r="2228" spans="1:18" x14ac:dyDescent="0.45">
      <c r="A2228" s="1">
        <v>2226</v>
      </c>
      <c r="B2228" t="s">
        <v>3448</v>
      </c>
      <c r="C2228" t="s">
        <v>887</v>
      </c>
      <c r="D2228" t="s">
        <v>888</v>
      </c>
      <c r="E2228" t="s">
        <v>889</v>
      </c>
      <c r="F2228" t="s">
        <v>120</v>
      </c>
      <c r="G2228" t="str">
        <f t="shared" si="102"/>
        <v>December</v>
      </c>
      <c r="H2228">
        <f t="shared" si="103"/>
        <v>12</v>
      </c>
      <c r="I2228" s="2">
        <v>44915</v>
      </c>
      <c r="J2228" s="8">
        <v>13</v>
      </c>
      <c r="K2228" t="s">
        <v>34</v>
      </c>
      <c r="L2228" t="s">
        <v>54</v>
      </c>
      <c r="M2228" s="8">
        <v>745</v>
      </c>
      <c r="N2228" s="8">
        <v>968</v>
      </c>
      <c r="O2228" s="8">
        <f t="shared" si="104"/>
        <v>17.153846153846153</v>
      </c>
      <c r="P2228" s="8">
        <v>223</v>
      </c>
      <c r="Q2228" t="s">
        <v>28</v>
      </c>
      <c r="R2228" t="s">
        <v>22</v>
      </c>
    </row>
    <row r="2229" spans="1:18" x14ac:dyDescent="0.45">
      <c r="A2229" s="1">
        <v>2227</v>
      </c>
      <c r="B2229" t="s">
        <v>3449</v>
      </c>
      <c r="C2229" t="s">
        <v>891</v>
      </c>
      <c r="D2229" t="s">
        <v>892</v>
      </c>
      <c r="E2229" t="s">
        <v>893</v>
      </c>
      <c r="F2229" t="s">
        <v>48</v>
      </c>
      <c r="G2229" t="str">
        <f t="shared" si="102"/>
        <v>December</v>
      </c>
      <c r="H2229">
        <f t="shared" si="103"/>
        <v>12</v>
      </c>
      <c r="I2229" s="2">
        <v>44897</v>
      </c>
      <c r="J2229" s="8">
        <v>5</v>
      </c>
      <c r="K2229" t="s">
        <v>34</v>
      </c>
      <c r="L2229" t="s">
        <v>35</v>
      </c>
      <c r="M2229" s="8">
        <v>645</v>
      </c>
      <c r="N2229" s="8">
        <v>725</v>
      </c>
      <c r="O2229" s="8">
        <f t="shared" si="104"/>
        <v>16</v>
      </c>
      <c r="P2229" s="8">
        <v>80</v>
      </c>
      <c r="Q2229" t="s">
        <v>36</v>
      </c>
      <c r="R2229" t="s">
        <v>22</v>
      </c>
    </row>
    <row r="2230" spans="1:18" x14ac:dyDescent="0.45">
      <c r="A2230" s="1">
        <v>2228</v>
      </c>
      <c r="B2230" t="s">
        <v>3450</v>
      </c>
      <c r="C2230" t="s">
        <v>895</v>
      </c>
      <c r="D2230" t="s">
        <v>896</v>
      </c>
      <c r="E2230" t="s">
        <v>897</v>
      </c>
      <c r="F2230" t="s">
        <v>18</v>
      </c>
      <c r="G2230" t="str">
        <f t="shared" si="102"/>
        <v>December</v>
      </c>
      <c r="H2230">
        <f t="shared" si="103"/>
        <v>12</v>
      </c>
      <c r="I2230" s="2">
        <v>44907</v>
      </c>
      <c r="J2230" s="8">
        <v>10</v>
      </c>
      <c r="K2230" t="s">
        <v>19</v>
      </c>
      <c r="L2230" t="s">
        <v>42</v>
      </c>
      <c r="M2230" s="8">
        <v>1065</v>
      </c>
      <c r="N2230" s="8">
        <v>1384</v>
      </c>
      <c r="O2230" s="8">
        <f t="shared" si="104"/>
        <v>31.9</v>
      </c>
      <c r="P2230" s="8">
        <v>319</v>
      </c>
      <c r="Q2230" t="s">
        <v>89</v>
      </c>
      <c r="R2230" t="s">
        <v>22</v>
      </c>
    </row>
    <row r="2231" spans="1:18" x14ac:dyDescent="0.45">
      <c r="A2231" s="1">
        <v>2229</v>
      </c>
      <c r="B2231" t="s">
        <v>3451</v>
      </c>
      <c r="C2231" t="s">
        <v>899</v>
      </c>
      <c r="D2231" t="s">
        <v>900</v>
      </c>
      <c r="E2231" t="s">
        <v>901</v>
      </c>
      <c r="F2231" t="s">
        <v>27</v>
      </c>
      <c r="G2231" t="str">
        <f t="shared" si="102"/>
        <v>December</v>
      </c>
      <c r="H2231">
        <f t="shared" si="103"/>
        <v>12</v>
      </c>
      <c r="I2231" s="2">
        <v>44925</v>
      </c>
      <c r="J2231" s="8">
        <v>18</v>
      </c>
      <c r="K2231" t="s">
        <v>19</v>
      </c>
      <c r="L2231" t="s">
        <v>54</v>
      </c>
      <c r="M2231" s="8">
        <v>400</v>
      </c>
      <c r="N2231" s="8">
        <v>466</v>
      </c>
      <c r="O2231" s="8">
        <f t="shared" si="104"/>
        <v>3.6666666666666665</v>
      </c>
      <c r="P2231" s="8">
        <v>66</v>
      </c>
      <c r="Q2231" t="s">
        <v>49</v>
      </c>
      <c r="R2231" t="s">
        <v>22</v>
      </c>
    </row>
    <row r="2232" spans="1:18" x14ac:dyDescent="0.45">
      <c r="A2232" s="1">
        <v>2230</v>
      </c>
      <c r="B2232" t="s">
        <v>3452</v>
      </c>
      <c r="C2232" t="s">
        <v>599</v>
      </c>
      <c r="D2232" t="s">
        <v>903</v>
      </c>
      <c r="E2232" t="s">
        <v>904</v>
      </c>
      <c r="F2232" t="s">
        <v>33</v>
      </c>
      <c r="G2232" t="str">
        <f t="shared" si="102"/>
        <v>December</v>
      </c>
      <c r="H2232">
        <f t="shared" si="103"/>
        <v>12</v>
      </c>
      <c r="I2232" s="2">
        <v>44914</v>
      </c>
      <c r="J2232" s="8">
        <v>2</v>
      </c>
      <c r="K2232" t="s">
        <v>34</v>
      </c>
      <c r="L2232" t="s">
        <v>20</v>
      </c>
      <c r="M2232" s="8">
        <v>180</v>
      </c>
      <c r="N2232" s="8">
        <v>227</v>
      </c>
      <c r="O2232" s="8">
        <f t="shared" si="104"/>
        <v>23.5</v>
      </c>
      <c r="P2232" s="8">
        <v>47</v>
      </c>
      <c r="Q2232" t="s">
        <v>36</v>
      </c>
      <c r="R2232" t="s">
        <v>22</v>
      </c>
    </row>
    <row r="2233" spans="1:18" x14ac:dyDescent="0.45">
      <c r="A2233" s="1">
        <v>2231</v>
      </c>
      <c r="B2233" t="s">
        <v>3453</v>
      </c>
      <c r="C2233" t="s">
        <v>906</v>
      </c>
      <c r="D2233" t="s">
        <v>737</v>
      </c>
      <c r="E2233" t="s">
        <v>907</v>
      </c>
      <c r="F2233" t="s">
        <v>88</v>
      </c>
      <c r="G2233" t="str">
        <f t="shared" si="102"/>
        <v>December</v>
      </c>
      <c r="H2233">
        <f t="shared" si="103"/>
        <v>12</v>
      </c>
      <c r="I2233" s="2">
        <v>44919</v>
      </c>
      <c r="J2233" s="8">
        <v>1</v>
      </c>
      <c r="K2233" t="s">
        <v>34</v>
      </c>
      <c r="L2233" t="s">
        <v>67</v>
      </c>
      <c r="M2233" s="8">
        <v>1030</v>
      </c>
      <c r="N2233" s="8">
        <v>1187</v>
      </c>
      <c r="O2233" s="8">
        <f t="shared" si="104"/>
        <v>157</v>
      </c>
      <c r="P2233" s="8">
        <v>157</v>
      </c>
      <c r="Q2233" t="s">
        <v>89</v>
      </c>
      <c r="R2233" t="s">
        <v>22</v>
      </c>
    </row>
    <row r="2234" spans="1:18" x14ac:dyDescent="0.45">
      <c r="A2234" s="1">
        <v>2232</v>
      </c>
      <c r="B2234" t="s">
        <v>3454</v>
      </c>
      <c r="C2234" t="s">
        <v>909</v>
      </c>
      <c r="D2234" t="s">
        <v>798</v>
      </c>
      <c r="E2234" t="s">
        <v>910</v>
      </c>
      <c r="F2234" t="s">
        <v>18</v>
      </c>
      <c r="G2234" t="str">
        <f t="shared" si="102"/>
        <v>December</v>
      </c>
      <c r="H2234">
        <f t="shared" si="103"/>
        <v>12</v>
      </c>
      <c r="I2234" s="2">
        <v>44925</v>
      </c>
      <c r="J2234" s="8">
        <v>4</v>
      </c>
      <c r="K2234" t="s">
        <v>19</v>
      </c>
      <c r="L2234" t="s">
        <v>20</v>
      </c>
      <c r="M2234" s="8">
        <v>435</v>
      </c>
      <c r="N2234" s="8">
        <v>543</v>
      </c>
      <c r="O2234" s="8">
        <f t="shared" si="104"/>
        <v>27</v>
      </c>
      <c r="P2234" s="8">
        <v>108</v>
      </c>
      <c r="Q2234" t="s">
        <v>49</v>
      </c>
      <c r="R2234" t="s">
        <v>22</v>
      </c>
    </row>
    <row r="2235" spans="1:18" x14ac:dyDescent="0.45">
      <c r="A2235" s="1">
        <v>2233</v>
      </c>
      <c r="B2235" t="s">
        <v>3455</v>
      </c>
      <c r="C2235" t="s">
        <v>911</v>
      </c>
      <c r="D2235" t="s">
        <v>912</v>
      </c>
      <c r="E2235" t="s">
        <v>913</v>
      </c>
      <c r="F2235" t="s">
        <v>18</v>
      </c>
      <c r="G2235" t="str">
        <f t="shared" si="102"/>
        <v>December</v>
      </c>
      <c r="H2235">
        <f t="shared" si="103"/>
        <v>12</v>
      </c>
      <c r="I2235" s="2">
        <v>44900</v>
      </c>
      <c r="J2235" s="8">
        <v>7</v>
      </c>
      <c r="K2235" t="s">
        <v>34</v>
      </c>
      <c r="L2235" t="s">
        <v>54</v>
      </c>
      <c r="M2235" s="8">
        <v>785</v>
      </c>
      <c r="N2235" s="8">
        <v>911</v>
      </c>
      <c r="O2235" s="8">
        <f t="shared" si="104"/>
        <v>18</v>
      </c>
      <c r="P2235" s="8">
        <v>126</v>
      </c>
      <c r="Q2235" t="s">
        <v>89</v>
      </c>
      <c r="R2235" t="s">
        <v>22</v>
      </c>
    </row>
    <row r="2236" spans="1:18" x14ac:dyDescent="0.45">
      <c r="A2236" s="1">
        <v>2234</v>
      </c>
      <c r="B2236" t="s">
        <v>3456</v>
      </c>
      <c r="C2236" t="s">
        <v>228</v>
      </c>
      <c r="D2236" t="s">
        <v>139</v>
      </c>
      <c r="E2236" t="s">
        <v>914</v>
      </c>
      <c r="F2236" t="s">
        <v>18</v>
      </c>
      <c r="G2236" t="str">
        <f t="shared" si="102"/>
        <v>December</v>
      </c>
      <c r="H2236">
        <f t="shared" si="103"/>
        <v>12</v>
      </c>
      <c r="I2236" s="2">
        <v>44913</v>
      </c>
      <c r="J2236" s="8">
        <v>2</v>
      </c>
      <c r="K2236" t="s">
        <v>19</v>
      </c>
      <c r="L2236" t="s">
        <v>42</v>
      </c>
      <c r="M2236" s="8">
        <v>605</v>
      </c>
      <c r="N2236" s="8">
        <v>765</v>
      </c>
      <c r="O2236" s="8">
        <f t="shared" si="104"/>
        <v>80</v>
      </c>
      <c r="P2236" s="8">
        <v>160</v>
      </c>
      <c r="Q2236" t="s">
        <v>28</v>
      </c>
      <c r="R2236" t="s">
        <v>22</v>
      </c>
    </row>
    <row r="2237" spans="1:18" x14ac:dyDescent="0.45">
      <c r="A2237" s="1">
        <v>2235</v>
      </c>
      <c r="B2237" t="s">
        <v>3457</v>
      </c>
      <c r="C2237" t="s">
        <v>671</v>
      </c>
      <c r="D2237" t="s">
        <v>915</v>
      </c>
      <c r="E2237" t="s">
        <v>916</v>
      </c>
      <c r="F2237" t="s">
        <v>120</v>
      </c>
      <c r="G2237" t="str">
        <f t="shared" si="102"/>
        <v>December</v>
      </c>
      <c r="H2237">
        <f t="shared" si="103"/>
        <v>12</v>
      </c>
      <c r="I2237" s="2">
        <v>44918</v>
      </c>
      <c r="J2237" s="8">
        <v>8</v>
      </c>
      <c r="K2237" t="s">
        <v>41</v>
      </c>
      <c r="L2237" t="s">
        <v>67</v>
      </c>
      <c r="M2237" s="8">
        <v>180</v>
      </c>
      <c r="N2237" s="8">
        <v>201</v>
      </c>
      <c r="O2237" s="8">
        <f t="shared" si="104"/>
        <v>2.625</v>
      </c>
      <c r="P2237" s="8">
        <v>21</v>
      </c>
      <c r="Q2237" t="s">
        <v>49</v>
      </c>
      <c r="R2237" t="s">
        <v>311</v>
      </c>
    </row>
    <row r="2238" spans="1:18" x14ac:dyDescent="0.45">
      <c r="A2238" s="1">
        <v>2236</v>
      </c>
      <c r="B2238" t="s">
        <v>3458</v>
      </c>
      <c r="C2238" t="s">
        <v>917</v>
      </c>
      <c r="D2238" t="s">
        <v>918</v>
      </c>
      <c r="E2238" t="s">
        <v>919</v>
      </c>
      <c r="F2238" t="s">
        <v>33</v>
      </c>
      <c r="G2238" t="str">
        <f t="shared" si="102"/>
        <v>December</v>
      </c>
      <c r="H2238">
        <f t="shared" si="103"/>
        <v>12</v>
      </c>
      <c r="I2238" s="2">
        <v>44918</v>
      </c>
      <c r="J2238" s="8">
        <v>3</v>
      </c>
      <c r="K2238" t="s">
        <v>19</v>
      </c>
      <c r="L2238" t="s">
        <v>35</v>
      </c>
      <c r="M2238" s="8">
        <v>380</v>
      </c>
      <c r="N2238" s="8">
        <v>445</v>
      </c>
      <c r="O2238" s="8">
        <f t="shared" si="104"/>
        <v>21.666666666666668</v>
      </c>
      <c r="P2238" s="8">
        <v>65</v>
      </c>
      <c r="Q2238" t="s">
        <v>21</v>
      </c>
      <c r="R2238" t="s">
        <v>22</v>
      </c>
    </row>
    <row r="2239" spans="1:18" x14ac:dyDescent="0.45">
      <c r="A2239" s="1">
        <v>2237</v>
      </c>
      <c r="B2239" t="s">
        <v>3459</v>
      </c>
      <c r="C2239" t="s">
        <v>51</v>
      </c>
      <c r="D2239" t="s">
        <v>920</v>
      </c>
      <c r="E2239" t="s">
        <v>921</v>
      </c>
      <c r="F2239" t="s">
        <v>88</v>
      </c>
      <c r="G2239" t="str">
        <f t="shared" si="102"/>
        <v>December</v>
      </c>
      <c r="H2239">
        <f t="shared" si="103"/>
        <v>12</v>
      </c>
      <c r="I2239" s="2">
        <v>44917</v>
      </c>
      <c r="J2239" s="8">
        <v>7</v>
      </c>
      <c r="K2239" t="s">
        <v>19</v>
      </c>
      <c r="L2239" t="s">
        <v>42</v>
      </c>
      <c r="M2239" s="8">
        <v>1375</v>
      </c>
      <c r="N2239" s="8">
        <v>1558</v>
      </c>
      <c r="O2239" s="8">
        <f t="shared" si="104"/>
        <v>26.142857142857142</v>
      </c>
      <c r="P2239" s="8">
        <v>183</v>
      </c>
      <c r="Q2239" t="s">
        <v>36</v>
      </c>
      <c r="R2239" t="s">
        <v>22</v>
      </c>
    </row>
    <row r="2240" spans="1:18" x14ac:dyDescent="0.45">
      <c r="A2240" s="1">
        <v>2238</v>
      </c>
      <c r="B2240" t="s">
        <v>3460</v>
      </c>
      <c r="C2240" t="s">
        <v>922</v>
      </c>
      <c r="D2240" t="s">
        <v>923</v>
      </c>
      <c r="E2240" t="s">
        <v>924</v>
      </c>
      <c r="F2240" t="s">
        <v>18</v>
      </c>
      <c r="G2240" t="str">
        <f t="shared" si="102"/>
        <v>December</v>
      </c>
      <c r="H2240">
        <f t="shared" si="103"/>
        <v>12</v>
      </c>
      <c r="I2240" s="2">
        <v>44901</v>
      </c>
      <c r="J2240" s="8">
        <v>17</v>
      </c>
      <c r="K2240" t="s">
        <v>19</v>
      </c>
      <c r="L2240" t="s">
        <v>54</v>
      </c>
      <c r="M2240" s="8">
        <v>485</v>
      </c>
      <c r="N2240" s="8">
        <v>544</v>
      </c>
      <c r="O2240" s="8">
        <f t="shared" si="104"/>
        <v>3.4705882352941178</v>
      </c>
      <c r="P2240" s="8">
        <v>59</v>
      </c>
      <c r="Q2240" t="s">
        <v>36</v>
      </c>
      <c r="R2240" t="s">
        <v>22</v>
      </c>
    </row>
    <row r="2241" spans="1:18" x14ac:dyDescent="0.45">
      <c r="A2241" s="1">
        <v>2239</v>
      </c>
      <c r="B2241" t="s">
        <v>3461</v>
      </c>
      <c r="C2241" t="s">
        <v>925</v>
      </c>
      <c r="D2241" t="s">
        <v>926</v>
      </c>
      <c r="E2241" t="s">
        <v>927</v>
      </c>
      <c r="F2241" t="s">
        <v>48</v>
      </c>
      <c r="G2241" t="str">
        <f t="shared" si="102"/>
        <v>December</v>
      </c>
      <c r="H2241">
        <f t="shared" si="103"/>
        <v>12</v>
      </c>
      <c r="I2241" s="2">
        <v>44917</v>
      </c>
      <c r="J2241" s="8">
        <v>12</v>
      </c>
      <c r="K2241" t="s">
        <v>19</v>
      </c>
      <c r="L2241" t="s">
        <v>35</v>
      </c>
      <c r="M2241" s="8">
        <v>1290</v>
      </c>
      <c r="N2241" s="8">
        <v>1649</v>
      </c>
      <c r="O2241" s="8">
        <f t="shared" si="104"/>
        <v>29.916666666666668</v>
      </c>
      <c r="P2241" s="8">
        <v>359</v>
      </c>
      <c r="Q2241" t="s">
        <v>49</v>
      </c>
      <c r="R2241" t="s">
        <v>22</v>
      </c>
    </row>
    <row r="2242" spans="1:18" x14ac:dyDescent="0.45">
      <c r="A2242" s="1">
        <v>2240</v>
      </c>
      <c r="B2242" t="s">
        <v>3462</v>
      </c>
      <c r="C2242" t="s">
        <v>928</v>
      </c>
      <c r="D2242" t="s">
        <v>929</v>
      </c>
      <c r="E2242" t="s">
        <v>930</v>
      </c>
      <c r="F2242" t="s">
        <v>27</v>
      </c>
      <c r="G2242" t="str">
        <f t="shared" si="102"/>
        <v>December</v>
      </c>
      <c r="H2242">
        <f t="shared" si="103"/>
        <v>12</v>
      </c>
      <c r="I2242" s="2">
        <v>44903</v>
      </c>
      <c r="J2242" s="8">
        <v>7</v>
      </c>
      <c r="K2242" t="s">
        <v>34</v>
      </c>
      <c r="L2242" t="s">
        <v>42</v>
      </c>
      <c r="M2242" s="8">
        <v>650</v>
      </c>
      <c r="N2242" s="8">
        <v>800</v>
      </c>
      <c r="O2242" s="8">
        <f t="shared" si="104"/>
        <v>21.428571428571427</v>
      </c>
      <c r="P2242" s="8">
        <v>150</v>
      </c>
      <c r="Q2242" t="s">
        <v>89</v>
      </c>
      <c r="R2242" t="s">
        <v>22</v>
      </c>
    </row>
    <row r="2243" spans="1:18" x14ac:dyDescent="0.45">
      <c r="A2243" s="1">
        <v>2241</v>
      </c>
      <c r="B2243" t="s">
        <v>3463</v>
      </c>
      <c r="C2243" t="s">
        <v>931</v>
      </c>
      <c r="D2243" t="s">
        <v>932</v>
      </c>
      <c r="E2243" t="s">
        <v>933</v>
      </c>
      <c r="F2243" t="s">
        <v>18</v>
      </c>
      <c r="G2243" t="str">
        <f t="shared" ref="G2243:G2306" si="105">TEXT(H2243*28,"mmmm")</f>
        <v>December</v>
      </c>
      <c r="H2243">
        <f t="shared" ref="H2243:H2306" si="106">MONTH(I2243)</f>
        <v>12</v>
      </c>
      <c r="I2243" s="2">
        <v>44899</v>
      </c>
      <c r="J2243" s="8">
        <v>15</v>
      </c>
      <c r="K2243" t="s">
        <v>19</v>
      </c>
      <c r="L2243" t="s">
        <v>54</v>
      </c>
      <c r="M2243" s="8">
        <v>1485</v>
      </c>
      <c r="N2243" s="8">
        <v>1790</v>
      </c>
      <c r="O2243" s="8">
        <f t="shared" ref="O2243:O2306" si="107">P2243/J2243</f>
        <v>20.333333333333332</v>
      </c>
      <c r="P2243" s="8">
        <v>305</v>
      </c>
      <c r="Q2243" t="s">
        <v>21</v>
      </c>
      <c r="R2243" t="s">
        <v>22</v>
      </c>
    </row>
    <row r="2244" spans="1:18" x14ac:dyDescent="0.45">
      <c r="A2244" s="1">
        <v>2242</v>
      </c>
      <c r="B2244" t="s">
        <v>3464</v>
      </c>
      <c r="C2244" t="s">
        <v>934</v>
      </c>
      <c r="D2244" t="s">
        <v>935</v>
      </c>
      <c r="E2244" t="s">
        <v>936</v>
      </c>
      <c r="F2244" t="s">
        <v>33</v>
      </c>
      <c r="G2244" t="str">
        <f t="shared" si="105"/>
        <v>December</v>
      </c>
      <c r="H2244">
        <f t="shared" si="106"/>
        <v>12</v>
      </c>
      <c r="I2244" s="2">
        <v>44904</v>
      </c>
      <c r="J2244" s="8">
        <v>3</v>
      </c>
      <c r="K2244" t="s">
        <v>19</v>
      </c>
      <c r="L2244" t="s">
        <v>35</v>
      </c>
      <c r="M2244" s="8">
        <v>735</v>
      </c>
      <c r="N2244" s="8">
        <v>879</v>
      </c>
      <c r="O2244" s="8">
        <f t="shared" si="107"/>
        <v>48</v>
      </c>
      <c r="P2244" s="8">
        <v>144</v>
      </c>
      <c r="Q2244" t="s">
        <v>28</v>
      </c>
      <c r="R2244" t="s">
        <v>22</v>
      </c>
    </row>
    <row r="2245" spans="1:18" x14ac:dyDescent="0.45">
      <c r="A2245" s="1">
        <v>2243</v>
      </c>
      <c r="B2245" t="s">
        <v>3465</v>
      </c>
      <c r="C2245" t="s">
        <v>937</v>
      </c>
      <c r="D2245" t="s">
        <v>938</v>
      </c>
      <c r="E2245" t="s">
        <v>939</v>
      </c>
      <c r="F2245" t="s">
        <v>18</v>
      </c>
      <c r="G2245" t="str">
        <f t="shared" si="105"/>
        <v>December</v>
      </c>
      <c r="H2245">
        <f t="shared" si="106"/>
        <v>12</v>
      </c>
      <c r="I2245" s="2">
        <v>44897</v>
      </c>
      <c r="J2245" s="8">
        <v>6</v>
      </c>
      <c r="K2245" t="s">
        <v>19</v>
      </c>
      <c r="L2245" t="s">
        <v>35</v>
      </c>
      <c r="M2245" s="8">
        <v>1390</v>
      </c>
      <c r="N2245" s="8">
        <v>1732</v>
      </c>
      <c r="O2245" s="8">
        <f t="shared" si="107"/>
        <v>57</v>
      </c>
      <c r="P2245" s="8">
        <v>342</v>
      </c>
      <c r="Q2245" t="s">
        <v>36</v>
      </c>
      <c r="R2245" t="s">
        <v>22</v>
      </c>
    </row>
    <row r="2246" spans="1:18" x14ac:dyDescent="0.45">
      <c r="A2246" s="1">
        <v>2244</v>
      </c>
      <c r="B2246" t="s">
        <v>3466</v>
      </c>
      <c r="C2246" t="s">
        <v>940</v>
      </c>
      <c r="D2246" t="s">
        <v>941</v>
      </c>
      <c r="E2246" t="s">
        <v>942</v>
      </c>
      <c r="F2246" t="s">
        <v>88</v>
      </c>
      <c r="G2246" t="str">
        <f t="shared" si="105"/>
        <v>December</v>
      </c>
      <c r="H2246">
        <f t="shared" si="106"/>
        <v>12</v>
      </c>
      <c r="I2246" s="2">
        <v>44905</v>
      </c>
      <c r="J2246" s="8">
        <v>7</v>
      </c>
      <c r="K2246" t="s">
        <v>102</v>
      </c>
      <c r="L2246" t="s">
        <v>35</v>
      </c>
      <c r="M2246" s="8">
        <v>1290</v>
      </c>
      <c r="N2246" s="8">
        <v>1474</v>
      </c>
      <c r="O2246" s="8">
        <f t="shared" si="107"/>
        <v>26.285714285714285</v>
      </c>
      <c r="P2246" s="8">
        <v>184</v>
      </c>
      <c r="Q2246" t="s">
        <v>28</v>
      </c>
      <c r="R2246" t="s">
        <v>22</v>
      </c>
    </row>
    <row r="2247" spans="1:18" x14ac:dyDescent="0.45">
      <c r="A2247" s="1">
        <v>2245</v>
      </c>
      <c r="B2247" t="s">
        <v>3467</v>
      </c>
      <c r="C2247" t="s">
        <v>171</v>
      </c>
      <c r="D2247" t="s">
        <v>943</v>
      </c>
      <c r="E2247" t="s">
        <v>944</v>
      </c>
      <c r="F2247" t="s">
        <v>18</v>
      </c>
      <c r="G2247" t="str">
        <f t="shared" si="105"/>
        <v>December</v>
      </c>
      <c r="H2247">
        <f t="shared" si="106"/>
        <v>12</v>
      </c>
      <c r="I2247" s="2">
        <v>44923</v>
      </c>
      <c r="J2247" s="8">
        <v>17</v>
      </c>
      <c r="K2247" t="s">
        <v>102</v>
      </c>
      <c r="L2247" t="s">
        <v>42</v>
      </c>
      <c r="M2247" s="8">
        <v>875</v>
      </c>
      <c r="N2247" s="8">
        <v>1034</v>
      </c>
      <c r="O2247" s="8">
        <f t="shared" si="107"/>
        <v>9.3529411764705888</v>
      </c>
      <c r="P2247" s="8">
        <v>159</v>
      </c>
      <c r="Q2247" t="s">
        <v>28</v>
      </c>
      <c r="R2247" t="s">
        <v>22</v>
      </c>
    </row>
    <row r="2248" spans="1:18" x14ac:dyDescent="0.45">
      <c r="A2248" s="1">
        <v>2246</v>
      </c>
      <c r="B2248" t="s">
        <v>3468</v>
      </c>
      <c r="C2248" t="s">
        <v>945</v>
      </c>
      <c r="D2248" t="s">
        <v>784</v>
      </c>
      <c r="E2248" t="s">
        <v>946</v>
      </c>
      <c r="F2248" t="s">
        <v>27</v>
      </c>
      <c r="G2248" t="str">
        <f t="shared" si="105"/>
        <v>December</v>
      </c>
      <c r="H2248">
        <f t="shared" si="106"/>
        <v>12</v>
      </c>
      <c r="I2248" s="2">
        <v>44922</v>
      </c>
      <c r="J2248" s="8">
        <v>14</v>
      </c>
      <c r="K2248" t="s">
        <v>19</v>
      </c>
      <c r="L2248" t="s">
        <v>54</v>
      </c>
      <c r="M2248" s="8">
        <v>1055</v>
      </c>
      <c r="N2248" s="8">
        <v>1185</v>
      </c>
      <c r="O2248" s="8">
        <f t="shared" si="107"/>
        <v>9.2857142857142865</v>
      </c>
      <c r="P2248" s="8">
        <v>130</v>
      </c>
      <c r="Q2248" t="s">
        <v>28</v>
      </c>
      <c r="R2248" t="s">
        <v>22</v>
      </c>
    </row>
    <row r="2249" spans="1:18" x14ac:dyDescent="0.45">
      <c r="A2249" s="1">
        <v>2247</v>
      </c>
      <c r="B2249" t="s">
        <v>3469</v>
      </c>
      <c r="C2249" t="s">
        <v>947</v>
      </c>
      <c r="D2249" t="s">
        <v>948</v>
      </c>
      <c r="E2249" t="s">
        <v>949</v>
      </c>
      <c r="F2249" t="s">
        <v>111</v>
      </c>
      <c r="G2249" t="str">
        <f t="shared" si="105"/>
        <v>December</v>
      </c>
      <c r="H2249">
        <f t="shared" si="106"/>
        <v>12</v>
      </c>
      <c r="I2249" s="2">
        <v>44903</v>
      </c>
      <c r="J2249" s="8">
        <v>20</v>
      </c>
      <c r="K2249" t="s">
        <v>34</v>
      </c>
      <c r="L2249" t="s">
        <v>20</v>
      </c>
      <c r="M2249" s="8">
        <v>680</v>
      </c>
      <c r="N2249" s="8">
        <v>846</v>
      </c>
      <c r="O2249" s="8">
        <f t="shared" si="107"/>
        <v>8.3000000000000007</v>
      </c>
      <c r="P2249" s="8">
        <v>166</v>
      </c>
      <c r="Q2249" t="s">
        <v>36</v>
      </c>
      <c r="R2249" t="s">
        <v>22</v>
      </c>
    </row>
    <row r="2250" spans="1:18" x14ac:dyDescent="0.45">
      <c r="A2250" s="1">
        <v>2248</v>
      </c>
      <c r="B2250" t="s">
        <v>3470</v>
      </c>
      <c r="C2250" t="s">
        <v>950</v>
      </c>
      <c r="D2250" t="s">
        <v>685</v>
      </c>
      <c r="E2250" t="s">
        <v>951</v>
      </c>
      <c r="F2250" t="s">
        <v>48</v>
      </c>
      <c r="G2250" t="str">
        <f t="shared" si="105"/>
        <v>December</v>
      </c>
      <c r="H2250">
        <f t="shared" si="106"/>
        <v>12</v>
      </c>
      <c r="I2250" s="2">
        <v>44924</v>
      </c>
      <c r="J2250" s="8">
        <v>5</v>
      </c>
      <c r="K2250" t="s">
        <v>19</v>
      </c>
      <c r="L2250" t="s">
        <v>148</v>
      </c>
      <c r="M2250" s="8">
        <v>940</v>
      </c>
      <c r="N2250" s="8">
        <v>1190</v>
      </c>
      <c r="O2250" s="8">
        <f t="shared" si="107"/>
        <v>50</v>
      </c>
      <c r="P2250" s="8">
        <v>250</v>
      </c>
      <c r="Q2250" t="s">
        <v>89</v>
      </c>
      <c r="R2250" t="s">
        <v>22</v>
      </c>
    </row>
    <row r="2251" spans="1:18" x14ac:dyDescent="0.45">
      <c r="A2251" s="1">
        <v>2249</v>
      </c>
      <c r="B2251" t="s">
        <v>3471</v>
      </c>
      <c r="C2251" t="s">
        <v>952</v>
      </c>
      <c r="D2251" t="s">
        <v>953</v>
      </c>
      <c r="E2251" t="s">
        <v>954</v>
      </c>
      <c r="F2251" t="s">
        <v>48</v>
      </c>
      <c r="G2251" t="str">
        <f t="shared" si="105"/>
        <v>December</v>
      </c>
      <c r="H2251">
        <f t="shared" si="106"/>
        <v>12</v>
      </c>
      <c r="I2251" s="2">
        <v>44909</v>
      </c>
      <c r="J2251" s="8">
        <v>20</v>
      </c>
      <c r="K2251" t="s">
        <v>19</v>
      </c>
      <c r="L2251" t="s">
        <v>20</v>
      </c>
      <c r="M2251" s="8">
        <v>625</v>
      </c>
      <c r="N2251" s="8">
        <v>779</v>
      </c>
      <c r="O2251" s="8">
        <f t="shared" si="107"/>
        <v>7.7</v>
      </c>
      <c r="P2251" s="8">
        <v>154</v>
      </c>
      <c r="Q2251" t="s">
        <v>89</v>
      </c>
      <c r="R2251" t="s">
        <v>22</v>
      </c>
    </row>
    <row r="2252" spans="1:18" x14ac:dyDescent="0.45">
      <c r="A2252" s="1">
        <v>2250</v>
      </c>
      <c r="B2252" t="s">
        <v>3472</v>
      </c>
      <c r="C2252" t="s">
        <v>623</v>
      </c>
      <c r="D2252" t="s">
        <v>860</v>
      </c>
      <c r="E2252" t="s">
        <v>955</v>
      </c>
      <c r="F2252" t="s">
        <v>88</v>
      </c>
      <c r="G2252" t="str">
        <f t="shared" si="105"/>
        <v>December</v>
      </c>
      <c r="H2252">
        <f t="shared" si="106"/>
        <v>12</v>
      </c>
      <c r="I2252" s="2">
        <v>44909</v>
      </c>
      <c r="J2252" s="8">
        <v>9</v>
      </c>
      <c r="K2252" t="s">
        <v>19</v>
      </c>
      <c r="L2252" t="s">
        <v>42</v>
      </c>
      <c r="M2252" s="8">
        <v>270</v>
      </c>
      <c r="N2252" s="8">
        <v>321</v>
      </c>
      <c r="O2252" s="8">
        <f t="shared" si="107"/>
        <v>5.666666666666667</v>
      </c>
      <c r="P2252" s="8">
        <v>51</v>
      </c>
      <c r="Q2252" t="s">
        <v>89</v>
      </c>
      <c r="R2252" t="s">
        <v>22</v>
      </c>
    </row>
    <row r="2253" spans="1:18" x14ac:dyDescent="0.45">
      <c r="A2253" s="1">
        <v>2251</v>
      </c>
      <c r="B2253" t="s">
        <v>3473</v>
      </c>
      <c r="C2253" t="s">
        <v>956</v>
      </c>
      <c r="D2253" t="s">
        <v>957</v>
      </c>
      <c r="E2253" t="s">
        <v>958</v>
      </c>
      <c r="F2253" t="s">
        <v>18</v>
      </c>
      <c r="G2253" t="str">
        <f t="shared" si="105"/>
        <v>December</v>
      </c>
      <c r="H2253">
        <f t="shared" si="106"/>
        <v>12</v>
      </c>
      <c r="I2253" s="2">
        <v>44917</v>
      </c>
      <c r="J2253" s="8">
        <v>18</v>
      </c>
      <c r="K2253" t="s">
        <v>34</v>
      </c>
      <c r="L2253" t="s">
        <v>67</v>
      </c>
      <c r="M2253" s="8">
        <v>210</v>
      </c>
      <c r="N2253" s="8">
        <v>235</v>
      </c>
      <c r="O2253" s="8">
        <f t="shared" si="107"/>
        <v>1.3888888888888888</v>
      </c>
      <c r="P2253" s="8">
        <v>25</v>
      </c>
      <c r="Q2253" t="s">
        <v>89</v>
      </c>
      <c r="R2253" t="s">
        <v>22</v>
      </c>
    </row>
    <row r="2254" spans="1:18" x14ac:dyDescent="0.45">
      <c r="A2254" s="1">
        <v>2252</v>
      </c>
      <c r="B2254" t="s">
        <v>3474</v>
      </c>
      <c r="C2254" t="s">
        <v>959</v>
      </c>
      <c r="D2254" t="s">
        <v>960</v>
      </c>
      <c r="E2254" t="s">
        <v>961</v>
      </c>
      <c r="F2254" t="s">
        <v>120</v>
      </c>
      <c r="G2254" t="str">
        <f t="shared" si="105"/>
        <v>December</v>
      </c>
      <c r="H2254">
        <f t="shared" si="106"/>
        <v>12</v>
      </c>
      <c r="I2254" s="2">
        <v>44897</v>
      </c>
      <c r="J2254" s="8">
        <v>13</v>
      </c>
      <c r="K2254" t="s">
        <v>34</v>
      </c>
      <c r="L2254" t="s">
        <v>148</v>
      </c>
      <c r="M2254" s="8">
        <v>970</v>
      </c>
      <c r="N2254" s="8">
        <v>1251</v>
      </c>
      <c r="O2254" s="8">
        <f t="shared" si="107"/>
        <v>21.615384615384617</v>
      </c>
      <c r="P2254" s="8">
        <v>281</v>
      </c>
      <c r="Q2254" t="s">
        <v>49</v>
      </c>
      <c r="R2254" t="s">
        <v>22</v>
      </c>
    </row>
    <row r="2255" spans="1:18" x14ac:dyDescent="0.45">
      <c r="A2255" s="1">
        <v>2253</v>
      </c>
      <c r="B2255" t="s">
        <v>3475</v>
      </c>
      <c r="C2255" t="s">
        <v>822</v>
      </c>
      <c r="D2255" t="s">
        <v>962</v>
      </c>
      <c r="E2255" t="s">
        <v>963</v>
      </c>
      <c r="F2255" t="s">
        <v>33</v>
      </c>
      <c r="G2255" t="str">
        <f t="shared" si="105"/>
        <v>December</v>
      </c>
      <c r="H2255">
        <f t="shared" si="106"/>
        <v>12</v>
      </c>
      <c r="I2255" s="2">
        <v>44903</v>
      </c>
      <c r="J2255" s="8">
        <v>16</v>
      </c>
      <c r="K2255" t="s">
        <v>19</v>
      </c>
      <c r="L2255" t="s">
        <v>67</v>
      </c>
      <c r="M2255" s="8">
        <v>1155</v>
      </c>
      <c r="N2255" s="8">
        <v>1305</v>
      </c>
      <c r="O2255" s="8">
        <f t="shared" si="107"/>
        <v>9.375</v>
      </c>
      <c r="P2255" s="8">
        <v>150</v>
      </c>
      <c r="Q2255" t="s">
        <v>21</v>
      </c>
      <c r="R2255" t="s">
        <v>22</v>
      </c>
    </row>
    <row r="2256" spans="1:18" x14ac:dyDescent="0.45">
      <c r="A2256" s="1">
        <v>2254</v>
      </c>
      <c r="B2256" t="s">
        <v>3476</v>
      </c>
      <c r="C2256" t="s">
        <v>964</v>
      </c>
      <c r="D2256" t="s">
        <v>965</v>
      </c>
      <c r="E2256" t="s">
        <v>966</v>
      </c>
      <c r="F2256" t="s">
        <v>18</v>
      </c>
      <c r="G2256" t="str">
        <f t="shared" si="105"/>
        <v>December</v>
      </c>
      <c r="H2256">
        <f t="shared" si="106"/>
        <v>12</v>
      </c>
      <c r="I2256" s="2">
        <v>44924</v>
      </c>
      <c r="J2256" s="8">
        <v>18</v>
      </c>
      <c r="K2256" t="s">
        <v>34</v>
      </c>
      <c r="L2256" t="s">
        <v>148</v>
      </c>
      <c r="M2256" s="8">
        <v>80</v>
      </c>
      <c r="N2256" s="8">
        <v>97</v>
      </c>
      <c r="O2256" s="8">
        <f t="shared" si="107"/>
        <v>0.94444444444444442</v>
      </c>
      <c r="P2256" s="8">
        <v>17</v>
      </c>
      <c r="Q2256" t="s">
        <v>21</v>
      </c>
      <c r="R2256" t="s">
        <v>22</v>
      </c>
    </row>
    <row r="2257" spans="1:18" x14ac:dyDescent="0.45">
      <c r="A2257" s="1">
        <v>2255</v>
      </c>
      <c r="B2257" t="s">
        <v>3477</v>
      </c>
      <c r="C2257" t="s">
        <v>967</v>
      </c>
      <c r="D2257" t="s">
        <v>968</v>
      </c>
      <c r="E2257" t="s">
        <v>969</v>
      </c>
      <c r="F2257" t="s">
        <v>48</v>
      </c>
      <c r="G2257" t="str">
        <f t="shared" si="105"/>
        <v>December</v>
      </c>
      <c r="H2257">
        <f t="shared" si="106"/>
        <v>12</v>
      </c>
      <c r="I2257" s="2">
        <v>44908</v>
      </c>
      <c r="J2257" s="8">
        <v>9</v>
      </c>
      <c r="K2257" t="s">
        <v>19</v>
      </c>
      <c r="L2257" t="s">
        <v>148</v>
      </c>
      <c r="M2257" s="8">
        <v>1185</v>
      </c>
      <c r="N2257" s="8">
        <v>1533</v>
      </c>
      <c r="O2257" s="8">
        <f t="shared" si="107"/>
        <v>38.666666666666664</v>
      </c>
      <c r="P2257" s="8">
        <v>348</v>
      </c>
      <c r="Q2257" t="s">
        <v>36</v>
      </c>
      <c r="R2257" t="s">
        <v>22</v>
      </c>
    </row>
    <row r="2258" spans="1:18" x14ac:dyDescent="0.45">
      <c r="A2258" s="1">
        <v>2256</v>
      </c>
      <c r="B2258" t="s">
        <v>3478</v>
      </c>
      <c r="C2258" t="s">
        <v>970</v>
      </c>
      <c r="D2258" t="s">
        <v>363</v>
      </c>
      <c r="E2258" t="s">
        <v>971</v>
      </c>
      <c r="F2258" t="s">
        <v>120</v>
      </c>
      <c r="G2258" t="str">
        <f t="shared" si="105"/>
        <v>December</v>
      </c>
      <c r="H2258">
        <f t="shared" si="106"/>
        <v>12</v>
      </c>
      <c r="I2258" s="2">
        <v>44920</v>
      </c>
      <c r="J2258" s="8">
        <v>7</v>
      </c>
      <c r="K2258" t="s">
        <v>19</v>
      </c>
      <c r="L2258" t="s">
        <v>148</v>
      </c>
      <c r="M2258" s="8">
        <v>345</v>
      </c>
      <c r="N2258" s="8">
        <v>399</v>
      </c>
      <c r="O2258" s="8">
        <f t="shared" si="107"/>
        <v>7.7142857142857144</v>
      </c>
      <c r="P2258" s="8">
        <v>54</v>
      </c>
      <c r="Q2258" t="s">
        <v>21</v>
      </c>
      <c r="R2258" t="s">
        <v>22</v>
      </c>
    </row>
    <row r="2259" spans="1:18" x14ac:dyDescent="0.45">
      <c r="A2259" s="1">
        <v>2257</v>
      </c>
      <c r="B2259" t="s">
        <v>3479</v>
      </c>
      <c r="C2259" t="s">
        <v>416</v>
      </c>
      <c r="D2259" t="s">
        <v>972</v>
      </c>
      <c r="E2259" t="s">
        <v>973</v>
      </c>
      <c r="F2259" t="s">
        <v>18</v>
      </c>
      <c r="G2259" t="str">
        <f t="shared" si="105"/>
        <v>December</v>
      </c>
      <c r="H2259">
        <f t="shared" si="106"/>
        <v>12</v>
      </c>
      <c r="I2259" s="2">
        <v>44913</v>
      </c>
      <c r="J2259" s="8">
        <v>2</v>
      </c>
      <c r="K2259" t="s">
        <v>19</v>
      </c>
      <c r="L2259" t="s">
        <v>35</v>
      </c>
      <c r="M2259" s="8">
        <v>380</v>
      </c>
      <c r="N2259" s="8">
        <v>430</v>
      </c>
      <c r="O2259" s="8">
        <f t="shared" si="107"/>
        <v>25</v>
      </c>
      <c r="P2259" s="8">
        <v>50</v>
      </c>
      <c r="Q2259" t="s">
        <v>36</v>
      </c>
      <c r="R2259" t="s">
        <v>22</v>
      </c>
    </row>
    <row r="2260" spans="1:18" x14ac:dyDescent="0.45">
      <c r="A2260" s="1">
        <v>2258</v>
      </c>
      <c r="B2260" t="s">
        <v>3480</v>
      </c>
      <c r="C2260" t="s">
        <v>974</v>
      </c>
      <c r="D2260" t="s">
        <v>975</v>
      </c>
      <c r="E2260" t="s">
        <v>976</v>
      </c>
      <c r="F2260" t="s">
        <v>88</v>
      </c>
      <c r="G2260" t="str">
        <f t="shared" si="105"/>
        <v>December</v>
      </c>
      <c r="H2260">
        <f t="shared" si="106"/>
        <v>12</v>
      </c>
      <c r="I2260" s="2">
        <v>44910</v>
      </c>
      <c r="J2260" s="8">
        <v>5</v>
      </c>
      <c r="K2260" t="s">
        <v>19</v>
      </c>
      <c r="L2260" t="s">
        <v>54</v>
      </c>
      <c r="M2260" s="8">
        <v>1090</v>
      </c>
      <c r="N2260" s="8">
        <v>1237</v>
      </c>
      <c r="O2260" s="8">
        <f t="shared" si="107"/>
        <v>29.4</v>
      </c>
      <c r="P2260" s="8">
        <v>147</v>
      </c>
      <c r="Q2260" t="s">
        <v>21</v>
      </c>
      <c r="R2260" t="s">
        <v>22</v>
      </c>
    </row>
    <row r="2261" spans="1:18" x14ac:dyDescent="0.45">
      <c r="A2261" s="1">
        <v>2259</v>
      </c>
      <c r="B2261" t="s">
        <v>3481</v>
      </c>
      <c r="C2261" t="s">
        <v>977</v>
      </c>
      <c r="D2261" t="s">
        <v>367</v>
      </c>
      <c r="E2261" t="s">
        <v>978</v>
      </c>
      <c r="F2261" t="s">
        <v>111</v>
      </c>
      <c r="G2261" t="str">
        <f t="shared" si="105"/>
        <v>December</v>
      </c>
      <c r="H2261">
        <f t="shared" si="106"/>
        <v>12</v>
      </c>
      <c r="I2261" s="2">
        <v>44926</v>
      </c>
      <c r="J2261" s="8">
        <v>2</v>
      </c>
      <c r="K2261" t="s">
        <v>19</v>
      </c>
      <c r="L2261" t="s">
        <v>42</v>
      </c>
      <c r="M2261" s="8">
        <v>430</v>
      </c>
      <c r="N2261" s="8">
        <v>551</v>
      </c>
      <c r="O2261" s="8">
        <f t="shared" si="107"/>
        <v>60.5</v>
      </c>
      <c r="P2261" s="8">
        <v>121</v>
      </c>
      <c r="Q2261" t="s">
        <v>36</v>
      </c>
      <c r="R2261" t="s">
        <v>22</v>
      </c>
    </row>
    <row r="2262" spans="1:18" x14ac:dyDescent="0.45">
      <c r="A2262" s="1">
        <v>2260</v>
      </c>
      <c r="B2262" t="s">
        <v>3482</v>
      </c>
      <c r="C2262" t="s">
        <v>979</v>
      </c>
      <c r="D2262" t="s">
        <v>297</v>
      </c>
      <c r="E2262" t="s">
        <v>980</v>
      </c>
      <c r="F2262" t="s">
        <v>48</v>
      </c>
      <c r="G2262" t="str">
        <f t="shared" si="105"/>
        <v>December</v>
      </c>
      <c r="H2262">
        <f t="shared" si="106"/>
        <v>12</v>
      </c>
      <c r="I2262" s="2">
        <v>44898</v>
      </c>
      <c r="J2262" s="8">
        <v>20</v>
      </c>
      <c r="K2262" t="s">
        <v>19</v>
      </c>
      <c r="L2262" t="s">
        <v>35</v>
      </c>
      <c r="M2262" s="8">
        <v>1340</v>
      </c>
      <c r="N2262" s="8">
        <v>1689</v>
      </c>
      <c r="O2262" s="8">
        <f t="shared" si="107"/>
        <v>17.45</v>
      </c>
      <c r="P2262" s="8">
        <v>349</v>
      </c>
      <c r="Q2262" t="s">
        <v>28</v>
      </c>
      <c r="R2262" t="s">
        <v>22</v>
      </c>
    </row>
    <row r="2263" spans="1:18" x14ac:dyDescent="0.45">
      <c r="A2263" s="1">
        <v>2261</v>
      </c>
      <c r="B2263" t="s">
        <v>3483</v>
      </c>
      <c r="C2263" t="s">
        <v>366</v>
      </c>
      <c r="D2263" t="s">
        <v>28</v>
      </c>
      <c r="E2263" t="s">
        <v>981</v>
      </c>
      <c r="F2263" t="s">
        <v>18</v>
      </c>
      <c r="G2263" t="str">
        <f t="shared" si="105"/>
        <v>December</v>
      </c>
      <c r="H2263">
        <f t="shared" si="106"/>
        <v>12</v>
      </c>
      <c r="I2263" s="2">
        <v>44911</v>
      </c>
      <c r="J2263" s="8">
        <v>1</v>
      </c>
      <c r="K2263" t="s">
        <v>34</v>
      </c>
      <c r="L2263" t="s">
        <v>67</v>
      </c>
      <c r="M2263" s="8">
        <v>1255</v>
      </c>
      <c r="N2263" s="8">
        <v>1512</v>
      </c>
      <c r="O2263" s="8">
        <f t="shared" si="107"/>
        <v>257</v>
      </c>
      <c r="P2263" s="8">
        <v>257</v>
      </c>
      <c r="Q2263" t="s">
        <v>36</v>
      </c>
      <c r="R2263" t="s">
        <v>22</v>
      </c>
    </row>
    <row r="2264" spans="1:18" x14ac:dyDescent="0.45">
      <c r="A2264" s="1">
        <v>2262</v>
      </c>
      <c r="B2264" t="s">
        <v>3484</v>
      </c>
      <c r="C2264" t="s">
        <v>982</v>
      </c>
      <c r="D2264" t="s">
        <v>983</v>
      </c>
      <c r="E2264" t="s">
        <v>984</v>
      </c>
      <c r="F2264" t="s">
        <v>33</v>
      </c>
      <c r="G2264" t="str">
        <f t="shared" si="105"/>
        <v>December</v>
      </c>
      <c r="H2264">
        <f t="shared" si="106"/>
        <v>12</v>
      </c>
      <c r="I2264" s="2">
        <v>44925</v>
      </c>
      <c r="J2264" s="8">
        <v>12</v>
      </c>
      <c r="K2264" t="s">
        <v>34</v>
      </c>
      <c r="L2264" t="s">
        <v>20</v>
      </c>
      <c r="M2264" s="8">
        <v>610</v>
      </c>
      <c r="N2264" s="8">
        <v>675</v>
      </c>
      <c r="O2264" s="8">
        <f t="shared" si="107"/>
        <v>5.416666666666667</v>
      </c>
      <c r="P2264" s="8">
        <v>65</v>
      </c>
      <c r="Q2264" t="s">
        <v>36</v>
      </c>
      <c r="R2264" t="s">
        <v>22</v>
      </c>
    </row>
    <row r="2265" spans="1:18" x14ac:dyDescent="0.45">
      <c r="A2265" s="1">
        <v>2263</v>
      </c>
      <c r="B2265" t="s">
        <v>3485</v>
      </c>
      <c r="C2265" t="s">
        <v>51</v>
      </c>
      <c r="D2265" t="s">
        <v>985</v>
      </c>
      <c r="E2265" t="s">
        <v>986</v>
      </c>
      <c r="F2265" t="s">
        <v>48</v>
      </c>
      <c r="G2265" t="str">
        <f t="shared" si="105"/>
        <v>December</v>
      </c>
      <c r="H2265">
        <f t="shared" si="106"/>
        <v>12</v>
      </c>
      <c r="I2265" s="2">
        <v>44907</v>
      </c>
      <c r="J2265" s="8">
        <v>18</v>
      </c>
      <c r="K2265" t="s">
        <v>34</v>
      </c>
      <c r="L2265" t="s">
        <v>35</v>
      </c>
      <c r="M2265" s="8">
        <v>1185</v>
      </c>
      <c r="N2265" s="8">
        <v>1493</v>
      </c>
      <c r="O2265" s="8">
        <f t="shared" si="107"/>
        <v>17.111111111111111</v>
      </c>
      <c r="P2265" s="8">
        <v>308</v>
      </c>
      <c r="Q2265" t="s">
        <v>36</v>
      </c>
      <c r="R2265" t="s">
        <v>22</v>
      </c>
    </row>
    <row r="2266" spans="1:18" x14ac:dyDescent="0.45">
      <c r="A2266" s="1">
        <v>2264</v>
      </c>
      <c r="B2266" t="s">
        <v>3486</v>
      </c>
      <c r="C2266" t="s">
        <v>959</v>
      </c>
      <c r="D2266" t="s">
        <v>987</v>
      </c>
      <c r="E2266" t="s">
        <v>988</v>
      </c>
      <c r="F2266" t="s">
        <v>27</v>
      </c>
      <c r="G2266" t="str">
        <f t="shared" si="105"/>
        <v>December</v>
      </c>
      <c r="H2266">
        <f t="shared" si="106"/>
        <v>12</v>
      </c>
      <c r="I2266" s="2">
        <v>44924</v>
      </c>
      <c r="J2266" s="8">
        <v>1</v>
      </c>
      <c r="K2266" t="s">
        <v>19</v>
      </c>
      <c r="L2266" t="s">
        <v>20</v>
      </c>
      <c r="M2266" s="8">
        <v>1245</v>
      </c>
      <c r="N2266" s="8">
        <v>1382</v>
      </c>
      <c r="O2266" s="8">
        <f t="shared" si="107"/>
        <v>137</v>
      </c>
      <c r="P2266" s="8">
        <v>137</v>
      </c>
      <c r="Q2266" t="s">
        <v>21</v>
      </c>
      <c r="R2266" t="s">
        <v>22</v>
      </c>
    </row>
    <row r="2267" spans="1:18" x14ac:dyDescent="0.45">
      <c r="A2267" s="1">
        <v>2265</v>
      </c>
      <c r="B2267" t="s">
        <v>3487</v>
      </c>
      <c r="C2267" t="s">
        <v>228</v>
      </c>
      <c r="D2267" t="s">
        <v>989</v>
      </c>
      <c r="E2267" t="s">
        <v>990</v>
      </c>
      <c r="F2267" t="s">
        <v>111</v>
      </c>
      <c r="G2267" t="str">
        <f t="shared" si="105"/>
        <v>December</v>
      </c>
      <c r="H2267">
        <f t="shared" si="106"/>
        <v>12</v>
      </c>
      <c r="I2267" s="2">
        <v>44897</v>
      </c>
      <c r="J2267" s="8">
        <v>16</v>
      </c>
      <c r="K2267" t="s">
        <v>34</v>
      </c>
      <c r="L2267" t="s">
        <v>54</v>
      </c>
      <c r="M2267" s="8">
        <v>295</v>
      </c>
      <c r="N2267" s="8">
        <v>344</v>
      </c>
      <c r="O2267" s="8">
        <f t="shared" si="107"/>
        <v>3.0625</v>
      </c>
      <c r="P2267" s="8">
        <v>49</v>
      </c>
      <c r="Q2267" t="s">
        <v>49</v>
      </c>
      <c r="R2267" t="s">
        <v>22</v>
      </c>
    </row>
    <row r="2268" spans="1:18" x14ac:dyDescent="0.45">
      <c r="A2268" s="1">
        <v>2266</v>
      </c>
      <c r="B2268" t="s">
        <v>3488</v>
      </c>
      <c r="C2268" t="s">
        <v>991</v>
      </c>
      <c r="D2268" t="s">
        <v>992</v>
      </c>
      <c r="E2268" t="s">
        <v>993</v>
      </c>
      <c r="F2268" t="s">
        <v>111</v>
      </c>
      <c r="G2268" t="str">
        <f t="shared" si="105"/>
        <v>December</v>
      </c>
      <c r="H2268">
        <f t="shared" si="106"/>
        <v>12</v>
      </c>
      <c r="I2268" s="2">
        <v>44917</v>
      </c>
      <c r="J2268" s="8">
        <v>9</v>
      </c>
      <c r="K2268" t="s">
        <v>34</v>
      </c>
      <c r="L2268" t="s">
        <v>35</v>
      </c>
      <c r="M2268" s="8">
        <v>360</v>
      </c>
      <c r="N2268" s="8">
        <v>462</v>
      </c>
      <c r="O2268" s="8">
        <f t="shared" si="107"/>
        <v>11.333333333333334</v>
      </c>
      <c r="P2268" s="8">
        <v>102</v>
      </c>
      <c r="Q2268" t="s">
        <v>21</v>
      </c>
      <c r="R2268" t="s">
        <v>22</v>
      </c>
    </row>
    <row r="2269" spans="1:18" x14ac:dyDescent="0.45">
      <c r="A2269" s="1">
        <v>2267</v>
      </c>
      <c r="B2269" t="s">
        <v>3489</v>
      </c>
      <c r="C2269" t="s">
        <v>994</v>
      </c>
      <c r="D2269" t="s">
        <v>995</v>
      </c>
      <c r="E2269" t="s">
        <v>996</v>
      </c>
      <c r="F2269" t="s">
        <v>111</v>
      </c>
      <c r="G2269" t="str">
        <f t="shared" si="105"/>
        <v>December</v>
      </c>
      <c r="H2269">
        <f t="shared" si="106"/>
        <v>12</v>
      </c>
      <c r="I2269" s="2">
        <v>44910</v>
      </c>
      <c r="J2269" s="8">
        <v>12</v>
      </c>
      <c r="K2269" t="s">
        <v>19</v>
      </c>
      <c r="L2269" t="s">
        <v>20</v>
      </c>
      <c r="M2269" s="8">
        <v>980</v>
      </c>
      <c r="N2269" s="8">
        <v>1166</v>
      </c>
      <c r="O2269" s="8">
        <f t="shared" si="107"/>
        <v>15.5</v>
      </c>
      <c r="P2269" s="8">
        <v>186</v>
      </c>
      <c r="Q2269" t="s">
        <v>89</v>
      </c>
      <c r="R2269" t="s">
        <v>22</v>
      </c>
    </row>
    <row r="2270" spans="1:18" x14ac:dyDescent="0.45">
      <c r="A2270" s="1">
        <v>2268</v>
      </c>
      <c r="B2270" t="s">
        <v>3490</v>
      </c>
      <c r="C2270" t="s">
        <v>997</v>
      </c>
      <c r="D2270" t="s">
        <v>998</v>
      </c>
      <c r="E2270" t="s">
        <v>999</v>
      </c>
      <c r="F2270" t="s">
        <v>48</v>
      </c>
      <c r="G2270" t="str">
        <f t="shared" si="105"/>
        <v>December</v>
      </c>
      <c r="H2270">
        <f t="shared" si="106"/>
        <v>12</v>
      </c>
      <c r="I2270" s="2">
        <v>44905</v>
      </c>
      <c r="J2270" s="8">
        <v>9</v>
      </c>
      <c r="K2270" t="s">
        <v>34</v>
      </c>
      <c r="L2270" t="s">
        <v>35</v>
      </c>
      <c r="M2270" s="8">
        <v>500</v>
      </c>
      <c r="N2270" s="8">
        <v>647</v>
      </c>
      <c r="O2270" s="8">
        <f t="shared" si="107"/>
        <v>16.333333333333332</v>
      </c>
      <c r="P2270" s="8">
        <v>147</v>
      </c>
      <c r="Q2270" t="s">
        <v>89</v>
      </c>
      <c r="R2270" t="s">
        <v>22</v>
      </c>
    </row>
    <row r="2271" spans="1:18" x14ac:dyDescent="0.45">
      <c r="A2271" s="1">
        <v>2269</v>
      </c>
      <c r="B2271" t="s">
        <v>3491</v>
      </c>
      <c r="C2271" t="s">
        <v>1000</v>
      </c>
      <c r="D2271" t="s">
        <v>1001</v>
      </c>
      <c r="E2271" t="s">
        <v>1002</v>
      </c>
      <c r="F2271" t="s">
        <v>33</v>
      </c>
      <c r="G2271" t="str">
        <f t="shared" si="105"/>
        <v>December</v>
      </c>
      <c r="H2271">
        <f t="shared" si="106"/>
        <v>12</v>
      </c>
      <c r="I2271" s="2">
        <v>44911</v>
      </c>
      <c r="J2271" s="8">
        <v>13</v>
      </c>
      <c r="K2271" t="s">
        <v>34</v>
      </c>
      <c r="L2271" t="s">
        <v>67</v>
      </c>
      <c r="M2271" s="8">
        <v>1125</v>
      </c>
      <c r="N2271" s="8">
        <v>1238</v>
      </c>
      <c r="O2271" s="8">
        <f t="shared" si="107"/>
        <v>8.6923076923076916</v>
      </c>
      <c r="P2271" s="8">
        <v>113</v>
      </c>
      <c r="Q2271" t="s">
        <v>28</v>
      </c>
      <c r="R2271" t="s">
        <v>22</v>
      </c>
    </row>
    <row r="2272" spans="1:18" x14ac:dyDescent="0.45">
      <c r="A2272" s="1">
        <v>2270</v>
      </c>
      <c r="B2272" t="s">
        <v>3492</v>
      </c>
      <c r="C2272" t="s">
        <v>1003</v>
      </c>
      <c r="D2272" t="s">
        <v>576</v>
      </c>
      <c r="E2272" t="s">
        <v>1004</v>
      </c>
      <c r="F2272" t="s">
        <v>88</v>
      </c>
      <c r="G2272" t="str">
        <f t="shared" si="105"/>
        <v>December</v>
      </c>
      <c r="H2272">
        <f t="shared" si="106"/>
        <v>12</v>
      </c>
      <c r="I2272" s="2">
        <v>44918</v>
      </c>
      <c r="J2272" s="8">
        <v>10</v>
      </c>
      <c r="K2272" t="s">
        <v>19</v>
      </c>
      <c r="L2272" t="s">
        <v>54</v>
      </c>
      <c r="M2272" s="8">
        <v>235</v>
      </c>
      <c r="N2272" s="8">
        <v>280</v>
      </c>
      <c r="O2272" s="8">
        <f t="shared" si="107"/>
        <v>4.5</v>
      </c>
      <c r="P2272" s="8">
        <v>45</v>
      </c>
      <c r="Q2272" t="s">
        <v>21</v>
      </c>
      <c r="R2272" t="s">
        <v>22</v>
      </c>
    </row>
    <row r="2273" spans="1:18" x14ac:dyDescent="0.45">
      <c r="A2273" s="1">
        <v>2271</v>
      </c>
      <c r="B2273" t="s">
        <v>3493</v>
      </c>
      <c r="C2273" t="s">
        <v>1005</v>
      </c>
      <c r="D2273" t="s">
        <v>1006</v>
      </c>
      <c r="E2273" t="s">
        <v>1007</v>
      </c>
      <c r="F2273" t="s">
        <v>48</v>
      </c>
      <c r="G2273" t="str">
        <f t="shared" si="105"/>
        <v>December</v>
      </c>
      <c r="H2273">
        <f t="shared" si="106"/>
        <v>12</v>
      </c>
      <c r="I2273" s="2">
        <v>44921</v>
      </c>
      <c r="J2273" s="8">
        <v>1</v>
      </c>
      <c r="K2273" t="s">
        <v>19</v>
      </c>
      <c r="L2273" t="s">
        <v>20</v>
      </c>
      <c r="M2273" s="8">
        <v>1070</v>
      </c>
      <c r="N2273" s="8">
        <v>1246</v>
      </c>
      <c r="O2273" s="8">
        <f t="shared" si="107"/>
        <v>176</v>
      </c>
      <c r="P2273" s="8">
        <v>176</v>
      </c>
      <c r="Q2273" t="s">
        <v>21</v>
      </c>
      <c r="R2273" t="s">
        <v>22</v>
      </c>
    </row>
    <row r="2274" spans="1:18" x14ac:dyDescent="0.45">
      <c r="A2274" s="1">
        <v>2272</v>
      </c>
      <c r="B2274" t="s">
        <v>3494</v>
      </c>
      <c r="C2274" t="s">
        <v>1008</v>
      </c>
      <c r="D2274" t="s">
        <v>139</v>
      </c>
      <c r="E2274" t="s">
        <v>1009</v>
      </c>
      <c r="F2274" t="s">
        <v>18</v>
      </c>
      <c r="G2274" t="str">
        <f t="shared" si="105"/>
        <v>December</v>
      </c>
      <c r="H2274">
        <f t="shared" si="106"/>
        <v>12</v>
      </c>
      <c r="I2274" s="2">
        <v>44908</v>
      </c>
      <c r="J2274" s="8">
        <v>16</v>
      </c>
      <c r="K2274" t="s">
        <v>34</v>
      </c>
      <c r="L2274" t="s">
        <v>35</v>
      </c>
      <c r="M2274" s="8">
        <v>990</v>
      </c>
      <c r="N2274" s="8">
        <v>1261</v>
      </c>
      <c r="O2274" s="8">
        <f t="shared" si="107"/>
        <v>16.9375</v>
      </c>
      <c r="P2274" s="8">
        <v>271</v>
      </c>
      <c r="Q2274" t="s">
        <v>28</v>
      </c>
      <c r="R2274" t="s">
        <v>22</v>
      </c>
    </row>
    <row r="2275" spans="1:18" x14ac:dyDescent="0.45">
      <c r="A2275" s="1">
        <v>2273</v>
      </c>
      <c r="B2275" t="s">
        <v>3495</v>
      </c>
      <c r="C2275" t="s">
        <v>1010</v>
      </c>
      <c r="D2275" t="s">
        <v>489</v>
      </c>
      <c r="E2275" t="s">
        <v>1011</v>
      </c>
      <c r="F2275" t="s">
        <v>111</v>
      </c>
      <c r="G2275" t="str">
        <f t="shared" si="105"/>
        <v>December</v>
      </c>
      <c r="H2275">
        <f t="shared" si="106"/>
        <v>12</v>
      </c>
      <c r="I2275" s="2">
        <v>44898</v>
      </c>
      <c r="J2275" s="8">
        <v>16</v>
      </c>
      <c r="K2275" t="s">
        <v>19</v>
      </c>
      <c r="L2275" t="s">
        <v>67</v>
      </c>
      <c r="M2275" s="8">
        <v>1160</v>
      </c>
      <c r="N2275" s="8">
        <v>1303</v>
      </c>
      <c r="O2275" s="8">
        <f t="shared" si="107"/>
        <v>8.9375</v>
      </c>
      <c r="P2275" s="8">
        <v>143</v>
      </c>
      <c r="Q2275" t="s">
        <v>89</v>
      </c>
      <c r="R2275" t="s">
        <v>22</v>
      </c>
    </row>
    <row r="2276" spans="1:18" x14ac:dyDescent="0.45">
      <c r="A2276" s="1">
        <v>2274</v>
      </c>
      <c r="B2276" t="s">
        <v>3496</v>
      </c>
      <c r="C2276" t="s">
        <v>191</v>
      </c>
      <c r="D2276" t="s">
        <v>412</v>
      </c>
      <c r="E2276" t="s">
        <v>1012</v>
      </c>
      <c r="F2276" t="s">
        <v>111</v>
      </c>
      <c r="G2276" t="str">
        <f t="shared" si="105"/>
        <v>December</v>
      </c>
      <c r="H2276">
        <f t="shared" si="106"/>
        <v>12</v>
      </c>
      <c r="I2276" s="2">
        <v>44909</v>
      </c>
      <c r="J2276" s="8">
        <v>17</v>
      </c>
      <c r="K2276" t="s">
        <v>19</v>
      </c>
      <c r="L2276" t="s">
        <v>54</v>
      </c>
      <c r="M2276" s="8">
        <v>1430</v>
      </c>
      <c r="N2276" s="8">
        <v>1755</v>
      </c>
      <c r="O2276" s="8">
        <f t="shared" si="107"/>
        <v>19.117647058823529</v>
      </c>
      <c r="P2276" s="8">
        <v>325</v>
      </c>
      <c r="Q2276" t="s">
        <v>89</v>
      </c>
      <c r="R2276" t="s">
        <v>22</v>
      </c>
    </row>
    <row r="2277" spans="1:18" x14ac:dyDescent="0.45">
      <c r="A2277" s="1">
        <v>2275</v>
      </c>
      <c r="B2277" t="s">
        <v>3497</v>
      </c>
      <c r="C2277" t="s">
        <v>1013</v>
      </c>
      <c r="D2277" t="s">
        <v>74</v>
      </c>
      <c r="E2277" t="s">
        <v>1014</v>
      </c>
      <c r="F2277" t="s">
        <v>27</v>
      </c>
      <c r="G2277" t="str">
        <f t="shared" si="105"/>
        <v>December</v>
      </c>
      <c r="H2277">
        <f t="shared" si="106"/>
        <v>12</v>
      </c>
      <c r="I2277" s="2">
        <v>44897</v>
      </c>
      <c r="J2277" s="8">
        <v>16</v>
      </c>
      <c r="K2277" t="s">
        <v>19</v>
      </c>
      <c r="L2277" t="s">
        <v>42</v>
      </c>
      <c r="M2277" s="8">
        <v>1020</v>
      </c>
      <c r="N2277" s="8">
        <v>1175</v>
      </c>
      <c r="O2277" s="8">
        <f t="shared" si="107"/>
        <v>9.6875</v>
      </c>
      <c r="P2277" s="8">
        <v>155</v>
      </c>
      <c r="Q2277" t="s">
        <v>36</v>
      </c>
      <c r="R2277" t="s">
        <v>22</v>
      </c>
    </row>
    <row r="2278" spans="1:18" x14ac:dyDescent="0.45">
      <c r="A2278" s="1">
        <v>2276</v>
      </c>
      <c r="B2278" t="s">
        <v>3498</v>
      </c>
      <c r="C2278" t="s">
        <v>1015</v>
      </c>
      <c r="D2278" t="s">
        <v>156</v>
      </c>
      <c r="E2278" t="s">
        <v>1016</v>
      </c>
      <c r="F2278" t="s">
        <v>48</v>
      </c>
      <c r="G2278" t="str">
        <f t="shared" si="105"/>
        <v>December</v>
      </c>
      <c r="H2278">
        <f t="shared" si="106"/>
        <v>12</v>
      </c>
      <c r="I2278" s="2">
        <v>44900</v>
      </c>
      <c r="J2278" s="8">
        <v>3</v>
      </c>
      <c r="K2278" t="s">
        <v>102</v>
      </c>
      <c r="L2278" t="s">
        <v>35</v>
      </c>
      <c r="M2278" s="8">
        <v>860</v>
      </c>
      <c r="N2278" s="8">
        <v>1002</v>
      </c>
      <c r="O2278" s="8">
        <f t="shared" si="107"/>
        <v>47.333333333333336</v>
      </c>
      <c r="P2278" s="8">
        <v>142</v>
      </c>
      <c r="Q2278" t="s">
        <v>89</v>
      </c>
      <c r="R2278" t="s">
        <v>22</v>
      </c>
    </row>
    <row r="2279" spans="1:18" x14ac:dyDescent="0.45">
      <c r="A2279" s="1">
        <v>2277</v>
      </c>
      <c r="B2279" t="s">
        <v>3499</v>
      </c>
      <c r="C2279" t="s">
        <v>982</v>
      </c>
      <c r="D2279" t="s">
        <v>1017</v>
      </c>
      <c r="E2279" t="s">
        <v>1018</v>
      </c>
      <c r="F2279" t="s">
        <v>120</v>
      </c>
      <c r="G2279" t="str">
        <f t="shared" si="105"/>
        <v>December</v>
      </c>
      <c r="H2279">
        <f t="shared" si="106"/>
        <v>12</v>
      </c>
      <c r="I2279" s="2">
        <v>44902</v>
      </c>
      <c r="J2279" s="8">
        <v>9</v>
      </c>
      <c r="K2279" t="s">
        <v>102</v>
      </c>
      <c r="L2279" t="s">
        <v>20</v>
      </c>
      <c r="M2279" s="8">
        <v>710</v>
      </c>
      <c r="N2279" s="8">
        <v>881</v>
      </c>
      <c r="O2279" s="8">
        <f t="shared" si="107"/>
        <v>19</v>
      </c>
      <c r="P2279" s="8">
        <v>171</v>
      </c>
      <c r="Q2279" t="s">
        <v>21</v>
      </c>
      <c r="R2279" t="s">
        <v>22</v>
      </c>
    </row>
    <row r="2280" spans="1:18" x14ac:dyDescent="0.45">
      <c r="A2280" s="1">
        <v>2278</v>
      </c>
      <c r="B2280" t="s">
        <v>3500</v>
      </c>
      <c r="C2280" t="s">
        <v>1019</v>
      </c>
      <c r="D2280" t="s">
        <v>1020</v>
      </c>
      <c r="E2280" t="s">
        <v>1021</v>
      </c>
      <c r="F2280" t="s">
        <v>33</v>
      </c>
      <c r="G2280" t="str">
        <f t="shared" si="105"/>
        <v>December</v>
      </c>
      <c r="H2280">
        <f t="shared" si="106"/>
        <v>12</v>
      </c>
      <c r="I2280" s="2">
        <v>44911</v>
      </c>
      <c r="J2280" s="8">
        <v>10</v>
      </c>
      <c r="K2280" t="s">
        <v>19</v>
      </c>
      <c r="L2280" t="s">
        <v>42</v>
      </c>
      <c r="M2280" s="8">
        <v>50</v>
      </c>
      <c r="N2280" s="8">
        <v>57</v>
      </c>
      <c r="O2280" s="8">
        <f t="shared" si="107"/>
        <v>0.7</v>
      </c>
      <c r="P2280" s="8">
        <v>7</v>
      </c>
      <c r="Q2280" t="s">
        <v>89</v>
      </c>
      <c r="R2280" t="s">
        <v>22</v>
      </c>
    </row>
    <row r="2281" spans="1:18" x14ac:dyDescent="0.45">
      <c r="A2281" s="1">
        <v>2279</v>
      </c>
      <c r="B2281" t="s">
        <v>3501</v>
      </c>
      <c r="C2281" t="s">
        <v>1022</v>
      </c>
      <c r="D2281" t="s">
        <v>451</v>
      </c>
      <c r="E2281" t="s">
        <v>1023</v>
      </c>
      <c r="F2281" t="s">
        <v>33</v>
      </c>
      <c r="G2281" t="str">
        <f t="shared" si="105"/>
        <v>December</v>
      </c>
      <c r="H2281">
        <f t="shared" si="106"/>
        <v>12</v>
      </c>
      <c r="I2281" s="2">
        <v>44899</v>
      </c>
      <c r="J2281" s="8">
        <v>20</v>
      </c>
      <c r="K2281" t="s">
        <v>19</v>
      </c>
      <c r="L2281" t="s">
        <v>67</v>
      </c>
      <c r="M2281" s="8">
        <v>995</v>
      </c>
      <c r="N2281" s="8">
        <v>1207</v>
      </c>
      <c r="O2281" s="8">
        <f t="shared" si="107"/>
        <v>10.6</v>
      </c>
      <c r="P2281" s="8">
        <v>212</v>
      </c>
      <c r="Q2281" t="s">
        <v>36</v>
      </c>
      <c r="R2281" t="s">
        <v>22</v>
      </c>
    </row>
    <row r="2282" spans="1:18" x14ac:dyDescent="0.45">
      <c r="A2282" s="1">
        <v>2280</v>
      </c>
      <c r="B2282" t="s">
        <v>3502</v>
      </c>
      <c r="C2282" t="s">
        <v>1024</v>
      </c>
      <c r="D2282" t="s">
        <v>1025</v>
      </c>
      <c r="E2282" t="s">
        <v>1026</v>
      </c>
      <c r="F2282" t="s">
        <v>27</v>
      </c>
      <c r="G2282" t="str">
        <f t="shared" si="105"/>
        <v>December</v>
      </c>
      <c r="H2282">
        <f t="shared" si="106"/>
        <v>12</v>
      </c>
      <c r="I2282" s="2">
        <v>44921</v>
      </c>
      <c r="J2282" s="8">
        <v>3</v>
      </c>
      <c r="K2282" t="s">
        <v>19</v>
      </c>
      <c r="L2282" t="s">
        <v>148</v>
      </c>
      <c r="M2282" s="8">
        <v>1140</v>
      </c>
      <c r="N2282" s="8">
        <v>1437</v>
      </c>
      <c r="O2282" s="8">
        <f t="shared" si="107"/>
        <v>99</v>
      </c>
      <c r="P2282" s="8">
        <v>297</v>
      </c>
      <c r="Q2282" t="s">
        <v>89</v>
      </c>
      <c r="R2282" t="s">
        <v>22</v>
      </c>
    </row>
    <row r="2283" spans="1:18" x14ac:dyDescent="0.45">
      <c r="A2283" s="1">
        <v>2281</v>
      </c>
      <c r="B2283" t="s">
        <v>3503</v>
      </c>
      <c r="C2283" t="s">
        <v>1027</v>
      </c>
      <c r="D2283" t="s">
        <v>1028</v>
      </c>
      <c r="E2283" t="s">
        <v>1029</v>
      </c>
      <c r="F2283" t="s">
        <v>33</v>
      </c>
      <c r="G2283" t="str">
        <f t="shared" si="105"/>
        <v>December</v>
      </c>
      <c r="H2283">
        <f t="shared" si="106"/>
        <v>12</v>
      </c>
      <c r="I2283" s="2">
        <v>44912</v>
      </c>
      <c r="J2283" s="8">
        <v>13</v>
      </c>
      <c r="K2283" t="s">
        <v>34</v>
      </c>
      <c r="L2283" t="s">
        <v>67</v>
      </c>
      <c r="M2283" s="8">
        <v>225</v>
      </c>
      <c r="N2283" s="8">
        <v>260</v>
      </c>
      <c r="O2283" s="8">
        <f t="shared" si="107"/>
        <v>2.6923076923076925</v>
      </c>
      <c r="P2283" s="8">
        <v>35</v>
      </c>
      <c r="Q2283" t="s">
        <v>36</v>
      </c>
      <c r="R2283" t="s">
        <v>22</v>
      </c>
    </row>
    <row r="2284" spans="1:18" x14ac:dyDescent="0.45">
      <c r="A2284" s="1">
        <v>2282</v>
      </c>
      <c r="B2284" t="s">
        <v>3504</v>
      </c>
      <c r="C2284" t="s">
        <v>1030</v>
      </c>
      <c r="D2284" t="s">
        <v>972</v>
      </c>
      <c r="E2284" t="s">
        <v>1031</v>
      </c>
      <c r="F2284" t="s">
        <v>33</v>
      </c>
      <c r="G2284" t="str">
        <f t="shared" si="105"/>
        <v>December</v>
      </c>
      <c r="H2284">
        <f t="shared" si="106"/>
        <v>12</v>
      </c>
      <c r="I2284" s="2">
        <v>44915</v>
      </c>
      <c r="J2284" s="8">
        <v>14</v>
      </c>
      <c r="K2284" t="s">
        <v>41</v>
      </c>
      <c r="L2284" t="s">
        <v>148</v>
      </c>
      <c r="M2284" s="8">
        <v>350</v>
      </c>
      <c r="N2284" s="8">
        <v>403</v>
      </c>
      <c r="O2284" s="8">
        <f t="shared" si="107"/>
        <v>3.7857142857142856</v>
      </c>
      <c r="P2284" s="8">
        <v>53</v>
      </c>
      <c r="Q2284" t="s">
        <v>89</v>
      </c>
      <c r="R2284" t="s">
        <v>153</v>
      </c>
    </row>
    <row r="2285" spans="1:18" x14ac:dyDescent="0.45">
      <c r="A2285" s="1">
        <v>2283</v>
      </c>
      <c r="B2285" t="s">
        <v>3505</v>
      </c>
      <c r="C2285" t="s">
        <v>143</v>
      </c>
      <c r="D2285" t="s">
        <v>1032</v>
      </c>
      <c r="E2285" t="s">
        <v>1033</v>
      </c>
      <c r="F2285" t="s">
        <v>120</v>
      </c>
      <c r="G2285" t="str">
        <f t="shared" si="105"/>
        <v>December</v>
      </c>
      <c r="H2285">
        <f t="shared" si="106"/>
        <v>12</v>
      </c>
      <c r="I2285" s="2">
        <v>44904</v>
      </c>
      <c r="J2285" s="8">
        <v>13</v>
      </c>
      <c r="K2285" t="s">
        <v>34</v>
      </c>
      <c r="L2285" t="s">
        <v>35</v>
      </c>
      <c r="M2285" s="8">
        <v>1380</v>
      </c>
      <c r="N2285" s="8">
        <v>1712</v>
      </c>
      <c r="O2285" s="8">
        <f t="shared" si="107"/>
        <v>25.53846153846154</v>
      </c>
      <c r="P2285" s="8">
        <v>332</v>
      </c>
      <c r="Q2285" t="s">
        <v>49</v>
      </c>
      <c r="R2285" t="s">
        <v>22</v>
      </c>
    </row>
    <row r="2286" spans="1:18" x14ac:dyDescent="0.45">
      <c r="A2286" s="1">
        <v>2284</v>
      </c>
      <c r="B2286" t="s">
        <v>3506</v>
      </c>
      <c r="C2286" t="s">
        <v>989</v>
      </c>
      <c r="D2286" t="s">
        <v>1034</v>
      </c>
      <c r="E2286" t="s">
        <v>1035</v>
      </c>
      <c r="F2286" t="s">
        <v>111</v>
      </c>
      <c r="G2286" t="str">
        <f t="shared" si="105"/>
        <v>December</v>
      </c>
      <c r="H2286">
        <f t="shared" si="106"/>
        <v>12</v>
      </c>
      <c r="I2286" s="2">
        <v>44908</v>
      </c>
      <c r="J2286" s="8">
        <v>7</v>
      </c>
      <c r="K2286" t="s">
        <v>41</v>
      </c>
      <c r="L2286" t="s">
        <v>67</v>
      </c>
      <c r="M2286" s="8">
        <v>215</v>
      </c>
      <c r="N2286" s="8">
        <v>239</v>
      </c>
      <c r="O2286" s="8">
        <f t="shared" si="107"/>
        <v>3.4285714285714284</v>
      </c>
      <c r="P2286" s="8">
        <v>24</v>
      </c>
      <c r="Q2286" t="s">
        <v>36</v>
      </c>
      <c r="R2286" t="s">
        <v>153</v>
      </c>
    </row>
    <row r="2287" spans="1:18" x14ac:dyDescent="0.45">
      <c r="A2287" s="1">
        <v>2285</v>
      </c>
      <c r="B2287" t="s">
        <v>3507</v>
      </c>
      <c r="C2287" t="s">
        <v>1036</v>
      </c>
      <c r="D2287" t="s">
        <v>1037</v>
      </c>
      <c r="E2287" t="s">
        <v>1038</v>
      </c>
      <c r="F2287" t="s">
        <v>120</v>
      </c>
      <c r="G2287" t="str">
        <f t="shared" si="105"/>
        <v>December</v>
      </c>
      <c r="H2287">
        <f t="shared" si="106"/>
        <v>12</v>
      </c>
      <c r="I2287" s="2">
        <v>44910</v>
      </c>
      <c r="J2287" s="8">
        <v>11</v>
      </c>
      <c r="K2287" t="s">
        <v>19</v>
      </c>
      <c r="L2287" t="s">
        <v>67</v>
      </c>
      <c r="M2287" s="8">
        <v>1190</v>
      </c>
      <c r="N2287" s="8">
        <v>1405</v>
      </c>
      <c r="O2287" s="8">
        <f t="shared" si="107"/>
        <v>19.545454545454547</v>
      </c>
      <c r="P2287" s="8">
        <v>215</v>
      </c>
      <c r="Q2287" t="s">
        <v>36</v>
      </c>
      <c r="R2287" t="s">
        <v>22</v>
      </c>
    </row>
    <row r="2288" spans="1:18" x14ac:dyDescent="0.45">
      <c r="A2288" s="1">
        <v>2286</v>
      </c>
      <c r="B2288" t="s">
        <v>3508</v>
      </c>
      <c r="C2288" t="s">
        <v>1039</v>
      </c>
      <c r="D2288" t="s">
        <v>725</v>
      </c>
      <c r="E2288" t="s">
        <v>1040</v>
      </c>
      <c r="F2288" t="s">
        <v>48</v>
      </c>
      <c r="G2288" t="str">
        <f t="shared" si="105"/>
        <v>December</v>
      </c>
      <c r="H2288">
        <f t="shared" si="106"/>
        <v>12</v>
      </c>
      <c r="I2288" s="2">
        <v>44926</v>
      </c>
      <c r="J2288" s="8">
        <v>15</v>
      </c>
      <c r="K2288" t="s">
        <v>34</v>
      </c>
      <c r="L2288" t="s">
        <v>148</v>
      </c>
      <c r="M2288" s="8">
        <v>865</v>
      </c>
      <c r="N2288" s="8">
        <v>993</v>
      </c>
      <c r="O2288" s="8">
        <f t="shared" si="107"/>
        <v>8.5333333333333332</v>
      </c>
      <c r="P2288" s="8">
        <v>128</v>
      </c>
      <c r="Q2288" t="s">
        <v>89</v>
      </c>
      <c r="R2288" t="s">
        <v>22</v>
      </c>
    </row>
    <row r="2289" spans="1:18" x14ac:dyDescent="0.45">
      <c r="A2289" s="1">
        <v>2287</v>
      </c>
      <c r="B2289" t="s">
        <v>3509</v>
      </c>
      <c r="C2289" t="s">
        <v>393</v>
      </c>
      <c r="D2289" t="s">
        <v>1041</v>
      </c>
      <c r="E2289" t="s">
        <v>1042</v>
      </c>
      <c r="F2289" t="s">
        <v>88</v>
      </c>
      <c r="G2289" t="str">
        <f t="shared" si="105"/>
        <v>December</v>
      </c>
      <c r="H2289">
        <f t="shared" si="106"/>
        <v>12</v>
      </c>
      <c r="I2289" s="2">
        <v>44897</v>
      </c>
      <c r="J2289" s="8">
        <v>7</v>
      </c>
      <c r="K2289" t="s">
        <v>19</v>
      </c>
      <c r="L2289" t="s">
        <v>67</v>
      </c>
      <c r="M2289" s="8">
        <v>460</v>
      </c>
      <c r="N2289" s="8">
        <v>532</v>
      </c>
      <c r="O2289" s="8">
        <f t="shared" si="107"/>
        <v>10.285714285714286</v>
      </c>
      <c r="P2289" s="8">
        <v>72</v>
      </c>
      <c r="Q2289" t="s">
        <v>28</v>
      </c>
      <c r="R2289" t="s">
        <v>22</v>
      </c>
    </row>
    <row r="2290" spans="1:18" x14ac:dyDescent="0.45">
      <c r="A2290" s="1">
        <v>2288</v>
      </c>
      <c r="B2290" t="s">
        <v>3510</v>
      </c>
      <c r="C2290" t="s">
        <v>113</v>
      </c>
      <c r="D2290" t="s">
        <v>1043</v>
      </c>
      <c r="E2290" t="s">
        <v>1044</v>
      </c>
      <c r="F2290" t="s">
        <v>88</v>
      </c>
      <c r="G2290" t="str">
        <f t="shared" si="105"/>
        <v>December</v>
      </c>
      <c r="H2290">
        <f t="shared" si="106"/>
        <v>12</v>
      </c>
      <c r="I2290" s="2">
        <v>44920</v>
      </c>
      <c r="J2290" s="8">
        <v>2</v>
      </c>
      <c r="K2290" t="s">
        <v>34</v>
      </c>
      <c r="L2290" t="s">
        <v>42</v>
      </c>
      <c r="M2290" s="8">
        <v>445</v>
      </c>
      <c r="N2290" s="8">
        <v>530</v>
      </c>
      <c r="O2290" s="8">
        <f t="shared" si="107"/>
        <v>42.5</v>
      </c>
      <c r="P2290" s="8">
        <v>85</v>
      </c>
      <c r="Q2290" t="s">
        <v>49</v>
      </c>
      <c r="R2290" t="s">
        <v>22</v>
      </c>
    </row>
    <row r="2291" spans="1:18" x14ac:dyDescent="0.45">
      <c r="A2291" s="1">
        <v>2289</v>
      </c>
      <c r="B2291" t="s">
        <v>3511</v>
      </c>
      <c r="C2291" t="s">
        <v>709</v>
      </c>
      <c r="D2291" t="s">
        <v>1045</v>
      </c>
      <c r="E2291" t="s">
        <v>1046</v>
      </c>
      <c r="F2291" t="s">
        <v>33</v>
      </c>
      <c r="G2291" t="str">
        <f t="shared" si="105"/>
        <v>December</v>
      </c>
      <c r="H2291">
        <f t="shared" si="106"/>
        <v>12</v>
      </c>
      <c r="I2291" s="2">
        <v>44903</v>
      </c>
      <c r="J2291" s="8">
        <v>12</v>
      </c>
      <c r="K2291" t="s">
        <v>41</v>
      </c>
      <c r="L2291" t="s">
        <v>20</v>
      </c>
      <c r="M2291" s="8">
        <v>960</v>
      </c>
      <c r="N2291" s="8">
        <v>1215</v>
      </c>
      <c r="O2291" s="8">
        <f t="shared" si="107"/>
        <v>21.25</v>
      </c>
      <c r="P2291" s="8">
        <v>255</v>
      </c>
      <c r="Q2291" t="s">
        <v>36</v>
      </c>
      <c r="R2291" t="s">
        <v>43</v>
      </c>
    </row>
    <row r="2292" spans="1:18" x14ac:dyDescent="0.45">
      <c r="A2292" s="1">
        <v>2290</v>
      </c>
      <c r="B2292" t="s">
        <v>3512</v>
      </c>
      <c r="C2292" t="s">
        <v>1047</v>
      </c>
      <c r="D2292" t="s">
        <v>1034</v>
      </c>
      <c r="E2292" t="s">
        <v>1048</v>
      </c>
      <c r="F2292" t="s">
        <v>18</v>
      </c>
      <c r="G2292" t="str">
        <f t="shared" si="105"/>
        <v>December</v>
      </c>
      <c r="H2292">
        <f t="shared" si="106"/>
        <v>12</v>
      </c>
      <c r="I2292" s="2">
        <v>44922</v>
      </c>
      <c r="J2292" s="8">
        <v>15</v>
      </c>
      <c r="K2292" t="s">
        <v>19</v>
      </c>
      <c r="L2292" t="s">
        <v>67</v>
      </c>
      <c r="M2292" s="8">
        <v>1385</v>
      </c>
      <c r="N2292" s="8">
        <v>1693</v>
      </c>
      <c r="O2292" s="8">
        <f t="shared" si="107"/>
        <v>20.533333333333335</v>
      </c>
      <c r="P2292" s="8">
        <v>308</v>
      </c>
      <c r="Q2292" t="s">
        <v>89</v>
      </c>
      <c r="R2292" t="s">
        <v>22</v>
      </c>
    </row>
    <row r="2293" spans="1:18" x14ac:dyDescent="0.45">
      <c r="A2293" s="1">
        <v>2291</v>
      </c>
      <c r="B2293" t="s">
        <v>3513</v>
      </c>
      <c r="C2293" t="s">
        <v>1049</v>
      </c>
      <c r="D2293" t="s">
        <v>401</v>
      </c>
      <c r="E2293" t="s">
        <v>1050</v>
      </c>
      <c r="F2293" t="s">
        <v>88</v>
      </c>
      <c r="G2293" t="str">
        <f t="shared" si="105"/>
        <v>December</v>
      </c>
      <c r="H2293">
        <f t="shared" si="106"/>
        <v>12</v>
      </c>
      <c r="I2293" s="2">
        <v>44908</v>
      </c>
      <c r="J2293" s="8">
        <v>12</v>
      </c>
      <c r="K2293" t="s">
        <v>41</v>
      </c>
      <c r="L2293" t="s">
        <v>35</v>
      </c>
      <c r="M2293" s="8">
        <v>835</v>
      </c>
      <c r="N2293" s="8">
        <v>970</v>
      </c>
      <c r="O2293" s="8">
        <f t="shared" si="107"/>
        <v>11.25</v>
      </c>
      <c r="P2293" s="8">
        <v>135</v>
      </c>
      <c r="Q2293" t="s">
        <v>28</v>
      </c>
      <c r="R2293" t="s">
        <v>153</v>
      </c>
    </row>
    <row r="2294" spans="1:18" x14ac:dyDescent="0.45">
      <c r="A2294" s="1">
        <v>2292</v>
      </c>
      <c r="B2294" t="s">
        <v>3514</v>
      </c>
      <c r="C2294" t="s">
        <v>248</v>
      </c>
      <c r="D2294" t="s">
        <v>400</v>
      </c>
      <c r="E2294" t="s">
        <v>1051</v>
      </c>
      <c r="F2294" t="s">
        <v>48</v>
      </c>
      <c r="G2294" t="str">
        <f t="shared" si="105"/>
        <v>December</v>
      </c>
      <c r="H2294">
        <f t="shared" si="106"/>
        <v>12</v>
      </c>
      <c r="I2294" s="2">
        <v>44901</v>
      </c>
      <c r="J2294" s="8">
        <v>10</v>
      </c>
      <c r="K2294" t="s">
        <v>19</v>
      </c>
      <c r="L2294" t="s">
        <v>54</v>
      </c>
      <c r="M2294" s="8">
        <v>400</v>
      </c>
      <c r="N2294" s="8">
        <v>463</v>
      </c>
      <c r="O2294" s="8">
        <f t="shared" si="107"/>
        <v>6.3</v>
      </c>
      <c r="P2294" s="8">
        <v>63</v>
      </c>
      <c r="Q2294" t="s">
        <v>21</v>
      </c>
      <c r="R2294" t="s">
        <v>22</v>
      </c>
    </row>
    <row r="2295" spans="1:18" x14ac:dyDescent="0.45">
      <c r="A2295" s="1">
        <v>2293</v>
      </c>
      <c r="B2295" t="s">
        <v>3515</v>
      </c>
      <c r="C2295" t="s">
        <v>1052</v>
      </c>
      <c r="D2295" t="s">
        <v>1053</v>
      </c>
      <c r="E2295" t="s">
        <v>1054</v>
      </c>
      <c r="F2295" t="s">
        <v>120</v>
      </c>
      <c r="G2295" t="str">
        <f t="shared" si="105"/>
        <v>December</v>
      </c>
      <c r="H2295">
        <f t="shared" si="106"/>
        <v>12</v>
      </c>
      <c r="I2295" s="2">
        <v>44903</v>
      </c>
      <c r="J2295" s="8">
        <v>12</v>
      </c>
      <c r="K2295" t="s">
        <v>19</v>
      </c>
      <c r="L2295" t="s">
        <v>35</v>
      </c>
      <c r="M2295" s="8">
        <v>825</v>
      </c>
      <c r="N2295" s="8">
        <v>1036</v>
      </c>
      <c r="O2295" s="8">
        <f t="shared" si="107"/>
        <v>17.583333333333332</v>
      </c>
      <c r="P2295" s="8">
        <v>211</v>
      </c>
      <c r="Q2295" t="s">
        <v>89</v>
      </c>
      <c r="R2295" t="s">
        <v>22</v>
      </c>
    </row>
    <row r="2296" spans="1:18" x14ac:dyDescent="0.45">
      <c r="A2296" s="1">
        <v>2294</v>
      </c>
      <c r="B2296" t="s">
        <v>3516</v>
      </c>
      <c r="C2296" t="s">
        <v>478</v>
      </c>
      <c r="D2296" t="s">
        <v>297</v>
      </c>
      <c r="E2296" t="s">
        <v>1055</v>
      </c>
      <c r="F2296" t="s">
        <v>111</v>
      </c>
      <c r="G2296" t="str">
        <f t="shared" si="105"/>
        <v>December</v>
      </c>
      <c r="H2296">
        <f t="shared" si="106"/>
        <v>12</v>
      </c>
      <c r="I2296" s="2">
        <v>44910</v>
      </c>
      <c r="J2296" s="8">
        <v>4</v>
      </c>
      <c r="K2296" t="s">
        <v>19</v>
      </c>
      <c r="L2296" t="s">
        <v>20</v>
      </c>
      <c r="M2296" s="8">
        <v>510</v>
      </c>
      <c r="N2296" s="8">
        <v>608</v>
      </c>
      <c r="O2296" s="8">
        <f t="shared" si="107"/>
        <v>24.5</v>
      </c>
      <c r="P2296" s="8">
        <v>98</v>
      </c>
      <c r="Q2296" t="s">
        <v>49</v>
      </c>
      <c r="R2296" t="s">
        <v>22</v>
      </c>
    </row>
    <row r="2297" spans="1:18" x14ac:dyDescent="0.45">
      <c r="A2297" s="1">
        <v>2295</v>
      </c>
      <c r="B2297" t="s">
        <v>3517</v>
      </c>
      <c r="C2297" t="s">
        <v>1032</v>
      </c>
      <c r="D2297" t="s">
        <v>352</v>
      </c>
      <c r="E2297" t="s">
        <v>1056</v>
      </c>
      <c r="F2297" t="s">
        <v>27</v>
      </c>
      <c r="G2297" t="str">
        <f t="shared" si="105"/>
        <v>December</v>
      </c>
      <c r="H2297">
        <f t="shared" si="106"/>
        <v>12</v>
      </c>
      <c r="I2297" s="2">
        <v>44911</v>
      </c>
      <c r="J2297" s="8">
        <v>3</v>
      </c>
      <c r="K2297" t="s">
        <v>34</v>
      </c>
      <c r="L2297" t="s">
        <v>148</v>
      </c>
      <c r="M2297" s="8">
        <v>1330</v>
      </c>
      <c r="N2297" s="8">
        <v>1502</v>
      </c>
      <c r="O2297" s="8">
        <f t="shared" si="107"/>
        <v>57.333333333333336</v>
      </c>
      <c r="P2297" s="8">
        <v>172</v>
      </c>
      <c r="Q2297" t="s">
        <v>28</v>
      </c>
      <c r="R2297" t="s">
        <v>22</v>
      </c>
    </row>
    <row r="2298" spans="1:18" x14ac:dyDescent="0.45">
      <c r="A2298" s="1">
        <v>2296</v>
      </c>
      <c r="B2298" t="s">
        <v>3518</v>
      </c>
      <c r="C2298" t="s">
        <v>1057</v>
      </c>
      <c r="D2298" t="s">
        <v>1058</v>
      </c>
      <c r="E2298" t="s">
        <v>1059</v>
      </c>
      <c r="F2298" t="s">
        <v>88</v>
      </c>
      <c r="G2298" t="str">
        <f t="shared" si="105"/>
        <v>December</v>
      </c>
      <c r="H2298">
        <f t="shared" si="106"/>
        <v>12</v>
      </c>
      <c r="I2298" s="2">
        <v>44905</v>
      </c>
      <c r="J2298" s="8">
        <v>16</v>
      </c>
      <c r="K2298" t="s">
        <v>19</v>
      </c>
      <c r="L2298" t="s">
        <v>35</v>
      </c>
      <c r="M2298" s="8">
        <v>1280</v>
      </c>
      <c r="N2298" s="8">
        <v>1510</v>
      </c>
      <c r="O2298" s="8">
        <f t="shared" si="107"/>
        <v>14.375</v>
      </c>
      <c r="P2298" s="8">
        <v>230</v>
      </c>
      <c r="Q2298" t="s">
        <v>21</v>
      </c>
      <c r="R2298" t="s">
        <v>22</v>
      </c>
    </row>
    <row r="2299" spans="1:18" x14ac:dyDescent="0.45">
      <c r="A2299" s="1">
        <v>2297</v>
      </c>
      <c r="B2299" t="s">
        <v>3519</v>
      </c>
      <c r="C2299" t="s">
        <v>1060</v>
      </c>
      <c r="D2299" t="s">
        <v>1061</v>
      </c>
      <c r="E2299" t="s">
        <v>1062</v>
      </c>
      <c r="F2299" t="s">
        <v>18</v>
      </c>
      <c r="G2299" t="str">
        <f t="shared" si="105"/>
        <v>December</v>
      </c>
      <c r="H2299">
        <f t="shared" si="106"/>
        <v>12</v>
      </c>
      <c r="I2299" s="2">
        <v>44906</v>
      </c>
      <c r="J2299" s="8">
        <v>11</v>
      </c>
      <c r="K2299" t="s">
        <v>19</v>
      </c>
      <c r="L2299" t="s">
        <v>148</v>
      </c>
      <c r="M2299" s="8">
        <v>1000</v>
      </c>
      <c r="N2299" s="8">
        <v>1210</v>
      </c>
      <c r="O2299" s="8">
        <f t="shared" si="107"/>
        <v>19.09090909090909</v>
      </c>
      <c r="P2299" s="8">
        <v>210</v>
      </c>
      <c r="Q2299" t="s">
        <v>28</v>
      </c>
      <c r="R2299" t="s">
        <v>22</v>
      </c>
    </row>
    <row r="2300" spans="1:18" x14ac:dyDescent="0.45">
      <c r="A2300" s="1">
        <v>2298</v>
      </c>
      <c r="B2300" t="s">
        <v>3520</v>
      </c>
      <c r="C2300" t="s">
        <v>1063</v>
      </c>
      <c r="D2300" t="s">
        <v>348</v>
      </c>
      <c r="E2300" t="s">
        <v>1064</v>
      </c>
      <c r="F2300" t="s">
        <v>33</v>
      </c>
      <c r="G2300" t="str">
        <f t="shared" si="105"/>
        <v>December</v>
      </c>
      <c r="H2300">
        <f t="shared" si="106"/>
        <v>12</v>
      </c>
      <c r="I2300" s="2">
        <v>44903</v>
      </c>
      <c r="J2300" s="8">
        <v>1</v>
      </c>
      <c r="K2300" t="s">
        <v>19</v>
      </c>
      <c r="L2300" t="s">
        <v>35</v>
      </c>
      <c r="M2300" s="8">
        <v>575</v>
      </c>
      <c r="N2300" s="8">
        <v>654</v>
      </c>
      <c r="O2300" s="8">
        <f t="shared" si="107"/>
        <v>79</v>
      </c>
      <c r="P2300" s="8">
        <v>79</v>
      </c>
      <c r="Q2300" t="s">
        <v>36</v>
      </c>
      <c r="R2300" t="s">
        <v>22</v>
      </c>
    </row>
    <row r="2301" spans="1:18" x14ac:dyDescent="0.45">
      <c r="A2301" s="1">
        <v>2299</v>
      </c>
      <c r="B2301" t="s">
        <v>3521</v>
      </c>
      <c r="C2301" t="s">
        <v>1065</v>
      </c>
      <c r="D2301" t="s">
        <v>1066</v>
      </c>
      <c r="E2301" t="s">
        <v>1067</v>
      </c>
      <c r="F2301" t="s">
        <v>33</v>
      </c>
      <c r="G2301" t="str">
        <f t="shared" si="105"/>
        <v>December</v>
      </c>
      <c r="H2301">
        <f t="shared" si="106"/>
        <v>12</v>
      </c>
      <c r="I2301" s="2">
        <v>44926</v>
      </c>
      <c r="J2301" s="8">
        <v>12</v>
      </c>
      <c r="K2301" t="s">
        <v>34</v>
      </c>
      <c r="L2301" t="s">
        <v>67</v>
      </c>
      <c r="M2301" s="8">
        <v>420</v>
      </c>
      <c r="N2301" s="8">
        <v>480</v>
      </c>
      <c r="O2301" s="8">
        <f t="shared" si="107"/>
        <v>5</v>
      </c>
      <c r="P2301" s="8">
        <v>60</v>
      </c>
      <c r="Q2301" t="s">
        <v>89</v>
      </c>
      <c r="R2301" t="s">
        <v>22</v>
      </c>
    </row>
    <row r="2302" spans="1:18" x14ac:dyDescent="0.45">
      <c r="A2302" s="1">
        <v>2300</v>
      </c>
      <c r="B2302" t="s">
        <v>3522</v>
      </c>
      <c r="C2302" t="s">
        <v>1068</v>
      </c>
      <c r="D2302" t="s">
        <v>1069</v>
      </c>
      <c r="E2302" t="s">
        <v>1070</v>
      </c>
      <c r="F2302" t="s">
        <v>27</v>
      </c>
      <c r="G2302" t="str">
        <f t="shared" si="105"/>
        <v>December</v>
      </c>
      <c r="H2302">
        <f t="shared" si="106"/>
        <v>12</v>
      </c>
      <c r="I2302" s="2">
        <v>44912</v>
      </c>
      <c r="J2302" s="8">
        <v>15</v>
      </c>
      <c r="K2302" t="s">
        <v>19</v>
      </c>
      <c r="L2302" t="s">
        <v>148</v>
      </c>
      <c r="M2302" s="8">
        <v>1180</v>
      </c>
      <c r="N2302" s="8">
        <v>1504</v>
      </c>
      <c r="O2302" s="8">
        <f t="shared" si="107"/>
        <v>21.6</v>
      </c>
      <c r="P2302" s="8">
        <v>324</v>
      </c>
      <c r="Q2302" t="s">
        <v>21</v>
      </c>
      <c r="R2302" t="s">
        <v>22</v>
      </c>
    </row>
    <row r="2303" spans="1:18" x14ac:dyDescent="0.45">
      <c r="A2303" s="1">
        <v>2301</v>
      </c>
      <c r="B2303" t="s">
        <v>3523</v>
      </c>
      <c r="C2303" t="s">
        <v>1071</v>
      </c>
      <c r="D2303" t="s">
        <v>52</v>
      </c>
      <c r="E2303" t="s">
        <v>1072</v>
      </c>
      <c r="F2303" t="s">
        <v>120</v>
      </c>
      <c r="G2303" t="str">
        <f t="shared" si="105"/>
        <v>December</v>
      </c>
      <c r="H2303">
        <f t="shared" si="106"/>
        <v>12</v>
      </c>
      <c r="I2303" s="2">
        <v>44912</v>
      </c>
      <c r="J2303" s="8">
        <v>3</v>
      </c>
      <c r="K2303" t="s">
        <v>19</v>
      </c>
      <c r="L2303" t="s">
        <v>54</v>
      </c>
      <c r="M2303" s="8">
        <v>1460</v>
      </c>
      <c r="N2303" s="8">
        <v>1667</v>
      </c>
      <c r="O2303" s="8">
        <f t="shared" si="107"/>
        <v>69</v>
      </c>
      <c r="P2303" s="8">
        <v>207</v>
      </c>
      <c r="Q2303" t="s">
        <v>21</v>
      </c>
      <c r="R2303" t="s">
        <v>22</v>
      </c>
    </row>
    <row r="2304" spans="1:18" x14ac:dyDescent="0.45">
      <c r="A2304" s="1">
        <v>2302</v>
      </c>
      <c r="B2304" t="s">
        <v>3524</v>
      </c>
      <c r="C2304" t="s">
        <v>1073</v>
      </c>
      <c r="D2304" t="s">
        <v>333</v>
      </c>
      <c r="E2304" t="s">
        <v>1074</v>
      </c>
      <c r="F2304" t="s">
        <v>48</v>
      </c>
      <c r="G2304" t="str">
        <f t="shared" si="105"/>
        <v>December</v>
      </c>
      <c r="H2304">
        <f t="shared" si="106"/>
        <v>12</v>
      </c>
      <c r="I2304" s="2">
        <v>44897</v>
      </c>
      <c r="J2304" s="8">
        <v>16</v>
      </c>
      <c r="K2304" t="s">
        <v>102</v>
      </c>
      <c r="L2304" t="s">
        <v>67</v>
      </c>
      <c r="M2304" s="8">
        <v>360</v>
      </c>
      <c r="N2304" s="8">
        <v>423</v>
      </c>
      <c r="O2304" s="8">
        <f t="shared" si="107"/>
        <v>3.9375</v>
      </c>
      <c r="P2304" s="8">
        <v>63</v>
      </c>
      <c r="Q2304" t="s">
        <v>28</v>
      </c>
      <c r="R2304" t="s">
        <v>22</v>
      </c>
    </row>
    <row r="2305" spans="1:18" x14ac:dyDescent="0.45">
      <c r="A2305" s="1">
        <v>2303</v>
      </c>
      <c r="B2305" t="s">
        <v>3525</v>
      </c>
      <c r="C2305" t="s">
        <v>663</v>
      </c>
      <c r="D2305" t="s">
        <v>192</v>
      </c>
      <c r="E2305" t="s">
        <v>1075</v>
      </c>
      <c r="F2305" t="s">
        <v>18</v>
      </c>
      <c r="G2305" t="str">
        <f t="shared" si="105"/>
        <v>December</v>
      </c>
      <c r="H2305">
        <f t="shared" si="106"/>
        <v>12</v>
      </c>
      <c r="I2305" s="2">
        <v>44926</v>
      </c>
      <c r="J2305" s="8">
        <v>16</v>
      </c>
      <c r="K2305" t="s">
        <v>19</v>
      </c>
      <c r="L2305" t="s">
        <v>148</v>
      </c>
      <c r="M2305" s="8">
        <v>1200</v>
      </c>
      <c r="N2305" s="8">
        <v>1425</v>
      </c>
      <c r="O2305" s="8">
        <f t="shared" si="107"/>
        <v>14.0625</v>
      </c>
      <c r="P2305" s="8">
        <v>225</v>
      </c>
      <c r="Q2305" t="s">
        <v>28</v>
      </c>
      <c r="R2305" t="s">
        <v>22</v>
      </c>
    </row>
    <row r="2306" spans="1:18" x14ac:dyDescent="0.45">
      <c r="A2306" s="1">
        <v>2304</v>
      </c>
      <c r="B2306" t="s">
        <v>3526</v>
      </c>
      <c r="C2306" t="s">
        <v>1076</v>
      </c>
      <c r="D2306" t="s">
        <v>1069</v>
      </c>
      <c r="E2306" t="s">
        <v>1077</v>
      </c>
      <c r="F2306" t="s">
        <v>27</v>
      </c>
      <c r="G2306" t="str">
        <f t="shared" si="105"/>
        <v>December</v>
      </c>
      <c r="H2306">
        <f t="shared" si="106"/>
        <v>12</v>
      </c>
      <c r="I2306" s="2">
        <v>44900</v>
      </c>
      <c r="J2306" s="8">
        <v>1</v>
      </c>
      <c r="K2306" t="s">
        <v>34</v>
      </c>
      <c r="L2306" t="s">
        <v>35</v>
      </c>
      <c r="M2306" s="8">
        <v>140</v>
      </c>
      <c r="N2306" s="8">
        <v>173</v>
      </c>
      <c r="O2306" s="8">
        <f t="shared" si="107"/>
        <v>33</v>
      </c>
      <c r="P2306" s="8">
        <v>33</v>
      </c>
      <c r="Q2306" t="s">
        <v>89</v>
      </c>
      <c r="R2306" t="s">
        <v>22</v>
      </c>
    </row>
    <row r="2307" spans="1:18" x14ac:dyDescent="0.45">
      <c r="A2307" s="1">
        <v>2305</v>
      </c>
      <c r="B2307" t="s">
        <v>3527</v>
      </c>
      <c r="C2307" t="s">
        <v>1078</v>
      </c>
      <c r="D2307" t="s">
        <v>1079</v>
      </c>
      <c r="E2307" t="s">
        <v>1080</v>
      </c>
      <c r="F2307" t="s">
        <v>33</v>
      </c>
      <c r="G2307" t="str">
        <f t="shared" ref="G2307:G2370" si="108">TEXT(H2307*28,"mmmm")</f>
        <v>December</v>
      </c>
      <c r="H2307">
        <f t="shared" ref="H2307:H2370" si="109">MONTH(I2307)</f>
        <v>12</v>
      </c>
      <c r="I2307" s="2">
        <v>44913</v>
      </c>
      <c r="J2307" s="8">
        <v>12</v>
      </c>
      <c r="K2307" t="s">
        <v>19</v>
      </c>
      <c r="L2307" t="s">
        <v>54</v>
      </c>
      <c r="M2307" s="8">
        <v>1365</v>
      </c>
      <c r="N2307" s="8">
        <v>1603</v>
      </c>
      <c r="O2307" s="8">
        <f t="shared" ref="O2307:O2370" si="110">P2307/J2307</f>
        <v>19.833333333333332</v>
      </c>
      <c r="P2307" s="8">
        <v>238</v>
      </c>
      <c r="Q2307" t="s">
        <v>21</v>
      </c>
      <c r="R2307" t="s">
        <v>22</v>
      </c>
    </row>
    <row r="2308" spans="1:18" x14ac:dyDescent="0.45">
      <c r="A2308" s="1">
        <v>2306</v>
      </c>
      <c r="B2308" t="s">
        <v>3528</v>
      </c>
      <c r="C2308" t="s">
        <v>1081</v>
      </c>
      <c r="D2308" t="s">
        <v>1082</v>
      </c>
      <c r="E2308" t="s">
        <v>1083</v>
      </c>
      <c r="F2308" t="s">
        <v>120</v>
      </c>
      <c r="G2308" t="str">
        <f t="shared" si="108"/>
        <v>December</v>
      </c>
      <c r="H2308">
        <f t="shared" si="109"/>
        <v>12</v>
      </c>
      <c r="I2308" s="2">
        <v>44916</v>
      </c>
      <c r="J2308" s="8">
        <v>15</v>
      </c>
      <c r="K2308" t="s">
        <v>34</v>
      </c>
      <c r="L2308" t="s">
        <v>54</v>
      </c>
      <c r="M2308" s="8">
        <v>195</v>
      </c>
      <c r="N2308" s="8">
        <v>250</v>
      </c>
      <c r="O2308" s="8">
        <f t="shared" si="110"/>
        <v>3.6666666666666665</v>
      </c>
      <c r="P2308" s="8">
        <v>55</v>
      </c>
      <c r="Q2308" t="s">
        <v>36</v>
      </c>
      <c r="R2308" t="s">
        <v>22</v>
      </c>
    </row>
    <row r="2309" spans="1:18" x14ac:dyDescent="0.45">
      <c r="A2309" s="1">
        <v>2307</v>
      </c>
      <c r="B2309" t="s">
        <v>3529</v>
      </c>
      <c r="C2309" t="s">
        <v>702</v>
      </c>
      <c r="D2309" t="s">
        <v>550</v>
      </c>
      <c r="E2309" t="s">
        <v>1084</v>
      </c>
      <c r="F2309" t="s">
        <v>33</v>
      </c>
      <c r="G2309" t="str">
        <f t="shared" si="108"/>
        <v>December</v>
      </c>
      <c r="H2309">
        <f t="shared" si="109"/>
        <v>12</v>
      </c>
      <c r="I2309" s="2">
        <v>44897</v>
      </c>
      <c r="J2309" s="8">
        <v>20</v>
      </c>
      <c r="K2309" t="s">
        <v>19</v>
      </c>
      <c r="L2309" t="s">
        <v>54</v>
      </c>
      <c r="M2309" s="8">
        <v>875</v>
      </c>
      <c r="N2309" s="8">
        <v>1031</v>
      </c>
      <c r="O2309" s="8">
        <f t="shared" si="110"/>
        <v>7.8</v>
      </c>
      <c r="P2309" s="8">
        <v>156</v>
      </c>
      <c r="Q2309" t="s">
        <v>49</v>
      </c>
      <c r="R2309" t="s">
        <v>22</v>
      </c>
    </row>
    <row r="2310" spans="1:18" x14ac:dyDescent="0.45">
      <c r="A2310" s="1">
        <v>2308</v>
      </c>
      <c r="B2310" t="s">
        <v>3530</v>
      </c>
      <c r="C2310" t="s">
        <v>1085</v>
      </c>
      <c r="D2310" t="s">
        <v>1086</v>
      </c>
      <c r="E2310" t="s">
        <v>1087</v>
      </c>
      <c r="F2310" t="s">
        <v>27</v>
      </c>
      <c r="G2310" t="str">
        <f t="shared" si="108"/>
        <v>December</v>
      </c>
      <c r="H2310">
        <f t="shared" si="109"/>
        <v>12</v>
      </c>
      <c r="I2310" s="2">
        <v>44913</v>
      </c>
      <c r="J2310" s="8">
        <v>17</v>
      </c>
      <c r="K2310" t="s">
        <v>19</v>
      </c>
      <c r="L2310" t="s">
        <v>148</v>
      </c>
      <c r="M2310" s="8">
        <v>1425</v>
      </c>
      <c r="N2310" s="8">
        <v>1787</v>
      </c>
      <c r="O2310" s="8">
        <f t="shared" si="110"/>
        <v>21.294117647058822</v>
      </c>
      <c r="P2310" s="8">
        <v>362</v>
      </c>
      <c r="Q2310" t="s">
        <v>36</v>
      </c>
      <c r="R2310" t="s">
        <v>22</v>
      </c>
    </row>
    <row r="2311" spans="1:18" x14ac:dyDescent="0.45">
      <c r="A2311" s="1">
        <v>2309</v>
      </c>
      <c r="B2311" t="s">
        <v>3531</v>
      </c>
      <c r="C2311" t="s">
        <v>1088</v>
      </c>
      <c r="D2311" t="s">
        <v>70</v>
      </c>
      <c r="E2311" t="s">
        <v>1089</v>
      </c>
      <c r="F2311" t="s">
        <v>48</v>
      </c>
      <c r="G2311" t="str">
        <f t="shared" si="108"/>
        <v>December</v>
      </c>
      <c r="H2311">
        <f t="shared" si="109"/>
        <v>12</v>
      </c>
      <c r="I2311" s="2">
        <v>44923</v>
      </c>
      <c r="J2311" s="8">
        <v>7</v>
      </c>
      <c r="K2311" t="s">
        <v>41</v>
      </c>
      <c r="L2311" t="s">
        <v>148</v>
      </c>
      <c r="M2311" s="8">
        <v>900</v>
      </c>
      <c r="N2311" s="8">
        <v>1027</v>
      </c>
      <c r="O2311" s="8">
        <f t="shared" si="110"/>
        <v>18.142857142857142</v>
      </c>
      <c r="P2311" s="8">
        <v>127</v>
      </c>
      <c r="Q2311" t="s">
        <v>21</v>
      </c>
      <c r="R2311" t="s">
        <v>311</v>
      </c>
    </row>
    <row r="2312" spans="1:18" x14ac:dyDescent="0.45">
      <c r="A2312" s="1">
        <v>2310</v>
      </c>
      <c r="B2312" t="s">
        <v>3532</v>
      </c>
      <c r="C2312" t="s">
        <v>167</v>
      </c>
      <c r="D2312" t="s">
        <v>1090</v>
      </c>
      <c r="E2312" t="s">
        <v>1091</v>
      </c>
      <c r="F2312" t="s">
        <v>120</v>
      </c>
      <c r="G2312" t="str">
        <f t="shared" si="108"/>
        <v>December</v>
      </c>
      <c r="H2312">
        <f t="shared" si="109"/>
        <v>12</v>
      </c>
      <c r="I2312" s="2">
        <v>44908</v>
      </c>
      <c r="J2312" s="8">
        <v>14</v>
      </c>
      <c r="K2312" t="s">
        <v>34</v>
      </c>
      <c r="L2312" t="s">
        <v>42</v>
      </c>
      <c r="M2312" s="8">
        <v>1395</v>
      </c>
      <c r="N2312" s="8">
        <v>1682</v>
      </c>
      <c r="O2312" s="8">
        <f t="shared" si="110"/>
        <v>20.5</v>
      </c>
      <c r="P2312" s="8">
        <v>287</v>
      </c>
      <c r="Q2312" t="s">
        <v>89</v>
      </c>
      <c r="R2312" t="s">
        <v>22</v>
      </c>
    </row>
    <row r="2313" spans="1:18" x14ac:dyDescent="0.45">
      <c r="A2313" s="1">
        <v>2311</v>
      </c>
      <c r="B2313" t="s">
        <v>3533</v>
      </c>
      <c r="C2313" t="s">
        <v>1092</v>
      </c>
      <c r="D2313" t="s">
        <v>626</v>
      </c>
      <c r="E2313" t="s">
        <v>1093</v>
      </c>
      <c r="F2313" t="s">
        <v>18</v>
      </c>
      <c r="G2313" t="str">
        <f t="shared" si="108"/>
        <v>December</v>
      </c>
      <c r="H2313">
        <f t="shared" si="109"/>
        <v>12</v>
      </c>
      <c r="I2313" s="2">
        <v>44924</v>
      </c>
      <c r="J2313" s="8">
        <v>8</v>
      </c>
      <c r="K2313" t="s">
        <v>34</v>
      </c>
      <c r="L2313" t="s">
        <v>67</v>
      </c>
      <c r="M2313" s="8">
        <v>1370</v>
      </c>
      <c r="N2313" s="8">
        <v>1595</v>
      </c>
      <c r="O2313" s="8">
        <f t="shared" si="110"/>
        <v>28.125</v>
      </c>
      <c r="P2313" s="8">
        <v>225</v>
      </c>
      <c r="Q2313" t="s">
        <v>89</v>
      </c>
      <c r="R2313" t="s">
        <v>22</v>
      </c>
    </row>
    <row r="2314" spans="1:18" x14ac:dyDescent="0.45">
      <c r="A2314" s="1">
        <v>2312</v>
      </c>
      <c r="B2314" t="s">
        <v>3534</v>
      </c>
      <c r="C2314" t="s">
        <v>21</v>
      </c>
      <c r="D2314" t="s">
        <v>1094</v>
      </c>
      <c r="E2314" t="s">
        <v>1095</v>
      </c>
      <c r="F2314" t="s">
        <v>88</v>
      </c>
      <c r="G2314" t="str">
        <f t="shared" si="108"/>
        <v>December</v>
      </c>
      <c r="H2314">
        <f t="shared" si="109"/>
        <v>12</v>
      </c>
      <c r="I2314" s="2">
        <v>44913</v>
      </c>
      <c r="J2314" s="8">
        <v>15</v>
      </c>
      <c r="K2314" t="s">
        <v>34</v>
      </c>
      <c r="L2314" t="s">
        <v>148</v>
      </c>
      <c r="M2314" s="8">
        <v>1220</v>
      </c>
      <c r="N2314" s="8">
        <v>1540</v>
      </c>
      <c r="O2314" s="8">
        <f t="shared" si="110"/>
        <v>21.333333333333332</v>
      </c>
      <c r="P2314" s="8">
        <v>320</v>
      </c>
      <c r="Q2314" t="s">
        <v>89</v>
      </c>
      <c r="R2314" t="s">
        <v>22</v>
      </c>
    </row>
    <row r="2315" spans="1:18" x14ac:dyDescent="0.45">
      <c r="A2315" s="1">
        <v>2313</v>
      </c>
      <c r="B2315" t="s">
        <v>3535</v>
      </c>
      <c r="C2315" t="s">
        <v>1096</v>
      </c>
      <c r="D2315" t="s">
        <v>1097</v>
      </c>
      <c r="E2315" t="s">
        <v>1098</v>
      </c>
      <c r="F2315" t="s">
        <v>88</v>
      </c>
      <c r="G2315" t="str">
        <f t="shared" si="108"/>
        <v>December</v>
      </c>
      <c r="H2315">
        <f t="shared" si="109"/>
        <v>12</v>
      </c>
      <c r="I2315" s="2">
        <v>44905</v>
      </c>
      <c r="J2315" s="8">
        <v>14</v>
      </c>
      <c r="K2315" t="s">
        <v>102</v>
      </c>
      <c r="L2315" t="s">
        <v>54</v>
      </c>
      <c r="M2315" s="8">
        <v>1385</v>
      </c>
      <c r="N2315" s="8">
        <v>1747</v>
      </c>
      <c r="O2315" s="8">
        <f t="shared" si="110"/>
        <v>25.857142857142858</v>
      </c>
      <c r="P2315" s="8">
        <v>362</v>
      </c>
      <c r="Q2315" t="s">
        <v>36</v>
      </c>
      <c r="R2315" t="s">
        <v>22</v>
      </c>
    </row>
    <row r="2316" spans="1:18" x14ac:dyDescent="0.45">
      <c r="A2316" s="1">
        <v>2314</v>
      </c>
      <c r="B2316" t="s">
        <v>3536</v>
      </c>
      <c r="C2316" t="s">
        <v>1099</v>
      </c>
      <c r="D2316" t="s">
        <v>52</v>
      </c>
      <c r="E2316" t="s">
        <v>1100</v>
      </c>
      <c r="F2316" t="s">
        <v>120</v>
      </c>
      <c r="G2316" t="str">
        <f t="shared" si="108"/>
        <v>December</v>
      </c>
      <c r="H2316">
        <f t="shared" si="109"/>
        <v>12</v>
      </c>
      <c r="I2316" s="2">
        <v>44920</v>
      </c>
      <c r="J2316" s="8">
        <v>14</v>
      </c>
      <c r="K2316" t="s">
        <v>34</v>
      </c>
      <c r="L2316" t="s">
        <v>20</v>
      </c>
      <c r="M2316" s="8">
        <v>555</v>
      </c>
      <c r="N2316" s="8">
        <v>703</v>
      </c>
      <c r="O2316" s="8">
        <f t="shared" si="110"/>
        <v>10.571428571428571</v>
      </c>
      <c r="P2316" s="8">
        <v>148</v>
      </c>
      <c r="Q2316" t="s">
        <v>28</v>
      </c>
      <c r="R2316" t="s">
        <v>22</v>
      </c>
    </row>
    <row r="2317" spans="1:18" x14ac:dyDescent="0.45">
      <c r="A2317" s="1">
        <v>2315</v>
      </c>
      <c r="B2317" t="s">
        <v>3537</v>
      </c>
      <c r="C2317" t="s">
        <v>688</v>
      </c>
      <c r="D2317" t="s">
        <v>1101</v>
      </c>
      <c r="E2317" t="s">
        <v>1102</v>
      </c>
      <c r="F2317" t="s">
        <v>48</v>
      </c>
      <c r="G2317" t="str">
        <f t="shared" si="108"/>
        <v>December</v>
      </c>
      <c r="H2317">
        <f t="shared" si="109"/>
        <v>12</v>
      </c>
      <c r="I2317" s="2">
        <v>44906</v>
      </c>
      <c r="J2317" s="8">
        <v>9</v>
      </c>
      <c r="K2317" t="s">
        <v>41</v>
      </c>
      <c r="L2317" t="s">
        <v>42</v>
      </c>
      <c r="M2317" s="8">
        <v>95</v>
      </c>
      <c r="N2317" s="8">
        <v>114</v>
      </c>
      <c r="O2317" s="8">
        <f t="shared" si="110"/>
        <v>2.1111111111111112</v>
      </c>
      <c r="P2317" s="8">
        <v>19</v>
      </c>
      <c r="Q2317" t="s">
        <v>28</v>
      </c>
      <c r="R2317" t="s">
        <v>226</v>
      </c>
    </row>
    <row r="2318" spans="1:18" x14ac:dyDescent="0.45">
      <c r="A2318" s="1">
        <v>2316</v>
      </c>
      <c r="B2318" t="s">
        <v>3538</v>
      </c>
      <c r="C2318" t="s">
        <v>1103</v>
      </c>
      <c r="D2318" t="s">
        <v>1104</v>
      </c>
      <c r="E2318" t="s">
        <v>1105</v>
      </c>
      <c r="F2318" t="s">
        <v>88</v>
      </c>
      <c r="G2318" t="str">
        <f t="shared" si="108"/>
        <v>December</v>
      </c>
      <c r="H2318">
        <f t="shared" si="109"/>
        <v>12</v>
      </c>
      <c r="I2318" s="2">
        <v>44925</v>
      </c>
      <c r="J2318" s="8">
        <v>19</v>
      </c>
      <c r="K2318" t="s">
        <v>102</v>
      </c>
      <c r="L2318" t="s">
        <v>35</v>
      </c>
      <c r="M2318" s="8">
        <v>805</v>
      </c>
      <c r="N2318" s="8">
        <v>957</v>
      </c>
      <c r="O2318" s="8">
        <f t="shared" si="110"/>
        <v>8</v>
      </c>
      <c r="P2318" s="8">
        <v>152</v>
      </c>
      <c r="Q2318" t="s">
        <v>89</v>
      </c>
      <c r="R2318" t="s">
        <v>22</v>
      </c>
    </row>
    <row r="2319" spans="1:18" x14ac:dyDescent="0.45">
      <c r="A2319" s="1">
        <v>2317</v>
      </c>
      <c r="B2319" t="s">
        <v>3539</v>
      </c>
      <c r="C2319" t="s">
        <v>1106</v>
      </c>
      <c r="D2319" t="s">
        <v>1107</v>
      </c>
      <c r="E2319" t="s">
        <v>1108</v>
      </c>
      <c r="F2319" t="s">
        <v>18</v>
      </c>
      <c r="G2319" t="str">
        <f t="shared" si="108"/>
        <v>December</v>
      </c>
      <c r="H2319">
        <f t="shared" si="109"/>
        <v>12</v>
      </c>
      <c r="I2319" s="2">
        <v>44909</v>
      </c>
      <c r="J2319" s="8">
        <v>8</v>
      </c>
      <c r="K2319" t="s">
        <v>19</v>
      </c>
      <c r="L2319" t="s">
        <v>67</v>
      </c>
      <c r="M2319" s="8">
        <v>695</v>
      </c>
      <c r="N2319" s="8">
        <v>900</v>
      </c>
      <c r="O2319" s="8">
        <f t="shared" si="110"/>
        <v>25.625</v>
      </c>
      <c r="P2319" s="8">
        <v>205</v>
      </c>
      <c r="Q2319" t="s">
        <v>49</v>
      </c>
      <c r="R2319" t="s">
        <v>22</v>
      </c>
    </row>
    <row r="2320" spans="1:18" x14ac:dyDescent="0.45">
      <c r="A2320" s="1">
        <v>2318</v>
      </c>
      <c r="B2320" t="s">
        <v>3540</v>
      </c>
      <c r="C2320" t="s">
        <v>1109</v>
      </c>
      <c r="D2320" t="s">
        <v>1110</v>
      </c>
      <c r="E2320" t="s">
        <v>1111</v>
      </c>
      <c r="F2320" t="s">
        <v>48</v>
      </c>
      <c r="G2320" t="str">
        <f t="shared" si="108"/>
        <v>December</v>
      </c>
      <c r="H2320">
        <f t="shared" si="109"/>
        <v>12</v>
      </c>
      <c r="I2320" s="2">
        <v>44902</v>
      </c>
      <c r="J2320" s="8">
        <v>11</v>
      </c>
      <c r="K2320" t="s">
        <v>34</v>
      </c>
      <c r="L2320" t="s">
        <v>67</v>
      </c>
      <c r="M2320" s="8">
        <v>750</v>
      </c>
      <c r="N2320" s="8">
        <v>853</v>
      </c>
      <c r="O2320" s="8">
        <f t="shared" si="110"/>
        <v>9.3636363636363633</v>
      </c>
      <c r="P2320" s="8">
        <v>103</v>
      </c>
      <c r="Q2320" t="s">
        <v>21</v>
      </c>
      <c r="R2320" t="s">
        <v>22</v>
      </c>
    </row>
    <row r="2321" spans="1:18" x14ac:dyDescent="0.45">
      <c r="A2321" s="1">
        <v>2319</v>
      </c>
      <c r="B2321" t="s">
        <v>3541</v>
      </c>
      <c r="C2321" t="s">
        <v>849</v>
      </c>
      <c r="D2321" t="s">
        <v>732</v>
      </c>
      <c r="E2321" t="s">
        <v>1112</v>
      </c>
      <c r="F2321" t="s">
        <v>111</v>
      </c>
      <c r="G2321" t="str">
        <f t="shared" si="108"/>
        <v>December</v>
      </c>
      <c r="H2321">
        <f t="shared" si="109"/>
        <v>12</v>
      </c>
      <c r="I2321" s="2">
        <v>44911</v>
      </c>
      <c r="J2321" s="8">
        <v>11</v>
      </c>
      <c r="K2321" t="s">
        <v>19</v>
      </c>
      <c r="L2321" t="s">
        <v>148</v>
      </c>
      <c r="M2321" s="8">
        <v>1125</v>
      </c>
      <c r="N2321" s="8">
        <v>1452</v>
      </c>
      <c r="O2321" s="8">
        <f t="shared" si="110"/>
        <v>29.727272727272727</v>
      </c>
      <c r="P2321" s="8">
        <v>327</v>
      </c>
      <c r="Q2321" t="s">
        <v>89</v>
      </c>
      <c r="R2321" t="s">
        <v>22</v>
      </c>
    </row>
    <row r="2322" spans="1:18" x14ac:dyDescent="0.45">
      <c r="A2322" s="1">
        <v>2320</v>
      </c>
      <c r="B2322" t="s">
        <v>3542</v>
      </c>
      <c r="C2322" t="s">
        <v>432</v>
      </c>
      <c r="D2322" t="s">
        <v>1113</v>
      </c>
      <c r="E2322" t="s">
        <v>1114</v>
      </c>
      <c r="F2322" t="s">
        <v>48</v>
      </c>
      <c r="G2322" t="str">
        <f t="shared" si="108"/>
        <v>December</v>
      </c>
      <c r="H2322">
        <f t="shared" si="109"/>
        <v>12</v>
      </c>
      <c r="I2322" s="2">
        <v>44900</v>
      </c>
      <c r="J2322" s="8">
        <v>15</v>
      </c>
      <c r="K2322" t="s">
        <v>19</v>
      </c>
      <c r="L2322" t="s">
        <v>148</v>
      </c>
      <c r="M2322" s="8">
        <v>175</v>
      </c>
      <c r="N2322" s="8">
        <v>212</v>
      </c>
      <c r="O2322" s="8">
        <f t="shared" si="110"/>
        <v>2.4666666666666668</v>
      </c>
      <c r="P2322" s="8">
        <v>37</v>
      </c>
      <c r="Q2322" t="s">
        <v>21</v>
      </c>
      <c r="R2322" t="s">
        <v>22</v>
      </c>
    </row>
    <row r="2323" spans="1:18" x14ac:dyDescent="0.45">
      <c r="A2323" s="1">
        <v>2321</v>
      </c>
      <c r="B2323" t="s">
        <v>3543</v>
      </c>
      <c r="C2323" t="s">
        <v>1115</v>
      </c>
      <c r="D2323" t="s">
        <v>1116</v>
      </c>
      <c r="E2323" t="s">
        <v>1117</v>
      </c>
      <c r="F2323" t="s">
        <v>27</v>
      </c>
      <c r="G2323" t="str">
        <f t="shared" si="108"/>
        <v>December</v>
      </c>
      <c r="H2323">
        <f t="shared" si="109"/>
        <v>12</v>
      </c>
      <c r="I2323" s="2">
        <v>44912</v>
      </c>
      <c r="J2323" s="8">
        <v>6</v>
      </c>
      <c r="K2323" t="s">
        <v>34</v>
      </c>
      <c r="L2323" t="s">
        <v>148</v>
      </c>
      <c r="M2323" s="8">
        <v>95</v>
      </c>
      <c r="N2323" s="8">
        <v>113</v>
      </c>
      <c r="O2323" s="8">
        <f t="shared" si="110"/>
        <v>3</v>
      </c>
      <c r="P2323" s="8">
        <v>18</v>
      </c>
      <c r="Q2323" t="s">
        <v>36</v>
      </c>
      <c r="R2323" t="s">
        <v>22</v>
      </c>
    </row>
    <row r="2324" spans="1:18" x14ac:dyDescent="0.45">
      <c r="A2324" s="1">
        <v>2322</v>
      </c>
      <c r="B2324" t="s">
        <v>3544</v>
      </c>
      <c r="C2324" t="s">
        <v>1118</v>
      </c>
      <c r="D2324" t="s">
        <v>1119</v>
      </c>
      <c r="E2324" t="s">
        <v>1120</v>
      </c>
      <c r="F2324" t="s">
        <v>27</v>
      </c>
      <c r="G2324" t="str">
        <f t="shared" si="108"/>
        <v>December</v>
      </c>
      <c r="H2324">
        <f t="shared" si="109"/>
        <v>12</v>
      </c>
      <c r="I2324" s="2">
        <v>44915</v>
      </c>
      <c r="J2324" s="8">
        <v>5</v>
      </c>
      <c r="K2324" t="s">
        <v>34</v>
      </c>
      <c r="L2324" t="s">
        <v>35</v>
      </c>
      <c r="M2324" s="8">
        <v>1045</v>
      </c>
      <c r="N2324" s="8">
        <v>1284</v>
      </c>
      <c r="O2324" s="8">
        <f t="shared" si="110"/>
        <v>47.8</v>
      </c>
      <c r="P2324" s="8">
        <v>239</v>
      </c>
      <c r="Q2324" t="s">
        <v>28</v>
      </c>
      <c r="R2324" t="s">
        <v>22</v>
      </c>
    </row>
    <row r="2325" spans="1:18" x14ac:dyDescent="0.45">
      <c r="A2325" s="1">
        <v>2323</v>
      </c>
      <c r="B2325" t="s">
        <v>3545</v>
      </c>
      <c r="C2325" t="s">
        <v>1121</v>
      </c>
      <c r="D2325" t="s">
        <v>1122</v>
      </c>
      <c r="E2325" t="s">
        <v>1123</v>
      </c>
      <c r="F2325" t="s">
        <v>111</v>
      </c>
      <c r="G2325" t="str">
        <f t="shared" si="108"/>
        <v>December</v>
      </c>
      <c r="H2325">
        <f t="shared" si="109"/>
        <v>12</v>
      </c>
      <c r="I2325" s="2">
        <v>44926</v>
      </c>
      <c r="J2325" s="8">
        <v>20</v>
      </c>
      <c r="K2325" t="s">
        <v>102</v>
      </c>
      <c r="L2325" t="s">
        <v>35</v>
      </c>
      <c r="M2325" s="8">
        <v>335</v>
      </c>
      <c r="N2325" s="8">
        <v>431</v>
      </c>
      <c r="O2325" s="8">
        <f t="shared" si="110"/>
        <v>4.8</v>
      </c>
      <c r="P2325" s="8">
        <v>96</v>
      </c>
      <c r="Q2325" t="s">
        <v>49</v>
      </c>
      <c r="R2325" t="s">
        <v>22</v>
      </c>
    </row>
    <row r="2326" spans="1:18" x14ac:dyDescent="0.45">
      <c r="A2326" s="1">
        <v>2324</v>
      </c>
      <c r="B2326" t="s">
        <v>3546</v>
      </c>
      <c r="C2326" t="s">
        <v>1124</v>
      </c>
      <c r="D2326" t="s">
        <v>86</v>
      </c>
      <c r="E2326" t="s">
        <v>1125</v>
      </c>
      <c r="F2326" t="s">
        <v>88</v>
      </c>
      <c r="G2326" t="str">
        <f t="shared" si="108"/>
        <v>December</v>
      </c>
      <c r="H2326">
        <f t="shared" si="109"/>
        <v>12</v>
      </c>
      <c r="I2326" s="2">
        <v>44919</v>
      </c>
      <c r="J2326" s="8">
        <v>10</v>
      </c>
      <c r="K2326" t="s">
        <v>34</v>
      </c>
      <c r="L2326" t="s">
        <v>148</v>
      </c>
      <c r="M2326" s="8">
        <v>715</v>
      </c>
      <c r="N2326" s="8">
        <v>897</v>
      </c>
      <c r="O2326" s="8">
        <f t="shared" si="110"/>
        <v>18.2</v>
      </c>
      <c r="P2326" s="8">
        <v>182</v>
      </c>
      <c r="Q2326" t="s">
        <v>36</v>
      </c>
      <c r="R2326" t="s">
        <v>22</v>
      </c>
    </row>
    <row r="2327" spans="1:18" x14ac:dyDescent="0.45">
      <c r="A2327" s="1">
        <v>2325</v>
      </c>
      <c r="B2327" t="s">
        <v>3547</v>
      </c>
      <c r="C2327" t="s">
        <v>1126</v>
      </c>
      <c r="D2327" t="s">
        <v>1127</v>
      </c>
      <c r="E2327" t="s">
        <v>1128</v>
      </c>
      <c r="F2327" t="s">
        <v>120</v>
      </c>
      <c r="G2327" t="str">
        <f t="shared" si="108"/>
        <v>December</v>
      </c>
      <c r="H2327">
        <f t="shared" si="109"/>
        <v>12</v>
      </c>
      <c r="I2327" s="2">
        <v>44898</v>
      </c>
      <c r="J2327" s="8">
        <v>11</v>
      </c>
      <c r="K2327" t="s">
        <v>19</v>
      </c>
      <c r="L2327" t="s">
        <v>67</v>
      </c>
      <c r="M2327" s="8">
        <v>1440</v>
      </c>
      <c r="N2327" s="8">
        <v>1677</v>
      </c>
      <c r="O2327" s="8">
        <f t="shared" si="110"/>
        <v>21.545454545454547</v>
      </c>
      <c r="P2327" s="8">
        <v>237</v>
      </c>
      <c r="Q2327" t="s">
        <v>36</v>
      </c>
      <c r="R2327" t="s">
        <v>22</v>
      </c>
    </row>
    <row r="2328" spans="1:18" x14ac:dyDescent="0.45">
      <c r="A2328" s="1">
        <v>2326</v>
      </c>
      <c r="B2328" t="s">
        <v>3548</v>
      </c>
      <c r="C2328" t="s">
        <v>725</v>
      </c>
      <c r="D2328" t="s">
        <v>1129</v>
      </c>
      <c r="E2328" t="s">
        <v>1130</v>
      </c>
      <c r="F2328" t="s">
        <v>18</v>
      </c>
      <c r="G2328" t="str">
        <f t="shared" si="108"/>
        <v>December</v>
      </c>
      <c r="H2328">
        <f t="shared" si="109"/>
        <v>12</v>
      </c>
      <c r="I2328" s="2">
        <v>44907</v>
      </c>
      <c r="J2328" s="8">
        <v>15</v>
      </c>
      <c r="K2328" t="s">
        <v>41</v>
      </c>
      <c r="L2328" t="s">
        <v>42</v>
      </c>
      <c r="M2328" s="8">
        <v>1320</v>
      </c>
      <c r="N2328" s="8">
        <v>1463</v>
      </c>
      <c r="O2328" s="8">
        <f t="shared" si="110"/>
        <v>9.5333333333333332</v>
      </c>
      <c r="P2328" s="8">
        <v>143</v>
      </c>
      <c r="Q2328" t="s">
        <v>89</v>
      </c>
      <c r="R2328" t="s">
        <v>153</v>
      </c>
    </row>
    <row r="2329" spans="1:18" x14ac:dyDescent="0.45">
      <c r="A2329" s="1">
        <v>2327</v>
      </c>
      <c r="B2329" t="s">
        <v>3549</v>
      </c>
      <c r="C2329" t="s">
        <v>1131</v>
      </c>
      <c r="D2329" t="s">
        <v>1132</v>
      </c>
      <c r="E2329" t="s">
        <v>1133</v>
      </c>
      <c r="F2329" t="s">
        <v>27</v>
      </c>
      <c r="G2329" t="str">
        <f t="shared" si="108"/>
        <v>December</v>
      </c>
      <c r="H2329">
        <f t="shared" si="109"/>
        <v>12</v>
      </c>
      <c r="I2329" s="2">
        <v>44913</v>
      </c>
      <c r="J2329" s="8">
        <v>6</v>
      </c>
      <c r="K2329" t="s">
        <v>19</v>
      </c>
      <c r="L2329" t="s">
        <v>42</v>
      </c>
      <c r="M2329" s="8">
        <v>1270</v>
      </c>
      <c r="N2329" s="8">
        <v>1514</v>
      </c>
      <c r="O2329" s="8">
        <f t="shared" si="110"/>
        <v>40.666666666666664</v>
      </c>
      <c r="P2329" s="8">
        <v>244</v>
      </c>
      <c r="Q2329" t="s">
        <v>36</v>
      </c>
      <c r="R2329" t="s">
        <v>22</v>
      </c>
    </row>
    <row r="2330" spans="1:18" x14ac:dyDescent="0.45">
      <c r="A2330" s="1">
        <v>2328</v>
      </c>
      <c r="B2330" t="s">
        <v>3550</v>
      </c>
      <c r="C2330" t="s">
        <v>1134</v>
      </c>
      <c r="D2330" t="s">
        <v>1135</v>
      </c>
      <c r="E2330" t="s">
        <v>1136</v>
      </c>
      <c r="F2330" t="s">
        <v>48</v>
      </c>
      <c r="G2330" t="str">
        <f t="shared" si="108"/>
        <v>December</v>
      </c>
      <c r="H2330">
        <f t="shared" si="109"/>
        <v>12</v>
      </c>
      <c r="I2330" s="2">
        <v>44914</v>
      </c>
      <c r="J2330" s="8">
        <v>8</v>
      </c>
      <c r="K2330" t="s">
        <v>102</v>
      </c>
      <c r="L2330" t="s">
        <v>67</v>
      </c>
      <c r="M2330" s="8">
        <v>1215</v>
      </c>
      <c r="N2330" s="8">
        <v>1353</v>
      </c>
      <c r="O2330" s="8">
        <f t="shared" si="110"/>
        <v>17.25</v>
      </c>
      <c r="P2330" s="8">
        <v>138</v>
      </c>
      <c r="Q2330" t="s">
        <v>21</v>
      </c>
      <c r="R2330" t="s">
        <v>22</v>
      </c>
    </row>
    <row r="2331" spans="1:18" x14ac:dyDescent="0.45">
      <c r="A2331" s="1">
        <v>2329</v>
      </c>
      <c r="B2331" t="s">
        <v>3551</v>
      </c>
      <c r="C2331" t="s">
        <v>1137</v>
      </c>
      <c r="D2331" t="s">
        <v>184</v>
      </c>
      <c r="E2331" t="s">
        <v>1138</v>
      </c>
      <c r="F2331" t="s">
        <v>27</v>
      </c>
      <c r="G2331" t="str">
        <f t="shared" si="108"/>
        <v>December</v>
      </c>
      <c r="H2331">
        <f t="shared" si="109"/>
        <v>12</v>
      </c>
      <c r="I2331" s="2">
        <v>44918</v>
      </c>
      <c r="J2331" s="8">
        <v>19</v>
      </c>
      <c r="K2331" t="s">
        <v>19</v>
      </c>
      <c r="L2331" t="s">
        <v>20</v>
      </c>
      <c r="M2331" s="8">
        <v>1185</v>
      </c>
      <c r="N2331" s="8">
        <v>1479</v>
      </c>
      <c r="O2331" s="8">
        <f t="shared" si="110"/>
        <v>15.473684210526315</v>
      </c>
      <c r="P2331" s="8">
        <v>294</v>
      </c>
      <c r="Q2331" t="s">
        <v>28</v>
      </c>
      <c r="R2331" t="s">
        <v>22</v>
      </c>
    </row>
    <row r="2332" spans="1:18" x14ac:dyDescent="0.45">
      <c r="A2332" s="1">
        <v>2330</v>
      </c>
      <c r="B2332" t="s">
        <v>3552</v>
      </c>
      <c r="C2332" t="s">
        <v>1139</v>
      </c>
      <c r="D2332" t="s">
        <v>500</v>
      </c>
      <c r="E2332" t="s">
        <v>1140</v>
      </c>
      <c r="F2332" t="s">
        <v>120</v>
      </c>
      <c r="G2332" t="str">
        <f t="shared" si="108"/>
        <v>December</v>
      </c>
      <c r="H2332">
        <f t="shared" si="109"/>
        <v>12</v>
      </c>
      <c r="I2332" s="2">
        <v>44904</v>
      </c>
      <c r="J2332" s="8">
        <v>4</v>
      </c>
      <c r="K2332" t="s">
        <v>19</v>
      </c>
      <c r="L2332" t="s">
        <v>35</v>
      </c>
      <c r="M2332" s="8">
        <v>170</v>
      </c>
      <c r="N2332" s="8">
        <v>195</v>
      </c>
      <c r="O2332" s="8">
        <f t="shared" si="110"/>
        <v>6.25</v>
      </c>
      <c r="P2332" s="8">
        <v>25</v>
      </c>
      <c r="Q2332" t="s">
        <v>89</v>
      </c>
      <c r="R2332" t="s">
        <v>22</v>
      </c>
    </row>
    <row r="2333" spans="1:18" x14ac:dyDescent="0.45">
      <c r="A2333" s="1">
        <v>2331</v>
      </c>
      <c r="B2333" t="s">
        <v>3553</v>
      </c>
      <c r="C2333" t="s">
        <v>1141</v>
      </c>
      <c r="D2333" t="s">
        <v>1142</v>
      </c>
      <c r="E2333" t="s">
        <v>1143</v>
      </c>
      <c r="F2333" t="s">
        <v>27</v>
      </c>
      <c r="G2333" t="str">
        <f t="shared" si="108"/>
        <v>December</v>
      </c>
      <c r="H2333">
        <f t="shared" si="109"/>
        <v>12</v>
      </c>
      <c r="I2333" s="2">
        <v>44909</v>
      </c>
      <c r="J2333" s="8">
        <v>19</v>
      </c>
      <c r="K2333" t="s">
        <v>19</v>
      </c>
      <c r="L2333" t="s">
        <v>20</v>
      </c>
      <c r="M2333" s="8">
        <v>295</v>
      </c>
      <c r="N2333" s="8">
        <v>366</v>
      </c>
      <c r="O2333" s="8">
        <f t="shared" si="110"/>
        <v>3.736842105263158</v>
      </c>
      <c r="P2333" s="8">
        <v>71</v>
      </c>
      <c r="Q2333" t="s">
        <v>28</v>
      </c>
      <c r="R2333" t="s">
        <v>22</v>
      </c>
    </row>
    <row r="2334" spans="1:18" x14ac:dyDescent="0.45">
      <c r="A2334" s="1">
        <v>2332</v>
      </c>
      <c r="B2334" t="s">
        <v>3554</v>
      </c>
      <c r="C2334" t="s">
        <v>1144</v>
      </c>
      <c r="D2334" t="s">
        <v>1145</v>
      </c>
      <c r="E2334" t="s">
        <v>1146</v>
      </c>
      <c r="F2334" t="s">
        <v>33</v>
      </c>
      <c r="G2334" t="str">
        <f t="shared" si="108"/>
        <v>December</v>
      </c>
      <c r="H2334">
        <f t="shared" si="109"/>
        <v>12</v>
      </c>
      <c r="I2334" s="2">
        <v>44924</v>
      </c>
      <c r="J2334" s="8">
        <v>19</v>
      </c>
      <c r="K2334" t="s">
        <v>19</v>
      </c>
      <c r="L2334" t="s">
        <v>67</v>
      </c>
      <c r="M2334" s="8">
        <v>1440</v>
      </c>
      <c r="N2334" s="8">
        <v>1593</v>
      </c>
      <c r="O2334" s="8">
        <f t="shared" si="110"/>
        <v>8.0526315789473681</v>
      </c>
      <c r="P2334" s="8">
        <v>153</v>
      </c>
      <c r="Q2334" t="s">
        <v>49</v>
      </c>
      <c r="R2334" t="s">
        <v>22</v>
      </c>
    </row>
    <row r="2335" spans="1:18" x14ac:dyDescent="0.45">
      <c r="A2335" s="1">
        <v>2333</v>
      </c>
      <c r="B2335" t="s">
        <v>3555</v>
      </c>
      <c r="C2335" t="s">
        <v>1147</v>
      </c>
      <c r="D2335" t="s">
        <v>1148</v>
      </c>
      <c r="E2335" t="s">
        <v>1149</v>
      </c>
      <c r="F2335" t="s">
        <v>48</v>
      </c>
      <c r="G2335" t="str">
        <f t="shared" si="108"/>
        <v>December</v>
      </c>
      <c r="H2335">
        <f t="shared" si="109"/>
        <v>12</v>
      </c>
      <c r="I2335" s="2">
        <v>44914</v>
      </c>
      <c r="J2335" s="8">
        <v>13</v>
      </c>
      <c r="K2335" t="s">
        <v>102</v>
      </c>
      <c r="L2335" t="s">
        <v>35</v>
      </c>
      <c r="M2335" s="8">
        <v>530</v>
      </c>
      <c r="N2335" s="8">
        <v>674</v>
      </c>
      <c r="O2335" s="8">
        <f t="shared" si="110"/>
        <v>11.076923076923077</v>
      </c>
      <c r="P2335" s="8">
        <v>144</v>
      </c>
      <c r="Q2335" t="s">
        <v>21</v>
      </c>
      <c r="R2335" t="s">
        <v>22</v>
      </c>
    </row>
    <row r="2336" spans="1:18" x14ac:dyDescent="0.45">
      <c r="A2336" s="1">
        <v>2334</v>
      </c>
      <c r="B2336" t="s">
        <v>3556</v>
      </c>
      <c r="C2336" t="s">
        <v>1150</v>
      </c>
      <c r="D2336" t="s">
        <v>846</v>
      </c>
      <c r="E2336" t="s">
        <v>1151</v>
      </c>
      <c r="F2336" t="s">
        <v>27</v>
      </c>
      <c r="G2336" t="str">
        <f t="shared" si="108"/>
        <v>December</v>
      </c>
      <c r="H2336">
        <f t="shared" si="109"/>
        <v>12</v>
      </c>
      <c r="I2336" s="2">
        <v>44909</v>
      </c>
      <c r="J2336" s="8">
        <v>5</v>
      </c>
      <c r="K2336" t="s">
        <v>19</v>
      </c>
      <c r="L2336" t="s">
        <v>148</v>
      </c>
      <c r="M2336" s="8">
        <v>840</v>
      </c>
      <c r="N2336" s="8">
        <v>1077</v>
      </c>
      <c r="O2336" s="8">
        <f t="shared" si="110"/>
        <v>47.4</v>
      </c>
      <c r="P2336" s="8">
        <v>237</v>
      </c>
      <c r="Q2336" t="s">
        <v>21</v>
      </c>
      <c r="R2336" t="s">
        <v>22</v>
      </c>
    </row>
    <row r="2337" spans="1:18" x14ac:dyDescent="0.45">
      <c r="A2337" s="1">
        <v>2335</v>
      </c>
      <c r="B2337" t="s">
        <v>3557</v>
      </c>
      <c r="C2337" t="s">
        <v>1152</v>
      </c>
      <c r="D2337" t="s">
        <v>1153</v>
      </c>
      <c r="E2337" t="s">
        <v>1154</v>
      </c>
      <c r="F2337" t="s">
        <v>18</v>
      </c>
      <c r="G2337" t="str">
        <f t="shared" si="108"/>
        <v>December</v>
      </c>
      <c r="H2337">
        <f t="shared" si="109"/>
        <v>12</v>
      </c>
      <c r="I2337" s="2">
        <v>44918</v>
      </c>
      <c r="J2337" s="8">
        <v>13</v>
      </c>
      <c r="K2337" t="s">
        <v>34</v>
      </c>
      <c r="L2337" t="s">
        <v>148</v>
      </c>
      <c r="M2337" s="8">
        <v>1410</v>
      </c>
      <c r="N2337" s="8">
        <v>1742</v>
      </c>
      <c r="O2337" s="8">
        <f t="shared" si="110"/>
        <v>25.53846153846154</v>
      </c>
      <c r="P2337" s="8">
        <v>332</v>
      </c>
      <c r="Q2337" t="s">
        <v>28</v>
      </c>
      <c r="R2337" t="s">
        <v>22</v>
      </c>
    </row>
    <row r="2338" spans="1:18" x14ac:dyDescent="0.45">
      <c r="A2338" s="1">
        <v>2336</v>
      </c>
      <c r="B2338" t="s">
        <v>3558</v>
      </c>
      <c r="C2338" t="s">
        <v>1155</v>
      </c>
      <c r="D2338" t="s">
        <v>763</v>
      </c>
      <c r="E2338" t="s">
        <v>1156</v>
      </c>
      <c r="F2338" t="s">
        <v>120</v>
      </c>
      <c r="G2338" t="str">
        <f t="shared" si="108"/>
        <v>December</v>
      </c>
      <c r="H2338">
        <f t="shared" si="109"/>
        <v>12</v>
      </c>
      <c r="I2338" s="2">
        <v>44916</v>
      </c>
      <c r="J2338" s="8">
        <v>15</v>
      </c>
      <c r="K2338" t="s">
        <v>34</v>
      </c>
      <c r="L2338" t="s">
        <v>67</v>
      </c>
      <c r="M2338" s="8">
        <v>1030</v>
      </c>
      <c r="N2338" s="8">
        <v>1216</v>
      </c>
      <c r="O2338" s="8">
        <f t="shared" si="110"/>
        <v>12.4</v>
      </c>
      <c r="P2338" s="8">
        <v>186</v>
      </c>
      <c r="Q2338" t="s">
        <v>89</v>
      </c>
      <c r="R2338" t="s">
        <v>22</v>
      </c>
    </row>
    <row r="2339" spans="1:18" x14ac:dyDescent="0.45">
      <c r="A2339" s="1">
        <v>2337</v>
      </c>
      <c r="B2339" t="s">
        <v>3559</v>
      </c>
      <c r="C2339" t="s">
        <v>281</v>
      </c>
      <c r="D2339" t="s">
        <v>1157</v>
      </c>
      <c r="E2339" t="s">
        <v>1158</v>
      </c>
      <c r="F2339" t="s">
        <v>88</v>
      </c>
      <c r="G2339" t="str">
        <f t="shared" si="108"/>
        <v>December</v>
      </c>
      <c r="H2339">
        <f t="shared" si="109"/>
        <v>12</v>
      </c>
      <c r="I2339" s="2">
        <v>44922</v>
      </c>
      <c r="J2339" s="8">
        <v>4</v>
      </c>
      <c r="K2339" t="s">
        <v>34</v>
      </c>
      <c r="L2339" t="s">
        <v>67</v>
      </c>
      <c r="M2339" s="8">
        <v>275</v>
      </c>
      <c r="N2339" s="8">
        <v>309</v>
      </c>
      <c r="O2339" s="8">
        <f t="shared" si="110"/>
        <v>8.5</v>
      </c>
      <c r="P2339" s="8">
        <v>34</v>
      </c>
      <c r="Q2339" t="s">
        <v>36</v>
      </c>
      <c r="R2339" t="s">
        <v>22</v>
      </c>
    </row>
    <row r="2340" spans="1:18" x14ac:dyDescent="0.45">
      <c r="A2340" s="1">
        <v>2338</v>
      </c>
      <c r="B2340" t="s">
        <v>3560</v>
      </c>
      <c r="C2340" t="s">
        <v>1159</v>
      </c>
      <c r="D2340" t="s">
        <v>314</v>
      </c>
      <c r="E2340" t="s">
        <v>1160</v>
      </c>
      <c r="F2340" t="s">
        <v>27</v>
      </c>
      <c r="G2340" t="str">
        <f t="shared" si="108"/>
        <v>December</v>
      </c>
      <c r="H2340">
        <f t="shared" si="109"/>
        <v>12</v>
      </c>
      <c r="I2340" s="2">
        <v>44922</v>
      </c>
      <c r="J2340" s="8">
        <v>4</v>
      </c>
      <c r="K2340" t="s">
        <v>34</v>
      </c>
      <c r="L2340" t="s">
        <v>42</v>
      </c>
      <c r="M2340" s="8">
        <v>85</v>
      </c>
      <c r="N2340" s="8">
        <v>94</v>
      </c>
      <c r="O2340" s="8">
        <f t="shared" si="110"/>
        <v>2.25</v>
      </c>
      <c r="P2340" s="8">
        <v>9</v>
      </c>
      <c r="Q2340" t="s">
        <v>21</v>
      </c>
      <c r="R2340" t="s">
        <v>22</v>
      </c>
    </row>
    <row r="2341" spans="1:18" x14ac:dyDescent="0.45">
      <c r="A2341" s="1">
        <v>2339</v>
      </c>
      <c r="B2341" t="s">
        <v>3561</v>
      </c>
      <c r="C2341" t="s">
        <v>347</v>
      </c>
      <c r="D2341" t="s">
        <v>896</v>
      </c>
      <c r="E2341" t="s">
        <v>1161</v>
      </c>
      <c r="F2341" t="s">
        <v>18</v>
      </c>
      <c r="G2341" t="str">
        <f t="shared" si="108"/>
        <v>December</v>
      </c>
      <c r="H2341">
        <f t="shared" si="109"/>
        <v>12</v>
      </c>
      <c r="I2341" s="2">
        <v>44901</v>
      </c>
      <c r="J2341" s="8">
        <v>20</v>
      </c>
      <c r="K2341" t="s">
        <v>19</v>
      </c>
      <c r="L2341" t="s">
        <v>42</v>
      </c>
      <c r="M2341" s="8">
        <v>1240</v>
      </c>
      <c r="N2341" s="8">
        <v>1389</v>
      </c>
      <c r="O2341" s="8">
        <f t="shared" si="110"/>
        <v>7.45</v>
      </c>
      <c r="P2341" s="8">
        <v>149</v>
      </c>
      <c r="Q2341" t="s">
        <v>21</v>
      </c>
      <c r="R2341" t="s">
        <v>22</v>
      </c>
    </row>
    <row r="2342" spans="1:18" x14ac:dyDescent="0.45">
      <c r="A2342" s="1">
        <v>2340</v>
      </c>
      <c r="B2342" t="s">
        <v>3562</v>
      </c>
      <c r="C2342" t="s">
        <v>469</v>
      </c>
      <c r="D2342" t="s">
        <v>1162</v>
      </c>
      <c r="E2342" t="s">
        <v>1163</v>
      </c>
      <c r="F2342" t="s">
        <v>120</v>
      </c>
      <c r="G2342" t="str">
        <f t="shared" si="108"/>
        <v>December</v>
      </c>
      <c r="H2342">
        <f t="shared" si="109"/>
        <v>12</v>
      </c>
      <c r="I2342" s="2">
        <v>44907</v>
      </c>
      <c r="J2342" s="8">
        <v>2</v>
      </c>
      <c r="K2342" t="s">
        <v>102</v>
      </c>
      <c r="L2342" t="s">
        <v>20</v>
      </c>
      <c r="M2342" s="8">
        <v>780</v>
      </c>
      <c r="N2342" s="8">
        <v>997</v>
      </c>
      <c r="O2342" s="8">
        <f t="shared" si="110"/>
        <v>108.5</v>
      </c>
      <c r="P2342" s="8">
        <v>217</v>
      </c>
      <c r="Q2342" t="s">
        <v>28</v>
      </c>
      <c r="R2342" t="s">
        <v>22</v>
      </c>
    </row>
    <row r="2343" spans="1:18" x14ac:dyDescent="0.45">
      <c r="A2343" s="1">
        <v>2341</v>
      </c>
      <c r="B2343" t="s">
        <v>3563</v>
      </c>
      <c r="C2343" t="s">
        <v>895</v>
      </c>
      <c r="D2343" t="s">
        <v>1164</v>
      </c>
      <c r="E2343" t="s">
        <v>1165</v>
      </c>
      <c r="F2343" t="s">
        <v>27</v>
      </c>
      <c r="G2343" t="str">
        <f t="shared" si="108"/>
        <v>December</v>
      </c>
      <c r="H2343">
        <f t="shared" si="109"/>
        <v>12</v>
      </c>
      <c r="I2343" s="2">
        <v>44912</v>
      </c>
      <c r="J2343" s="8">
        <v>19</v>
      </c>
      <c r="K2343" t="s">
        <v>19</v>
      </c>
      <c r="L2343" t="s">
        <v>67</v>
      </c>
      <c r="M2343" s="8">
        <v>500</v>
      </c>
      <c r="N2343" s="8">
        <v>563</v>
      </c>
      <c r="O2343" s="8">
        <f t="shared" si="110"/>
        <v>3.3157894736842106</v>
      </c>
      <c r="P2343" s="8">
        <v>63</v>
      </c>
      <c r="Q2343" t="s">
        <v>28</v>
      </c>
      <c r="R2343" t="s">
        <v>22</v>
      </c>
    </row>
    <row r="2344" spans="1:18" x14ac:dyDescent="0.45">
      <c r="A2344" s="1">
        <v>2342</v>
      </c>
      <c r="B2344" t="s">
        <v>3564</v>
      </c>
      <c r="C2344" t="s">
        <v>1166</v>
      </c>
      <c r="D2344" t="s">
        <v>1167</v>
      </c>
      <c r="E2344" t="s">
        <v>1168</v>
      </c>
      <c r="F2344" t="s">
        <v>48</v>
      </c>
      <c r="G2344" t="str">
        <f t="shared" si="108"/>
        <v>December</v>
      </c>
      <c r="H2344">
        <f t="shared" si="109"/>
        <v>12</v>
      </c>
      <c r="I2344" s="2">
        <v>44904</v>
      </c>
      <c r="J2344" s="8">
        <v>5</v>
      </c>
      <c r="K2344" t="s">
        <v>19</v>
      </c>
      <c r="L2344" t="s">
        <v>35</v>
      </c>
      <c r="M2344" s="8">
        <v>775</v>
      </c>
      <c r="N2344" s="8">
        <v>890</v>
      </c>
      <c r="O2344" s="8">
        <f t="shared" si="110"/>
        <v>23</v>
      </c>
      <c r="P2344" s="8">
        <v>115</v>
      </c>
      <c r="Q2344" t="s">
        <v>36</v>
      </c>
      <c r="R2344" t="s">
        <v>22</v>
      </c>
    </row>
    <row r="2345" spans="1:18" x14ac:dyDescent="0.45">
      <c r="A2345" s="1">
        <v>2343</v>
      </c>
      <c r="B2345" t="s">
        <v>3565</v>
      </c>
      <c r="C2345" t="s">
        <v>1169</v>
      </c>
      <c r="D2345" t="s">
        <v>1170</v>
      </c>
      <c r="E2345" t="s">
        <v>1171</v>
      </c>
      <c r="F2345" t="s">
        <v>111</v>
      </c>
      <c r="G2345" t="str">
        <f t="shared" si="108"/>
        <v>December</v>
      </c>
      <c r="H2345">
        <f t="shared" si="109"/>
        <v>12</v>
      </c>
      <c r="I2345" s="2">
        <v>44897</v>
      </c>
      <c r="J2345" s="8">
        <v>11</v>
      </c>
      <c r="K2345" t="s">
        <v>34</v>
      </c>
      <c r="L2345" t="s">
        <v>35</v>
      </c>
      <c r="M2345" s="8">
        <v>1295</v>
      </c>
      <c r="N2345" s="8">
        <v>1602</v>
      </c>
      <c r="O2345" s="8">
        <f t="shared" si="110"/>
        <v>27.90909090909091</v>
      </c>
      <c r="P2345" s="8">
        <v>307</v>
      </c>
      <c r="Q2345" t="s">
        <v>21</v>
      </c>
      <c r="R2345" t="s">
        <v>22</v>
      </c>
    </row>
    <row r="2346" spans="1:18" x14ac:dyDescent="0.45">
      <c r="A2346" s="1">
        <v>2344</v>
      </c>
      <c r="B2346" t="s">
        <v>3566</v>
      </c>
      <c r="C2346" t="s">
        <v>744</v>
      </c>
      <c r="D2346" t="s">
        <v>1172</v>
      </c>
      <c r="E2346" t="s">
        <v>1173</v>
      </c>
      <c r="F2346" t="s">
        <v>27</v>
      </c>
      <c r="G2346" t="str">
        <f t="shared" si="108"/>
        <v>December</v>
      </c>
      <c r="H2346">
        <f t="shared" si="109"/>
        <v>12</v>
      </c>
      <c r="I2346" s="2">
        <v>44899</v>
      </c>
      <c r="J2346" s="8">
        <v>9</v>
      </c>
      <c r="K2346" t="s">
        <v>41</v>
      </c>
      <c r="L2346" t="s">
        <v>67</v>
      </c>
      <c r="M2346" s="8">
        <v>90</v>
      </c>
      <c r="N2346" s="8">
        <v>103</v>
      </c>
      <c r="O2346" s="8">
        <f t="shared" si="110"/>
        <v>1.4444444444444444</v>
      </c>
      <c r="P2346" s="8">
        <v>13</v>
      </c>
      <c r="Q2346" t="s">
        <v>28</v>
      </c>
      <c r="R2346" t="s">
        <v>153</v>
      </c>
    </row>
    <row r="2347" spans="1:18" x14ac:dyDescent="0.45">
      <c r="A2347" s="1">
        <v>2345</v>
      </c>
      <c r="B2347" t="s">
        <v>3567</v>
      </c>
      <c r="C2347" t="s">
        <v>340</v>
      </c>
      <c r="D2347" t="s">
        <v>1174</v>
      </c>
      <c r="E2347" t="s">
        <v>1175</v>
      </c>
      <c r="F2347" t="s">
        <v>111</v>
      </c>
      <c r="G2347" t="str">
        <f t="shared" si="108"/>
        <v>December</v>
      </c>
      <c r="H2347">
        <f t="shared" si="109"/>
        <v>12</v>
      </c>
      <c r="I2347" s="2">
        <v>44902</v>
      </c>
      <c r="J2347" s="8">
        <v>6</v>
      </c>
      <c r="K2347" t="s">
        <v>102</v>
      </c>
      <c r="L2347" t="s">
        <v>148</v>
      </c>
      <c r="M2347" s="8">
        <v>320</v>
      </c>
      <c r="N2347" s="8">
        <v>415</v>
      </c>
      <c r="O2347" s="8">
        <f t="shared" si="110"/>
        <v>15.833333333333334</v>
      </c>
      <c r="P2347" s="8">
        <v>95</v>
      </c>
      <c r="Q2347" t="s">
        <v>28</v>
      </c>
      <c r="R2347" t="s">
        <v>22</v>
      </c>
    </row>
    <row r="2348" spans="1:18" x14ac:dyDescent="0.45">
      <c r="A2348" s="1">
        <v>2346</v>
      </c>
      <c r="B2348" t="s">
        <v>3568</v>
      </c>
      <c r="C2348" t="s">
        <v>420</v>
      </c>
      <c r="D2348" t="s">
        <v>1176</v>
      </c>
      <c r="E2348" t="s">
        <v>1177</v>
      </c>
      <c r="F2348" t="s">
        <v>33</v>
      </c>
      <c r="G2348" t="str">
        <f t="shared" si="108"/>
        <v>December</v>
      </c>
      <c r="H2348">
        <f t="shared" si="109"/>
        <v>12</v>
      </c>
      <c r="I2348" s="2">
        <v>44904</v>
      </c>
      <c r="J2348" s="8">
        <v>16</v>
      </c>
      <c r="K2348" t="s">
        <v>19</v>
      </c>
      <c r="L2348" t="s">
        <v>20</v>
      </c>
      <c r="M2348" s="8">
        <v>740</v>
      </c>
      <c r="N2348" s="8">
        <v>918</v>
      </c>
      <c r="O2348" s="8">
        <f t="shared" si="110"/>
        <v>11.125</v>
      </c>
      <c r="P2348" s="8">
        <v>178</v>
      </c>
      <c r="Q2348" t="s">
        <v>21</v>
      </c>
      <c r="R2348" t="s">
        <v>22</v>
      </c>
    </row>
    <row r="2349" spans="1:18" x14ac:dyDescent="0.45">
      <c r="A2349" s="1">
        <v>2347</v>
      </c>
      <c r="B2349" t="s">
        <v>3569</v>
      </c>
      <c r="C2349" t="s">
        <v>1178</v>
      </c>
      <c r="D2349" t="s">
        <v>909</v>
      </c>
      <c r="E2349" t="s">
        <v>1179</v>
      </c>
      <c r="F2349" t="s">
        <v>120</v>
      </c>
      <c r="G2349" t="str">
        <f t="shared" si="108"/>
        <v>December</v>
      </c>
      <c r="H2349">
        <f t="shared" si="109"/>
        <v>12</v>
      </c>
      <c r="I2349" s="2">
        <v>44917</v>
      </c>
      <c r="J2349" s="8">
        <v>8</v>
      </c>
      <c r="K2349" t="s">
        <v>34</v>
      </c>
      <c r="L2349" t="s">
        <v>35</v>
      </c>
      <c r="M2349" s="8">
        <v>340</v>
      </c>
      <c r="N2349" s="8">
        <v>407</v>
      </c>
      <c r="O2349" s="8">
        <f t="shared" si="110"/>
        <v>8.375</v>
      </c>
      <c r="P2349" s="8">
        <v>67</v>
      </c>
      <c r="Q2349" t="s">
        <v>89</v>
      </c>
      <c r="R2349" t="s">
        <v>22</v>
      </c>
    </row>
    <row r="2350" spans="1:18" x14ac:dyDescent="0.45">
      <c r="A2350" s="1">
        <v>2348</v>
      </c>
      <c r="B2350" t="s">
        <v>3570</v>
      </c>
      <c r="C2350" t="s">
        <v>228</v>
      </c>
      <c r="D2350" t="s">
        <v>1180</v>
      </c>
      <c r="E2350" t="s">
        <v>1181</v>
      </c>
      <c r="F2350" t="s">
        <v>111</v>
      </c>
      <c r="G2350" t="str">
        <f t="shared" si="108"/>
        <v>December</v>
      </c>
      <c r="H2350">
        <f t="shared" si="109"/>
        <v>12</v>
      </c>
      <c r="I2350" s="2">
        <v>44923</v>
      </c>
      <c r="J2350" s="8">
        <v>7</v>
      </c>
      <c r="K2350" t="s">
        <v>34</v>
      </c>
      <c r="L2350" t="s">
        <v>20</v>
      </c>
      <c r="M2350" s="8">
        <v>560</v>
      </c>
      <c r="N2350" s="8">
        <v>704</v>
      </c>
      <c r="O2350" s="8">
        <f t="shared" si="110"/>
        <v>20.571428571428573</v>
      </c>
      <c r="P2350" s="8">
        <v>144</v>
      </c>
      <c r="Q2350" t="s">
        <v>49</v>
      </c>
      <c r="R2350" t="s">
        <v>22</v>
      </c>
    </row>
    <row r="2351" spans="1:18" x14ac:dyDescent="0.45">
      <c r="A2351" s="1">
        <v>2349</v>
      </c>
      <c r="B2351" t="s">
        <v>3571</v>
      </c>
      <c r="C2351" t="s">
        <v>1182</v>
      </c>
      <c r="D2351" t="s">
        <v>1183</v>
      </c>
      <c r="E2351" t="s">
        <v>1184</v>
      </c>
      <c r="F2351" t="s">
        <v>120</v>
      </c>
      <c r="G2351" t="str">
        <f t="shared" si="108"/>
        <v>December</v>
      </c>
      <c r="H2351">
        <f t="shared" si="109"/>
        <v>12</v>
      </c>
      <c r="I2351" s="2">
        <v>44901</v>
      </c>
      <c r="J2351" s="8">
        <v>14</v>
      </c>
      <c r="K2351" t="s">
        <v>34</v>
      </c>
      <c r="L2351" t="s">
        <v>42</v>
      </c>
      <c r="M2351" s="8">
        <v>455</v>
      </c>
      <c r="N2351" s="8">
        <v>588</v>
      </c>
      <c r="O2351" s="8">
        <f t="shared" si="110"/>
        <v>9.5</v>
      </c>
      <c r="P2351" s="8">
        <v>133</v>
      </c>
      <c r="Q2351" t="s">
        <v>49</v>
      </c>
      <c r="R2351" t="s">
        <v>22</v>
      </c>
    </row>
    <row r="2352" spans="1:18" x14ac:dyDescent="0.45">
      <c r="A2352" s="1">
        <v>2350</v>
      </c>
      <c r="B2352" t="s">
        <v>3572</v>
      </c>
      <c r="C2352" t="s">
        <v>352</v>
      </c>
      <c r="D2352" t="s">
        <v>1185</v>
      </c>
      <c r="E2352" t="s">
        <v>1186</v>
      </c>
      <c r="F2352" t="s">
        <v>33</v>
      </c>
      <c r="G2352" t="str">
        <f t="shared" si="108"/>
        <v>December</v>
      </c>
      <c r="H2352">
        <f t="shared" si="109"/>
        <v>12</v>
      </c>
      <c r="I2352" s="2">
        <v>44896</v>
      </c>
      <c r="J2352" s="8">
        <v>7</v>
      </c>
      <c r="K2352" t="s">
        <v>19</v>
      </c>
      <c r="L2352" t="s">
        <v>35</v>
      </c>
      <c r="M2352" s="8">
        <v>900</v>
      </c>
      <c r="N2352" s="8">
        <v>1058</v>
      </c>
      <c r="O2352" s="8">
        <f t="shared" si="110"/>
        <v>22.571428571428573</v>
      </c>
      <c r="P2352" s="8">
        <v>158</v>
      </c>
      <c r="Q2352" t="s">
        <v>36</v>
      </c>
      <c r="R2352" t="s">
        <v>22</v>
      </c>
    </row>
    <row r="2353" spans="1:18" x14ac:dyDescent="0.45">
      <c r="A2353" s="1">
        <v>2351</v>
      </c>
      <c r="B2353" t="s">
        <v>3573</v>
      </c>
      <c r="C2353" t="s">
        <v>1187</v>
      </c>
      <c r="D2353" t="s">
        <v>729</v>
      </c>
      <c r="E2353" t="s">
        <v>1188</v>
      </c>
      <c r="F2353" t="s">
        <v>88</v>
      </c>
      <c r="G2353" t="str">
        <f t="shared" si="108"/>
        <v>December</v>
      </c>
      <c r="H2353">
        <f t="shared" si="109"/>
        <v>12</v>
      </c>
      <c r="I2353" s="2">
        <v>44914</v>
      </c>
      <c r="J2353" s="8">
        <v>4</v>
      </c>
      <c r="K2353" t="s">
        <v>41</v>
      </c>
      <c r="L2353" t="s">
        <v>35</v>
      </c>
      <c r="M2353" s="8">
        <v>615</v>
      </c>
      <c r="N2353" s="8">
        <v>692</v>
      </c>
      <c r="O2353" s="8">
        <f t="shared" si="110"/>
        <v>19.25</v>
      </c>
      <c r="P2353" s="8">
        <v>77</v>
      </c>
      <c r="Q2353" t="s">
        <v>89</v>
      </c>
      <c r="R2353" t="s">
        <v>153</v>
      </c>
    </row>
    <row r="2354" spans="1:18" x14ac:dyDescent="0.45">
      <c r="A2354" s="1">
        <v>2352</v>
      </c>
      <c r="B2354" t="s">
        <v>3574</v>
      </c>
      <c r="C2354" t="s">
        <v>845</v>
      </c>
      <c r="D2354" t="s">
        <v>184</v>
      </c>
      <c r="E2354" t="s">
        <v>1189</v>
      </c>
      <c r="F2354" t="s">
        <v>27</v>
      </c>
      <c r="G2354" t="str">
        <f t="shared" si="108"/>
        <v>December</v>
      </c>
      <c r="H2354">
        <f t="shared" si="109"/>
        <v>12</v>
      </c>
      <c r="I2354" s="2">
        <v>44922</v>
      </c>
      <c r="J2354" s="8">
        <v>18</v>
      </c>
      <c r="K2354" t="s">
        <v>41</v>
      </c>
      <c r="L2354" t="s">
        <v>54</v>
      </c>
      <c r="M2354" s="8">
        <v>1390</v>
      </c>
      <c r="N2354" s="8">
        <v>1639</v>
      </c>
      <c r="O2354" s="8">
        <f t="shared" si="110"/>
        <v>13.833333333333334</v>
      </c>
      <c r="P2354" s="8">
        <v>249</v>
      </c>
      <c r="Q2354" t="s">
        <v>28</v>
      </c>
      <c r="R2354" t="s">
        <v>226</v>
      </c>
    </row>
    <row r="2355" spans="1:18" x14ac:dyDescent="0.45">
      <c r="A2355" s="1">
        <v>2353</v>
      </c>
      <c r="B2355" t="s">
        <v>3575</v>
      </c>
      <c r="C2355" t="s">
        <v>429</v>
      </c>
      <c r="D2355" t="s">
        <v>1190</v>
      </c>
      <c r="E2355" t="s">
        <v>1191</v>
      </c>
      <c r="F2355" t="s">
        <v>111</v>
      </c>
      <c r="G2355" t="str">
        <f t="shared" si="108"/>
        <v>December</v>
      </c>
      <c r="H2355">
        <f t="shared" si="109"/>
        <v>12</v>
      </c>
      <c r="I2355" s="2">
        <v>44913</v>
      </c>
      <c r="J2355" s="8">
        <v>10</v>
      </c>
      <c r="K2355" t="s">
        <v>19</v>
      </c>
      <c r="L2355" t="s">
        <v>148</v>
      </c>
      <c r="M2355" s="8">
        <v>935</v>
      </c>
      <c r="N2355" s="8">
        <v>1181</v>
      </c>
      <c r="O2355" s="8">
        <f t="shared" si="110"/>
        <v>24.6</v>
      </c>
      <c r="P2355" s="8">
        <v>246</v>
      </c>
      <c r="Q2355" t="s">
        <v>36</v>
      </c>
      <c r="R2355" t="s">
        <v>22</v>
      </c>
    </row>
    <row r="2356" spans="1:18" x14ac:dyDescent="0.45">
      <c r="A2356" s="1">
        <v>2354</v>
      </c>
      <c r="B2356" t="s">
        <v>3576</v>
      </c>
      <c r="C2356" t="s">
        <v>1192</v>
      </c>
      <c r="D2356" t="s">
        <v>1193</v>
      </c>
      <c r="E2356" t="s">
        <v>1194</v>
      </c>
      <c r="F2356" t="s">
        <v>120</v>
      </c>
      <c r="G2356" t="str">
        <f t="shared" si="108"/>
        <v>December</v>
      </c>
      <c r="H2356">
        <f t="shared" si="109"/>
        <v>12</v>
      </c>
      <c r="I2356" s="2">
        <v>44897</v>
      </c>
      <c r="J2356" s="8">
        <v>5</v>
      </c>
      <c r="K2356" t="s">
        <v>19</v>
      </c>
      <c r="L2356" t="s">
        <v>35</v>
      </c>
      <c r="M2356" s="8">
        <v>270</v>
      </c>
      <c r="N2356" s="8">
        <v>329</v>
      </c>
      <c r="O2356" s="8">
        <f t="shared" si="110"/>
        <v>11.8</v>
      </c>
      <c r="P2356" s="8">
        <v>59</v>
      </c>
      <c r="Q2356" t="s">
        <v>89</v>
      </c>
      <c r="R2356" t="s">
        <v>22</v>
      </c>
    </row>
    <row r="2357" spans="1:18" x14ac:dyDescent="0.45">
      <c r="A2357" s="1">
        <v>2355</v>
      </c>
      <c r="B2357" t="s">
        <v>3577</v>
      </c>
      <c r="C2357" t="s">
        <v>812</v>
      </c>
      <c r="D2357" t="s">
        <v>1195</v>
      </c>
      <c r="E2357" t="s">
        <v>1196</v>
      </c>
      <c r="F2357" t="s">
        <v>48</v>
      </c>
      <c r="G2357" t="str">
        <f t="shared" si="108"/>
        <v>December</v>
      </c>
      <c r="H2357">
        <f t="shared" si="109"/>
        <v>12</v>
      </c>
      <c r="I2357" s="2">
        <v>44900</v>
      </c>
      <c r="J2357" s="8">
        <v>19</v>
      </c>
      <c r="K2357" t="s">
        <v>102</v>
      </c>
      <c r="L2357" t="s">
        <v>20</v>
      </c>
      <c r="M2357" s="8">
        <v>1020</v>
      </c>
      <c r="N2357" s="8">
        <v>1199</v>
      </c>
      <c r="O2357" s="8">
        <f t="shared" si="110"/>
        <v>9.4210526315789469</v>
      </c>
      <c r="P2357" s="8">
        <v>179</v>
      </c>
      <c r="Q2357" t="s">
        <v>36</v>
      </c>
      <c r="R2357" t="s">
        <v>22</v>
      </c>
    </row>
    <row r="2358" spans="1:18" x14ac:dyDescent="0.45">
      <c r="A2358" s="1">
        <v>2356</v>
      </c>
      <c r="B2358" t="s">
        <v>3578</v>
      </c>
      <c r="C2358" t="s">
        <v>533</v>
      </c>
      <c r="D2358" t="s">
        <v>1197</v>
      </c>
      <c r="E2358" t="s">
        <v>1198</v>
      </c>
      <c r="F2358" t="s">
        <v>48</v>
      </c>
      <c r="G2358" t="str">
        <f t="shared" si="108"/>
        <v>December</v>
      </c>
      <c r="H2358">
        <f t="shared" si="109"/>
        <v>12</v>
      </c>
      <c r="I2358" s="2">
        <v>44917</v>
      </c>
      <c r="J2358" s="8">
        <v>19</v>
      </c>
      <c r="K2358" t="s">
        <v>34</v>
      </c>
      <c r="L2358" t="s">
        <v>67</v>
      </c>
      <c r="M2358" s="8">
        <v>435</v>
      </c>
      <c r="N2358" s="8">
        <v>489</v>
      </c>
      <c r="O2358" s="8">
        <f t="shared" si="110"/>
        <v>2.8421052631578947</v>
      </c>
      <c r="P2358" s="8">
        <v>54</v>
      </c>
      <c r="Q2358" t="s">
        <v>21</v>
      </c>
      <c r="R2358" t="s">
        <v>22</v>
      </c>
    </row>
    <row r="2359" spans="1:18" x14ac:dyDescent="0.45">
      <c r="A2359" s="1">
        <v>2357</v>
      </c>
      <c r="B2359" t="s">
        <v>3579</v>
      </c>
      <c r="C2359" t="s">
        <v>213</v>
      </c>
      <c r="D2359" t="s">
        <v>383</v>
      </c>
      <c r="E2359" t="s">
        <v>1199</v>
      </c>
      <c r="F2359" t="s">
        <v>33</v>
      </c>
      <c r="G2359" t="str">
        <f t="shared" si="108"/>
        <v>December</v>
      </c>
      <c r="H2359">
        <f t="shared" si="109"/>
        <v>12</v>
      </c>
      <c r="I2359" s="2">
        <v>44909</v>
      </c>
      <c r="J2359" s="8">
        <v>7</v>
      </c>
      <c r="K2359" t="s">
        <v>19</v>
      </c>
      <c r="L2359" t="s">
        <v>20</v>
      </c>
      <c r="M2359" s="8">
        <v>355</v>
      </c>
      <c r="N2359" s="8">
        <v>391</v>
      </c>
      <c r="O2359" s="8">
        <f t="shared" si="110"/>
        <v>5.1428571428571432</v>
      </c>
      <c r="P2359" s="8">
        <v>36</v>
      </c>
      <c r="Q2359" t="s">
        <v>89</v>
      </c>
      <c r="R2359" t="s">
        <v>22</v>
      </c>
    </row>
    <row r="2360" spans="1:18" x14ac:dyDescent="0.45">
      <c r="A2360" s="1">
        <v>2358</v>
      </c>
      <c r="B2360" t="s">
        <v>3580</v>
      </c>
      <c r="C2360" t="s">
        <v>1200</v>
      </c>
      <c r="D2360" t="s">
        <v>1201</v>
      </c>
      <c r="E2360" t="s">
        <v>1202</v>
      </c>
      <c r="F2360" t="s">
        <v>18</v>
      </c>
      <c r="G2360" t="str">
        <f t="shared" si="108"/>
        <v>December</v>
      </c>
      <c r="H2360">
        <f t="shared" si="109"/>
        <v>12</v>
      </c>
      <c r="I2360" s="2">
        <v>44920</v>
      </c>
      <c r="J2360" s="8">
        <v>9</v>
      </c>
      <c r="K2360" t="s">
        <v>41</v>
      </c>
      <c r="L2360" t="s">
        <v>54</v>
      </c>
      <c r="M2360" s="8">
        <v>145</v>
      </c>
      <c r="N2360" s="8">
        <v>187</v>
      </c>
      <c r="O2360" s="8">
        <f t="shared" si="110"/>
        <v>4.666666666666667</v>
      </c>
      <c r="P2360" s="8">
        <v>42</v>
      </c>
      <c r="Q2360" t="s">
        <v>36</v>
      </c>
      <c r="R2360" t="s">
        <v>198</v>
      </c>
    </row>
    <row r="2361" spans="1:18" x14ac:dyDescent="0.45">
      <c r="A2361" s="1">
        <v>2359</v>
      </c>
      <c r="B2361" t="s">
        <v>3581</v>
      </c>
      <c r="C2361" t="s">
        <v>510</v>
      </c>
      <c r="D2361" t="s">
        <v>1203</v>
      </c>
      <c r="E2361" t="s">
        <v>1204</v>
      </c>
      <c r="F2361" t="s">
        <v>111</v>
      </c>
      <c r="G2361" t="str">
        <f t="shared" si="108"/>
        <v>December</v>
      </c>
      <c r="H2361">
        <f t="shared" si="109"/>
        <v>12</v>
      </c>
      <c r="I2361" s="2">
        <v>44897</v>
      </c>
      <c r="J2361" s="8">
        <v>2</v>
      </c>
      <c r="K2361" t="s">
        <v>19</v>
      </c>
      <c r="L2361" t="s">
        <v>20</v>
      </c>
      <c r="M2361" s="8">
        <v>980</v>
      </c>
      <c r="N2361" s="8">
        <v>1100</v>
      </c>
      <c r="O2361" s="8">
        <f t="shared" si="110"/>
        <v>60</v>
      </c>
      <c r="P2361" s="8">
        <v>120</v>
      </c>
      <c r="Q2361" t="s">
        <v>89</v>
      </c>
      <c r="R2361" t="s">
        <v>22</v>
      </c>
    </row>
    <row r="2362" spans="1:18" x14ac:dyDescent="0.45">
      <c r="A2362" s="1">
        <v>2360</v>
      </c>
      <c r="B2362" t="s">
        <v>3582</v>
      </c>
      <c r="C2362" t="s">
        <v>1205</v>
      </c>
      <c r="D2362" t="s">
        <v>433</v>
      </c>
      <c r="E2362" t="s">
        <v>1206</v>
      </c>
      <c r="F2362" t="s">
        <v>88</v>
      </c>
      <c r="G2362" t="str">
        <f t="shared" si="108"/>
        <v>December</v>
      </c>
      <c r="H2362">
        <f t="shared" si="109"/>
        <v>12</v>
      </c>
      <c r="I2362" s="2">
        <v>44915</v>
      </c>
      <c r="J2362" s="8">
        <v>11</v>
      </c>
      <c r="K2362" t="s">
        <v>34</v>
      </c>
      <c r="L2362" t="s">
        <v>54</v>
      </c>
      <c r="M2362" s="8">
        <v>1295</v>
      </c>
      <c r="N2362" s="8">
        <v>1437</v>
      </c>
      <c r="O2362" s="8">
        <f t="shared" si="110"/>
        <v>12.909090909090908</v>
      </c>
      <c r="P2362" s="8">
        <v>142</v>
      </c>
      <c r="Q2362" t="s">
        <v>49</v>
      </c>
      <c r="R2362" t="s">
        <v>22</v>
      </c>
    </row>
    <row r="2363" spans="1:18" x14ac:dyDescent="0.45">
      <c r="A2363" s="1">
        <v>2361</v>
      </c>
      <c r="B2363" t="s">
        <v>3583</v>
      </c>
      <c r="C2363" t="s">
        <v>1207</v>
      </c>
      <c r="D2363" t="s">
        <v>1208</v>
      </c>
      <c r="E2363" t="s">
        <v>1209</v>
      </c>
      <c r="F2363" t="s">
        <v>111</v>
      </c>
      <c r="G2363" t="str">
        <f t="shared" si="108"/>
        <v>December</v>
      </c>
      <c r="H2363">
        <f t="shared" si="109"/>
        <v>12</v>
      </c>
      <c r="I2363" s="2">
        <v>44901</v>
      </c>
      <c r="J2363" s="8">
        <v>3</v>
      </c>
      <c r="K2363" t="s">
        <v>34</v>
      </c>
      <c r="L2363" t="s">
        <v>67</v>
      </c>
      <c r="M2363" s="8">
        <v>345</v>
      </c>
      <c r="N2363" s="8">
        <v>389</v>
      </c>
      <c r="O2363" s="8">
        <f t="shared" si="110"/>
        <v>14.666666666666666</v>
      </c>
      <c r="P2363" s="8">
        <v>44</v>
      </c>
      <c r="Q2363" t="s">
        <v>36</v>
      </c>
      <c r="R2363" t="s">
        <v>22</v>
      </c>
    </row>
    <row r="2364" spans="1:18" x14ac:dyDescent="0.45">
      <c r="A2364" s="1">
        <v>2362</v>
      </c>
      <c r="B2364" t="s">
        <v>3584</v>
      </c>
      <c r="C2364" t="s">
        <v>678</v>
      </c>
      <c r="D2364" t="s">
        <v>1041</v>
      </c>
      <c r="E2364" t="s">
        <v>1210</v>
      </c>
      <c r="F2364" t="s">
        <v>120</v>
      </c>
      <c r="G2364" t="str">
        <f t="shared" si="108"/>
        <v>December</v>
      </c>
      <c r="H2364">
        <f t="shared" si="109"/>
        <v>12</v>
      </c>
      <c r="I2364" s="2">
        <v>44914</v>
      </c>
      <c r="J2364" s="8">
        <v>19</v>
      </c>
      <c r="K2364" t="s">
        <v>41</v>
      </c>
      <c r="L2364" t="s">
        <v>20</v>
      </c>
      <c r="M2364" s="8">
        <v>555</v>
      </c>
      <c r="N2364" s="8">
        <v>696</v>
      </c>
      <c r="O2364" s="8">
        <f t="shared" si="110"/>
        <v>7.4210526315789478</v>
      </c>
      <c r="P2364" s="8">
        <v>141</v>
      </c>
      <c r="Q2364" t="s">
        <v>28</v>
      </c>
      <c r="R2364" t="s">
        <v>153</v>
      </c>
    </row>
    <row r="2365" spans="1:18" x14ac:dyDescent="0.45">
      <c r="A2365" s="1">
        <v>2363</v>
      </c>
      <c r="B2365" t="s">
        <v>3585</v>
      </c>
      <c r="C2365" t="s">
        <v>812</v>
      </c>
      <c r="D2365" t="s">
        <v>1211</v>
      </c>
      <c r="E2365" t="s">
        <v>1212</v>
      </c>
      <c r="F2365" t="s">
        <v>18</v>
      </c>
      <c r="G2365" t="str">
        <f t="shared" si="108"/>
        <v>December</v>
      </c>
      <c r="H2365">
        <f t="shared" si="109"/>
        <v>12</v>
      </c>
      <c r="I2365" s="2">
        <v>44918</v>
      </c>
      <c r="J2365" s="8">
        <v>12</v>
      </c>
      <c r="K2365" t="s">
        <v>34</v>
      </c>
      <c r="L2365" t="s">
        <v>67</v>
      </c>
      <c r="M2365" s="8">
        <v>700</v>
      </c>
      <c r="N2365" s="8">
        <v>794</v>
      </c>
      <c r="O2365" s="8">
        <f t="shared" si="110"/>
        <v>7.833333333333333</v>
      </c>
      <c r="P2365" s="8">
        <v>94</v>
      </c>
      <c r="Q2365" t="s">
        <v>36</v>
      </c>
      <c r="R2365" t="s">
        <v>22</v>
      </c>
    </row>
    <row r="2366" spans="1:18" x14ac:dyDescent="0.45">
      <c r="A2366" s="1">
        <v>2364</v>
      </c>
      <c r="B2366" t="s">
        <v>3586</v>
      </c>
      <c r="C2366" t="s">
        <v>1213</v>
      </c>
      <c r="D2366" t="s">
        <v>784</v>
      </c>
      <c r="E2366" t="s">
        <v>1214</v>
      </c>
      <c r="F2366" t="s">
        <v>111</v>
      </c>
      <c r="G2366" t="str">
        <f t="shared" si="108"/>
        <v>December</v>
      </c>
      <c r="H2366">
        <f t="shared" si="109"/>
        <v>12</v>
      </c>
      <c r="I2366" s="2">
        <v>44916</v>
      </c>
      <c r="J2366" s="8">
        <v>2</v>
      </c>
      <c r="K2366" t="s">
        <v>34</v>
      </c>
      <c r="L2366" t="s">
        <v>148</v>
      </c>
      <c r="M2366" s="8">
        <v>705</v>
      </c>
      <c r="N2366" s="8">
        <v>798</v>
      </c>
      <c r="O2366" s="8">
        <f t="shared" si="110"/>
        <v>46.5</v>
      </c>
      <c r="P2366" s="8">
        <v>93</v>
      </c>
      <c r="Q2366" t="s">
        <v>28</v>
      </c>
      <c r="R2366" t="s">
        <v>22</v>
      </c>
    </row>
    <row r="2367" spans="1:18" x14ac:dyDescent="0.45">
      <c r="A2367" s="1">
        <v>2365</v>
      </c>
      <c r="B2367" t="s">
        <v>3587</v>
      </c>
      <c r="C2367" t="s">
        <v>1215</v>
      </c>
      <c r="D2367" t="s">
        <v>359</v>
      </c>
      <c r="E2367" t="s">
        <v>1216</v>
      </c>
      <c r="F2367" t="s">
        <v>18</v>
      </c>
      <c r="G2367" t="str">
        <f t="shared" si="108"/>
        <v>December</v>
      </c>
      <c r="H2367">
        <f t="shared" si="109"/>
        <v>12</v>
      </c>
      <c r="I2367" s="2">
        <v>44923</v>
      </c>
      <c r="J2367" s="8">
        <v>5</v>
      </c>
      <c r="K2367" t="s">
        <v>19</v>
      </c>
      <c r="L2367" t="s">
        <v>35</v>
      </c>
      <c r="M2367" s="8">
        <v>840</v>
      </c>
      <c r="N2367" s="8">
        <v>1009</v>
      </c>
      <c r="O2367" s="8">
        <f t="shared" si="110"/>
        <v>33.799999999999997</v>
      </c>
      <c r="P2367" s="8">
        <v>169</v>
      </c>
      <c r="Q2367" t="s">
        <v>89</v>
      </c>
      <c r="R2367" t="s">
        <v>22</v>
      </c>
    </row>
    <row r="2368" spans="1:18" x14ac:dyDescent="0.45">
      <c r="A2368" s="1">
        <v>2366</v>
      </c>
      <c r="B2368" t="s">
        <v>3588</v>
      </c>
      <c r="C2368" t="s">
        <v>146</v>
      </c>
      <c r="D2368" t="s">
        <v>325</v>
      </c>
      <c r="E2368" t="s">
        <v>1217</v>
      </c>
      <c r="F2368" t="s">
        <v>120</v>
      </c>
      <c r="G2368" t="str">
        <f t="shared" si="108"/>
        <v>December</v>
      </c>
      <c r="H2368">
        <f t="shared" si="109"/>
        <v>12</v>
      </c>
      <c r="I2368" s="2">
        <v>44910</v>
      </c>
      <c r="J2368" s="8">
        <v>7</v>
      </c>
      <c r="K2368" t="s">
        <v>102</v>
      </c>
      <c r="L2368" t="s">
        <v>54</v>
      </c>
      <c r="M2368" s="8">
        <v>1005</v>
      </c>
      <c r="N2368" s="8">
        <v>1215</v>
      </c>
      <c r="O2368" s="8">
        <f t="shared" si="110"/>
        <v>30</v>
      </c>
      <c r="P2368" s="8">
        <v>210</v>
      </c>
      <c r="Q2368" t="s">
        <v>28</v>
      </c>
      <c r="R2368" t="s">
        <v>22</v>
      </c>
    </row>
    <row r="2369" spans="1:18" x14ac:dyDescent="0.45">
      <c r="A2369" s="1">
        <v>2367</v>
      </c>
      <c r="B2369" t="s">
        <v>3589</v>
      </c>
      <c r="C2369" t="s">
        <v>1218</v>
      </c>
      <c r="D2369" t="s">
        <v>1219</v>
      </c>
      <c r="E2369" t="s">
        <v>1220</v>
      </c>
      <c r="F2369" t="s">
        <v>27</v>
      </c>
      <c r="G2369" t="str">
        <f t="shared" si="108"/>
        <v>December</v>
      </c>
      <c r="H2369">
        <f t="shared" si="109"/>
        <v>12</v>
      </c>
      <c r="I2369" s="2">
        <v>44903</v>
      </c>
      <c r="J2369" s="8">
        <v>20</v>
      </c>
      <c r="K2369" t="s">
        <v>34</v>
      </c>
      <c r="L2369" t="s">
        <v>20</v>
      </c>
      <c r="M2369" s="8">
        <v>1285</v>
      </c>
      <c r="N2369" s="8">
        <v>1665</v>
      </c>
      <c r="O2369" s="8">
        <f t="shared" si="110"/>
        <v>19</v>
      </c>
      <c r="P2369" s="8">
        <v>380</v>
      </c>
      <c r="Q2369" t="s">
        <v>21</v>
      </c>
      <c r="R2369" t="s">
        <v>22</v>
      </c>
    </row>
    <row r="2370" spans="1:18" x14ac:dyDescent="0.45">
      <c r="A2370" s="1">
        <v>2368</v>
      </c>
      <c r="B2370" t="s">
        <v>3590</v>
      </c>
      <c r="C2370" t="s">
        <v>366</v>
      </c>
      <c r="D2370" t="s">
        <v>1221</v>
      </c>
      <c r="E2370" t="s">
        <v>1222</v>
      </c>
      <c r="F2370" t="s">
        <v>33</v>
      </c>
      <c r="G2370" t="str">
        <f t="shared" si="108"/>
        <v>December</v>
      </c>
      <c r="H2370">
        <f t="shared" si="109"/>
        <v>12</v>
      </c>
      <c r="I2370" s="2">
        <v>44922</v>
      </c>
      <c r="J2370" s="8">
        <v>16</v>
      </c>
      <c r="K2370" t="s">
        <v>19</v>
      </c>
      <c r="L2370" t="s">
        <v>67</v>
      </c>
      <c r="M2370" s="8">
        <v>605</v>
      </c>
      <c r="N2370" s="8">
        <v>667</v>
      </c>
      <c r="O2370" s="8">
        <f t="shared" si="110"/>
        <v>3.875</v>
      </c>
      <c r="P2370" s="8">
        <v>62</v>
      </c>
      <c r="Q2370" t="s">
        <v>28</v>
      </c>
      <c r="R2370" t="s">
        <v>22</v>
      </c>
    </row>
    <row r="2371" spans="1:18" x14ac:dyDescent="0.45">
      <c r="A2371" s="1">
        <v>2369</v>
      </c>
      <c r="B2371" t="s">
        <v>3591</v>
      </c>
      <c r="C2371" t="s">
        <v>1223</v>
      </c>
      <c r="D2371" t="s">
        <v>1224</v>
      </c>
      <c r="E2371" t="s">
        <v>1225</v>
      </c>
      <c r="F2371" t="s">
        <v>120</v>
      </c>
      <c r="G2371" t="str">
        <f t="shared" ref="G2371:G2434" si="111">TEXT(H2371*28,"mmmm")</f>
        <v>December</v>
      </c>
      <c r="H2371">
        <f t="shared" ref="H2371:H2434" si="112">MONTH(I2371)</f>
        <v>12</v>
      </c>
      <c r="I2371" s="2">
        <v>44912</v>
      </c>
      <c r="J2371" s="8">
        <v>9</v>
      </c>
      <c r="K2371" t="s">
        <v>19</v>
      </c>
      <c r="L2371" t="s">
        <v>67</v>
      </c>
      <c r="M2371" s="8">
        <v>1005</v>
      </c>
      <c r="N2371" s="8">
        <v>1180</v>
      </c>
      <c r="O2371" s="8">
        <f t="shared" ref="O2371:O2434" si="113">P2371/J2371</f>
        <v>19.444444444444443</v>
      </c>
      <c r="P2371" s="8">
        <v>175</v>
      </c>
      <c r="Q2371" t="s">
        <v>49</v>
      </c>
      <c r="R2371" t="s">
        <v>22</v>
      </c>
    </row>
    <row r="2372" spans="1:18" x14ac:dyDescent="0.45">
      <c r="A2372" s="1">
        <v>2370</v>
      </c>
      <c r="B2372" t="s">
        <v>3592</v>
      </c>
      <c r="C2372" t="s">
        <v>1226</v>
      </c>
      <c r="D2372" t="s">
        <v>1176</v>
      </c>
      <c r="E2372" t="s">
        <v>1227</v>
      </c>
      <c r="F2372" t="s">
        <v>111</v>
      </c>
      <c r="G2372" t="str">
        <f t="shared" si="111"/>
        <v>December</v>
      </c>
      <c r="H2372">
        <f t="shared" si="112"/>
        <v>12</v>
      </c>
      <c r="I2372" s="2">
        <v>44906</v>
      </c>
      <c r="J2372" s="8">
        <v>7</v>
      </c>
      <c r="K2372" t="s">
        <v>34</v>
      </c>
      <c r="L2372" t="s">
        <v>67</v>
      </c>
      <c r="M2372" s="8">
        <v>405</v>
      </c>
      <c r="N2372" s="8">
        <v>485</v>
      </c>
      <c r="O2372" s="8">
        <f t="shared" si="113"/>
        <v>11.428571428571429</v>
      </c>
      <c r="P2372" s="8">
        <v>80</v>
      </c>
      <c r="Q2372" t="s">
        <v>28</v>
      </c>
      <c r="R2372" t="s">
        <v>22</v>
      </c>
    </row>
    <row r="2373" spans="1:18" x14ac:dyDescent="0.45">
      <c r="A2373" s="1">
        <v>2371</v>
      </c>
      <c r="B2373" t="s">
        <v>3593</v>
      </c>
      <c r="C2373" t="s">
        <v>1228</v>
      </c>
      <c r="D2373" t="s">
        <v>1229</v>
      </c>
      <c r="E2373" t="s">
        <v>1230</v>
      </c>
      <c r="F2373" t="s">
        <v>111</v>
      </c>
      <c r="G2373" t="str">
        <f t="shared" si="111"/>
        <v>December</v>
      </c>
      <c r="H2373">
        <f t="shared" si="112"/>
        <v>12</v>
      </c>
      <c r="I2373" s="2">
        <v>44899</v>
      </c>
      <c r="J2373" s="8">
        <v>18</v>
      </c>
      <c r="K2373" t="s">
        <v>34</v>
      </c>
      <c r="L2373" t="s">
        <v>67</v>
      </c>
      <c r="M2373" s="8">
        <v>245</v>
      </c>
      <c r="N2373" s="8">
        <v>301</v>
      </c>
      <c r="O2373" s="8">
        <f t="shared" si="113"/>
        <v>3.1111111111111112</v>
      </c>
      <c r="P2373" s="8">
        <v>56</v>
      </c>
      <c r="Q2373" t="s">
        <v>89</v>
      </c>
      <c r="R2373" t="s">
        <v>22</v>
      </c>
    </row>
    <row r="2374" spans="1:18" x14ac:dyDescent="0.45">
      <c r="A2374" s="1">
        <v>2372</v>
      </c>
      <c r="B2374" t="s">
        <v>3594</v>
      </c>
      <c r="C2374" t="s">
        <v>1231</v>
      </c>
      <c r="D2374" t="s">
        <v>725</v>
      </c>
      <c r="E2374" t="s">
        <v>1232</v>
      </c>
      <c r="F2374" t="s">
        <v>120</v>
      </c>
      <c r="G2374" t="str">
        <f t="shared" si="111"/>
        <v>December</v>
      </c>
      <c r="H2374">
        <f t="shared" si="112"/>
        <v>12</v>
      </c>
      <c r="I2374" s="2">
        <v>44922</v>
      </c>
      <c r="J2374" s="8">
        <v>4</v>
      </c>
      <c r="K2374" t="s">
        <v>34</v>
      </c>
      <c r="L2374" t="s">
        <v>20</v>
      </c>
      <c r="M2374" s="8">
        <v>1045</v>
      </c>
      <c r="N2374" s="8">
        <v>1218</v>
      </c>
      <c r="O2374" s="8">
        <f t="shared" si="113"/>
        <v>43.25</v>
      </c>
      <c r="P2374" s="8">
        <v>173</v>
      </c>
      <c r="Q2374" t="s">
        <v>21</v>
      </c>
      <c r="R2374" t="s">
        <v>22</v>
      </c>
    </row>
    <row r="2375" spans="1:18" x14ac:dyDescent="0.45">
      <c r="A2375" s="1">
        <v>2373</v>
      </c>
      <c r="B2375" t="s">
        <v>3595</v>
      </c>
      <c r="C2375" t="s">
        <v>1233</v>
      </c>
      <c r="D2375" t="s">
        <v>989</v>
      </c>
      <c r="E2375" t="s">
        <v>1234</v>
      </c>
      <c r="F2375" t="s">
        <v>27</v>
      </c>
      <c r="G2375" t="str">
        <f t="shared" si="111"/>
        <v>December</v>
      </c>
      <c r="H2375">
        <f t="shared" si="112"/>
        <v>12</v>
      </c>
      <c r="I2375" s="2">
        <v>44904</v>
      </c>
      <c r="J2375" s="8">
        <v>7</v>
      </c>
      <c r="K2375" t="s">
        <v>19</v>
      </c>
      <c r="L2375" t="s">
        <v>35</v>
      </c>
      <c r="M2375" s="8">
        <v>110</v>
      </c>
      <c r="N2375" s="8">
        <v>121</v>
      </c>
      <c r="O2375" s="8">
        <f t="shared" si="113"/>
        <v>1.5714285714285714</v>
      </c>
      <c r="P2375" s="8">
        <v>11</v>
      </c>
      <c r="Q2375" t="s">
        <v>89</v>
      </c>
      <c r="R2375" t="s">
        <v>22</v>
      </c>
    </row>
    <row r="2376" spans="1:18" x14ac:dyDescent="0.45">
      <c r="A2376" s="1">
        <v>2374</v>
      </c>
      <c r="B2376" t="s">
        <v>3596</v>
      </c>
      <c r="C2376" t="s">
        <v>1109</v>
      </c>
      <c r="D2376" t="s">
        <v>779</v>
      </c>
      <c r="E2376" t="s">
        <v>1235</v>
      </c>
      <c r="F2376" t="s">
        <v>18</v>
      </c>
      <c r="G2376" t="str">
        <f t="shared" si="111"/>
        <v>December</v>
      </c>
      <c r="H2376">
        <f t="shared" si="112"/>
        <v>12</v>
      </c>
      <c r="I2376" s="2">
        <v>44915</v>
      </c>
      <c r="J2376" s="8">
        <v>13</v>
      </c>
      <c r="K2376" t="s">
        <v>34</v>
      </c>
      <c r="L2376" t="s">
        <v>42</v>
      </c>
      <c r="M2376" s="8">
        <v>535</v>
      </c>
      <c r="N2376" s="8">
        <v>680</v>
      </c>
      <c r="O2376" s="8">
        <f t="shared" si="113"/>
        <v>11.153846153846153</v>
      </c>
      <c r="P2376" s="8">
        <v>145</v>
      </c>
      <c r="Q2376" t="s">
        <v>36</v>
      </c>
      <c r="R2376" t="s">
        <v>22</v>
      </c>
    </row>
    <row r="2377" spans="1:18" x14ac:dyDescent="0.45">
      <c r="A2377" s="1">
        <v>2375</v>
      </c>
      <c r="B2377" t="s">
        <v>3597</v>
      </c>
      <c r="C2377" t="s">
        <v>1236</v>
      </c>
      <c r="D2377" t="s">
        <v>1237</v>
      </c>
      <c r="E2377" t="s">
        <v>1238</v>
      </c>
      <c r="F2377" t="s">
        <v>120</v>
      </c>
      <c r="G2377" t="str">
        <f t="shared" si="111"/>
        <v>December</v>
      </c>
      <c r="H2377">
        <f t="shared" si="112"/>
        <v>12</v>
      </c>
      <c r="I2377" s="2">
        <v>44907</v>
      </c>
      <c r="J2377" s="8">
        <v>5</v>
      </c>
      <c r="K2377" t="s">
        <v>102</v>
      </c>
      <c r="L2377" t="s">
        <v>20</v>
      </c>
      <c r="M2377" s="8">
        <v>460</v>
      </c>
      <c r="N2377" s="8">
        <v>550</v>
      </c>
      <c r="O2377" s="8">
        <f t="shared" si="113"/>
        <v>18</v>
      </c>
      <c r="P2377" s="8">
        <v>90</v>
      </c>
      <c r="Q2377" t="s">
        <v>36</v>
      </c>
      <c r="R2377" t="s">
        <v>22</v>
      </c>
    </row>
    <row r="2378" spans="1:18" x14ac:dyDescent="0.45">
      <c r="A2378" s="1">
        <v>2376</v>
      </c>
      <c r="B2378" t="s">
        <v>3598</v>
      </c>
      <c r="C2378" t="s">
        <v>1239</v>
      </c>
      <c r="D2378" t="s">
        <v>1107</v>
      </c>
      <c r="E2378" t="s">
        <v>1240</v>
      </c>
      <c r="F2378" t="s">
        <v>33</v>
      </c>
      <c r="G2378" t="str">
        <f t="shared" si="111"/>
        <v>December</v>
      </c>
      <c r="H2378">
        <f t="shared" si="112"/>
        <v>12</v>
      </c>
      <c r="I2378" s="2">
        <v>44904</v>
      </c>
      <c r="J2378" s="8">
        <v>14</v>
      </c>
      <c r="K2378" t="s">
        <v>102</v>
      </c>
      <c r="L2378" t="s">
        <v>20</v>
      </c>
      <c r="M2378" s="8">
        <v>820</v>
      </c>
      <c r="N2378" s="8">
        <v>1065</v>
      </c>
      <c r="O2378" s="8">
        <f t="shared" si="113"/>
        <v>17.5</v>
      </c>
      <c r="P2378" s="8">
        <v>245</v>
      </c>
      <c r="Q2378" t="s">
        <v>28</v>
      </c>
      <c r="R2378" t="s">
        <v>22</v>
      </c>
    </row>
    <row r="2379" spans="1:18" x14ac:dyDescent="0.45">
      <c r="A2379" s="1">
        <v>2377</v>
      </c>
      <c r="B2379" t="s">
        <v>3599</v>
      </c>
      <c r="C2379" t="s">
        <v>386</v>
      </c>
      <c r="D2379" t="s">
        <v>1241</v>
      </c>
      <c r="E2379" t="s">
        <v>1242</v>
      </c>
      <c r="F2379" t="s">
        <v>88</v>
      </c>
      <c r="G2379" t="str">
        <f t="shared" si="111"/>
        <v>December</v>
      </c>
      <c r="H2379">
        <f t="shared" si="112"/>
        <v>12</v>
      </c>
      <c r="I2379" s="2">
        <v>44919</v>
      </c>
      <c r="J2379" s="8">
        <v>3</v>
      </c>
      <c r="K2379" t="s">
        <v>41</v>
      </c>
      <c r="L2379" t="s">
        <v>67</v>
      </c>
      <c r="M2379" s="8">
        <v>315</v>
      </c>
      <c r="N2379" s="8">
        <v>387</v>
      </c>
      <c r="O2379" s="8">
        <f t="shared" si="113"/>
        <v>24</v>
      </c>
      <c r="P2379" s="8">
        <v>72</v>
      </c>
      <c r="Q2379" t="s">
        <v>28</v>
      </c>
      <c r="R2379" t="s">
        <v>226</v>
      </c>
    </row>
    <row r="2380" spans="1:18" x14ac:dyDescent="0.45">
      <c r="A2380" s="1">
        <v>2378</v>
      </c>
      <c r="B2380" t="s">
        <v>3600</v>
      </c>
      <c r="C2380" t="s">
        <v>1243</v>
      </c>
      <c r="D2380" t="s">
        <v>1244</v>
      </c>
      <c r="E2380" t="s">
        <v>1245</v>
      </c>
      <c r="F2380" t="s">
        <v>88</v>
      </c>
      <c r="G2380" t="str">
        <f t="shared" si="111"/>
        <v>December</v>
      </c>
      <c r="H2380">
        <f t="shared" si="112"/>
        <v>12</v>
      </c>
      <c r="I2380" s="2">
        <v>44918</v>
      </c>
      <c r="J2380" s="8">
        <v>6</v>
      </c>
      <c r="K2380" t="s">
        <v>19</v>
      </c>
      <c r="L2380" t="s">
        <v>54</v>
      </c>
      <c r="M2380" s="8">
        <v>260</v>
      </c>
      <c r="N2380" s="8">
        <v>317</v>
      </c>
      <c r="O2380" s="8">
        <f t="shared" si="113"/>
        <v>9.5</v>
      </c>
      <c r="P2380" s="8">
        <v>57</v>
      </c>
      <c r="Q2380" t="s">
        <v>89</v>
      </c>
      <c r="R2380" t="s">
        <v>22</v>
      </c>
    </row>
    <row r="2381" spans="1:18" x14ac:dyDescent="0.45">
      <c r="A2381" s="1">
        <v>2379</v>
      </c>
      <c r="B2381" t="s">
        <v>3601</v>
      </c>
      <c r="C2381" t="s">
        <v>1169</v>
      </c>
      <c r="D2381" t="s">
        <v>667</v>
      </c>
      <c r="E2381" t="s">
        <v>1246</v>
      </c>
      <c r="F2381" t="s">
        <v>18</v>
      </c>
      <c r="G2381" t="str">
        <f t="shared" si="111"/>
        <v>December</v>
      </c>
      <c r="H2381">
        <f t="shared" si="112"/>
        <v>12</v>
      </c>
      <c r="I2381" s="2">
        <v>44926</v>
      </c>
      <c r="J2381" s="8">
        <v>6</v>
      </c>
      <c r="K2381" t="s">
        <v>34</v>
      </c>
      <c r="L2381" t="s">
        <v>54</v>
      </c>
      <c r="M2381" s="8">
        <v>640</v>
      </c>
      <c r="N2381" s="8">
        <v>802</v>
      </c>
      <c r="O2381" s="8">
        <f t="shared" si="113"/>
        <v>27</v>
      </c>
      <c r="P2381" s="8">
        <v>162</v>
      </c>
      <c r="Q2381" t="s">
        <v>89</v>
      </c>
      <c r="R2381" t="s">
        <v>22</v>
      </c>
    </row>
    <row r="2382" spans="1:18" x14ac:dyDescent="0.45">
      <c r="A2382" s="1">
        <v>2380</v>
      </c>
      <c r="B2382" t="s">
        <v>3602</v>
      </c>
      <c r="C2382" t="s">
        <v>1247</v>
      </c>
      <c r="D2382" t="s">
        <v>1110</v>
      </c>
      <c r="E2382" t="s">
        <v>1248</v>
      </c>
      <c r="F2382" t="s">
        <v>18</v>
      </c>
      <c r="G2382" t="str">
        <f t="shared" si="111"/>
        <v>December</v>
      </c>
      <c r="H2382">
        <f t="shared" si="112"/>
        <v>12</v>
      </c>
      <c r="I2382" s="2">
        <v>44926</v>
      </c>
      <c r="J2382" s="8">
        <v>7</v>
      </c>
      <c r="K2382" t="s">
        <v>41</v>
      </c>
      <c r="L2382" t="s">
        <v>67</v>
      </c>
      <c r="M2382" s="8">
        <v>250</v>
      </c>
      <c r="N2382" s="8">
        <v>322</v>
      </c>
      <c r="O2382" s="8">
        <f t="shared" si="113"/>
        <v>10.285714285714286</v>
      </c>
      <c r="P2382" s="8">
        <v>72</v>
      </c>
      <c r="Q2382" t="s">
        <v>36</v>
      </c>
      <c r="R2382" t="s">
        <v>226</v>
      </c>
    </row>
    <row r="2383" spans="1:18" x14ac:dyDescent="0.45">
      <c r="A2383" s="1">
        <v>2381</v>
      </c>
      <c r="B2383" t="s">
        <v>3603</v>
      </c>
      <c r="C2383" t="s">
        <v>575</v>
      </c>
      <c r="D2383" t="s">
        <v>576</v>
      </c>
      <c r="E2383" t="s">
        <v>577</v>
      </c>
      <c r="F2383" t="s">
        <v>111</v>
      </c>
      <c r="G2383" t="str">
        <f t="shared" si="111"/>
        <v>December</v>
      </c>
      <c r="H2383">
        <f t="shared" si="112"/>
        <v>12</v>
      </c>
      <c r="I2383" s="2">
        <v>44898</v>
      </c>
      <c r="J2383" s="8">
        <v>17</v>
      </c>
      <c r="K2383" t="s">
        <v>34</v>
      </c>
      <c r="L2383" t="s">
        <v>54</v>
      </c>
      <c r="M2383" s="8">
        <v>520</v>
      </c>
      <c r="N2383" s="8">
        <v>579</v>
      </c>
      <c r="O2383" s="8">
        <f t="shared" si="113"/>
        <v>3.4705882352941178</v>
      </c>
      <c r="P2383" s="8">
        <v>59</v>
      </c>
      <c r="Q2383" t="s">
        <v>36</v>
      </c>
      <c r="R2383" t="s">
        <v>22</v>
      </c>
    </row>
    <row r="2384" spans="1:18" x14ac:dyDescent="0.45">
      <c r="A2384" s="1">
        <v>2382</v>
      </c>
      <c r="B2384" t="s">
        <v>3604</v>
      </c>
      <c r="C2384" t="s">
        <v>1249</v>
      </c>
      <c r="D2384" t="s">
        <v>1250</v>
      </c>
      <c r="E2384" t="s">
        <v>1251</v>
      </c>
      <c r="F2384" t="s">
        <v>27</v>
      </c>
      <c r="G2384" t="str">
        <f t="shared" si="111"/>
        <v>December</v>
      </c>
      <c r="H2384">
        <f t="shared" si="112"/>
        <v>12</v>
      </c>
      <c r="I2384" s="2">
        <v>44898</v>
      </c>
      <c r="J2384" s="8">
        <v>3</v>
      </c>
      <c r="K2384" t="s">
        <v>34</v>
      </c>
      <c r="L2384" t="s">
        <v>67</v>
      </c>
      <c r="M2384" s="8">
        <v>390</v>
      </c>
      <c r="N2384" s="8">
        <v>471</v>
      </c>
      <c r="O2384" s="8">
        <f t="shared" si="113"/>
        <v>27</v>
      </c>
      <c r="P2384" s="8">
        <v>81</v>
      </c>
      <c r="Q2384" t="s">
        <v>21</v>
      </c>
      <c r="R2384" t="s">
        <v>22</v>
      </c>
    </row>
    <row r="2385" spans="1:18" x14ac:dyDescent="0.45">
      <c r="A2385" s="1">
        <v>2383</v>
      </c>
      <c r="B2385" t="s">
        <v>3605</v>
      </c>
      <c r="C2385" t="s">
        <v>1252</v>
      </c>
      <c r="D2385" t="s">
        <v>301</v>
      </c>
      <c r="E2385" t="s">
        <v>1253</v>
      </c>
      <c r="F2385" t="s">
        <v>111</v>
      </c>
      <c r="G2385" t="str">
        <f t="shared" si="111"/>
        <v>December</v>
      </c>
      <c r="H2385">
        <f t="shared" si="112"/>
        <v>12</v>
      </c>
      <c r="I2385" s="2">
        <v>44898</v>
      </c>
      <c r="J2385" s="8">
        <v>3</v>
      </c>
      <c r="K2385" t="s">
        <v>102</v>
      </c>
      <c r="L2385" t="s">
        <v>148</v>
      </c>
      <c r="M2385" s="8">
        <v>420</v>
      </c>
      <c r="N2385" s="8">
        <v>527</v>
      </c>
      <c r="O2385" s="8">
        <f t="shared" si="113"/>
        <v>35.666666666666664</v>
      </c>
      <c r="P2385" s="8">
        <v>107</v>
      </c>
      <c r="Q2385" t="s">
        <v>36</v>
      </c>
      <c r="R2385" t="s">
        <v>22</v>
      </c>
    </row>
    <row r="2386" spans="1:18" x14ac:dyDescent="0.45">
      <c r="A2386" s="1">
        <v>2384</v>
      </c>
      <c r="B2386" t="s">
        <v>3606</v>
      </c>
      <c r="C2386" t="s">
        <v>1254</v>
      </c>
      <c r="D2386" t="s">
        <v>1255</v>
      </c>
      <c r="E2386" t="s">
        <v>1256</v>
      </c>
      <c r="F2386" t="s">
        <v>111</v>
      </c>
      <c r="G2386" t="str">
        <f t="shared" si="111"/>
        <v>December</v>
      </c>
      <c r="H2386">
        <f t="shared" si="112"/>
        <v>12</v>
      </c>
      <c r="I2386" s="2">
        <v>44925</v>
      </c>
      <c r="J2386" s="8">
        <v>13</v>
      </c>
      <c r="K2386" t="s">
        <v>34</v>
      </c>
      <c r="L2386" t="s">
        <v>42</v>
      </c>
      <c r="M2386" s="8">
        <v>135</v>
      </c>
      <c r="N2386" s="8">
        <v>154</v>
      </c>
      <c r="O2386" s="8">
        <f t="shared" si="113"/>
        <v>1.4615384615384615</v>
      </c>
      <c r="P2386" s="8">
        <v>19</v>
      </c>
      <c r="Q2386" t="s">
        <v>21</v>
      </c>
      <c r="R2386" t="s">
        <v>22</v>
      </c>
    </row>
    <row r="2387" spans="1:18" x14ac:dyDescent="0.45">
      <c r="A2387" s="1">
        <v>2385</v>
      </c>
      <c r="B2387" t="s">
        <v>3607</v>
      </c>
      <c r="C2387" t="s">
        <v>1005</v>
      </c>
      <c r="D2387" t="s">
        <v>1257</v>
      </c>
      <c r="E2387" t="s">
        <v>1258</v>
      </c>
      <c r="F2387" t="s">
        <v>33</v>
      </c>
      <c r="G2387" t="str">
        <f t="shared" si="111"/>
        <v>December</v>
      </c>
      <c r="H2387">
        <f t="shared" si="112"/>
        <v>12</v>
      </c>
      <c r="I2387" s="2">
        <v>44926</v>
      </c>
      <c r="J2387" s="8">
        <v>17</v>
      </c>
      <c r="K2387" t="s">
        <v>19</v>
      </c>
      <c r="L2387" t="s">
        <v>42</v>
      </c>
      <c r="M2387" s="8">
        <v>1250</v>
      </c>
      <c r="N2387" s="8">
        <v>1546</v>
      </c>
      <c r="O2387" s="8">
        <f t="shared" si="113"/>
        <v>17.411764705882351</v>
      </c>
      <c r="P2387" s="8">
        <v>296</v>
      </c>
      <c r="Q2387" t="s">
        <v>89</v>
      </c>
      <c r="R2387" t="s">
        <v>22</v>
      </c>
    </row>
    <row r="2388" spans="1:18" x14ac:dyDescent="0.45">
      <c r="A2388" s="1">
        <v>2386</v>
      </c>
      <c r="B2388" t="s">
        <v>3608</v>
      </c>
      <c r="C2388" t="s">
        <v>1259</v>
      </c>
      <c r="D2388" t="s">
        <v>953</v>
      </c>
      <c r="E2388" t="s">
        <v>1260</v>
      </c>
      <c r="F2388" t="s">
        <v>111</v>
      </c>
      <c r="G2388" t="str">
        <f t="shared" si="111"/>
        <v>December</v>
      </c>
      <c r="H2388">
        <f t="shared" si="112"/>
        <v>12</v>
      </c>
      <c r="I2388" s="2">
        <v>44911</v>
      </c>
      <c r="J2388" s="8">
        <v>2</v>
      </c>
      <c r="K2388" t="s">
        <v>19</v>
      </c>
      <c r="L2388" t="s">
        <v>67</v>
      </c>
      <c r="M2388" s="8">
        <v>1275</v>
      </c>
      <c r="N2388" s="8">
        <v>1542</v>
      </c>
      <c r="O2388" s="8">
        <f t="shared" si="113"/>
        <v>133.5</v>
      </c>
      <c r="P2388" s="8">
        <v>267</v>
      </c>
      <c r="Q2388" t="s">
        <v>49</v>
      </c>
      <c r="R2388" t="s">
        <v>22</v>
      </c>
    </row>
    <row r="2389" spans="1:18" x14ac:dyDescent="0.45">
      <c r="A2389" s="1">
        <v>2387</v>
      </c>
      <c r="B2389" t="s">
        <v>3609</v>
      </c>
      <c r="C2389" t="s">
        <v>244</v>
      </c>
      <c r="D2389" t="s">
        <v>1261</v>
      </c>
      <c r="E2389" t="s">
        <v>1262</v>
      </c>
      <c r="F2389" t="s">
        <v>120</v>
      </c>
      <c r="G2389" t="str">
        <f t="shared" si="111"/>
        <v>December</v>
      </c>
      <c r="H2389">
        <f t="shared" si="112"/>
        <v>12</v>
      </c>
      <c r="I2389" s="2">
        <v>44909</v>
      </c>
      <c r="J2389" s="8">
        <v>3</v>
      </c>
      <c r="K2389" t="s">
        <v>41</v>
      </c>
      <c r="L2389" t="s">
        <v>148</v>
      </c>
      <c r="M2389" s="8">
        <v>280</v>
      </c>
      <c r="N2389" s="8">
        <v>319</v>
      </c>
      <c r="O2389" s="8">
        <f t="shared" si="113"/>
        <v>13</v>
      </c>
      <c r="P2389" s="8">
        <v>39</v>
      </c>
      <c r="Q2389" t="s">
        <v>89</v>
      </c>
      <c r="R2389" t="s">
        <v>311</v>
      </c>
    </row>
    <row r="2390" spans="1:18" x14ac:dyDescent="0.45">
      <c r="A2390" s="1">
        <v>2388</v>
      </c>
      <c r="B2390" t="s">
        <v>3610</v>
      </c>
      <c r="C2390" t="s">
        <v>1263</v>
      </c>
      <c r="D2390" t="s">
        <v>1264</v>
      </c>
      <c r="E2390" t="s">
        <v>1265</v>
      </c>
      <c r="F2390" t="s">
        <v>111</v>
      </c>
      <c r="G2390" t="str">
        <f t="shared" si="111"/>
        <v>December</v>
      </c>
      <c r="H2390">
        <f t="shared" si="112"/>
        <v>12</v>
      </c>
      <c r="I2390" s="2">
        <v>44921</v>
      </c>
      <c r="J2390" s="8">
        <v>15</v>
      </c>
      <c r="K2390" t="s">
        <v>41</v>
      </c>
      <c r="L2390" t="s">
        <v>42</v>
      </c>
      <c r="M2390" s="8">
        <v>90</v>
      </c>
      <c r="N2390" s="8">
        <v>99</v>
      </c>
      <c r="O2390" s="8">
        <f t="shared" si="113"/>
        <v>0.6</v>
      </c>
      <c r="P2390" s="8">
        <v>9</v>
      </c>
      <c r="Q2390" t="s">
        <v>28</v>
      </c>
      <c r="R2390" t="s">
        <v>153</v>
      </c>
    </row>
    <row r="2391" spans="1:18" x14ac:dyDescent="0.45">
      <c r="A2391" s="1">
        <v>2389</v>
      </c>
      <c r="B2391" t="s">
        <v>3611</v>
      </c>
      <c r="C2391" t="s">
        <v>1266</v>
      </c>
      <c r="D2391" t="s">
        <v>260</v>
      </c>
      <c r="E2391" t="s">
        <v>1267</v>
      </c>
      <c r="F2391" t="s">
        <v>120</v>
      </c>
      <c r="G2391" t="str">
        <f t="shared" si="111"/>
        <v>December</v>
      </c>
      <c r="H2391">
        <f t="shared" si="112"/>
        <v>12</v>
      </c>
      <c r="I2391" s="2">
        <v>44902</v>
      </c>
      <c r="J2391" s="8">
        <v>19</v>
      </c>
      <c r="K2391" t="s">
        <v>34</v>
      </c>
      <c r="L2391" t="s">
        <v>42</v>
      </c>
      <c r="M2391" s="8">
        <v>835</v>
      </c>
      <c r="N2391" s="8">
        <v>931</v>
      </c>
      <c r="O2391" s="8">
        <f t="shared" si="113"/>
        <v>5.0526315789473681</v>
      </c>
      <c r="P2391" s="8">
        <v>96</v>
      </c>
      <c r="Q2391" t="s">
        <v>28</v>
      </c>
      <c r="R2391" t="s">
        <v>22</v>
      </c>
    </row>
    <row r="2392" spans="1:18" x14ac:dyDescent="0.45">
      <c r="A2392" s="1">
        <v>2390</v>
      </c>
      <c r="B2392" t="s">
        <v>3612</v>
      </c>
      <c r="C2392" t="s">
        <v>609</v>
      </c>
      <c r="D2392" t="s">
        <v>275</v>
      </c>
      <c r="E2392" t="s">
        <v>1268</v>
      </c>
      <c r="F2392" t="s">
        <v>48</v>
      </c>
      <c r="G2392" t="str">
        <f t="shared" si="111"/>
        <v>December</v>
      </c>
      <c r="H2392">
        <f t="shared" si="112"/>
        <v>12</v>
      </c>
      <c r="I2392" s="2">
        <v>44911</v>
      </c>
      <c r="J2392" s="8">
        <v>8</v>
      </c>
      <c r="K2392" t="s">
        <v>19</v>
      </c>
      <c r="L2392" t="s">
        <v>54</v>
      </c>
      <c r="M2392" s="8">
        <v>1415</v>
      </c>
      <c r="N2392" s="8">
        <v>1596</v>
      </c>
      <c r="O2392" s="8">
        <f t="shared" si="113"/>
        <v>22.625</v>
      </c>
      <c r="P2392" s="8">
        <v>181</v>
      </c>
      <c r="Q2392" t="s">
        <v>28</v>
      </c>
      <c r="R2392" t="s">
        <v>22</v>
      </c>
    </row>
    <row r="2393" spans="1:18" x14ac:dyDescent="0.45">
      <c r="A2393" s="1">
        <v>2391</v>
      </c>
      <c r="B2393" t="s">
        <v>3613</v>
      </c>
      <c r="C2393" t="s">
        <v>1269</v>
      </c>
      <c r="D2393" t="s">
        <v>1270</v>
      </c>
      <c r="E2393" t="s">
        <v>1271</v>
      </c>
      <c r="F2393" t="s">
        <v>120</v>
      </c>
      <c r="G2393" t="str">
        <f t="shared" si="111"/>
        <v>December</v>
      </c>
      <c r="H2393">
        <f t="shared" si="112"/>
        <v>12</v>
      </c>
      <c r="I2393" s="2">
        <v>44912</v>
      </c>
      <c r="J2393" s="8">
        <v>11</v>
      </c>
      <c r="K2393" t="s">
        <v>34</v>
      </c>
      <c r="L2393" t="s">
        <v>35</v>
      </c>
      <c r="M2393" s="8">
        <v>400</v>
      </c>
      <c r="N2393" s="8">
        <v>445</v>
      </c>
      <c r="O2393" s="8">
        <f t="shared" si="113"/>
        <v>4.0909090909090908</v>
      </c>
      <c r="P2393" s="8">
        <v>45</v>
      </c>
      <c r="Q2393" t="s">
        <v>89</v>
      </c>
      <c r="R2393" t="s">
        <v>22</v>
      </c>
    </row>
    <row r="2394" spans="1:18" x14ac:dyDescent="0.45">
      <c r="A2394" s="1">
        <v>2392</v>
      </c>
      <c r="B2394" t="s">
        <v>3614</v>
      </c>
      <c r="C2394" t="s">
        <v>1254</v>
      </c>
      <c r="D2394" t="s">
        <v>183</v>
      </c>
      <c r="E2394" t="s">
        <v>1272</v>
      </c>
      <c r="F2394" t="s">
        <v>48</v>
      </c>
      <c r="G2394" t="str">
        <f t="shared" si="111"/>
        <v>December</v>
      </c>
      <c r="H2394">
        <f t="shared" si="112"/>
        <v>12</v>
      </c>
      <c r="I2394" s="2">
        <v>44922</v>
      </c>
      <c r="J2394" s="8">
        <v>10</v>
      </c>
      <c r="K2394" t="s">
        <v>41</v>
      </c>
      <c r="L2394" t="s">
        <v>20</v>
      </c>
      <c r="M2394" s="8">
        <v>465</v>
      </c>
      <c r="N2394" s="8">
        <v>514</v>
      </c>
      <c r="O2394" s="8">
        <f t="shared" si="113"/>
        <v>4.9000000000000004</v>
      </c>
      <c r="P2394" s="8">
        <v>49</v>
      </c>
      <c r="Q2394" t="s">
        <v>28</v>
      </c>
      <c r="R2394" t="s">
        <v>226</v>
      </c>
    </row>
    <row r="2395" spans="1:18" x14ac:dyDescent="0.45">
      <c r="A2395" s="1">
        <v>2393</v>
      </c>
      <c r="B2395" t="s">
        <v>3615</v>
      </c>
      <c r="C2395" t="s">
        <v>1273</v>
      </c>
      <c r="D2395" t="s">
        <v>1274</v>
      </c>
      <c r="E2395" t="s">
        <v>1275</v>
      </c>
      <c r="F2395" t="s">
        <v>120</v>
      </c>
      <c r="G2395" t="str">
        <f t="shared" si="111"/>
        <v>December</v>
      </c>
      <c r="H2395">
        <f t="shared" si="112"/>
        <v>12</v>
      </c>
      <c r="I2395" s="2">
        <v>44899</v>
      </c>
      <c r="J2395" s="8">
        <v>9</v>
      </c>
      <c r="K2395" t="s">
        <v>34</v>
      </c>
      <c r="L2395" t="s">
        <v>42</v>
      </c>
      <c r="M2395" s="8">
        <v>710</v>
      </c>
      <c r="N2395" s="8">
        <v>803</v>
      </c>
      <c r="O2395" s="8">
        <f t="shared" si="113"/>
        <v>10.333333333333334</v>
      </c>
      <c r="P2395" s="8">
        <v>93</v>
      </c>
      <c r="Q2395" t="s">
        <v>49</v>
      </c>
      <c r="R2395" t="s">
        <v>22</v>
      </c>
    </row>
    <row r="2396" spans="1:18" x14ac:dyDescent="0.45">
      <c r="A2396" s="1">
        <v>2394</v>
      </c>
      <c r="B2396" t="s">
        <v>3616</v>
      </c>
      <c r="C2396" t="s">
        <v>1276</v>
      </c>
      <c r="D2396" t="s">
        <v>1277</v>
      </c>
      <c r="E2396" t="s">
        <v>1278</v>
      </c>
      <c r="F2396" t="s">
        <v>111</v>
      </c>
      <c r="G2396" t="str">
        <f t="shared" si="111"/>
        <v>December</v>
      </c>
      <c r="H2396">
        <f t="shared" si="112"/>
        <v>12</v>
      </c>
      <c r="I2396" s="2">
        <v>44925</v>
      </c>
      <c r="J2396" s="8">
        <v>9</v>
      </c>
      <c r="K2396" t="s">
        <v>19</v>
      </c>
      <c r="L2396" t="s">
        <v>35</v>
      </c>
      <c r="M2396" s="8">
        <v>35</v>
      </c>
      <c r="N2396" s="8">
        <v>41</v>
      </c>
      <c r="O2396" s="8">
        <f t="shared" si="113"/>
        <v>0.66666666666666663</v>
      </c>
      <c r="P2396" s="8">
        <v>6</v>
      </c>
      <c r="Q2396" t="s">
        <v>28</v>
      </c>
      <c r="R2396" t="s">
        <v>22</v>
      </c>
    </row>
    <row r="2397" spans="1:18" x14ac:dyDescent="0.45">
      <c r="A2397" s="1">
        <v>2395</v>
      </c>
      <c r="B2397" t="s">
        <v>3617</v>
      </c>
      <c r="C2397" t="s">
        <v>1279</v>
      </c>
      <c r="D2397" t="s">
        <v>1280</v>
      </c>
      <c r="E2397" t="s">
        <v>1281</v>
      </c>
      <c r="F2397" t="s">
        <v>27</v>
      </c>
      <c r="G2397" t="str">
        <f t="shared" si="111"/>
        <v>December</v>
      </c>
      <c r="H2397">
        <f t="shared" si="112"/>
        <v>12</v>
      </c>
      <c r="I2397" s="2">
        <v>44899</v>
      </c>
      <c r="J2397" s="8">
        <v>16</v>
      </c>
      <c r="K2397" t="s">
        <v>34</v>
      </c>
      <c r="L2397" t="s">
        <v>42</v>
      </c>
      <c r="M2397" s="8">
        <v>730</v>
      </c>
      <c r="N2397" s="8">
        <v>897</v>
      </c>
      <c r="O2397" s="8">
        <f t="shared" si="113"/>
        <v>10.4375</v>
      </c>
      <c r="P2397" s="8">
        <v>167</v>
      </c>
      <c r="Q2397" t="s">
        <v>36</v>
      </c>
      <c r="R2397" t="s">
        <v>22</v>
      </c>
    </row>
    <row r="2398" spans="1:18" x14ac:dyDescent="0.45">
      <c r="A2398" s="1">
        <v>2396</v>
      </c>
      <c r="B2398" t="s">
        <v>3618</v>
      </c>
      <c r="C2398" t="s">
        <v>286</v>
      </c>
      <c r="D2398" t="s">
        <v>620</v>
      </c>
      <c r="E2398" t="s">
        <v>1282</v>
      </c>
      <c r="F2398" t="s">
        <v>111</v>
      </c>
      <c r="G2398" t="str">
        <f t="shared" si="111"/>
        <v>December</v>
      </c>
      <c r="H2398">
        <f t="shared" si="112"/>
        <v>12</v>
      </c>
      <c r="I2398" s="2">
        <v>44898</v>
      </c>
      <c r="J2398" s="8">
        <v>15</v>
      </c>
      <c r="K2398" t="s">
        <v>34</v>
      </c>
      <c r="L2398" t="s">
        <v>67</v>
      </c>
      <c r="M2398" s="8">
        <v>935</v>
      </c>
      <c r="N2398" s="8">
        <v>1159</v>
      </c>
      <c r="O2398" s="8">
        <f t="shared" si="113"/>
        <v>14.933333333333334</v>
      </c>
      <c r="P2398" s="8">
        <v>224</v>
      </c>
      <c r="Q2398" t="s">
        <v>21</v>
      </c>
      <c r="R2398" t="s">
        <v>22</v>
      </c>
    </row>
    <row r="2399" spans="1:18" x14ac:dyDescent="0.45">
      <c r="A2399" s="1">
        <v>2397</v>
      </c>
      <c r="B2399" t="s">
        <v>3619</v>
      </c>
      <c r="C2399" t="s">
        <v>1065</v>
      </c>
      <c r="D2399" t="s">
        <v>1283</v>
      </c>
      <c r="E2399" t="s">
        <v>1284</v>
      </c>
      <c r="F2399" t="s">
        <v>120</v>
      </c>
      <c r="G2399" t="str">
        <f t="shared" si="111"/>
        <v>December</v>
      </c>
      <c r="H2399">
        <f t="shared" si="112"/>
        <v>12</v>
      </c>
      <c r="I2399" s="2">
        <v>44912</v>
      </c>
      <c r="J2399" s="8">
        <v>15</v>
      </c>
      <c r="K2399" t="s">
        <v>34</v>
      </c>
      <c r="L2399" t="s">
        <v>67</v>
      </c>
      <c r="M2399" s="8">
        <v>1165</v>
      </c>
      <c r="N2399" s="8">
        <v>1380</v>
      </c>
      <c r="O2399" s="8">
        <f t="shared" si="113"/>
        <v>14.333333333333334</v>
      </c>
      <c r="P2399" s="8">
        <v>215</v>
      </c>
      <c r="Q2399" t="s">
        <v>36</v>
      </c>
      <c r="R2399" t="s">
        <v>22</v>
      </c>
    </row>
    <row r="2400" spans="1:18" x14ac:dyDescent="0.45">
      <c r="A2400" s="1">
        <v>2398</v>
      </c>
      <c r="B2400" t="s">
        <v>3620</v>
      </c>
      <c r="C2400" t="s">
        <v>1183</v>
      </c>
      <c r="D2400" t="s">
        <v>352</v>
      </c>
      <c r="E2400" t="s">
        <v>1285</v>
      </c>
      <c r="F2400" t="s">
        <v>33</v>
      </c>
      <c r="G2400" t="str">
        <f t="shared" si="111"/>
        <v>December</v>
      </c>
      <c r="H2400">
        <f t="shared" si="112"/>
        <v>12</v>
      </c>
      <c r="I2400" s="2">
        <v>44909</v>
      </c>
      <c r="J2400" s="8">
        <v>1</v>
      </c>
      <c r="K2400" t="s">
        <v>19</v>
      </c>
      <c r="L2400" t="s">
        <v>67</v>
      </c>
      <c r="M2400" s="8">
        <v>720</v>
      </c>
      <c r="N2400" s="8">
        <v>794</v>
      </c>
      <c r="O2400" s="8">
        <f t="shared" si="113"/>
        <v>74</v>
      </c>
      <c r="P2400" s="8">
        <v>74</v>
      </c>
      <c r="Q2400" t="s">
        <v>21</v>
      </c>
      <c r="R2400" t="s">
        <v>22</v>
      </c>
    </row>
    <row r="2401" spans="1:18" x14ac:dyDescent="0.45">
      <c r="A2401" s="1">
        <v>2399</v>
      </c>
      <c r="B2401" t="s">
        <v>3621</v>
      </c>
      <c r="C2401" t="s">
        <v>1286</v>
      </c>
      <c r="D2401" t="s">
        <v>918</v>
      </c>
      <c r="E2401" t="s">
        <v>1287</v>
      </c>
      <c r="F2401" t="s">
        <v>120</v>
      </c>
      <c r="G2401" t="str">
        <f t="shared" si="111"/>
        <v>December</v>
      </c>
      <c r="H2401">
        <f t="shared" si="112"/>
        <v>12</v>
      </c>
      <c r="I2401" s="2">
        <v>44897</v>
      </c>
      <c r="J2401" s="8">
        <v>9</v>
      </c>
      <c r="K2401" t="s">
        <v>19</v>
      </c>
      <c r="L2401" t="s">
        <v>67</v>
      </c>
      <c r="M2401" s="8">
        <v>250</v>
      </c>
      <c r="N2401" s="8">
        <v>314</v>
      </c>
      <c r="O2401" s="8">
        <f t="shared" si="113"/>
        <v>7.1111111111111107</v>
      </c>
      <c r="P2401" s="8">
        <v>64</v>
      </c>
      <c r="Q2401" t="s">
        <v>36</v>
      </c>
      <c r="R2401" t="s">
        <v>22</v>
      </c>
    </row>
    <row r="2402" spans="1:18" x14ac:dyDescent="0.45">
      <c r="A2402" s="1">
        <v>2400</v>
      </c>
      <c r="B2402" t="s">
        <v>3622</v>
      </c>
      <c r="C2402" t="s">
        <v>113</v>
      </c>
      <c r="D2402" t="s">
        <v>1288</v>
      </c>
      <c r="E2402" t="s">
        <v>1289</v>
      </c>
      <c r="F2402" t="s">
        <v>111</v>
      </c>
      <c r="G2402" t="str">
        <f t="shared" si="111"/>
        <v>December</v>
      </c>
      <c r="H2402">
        <f t="shared" si="112"/>
        <v>12</v>
      </c>
      <c r="I2402" s="2">
        <v>44912</v>
      </c>
      <c r="J2402" s="8">
        <v>5</v>
      </c>
      <c r="K2402" t="s">
        <v>34</v>
      </c>
      <c r="L2402" t="s">
        <v>54</v>
      </c>
      <c r="M2402" s="8">
        <v>1125</v>
      </c>
      <c r="N2402" s="8">
        <v>1454</v>
      </c>
      <c r="O2402" s="8">
        <f t="shared" si="113"/>
        <v>65.8</v>
      </c>
      <c r="P2402" s="8">
        <v>329</v>
      </c>
      <c r="Q2402" t="s">
        <v>28</v>
      </c>
      <c r="R2402" t="s">
        <v>22</v>
      </c>
    </row>
    <row r="2403" spans="1:18" x14ac:dyDescent="0.45">
      <c r="A2403" s="1">
        <v>2401</v>
      </c>
      <c r="B2403" t="s">
        <v>3623</v>
      </c>
      <c r="C2403" t="s">
        <v>1290</v>
      </c>
      <c r="D2403" t="s">
        <v>1291</v>
      </c>
      <c r="E2403" t="s">
        <v>1292</v>
      </c>
      <c r="F2403" t="s">
        <v>27</v>
      </c>
      <c r="G2403" t="str">
        <f t="shared" si="111"/>
        <v>December</v>
      </c>
      <c r="H2403">
        <f t="shared" si="112"/>
        <v>12</v>
      </c>
      <c r="I2403" s="2">
        <v>44918</v>
      </c>
      <c r="J2403" s="8">
        <v>18</v>
      </c>
      <c r="K2403" t="s">
        <v>34</v>
      </c>
      <c r="L2403" t="s">
        <v>20</v>
      </c>
      <c r="M2403" s="8">
        <v>820</v>
      </c>
      <c r="N2403" s="8">
        <v>1063</v>
      </c>
      <c r="O2403" s="8">
        <f t="shared" si="113"/>
        <v>13.5</v>
      </c>
      <c r="P2403" s="8">
        <v>243</v>
      </c>
      <c r="Q2403" t="s">
        <v>28</v>
      </c>
      <c r="R2403" t="s">
        <v>22</v>
      </c>
    </row>
    <row r="2404" spans="1:18" x14ac:dyDescent="0.45">
      <c r="A2404" s="1">
        <v>2402</v>
      </c>
      <c r="B2404" t="s">
        <v>3624</v>
      </c>
      <c r="C2404" t="s">
        <v>1293</v>
      </c>
      <c r="D2404" t="s">
        <v>497</v>
      </c>
      <c r="E2404" t="s">
        <v>1294</v>
      </c>
      <c r="F2404" t="s">
        <v>88</v>
      </c>
      <c r="G2404" t="str">
        <f t="shared" si="111"/>
        <v>December</v>
      </c>
      <c r="H2404">
        <f t="shared" si="112"/>
        <v>12</v>
      </c>
      <c r="I2404" s="2">
        <v>44922</v>
      </c>
      <c r="J2404" s="8">
        <v>1</v>
      </c>
      <c r="K2404" t="s">
        <v>19</v>
      </c>
      <c r="L2404" t="s">
        <v>20</v>
      </c>
      <c r="M2404" s="8">
        <v>490</v>
      </c>
      <c r="N2404" s="8">
        <v>566</v>
      </c>
      <c r="O2404" s="8">
        <f t="shared" si="113"/>
        <v>76</v>
      </c>
      <c r="P2404" s="8">
        <v>76</v>
      </c>
      <c r="Q2404" t="s">
        <v>21</v>
      </c>
      <c r="R2404" t="s">
        <v>22</v>
      </c>
    </row>
    <row r="2405" spans="1:18" x14ac:dyDescent="0.45">
      <c r="A2405" s="1">
        <v>2403</v>
      </c>
      <c r="B2405" t="s">
        <v>3625</v>
      </c>
      <c r="C2405" t="s">
        <v>69</v>
      </c>
      <c r="D2405" t="s">
        <v>1295</v>
      </c>
      <c r="E2405" t="s">
        <v>1296</v>
      </c>
      <c r="F2405" t="s">
        <v>18</v>
      </c>
      <c r="G2405" t="str">
        <f t="shared" si="111"/>
        <v>December</v>
      </c>
      <c r="H2405">
        <f t="shared" si="112"/>
        <v>12</v>
      </c>
      <c r="I2405" s="2">
        <v>44920</v>
      </c>
      <c r="J2405" s="8">
        <v>20</v>
      </c>
      <c r="K2405" t="s">
        <v>41</v>
      </c>
      <c r="L2405" t="s">
        <v>148</v>
      </c>
      <c r="M2405" s="8">
        <v>315</v>
      </c>
      <c r="N2405" s="8">
        <v>391</v>
      </c>
      <c r="O2405" s="8">
        <f t="shared" si="113"/>
        <v>3.8</v>
      </c>
      <c r="P2405" s="8">
        <v>76</v>
      </c>
      <c r="Q2405" t="s">
        <v>21</v>
      </c>
      <c r="R2405" t="s">
        <v>311</v>
      </c>
    </row>
    <row r="2406" spans="1:18" x14ac:dyDescent="0.45">
      <c r="A2406" s="1">
        <v>2404</v>
      </c>
      <c r="B2406" t="s">
        <v>3626</v>
      </c>
      <c r="C2406" t="s">
        <v>1297</v>
      </c>
      <c r="D2406" t="s">
        <v>1298</v>
      </c>
      <c r="E2406" t="s">
        <v>1299</v>
      </c>
      <c r="F2406" t="s">
        <v>33</v>
      </c>
      <c r="G2406" t="str">
        <f t="shared" si="111"/>
        <v>December</v>
      </c>
      <c r="H2406">
        <f t="shared" si="112"/>
        <v>12</v>
      </c>
      <c r="I2406" s="2">
        <v>44898</v>
      </c>
      <c r="J2406" s="8">
        <v>7</v>
      </c>
      <c r="K2406" t="s">
        <v>34</v>
      </c>
      <c r="L2406" t="s">
        <v>67</v>
      </c>
      <c r="M2406" s="8">
        <v>880</v>
      </c>
      <c r="N2406" s="8">
        <v>1046</v>
      </c>
      <c r="O2406" s="8">
        <f t="shared" si="113"/>
        <v>23.714285714285715</v>
      </c>
      <c r="P2406" s="8">
        <v>166</v>
      </c>
      <c r="Q2406" t="s">
        <v>28</v>
      </c>
      <c r="R2406" t="s">
        <v>22</v>
      </c>
    </row>
    <row r="2407" spans="1:18" x14ac:dyDescent="0.45">
      <c r="A2407" s="1">
        <v>2405</v>
      </c>
      <c r="B2407" t="s">
        <v>3627</v>
      </c>
      <c r="C2407" t="s">
        <v>1300</v>
      </c>
      <c r="D2407" t="s">
        <v>1037</v>
      </c>
      <c r="E2407" t="s">
        <v>1301</v>
      </c>
      <c r="F2407" t="s">
        <v>27</v>
      </c>
      <c r="G2407" t="str">
        <f t="shared" si="111"/>
        <v>December</v>
      </c>
      <c r="H2407">
        <f t="shared" si="112"/>
        <v>12</v>
      </c>
      <c r="I2407" s="2">
        <v>44925</v>
      </c>
      <c r="J2407" s="8">
        <v>14</v>
      </c>
      <c r="K2407" t="s">
        <v>102</v>
      </c>
      <c r="L2407" t="s">
        <v>42</v>
      </c>
      <c r="M2407" s="8">
        <v>920</v>
      </c>
      <c r="N2407" s="8">
        <v>1065</v>
      </c>
      <c r="O2407" s="8">
        <f t="shared" si="113"/>
        <v>10.357142857142858</v>
      </c>
      <c r="P2407" s="8">
        <v>145</v>
      </c>
      <c r="Q2407" t="s">
        <v>21</v>
      </c>
      <c r="R2407" t="s">
        <v>22</v>
      </c>
    </row>
    <row r="2408" spans="1:18" x14ac:dyDescent="0.45">
      <c r="A2408" s="1">
        <v>2406</v>
      </c>
      <c r="B2408" t="s">
        <v>3628</v>
      </c>
      <c r="C2408" t="s">
        <v>1302</v>
      </c>
      <c r="D2408" t="s">
        <v>900</v>
      </c>
      <c r="E2408" t="s">
        <v>1303</v>
      </c>
      <c r="F2408" t="s">
        <v>48</v>
      </c>
      <c r="G2408" t="str">
        <f t="shared" si="111"/>
        <v>December</v>
      </c>
      <c r="H2408">
        <f t="shared" si="112"/>
        <v>12</v>
      </c>
      <c r="I2408" s="2">
        <v>44898</v>
      </c>
      <c r="J2408" s="8">
        <v>12</v>
      </c>
      <c r="K2408" t="s">
        <v>41</v>
      </c>
      <c r="L2408" t="s">
        <v>54</v>
      </c>
      <c r="M2408" s="8">
        <v>1040</v>
      </c>
      <c r="N2408" s="8">
        <v>1268</v>
      </c>
      <c r="O2408" s="8">
        <f t="shared" si="113"/>
        <v>19</v>
      </c>
      <c r="P2408" s="8">
        <v>228</v>
      </c>
      <c r="Q2408" t="s">
        <v>21</v>
      </c>
      <c r="R2408" t="s">
        <v>226</v>
      </c>
    </row>
    <row r="2409" spans="1:18" x14ac:dyDescent="0.45">
      <c r="A2409" s="1">
        <v>2407</v>
      </c>
      <c r="B2409" t="s">
        <v>3629</v>
      </c>
      <c r="C2409" t="s">
        <v>1304</v>
      </c>
      <c r="D2409" t="s">
        <v>1305</v>
      </c>
      <c r="E2409" t="s">
        <v>1306</v>
      </c>
      <c r="F2409" t="s">
        <v>48</v>
      </c>
      <c r="G2409" t="str">
        <f t="shared" si="111"/>
        <v>December</v>
      </c>
      <c r="H2409">
        <f t="shared" si="112"/>
        <v>12</v>
      </c>
      <c r="I2409" s="2">
        <v>44897</v>
      </c>
      <c r="J2409" s="8">
        <v>12</v>
      </c>
      <c r="K2409" t="s">
        <v>34</v>
      </c>
      <c r="L2409" t="s">
        <v>42</v>
      </c>
      <c r="M2409" s="8">
        <v>1310</v>
      </c>
      <c r="N2409" s="8">
        <v>1475</v>
      </c>
      <c r="O2409" s="8">
        <f t="shared" si="113"/>
        <v>13.75</v>
      </c>
      <c r="P2409" s="8">
        <v>165</v>
      </c>
      <c r="Q2409" t="s">
        <v>89</v>
      </c>
      <c r="R2409" t="s">
        <v>22</v>
      </c>
    </row>
    <row r="2410" spans="1:18" x14ac:dyDescent="0.45">
      <c r="A2410" s="1">
        <v>2408</v>
      </c>
      <c r="B2410" t="s">
        <v>3630</v>
      </c>
      <c r="C2410" t="s">
        <v>1307</v>
      </c>
      <c r="D2410" t="s">
        <v>1308</v>
      </c>
      <c r="E2410" t="s">
        <v>1309</v>
      </c>
      <c r="F2410" t="s">
        <v>120</v>
      </c>
      <c r="G2410" t="str">
        <f t="shared" si="111"/>
        <v>December</v>
      </c>
      <c r="H2410">
        <f t="shared" si="112"/>
        <v>12</v>
      </c>
      <c r="I2410" s="2">
        <v>44899</v>
      </c>
      <c r="J2410" s="8">
        <v>13</v>
      </c>
      <c r="K2410" t="s">
        <v>34</v>
      </c>
      <c r="L2410" t="s">
        <v>35</v>
      </c>
      <c r="M2410" s="8">
        <v>1025</v>
      </c>
      <c r="N2410" s="8">
        <v>1237</v>
      </c>
      <c r="O2410" s="8">
        <f t="shared" si="113"/>
        <v>16.307692307692307</v>
      </c>
      <c r="P2410" s="8">
        <v>212</v>
      </c>
      <c r="Q2410" t="s">
        <v>21</v>
      </c>
      <c r="R2410" t="s">
        <v>22</v>
      </c>
    </row>
    <row r="2411" spans="1:18" x14ac:dyDescent="0.45">
      <c r="A2411" s="1">
        <v>2409</v>
      </c>
      <c r="B2411" t="s">
        <v>3631</v>
      </c>
      <c r="C2411" t="s">
        <v>1310</v>
      </c>
      <c r="D2411" t="s">
        <v>1311</v>
      </c>
      <c r="E2411" t="s">
        <v>1312</v>
      </c>
      <c r="F2411" t="s">
        <v>33</v>
      </c>
      <c r="G2411" t="str">
        <f t="shared" si="111"/>
        <v>December</v>
      </c>
      <c r="H2411">
        <f t="shared" si="112"/>
        <v>12</v>
      </c>
      <c r="I2411" s="2">
        <v>44899</v>
      </c>
      <c r="J2411" s="8">
        <v>19</v>
      </c>
      <c r="K2411" t="s">
        <v>102</v>
      </c>
      <c r="L2411" t="s">
        <v>20</v>
      </c>
      <c r="M2411" s="8">
        <v>1005</v>
      </c>
      <c r="N2411" s="8">
        <v>1120</v>
      </c>
      <c r="O2411" s="8">
        <f t="shared" si="113"/>
        <v>6.0526315789473681</v>
      </c>
      <c r="P2411" s="8">
        <v>115</v>
      </c>
      <c r="Q2411" t="s">
        <v>21</v>
      </c>
      <c r="R2411" t="s">
        <v>22</v>
      </c>
    </row>
    <row r="2412" spans="1:18" x14ac:dyDescent="0.45">
      <c r="A2412" s="1">
        <v>2410</v>
      </c>
      <c r="B2412" t="s">
        <v>3632</v>
      </c>
      <c r="C2412" t="s">
        <v>1286</v>
      </c>
      <c r="D2412" t="s">
        <v>1313</v>
      </c>
      <c r="E2412" t="s">
        <v>1314</v>
      </c>
      <c r="F2412" t="s">
        <v>18</v>
      </c>
      <c r="G2412" t="str">
        <f t="shared" si="111"/>
        <v>December</v>
      </c>
      <c r="H2412">
        <f t="shared" si="112"/>
        <v>12</v>
      </c>
      <c r="I2412" s="2">
        <v>44915</v>
      </c>
      <c r="J2412" s="8">
        <v>8</v>
      </c>
      <c r="K2412" t="s">
        <v>102</v>
      </c>
      <c r="L2412" t="s">
        <v>35</v>
      </c>
      <c r="M2412" s="8">
        <v>595</v>
      </c>
      <c r="N2412" s="8">
        <v>704</v>
      </c>
      <c r="O2412" s="8">
        <f t="shared" si="113"/>
        <v>13.625</v>
      </c>
      <c r="P2412" s="8">
        <v>109</v>
      </c>
      <c r="Q2412" t="s">
        <v>21</v>
      </c>
      <c r="R2412" t="s">
        <v>22</v>
      </c>
    </row>
    <row r="2413" spans="1:18" x14ac:dyDescent="0.45">
      <c r="A2413" s="1">
        <v>2411</v>
      </c>
      <c r="B2413" t="s">
        <v>3633</v>
      </c>
      <c r="C2413" t="s">
        <v>1097</v>
      </c>
      <c r="D2413" t="s">
        <v>172</v>
      </c>
      <c r="E2413" t="s">
        <v>1315</v>
      </c>
      <c r="F2413" t="s">
        <v>120</v>
      </c>
      <c r="G2413" t="str">
        <f t="shared" si="111"/>
        <v>December</v>
      </c>
      <c r="H2413">
        <f t="shared" si="112"/>
        <v>12</v>
      </c>
      <c r="I2413" s="2">
        <v>44926</v>
      </c>
      <c r="J2413" s="8">
        <v>1</v>
      </c>
      <c r="K2413" t="s">
        <v>34</v>
      </c>
      <c r="L2413" t="s">
        <v>54</v>
      </c>
      <c r="M2413" s="8">
        <v>945</v>
      </c>
      <c r="N2413" s="8">
        <v>1134</v>
      </c>
      <c r="O2413" s="8">
        <f t="shared" si="113"/>
        <v>189</v>
      </c>
      <c r="P2413" s="8">
        <v>189</v>
      </c>
      <c r="Q2413" t="s">
        <v>21</v>
      </c>
      <c r="R2413" t="s">
        <v>22</v>
      </c>
    </row>
    <row r="2414" spans="1:18" x14ac:dyDescent="0.45">
      <c r="A2414" s="1">
        <v>2412</v>
      </c>
      <c r="B2414" t="s">
        <v>3634</v>
      </c>
      <c r="C2414" t="s">
        <v>1316</v>
      </c>
      <c r="D2414" t="s">
        <v>1317</v>
      </c>
      <c r="E2414" t="s">
        <v>1318</v>
      </c>
      <c r="F2414" t="s">
        <v>88</v>
      </c>
      <c r="G2414" t="str">
        <f t="shared" si="111"/>
        <v>December</v>
      </c>
      <c r="H2414">
        <f t="shared" si="112"/>
        <v>12</v>
      </c>
      <c r="I2414" s="2">
        <v>44926</v>
      </c>
      <c r="J2414" s="8">
        <v>2</v>
      </c>
      <c r="K2414" t="s">
        <v>19</v>
      </c>
      <c r="L2414" t="s">
        <v>35</v>
      </c>
      <c r="M2414" s="8">
        <v>1375</v>
      </c>
      <c r="N2414" s="8">
        <v>1523</v>
      </c>
      <c r="O2414" s="8">
        <f t="shared" si="113"/>
        <v>74</v>
      </c>
      <c r="P2414" s="8">
        <v>148</v>
      </c>
      <c r="Q2414" t="s">
        <v>21</v>
      </c>
      <c r="R2414" t="s">
        <v>22</v>
      </c>
    </row>
    <row r="2415" spans="1:18" x14ac:dyDescent="0.45">
      <c r="A2415" s="1">
        <v>2413</v>
      </c>
      <c r="B2415" t="s">
        <v>3635</v>
      </c>
      <c r="C2415" t="s">
        <v>104</v>
      </c>
      <c r="D2415" t="s">
        <v>1319</v>
      </c>
      <c r="E2415" t="s">
        <v>1320</v>
      </c>
      <c r="F2415" t="s">
        <v>120</v>
      </c>
      <c r="G2415" t="str">
        <f t="shared" si="111"/>
        <v>December</v>
      </c>
      <c r="H2415">
        <f t="shared" si="112"/>
        <v>12</v>
      </c>
      <c r="I2415" s="2">
        <v>44915</v>
      </c>
      <c r="J2415" s="8">
        <v>5</v>
      </c>
      <c r="K2415" t="s">
        <v>102</v>
      </c>
      <c r="L2415" t="s">
        <v>148</v>
      </c>
      <c r="M2415" s="8">
        <v>325</v>
      </c>
      <c r="N2415" s="8">
        <v>390</v>
      </c>
      <c r="O2415" s="8">
        <f t="shared" si="113"/>
        <v>13</v>
      </c>
      <c r="P2415" s="8">
        <v>65</v>
      </c>
      <c r="Q2415" t="s">
        <v>89</v>
      </c>
      <c r="R2415" t="s">
        <v>22</v>
      </c>
    </row>
    <row r="2416" spans="1:18" x14ac:dyDescent="0.45">
      <c r="A2416" s="1">
        <v>2414</v>
      </c>
      <c r="B2416" t="s">
        <v>3636</v>
      </c>
      <c r="C2416" t="s">
        <v>1321</v>
      </c>
      <c r="D2416" t="s">
        <v>400</v>
      </c>
      <c r="E2416" t="s">
        <v>1322</v>
      </c>
      <c r="F2416" t="s">
        <v>18</v>
      </c>
      <c r="G2416" t="str">
        <f t="shared" si="111"/>
        <v>December</v>
      </c>
      <c r="H2416">
        <f t="shared" si="112"/>
        <v>12</v>
      </c>
      <c r="I2416" s="2">
        <v>44900</v>
      </c>
      <c r="J2416" s="8">
        <v>13</v>
      </c>
      <c r="K2416" t="s">
        <v>19</v>
      </c>
      <c r="L2416" t="s">
        <v>20</v>
      </c>
      <c r="M2416" s="8">
        <v>825</v>
      </c>
      <c r="N2416" s="8">
        <v>921</v>
      </c>
      <c r="O2416" s="8">
        <f t="shared" si="113"/>
        <v>7.384615384615385</v>
      </c>
      <c r="P2416" s="8">
        <v>96</v>
      </c>
      <c r="Q2416" t="s">
        <v>21</v>
      </c>
      <c r="R2416" t="s">
        <v>22</v>
      </c>
    </row>
    <row r="2417" spans="1:18" x14ac:dyDescent="0.45">
      <c r="A2417" s="1">
        <v>2415</v>
      </c>
      <c r="B2417" t="s">
        <v>3637</v>
      </c>
      <c r="C2417" t="s">
        <v>1323</v>
      </c>
      <c r="D2417" t="s">
        <v>1324</v>
      </c>
      <c r="E2417" t="s">
        <v>1325</v>
      </c>
      <c r="F2417" t="s">
        <v>48</v>
      </c>
      <c r="G2417" t="str">
        <f t="shared" si="111"/>
        <v>December</v>
      </c>
      <c r="H2417">
        <f t="shared" si="112"/>
        <v>12</v>
      </c>
      <c r="I2417" s="2">
        <v>44902</v>
      </c>
      <c r="J2417" s="8">
        <v>5</v>
      </c>
      <c r="K2417" t="s">
        <v>19</v>
      </c>
      <c r="L2417" t="s">
        <v>42</v>
      </c>
      <c r="M2417" s="8">
        <v>975</v>
      </c>
      <c r="N2417" s="8">
        <v>1106</v>
      </c>
      <c r="O2417" s="8">
        <f t="shared" si="113"/>
        <v>26.2</v>
      </c>
      <c r="P2417" s="8">
        <v>131</v>
      </c>
      <c r="Q2417" t="s">
        <v>89</v>
      </c>
      <c r="R2417" t="s">
        <v>22</v>
      </c>
    </row>
    <row r="2418" spans="1:18" x14ac:dyDescent="0.45">
      <c r="A2418" s="1">
        <v>2416</v>
      </c>
      <c r="B2418" t="s">
        <v>3638</v>
      </c>
      <c r="C2418" t="s">
        <v>1326</v>
      </c>
      <c r="D2418" t="s">
        <v>1327</v>
      </c>
      <c r="E2418" t="s">
        <v>1328</v>
      </c>
      <c r="F2418" t="s">
        <v>18</v>
      </c>
      <c r="G2418" t="str">
        <f t="shared" si="111"/>
        <v>December</v>
      </c>
      <c r="H2418">
        <f t="shared" si="112"/>
        <v>12</v>
      </c>
      <c r="I2418" s="2">
        <v>44912</v>
      </c>
      <c r="J2418" s="8">
        <v>17</v>
      </c>
      <c r="K2418" t="s">
        <v>34</v>
      </c>
      <c r="L2418" t="s">
        <v>20</v>
      </c>
      <c r="M2418" s="8">
        <v>755</v>
      </c>
      <c r="N2418" s="8">
        <v>980</v>
      </c>
      <c r="O2418" s="8">
        <f t="shared" si="113"/>
        <v>13.235294117647058</v>
      </c>
      <c r="P2418" s="8">
        <v>225</v>
      </c>
      <c r="Q2418" t="s">
        <v>21</v>
      </c>
      <c r="R2418" t="s">
        <v>22</v>
      </c>
    </row>
    <row r="2419" spans="1:18" x14ac:dyDescent="0.45">
      <c r="A2419" s="1">
        <v>2417</v>
      </c>
      <c r="B2419" t="s">
        <v>3639</v>
      </c>
      <c r="C2419" t="s">
        <v>1329</v>
      </c>
      <c r="D2419" t="s">
        <v>1330</v>
      </c>
      <c r="E2419" t="s">
        <v>1331</v>
      </c>
      <c r="F2419" t="s">
        <v>27</v>
      </c>
      <c r="G2419" t="str">
        <f t="shared" si="111"/>
        <v>December</v>
      </c>
      <c r="H2419">
        <f t="shared" si="112"/>
        <v>12</v>
      </c>
      <c r="I2419" s="2">
        <v>44898</v>
      </c>
      <c r="J2419" s="8">
        <v>7</v>
      </c>
      <c r="K2419" t="s">
        <v>34</v>
      </c>
      <c r="L2419" t="s">
        <v>54</v>
      </c>
      <c r="M2419" s="8">
        <v>960</v>
      </c>
      <c r="N2419" s="8">
        <v>1159</v>
      </c>
      <c r="O2419" s="8">
        <f t="shared" si="113"/>
        <v>28.428571428571427</v>
      </c>
      <c r="P2419" s="8">
        <v>199</v>
      </c>
      <c r="Q2419" t="s">
        <v>21</v>
      </c>
      <c r="R2419" t="s">
        <v>22</v>
      </c>
    </row>
    <row r="2420" spans="1:18" x14ac:dyDescent="0.45">
      <c r="A2420" s="1">
        <v>2418</v>
      </c>
      <c r="B2420" t="s">
        <v>3640</v>
      </c>
      <c r="C2420" t="s">
        <v>1332</v>
      </c>
      <c r="D2420" t="s">
        <v>1333</v>
      </c>
      <c r="E2420" t="s">
        <v>1334</v>
      </c>
      <c r="F2420" t="s">
        <v>48</v>
      </c>
      <c r="G2420" t="str">
        <f t="shared" si="111"/>
        <v>December</v>
      </c>
      <c r="H2420">
        <f t="shared" si="112"/>
        <v>12</v>
      </c>
      <c r="I2420" s="2">
        <v>44910</v>
      </c>
      <c r="J2420" s="8">
        <v>6</v>
      </c>
      <c r="K2420" t="s">
        <v>41</v>
      </c>
      <c r="L2420" t="s">
        <v>42</v>
      </c>
      <c r="M2420" s="8">
        <v>125</v>
      </c>
      <c r="N2420" s="8">
        <v>155</v>
      </c>
      <c r="O2420" s="8">
        <f t="shared" si="113"/>
        <v>5</v>
      </c>
      <c r="P2420" s="8">
        <v>30</v>
      </c>
      <c r="Q2420" t="s">
        <v>49</v>
      </c>
      <c r="R2420" t="s">
        <v>311</v>
      </c>
    </row>
    <row r="2421" spans="1:18" x14ac:dyDescent="0.45">
      <c r="A2421" s="1">
        <v>2419</v>
      </c>
      <c r="B2421" t="s">
        <v>3641</v>
      </c>
      <c r="C2421" t="s">
        <v>248</v>
      </c>
      <c r="D2421" t="s">
        <v>1182</v>
      </c>
      <c r="E2421" t="s">
        <v>1335</v>
      </c>
      <c r="F2421" t="s">
        <v>88</v>
      </c>
      <c r="G2421" t="str">
        <f t="shared" si="111"/>
        <v>December</v>
      </c>
      <c r="H2421">
        <f t="shared" si="112"/>
        <v>12</v>
      </c>
      <c r="I2421" s="2">
        <v>44912</v>
      </c>
      <c r="J2421" s="8">
        <v>12</v>
      </c>
      <c r="K2421" t="s">
        <v>19</v>
      </c>
      <c r="L2421" t="s">
        <v>54</v>
      </c>
      <c r="M2421" s="8">
        <v>685</v>
      </c>
      <c r="N2421" s="8">
        <v>770</v>
      </c>
      <c r="O2421" s="8">
        <f t="shared" si="113"/>
        <v>7.083333333333333</v>
      </c>
      <c r="P2421" s="8">
        <v>85</v>
      </c>
      <c r="Q2421" t="s">
        <v>21</v>
      </c>
      <c r="R2421" t="s">
        <v>22</v>
      </c>
    </row>
    <row r="2422" spans="1:18" x14ac:dyDescent="0.45">
      <c r="A2422" s="1">
        <v>2420</v>
      </c>
      <c r="B2422" t="s">
        <v>3642</v>
      </c>
      <c r="C2422" t="s">
        <v>575</v>
      </c>
      <c r="D2422" t="s">
        <v>52</v>
      </c>
      <c r="E2422" t="s">
        <v>1336</v>
      </c>
      <c r="F2422" t="s">
        <v>27</v>
      </c>
      <c r="G2422" t="str">
        <f t="shared" si="111"/>
        <v>December</v>
      </c>
      <c r="H2422">
        <f t="shared" si="112"/>
        <v>12</v>
      </c>
      <c r="I2422" s="2">
        <v>44911</v>
      </c>
      <c r="J2422" s="8">
        <v>14</v>
      </c>
      <c r="K2422" t="s">
        <v>102</v>
      </c>
      <c r="L2422" t="s">
        <v>67</v>
      </c>
      <c r="M2422" s="8">
        <v>1360</v>
      </c>
      <c r="N2422" s="8">
        <v>1714</v>
      </c>
      <c r="O2422" s="8">
        <f t="shared" si="113"/>
        <v>25.285714285714285</v>
      </c>
      <c r="P2422" s="8">
        <v>354</v>
      </c>
      <c r="Q2422" t="s">
        <v>89</v>
      </c>
      <c r="R2422" t="s">
        <v>22</v>
      </c>
    </row>
    <row r="2423" spans="1:18" x14ac:dyDescent="0.45">
      <c r="A2423" s="1">
        <v>2421</v>
      </c>
      <c r="B2423" t="s">
        <v>3643</v>
      </c>
      <c r="C2423" t="s">
        <v>1337</v>
      </c>
      <c r="D2423" t="s">
        <v>1338</v>
      </c>
      <c r="E2423" t="s">
        <v>1339</v>
      </c>
      <c r="F2423" t="s">
        <v>88</v>
      </c>
      <c r="G2423" t="str">
        <f t="shared" si="111"/>
        <v>December</v>
      </c>
      <c r="H2423">
        <f t="shared" si="112"/>
        <v>12</v>
      </c>
      <c r="I2423" s="2">
        <v>44896</v>
      </c>
      <c r="J2423" s="8">
        <v>9</v>
      </c>
      <c r="K2423" t="s">
        <v>19</v>
      </c>
      <c r="L2423" t="s">
        <v>35</v>
      </c>
      <c r="M2423" s="8">
        <v>100</v>
      </c>
      <c r="N2423" s="8">
        <v>129</v>
      </c>
      <c r="O2423" s="8">
        <f t="shared" si="113"/>
        <v>3.2222222222222223</v>
      </c>
      <c r="P2423" s="8">
        <v>29</v>
      </c>
      <c r="Q2423" t="s">
        <v>21</v>
      </c>
      <c r="R2423" t="s">
        <v>22</v>
      </c>
    </row>
    <row r="2424" spans="1:18" x14ac:dyDescent="0.45">
      <c r="A2424" s="1">
        <v>2422</v>
      </c>
      <c r="B2424" t="s">
        <v>3644</v>
      </c>
      <c r="C2424" t="s">
        <v>1340</v>
      </c>
      <c r="D2424" t="s">
        <v>733</v>
      </c>
      <c r="E2424" t="s">
        <v>1341</v>
      </c>
      <c r="F2424" t="s">
        <v>27</v>
      </c>
      <c r="G2424" t="str">
        <f t="shared" si="111"/>
        <v>December</v>
      </c>
      <c r="H2424">
        <f t="shared" si="112"/>
        <v>12</v>
      </c>
      <c r="I2424" s="2">
        <v>44911</v>
      </c>
      <c r="J2424" s="8">
        <v>2</v>
      </c>
      <c r="K2424" t="s">
        <v>19</v>
      </c>
      <c r="L2424" t="s">
        <v>67</v>
      </c>
      <c r="M2424" s="8">
        <v>170</v>
      </c>
      <c r="N2424" s="8">
        <v>212</v>
      </c>
      <c r="O2424" s="8">
        <f t="shared" si="113"/>
        <v>21</v>
      </c>
      <c r="P2424" s="8">
        <v>42</v>
      </c>
      <c r="Q2424" t="s">
        <v>49</v>
      </c>
      <c r="R2424" t="s">
        <v>22</v>
      </c>
    </row>
    <row r="2425" spans="1:18" x14ac:dyDescent="0.45">
      <c r="A2425" s="1">
        <v>2423</v>
      </c>
      <c r="B2425" t="s">
        <v>3645</v>
      </c>
      <c r="C2425" t="s">
        <v>909</v>
      </c>
      <c r="D2425" t="s">
        <v>576</v>
      </c>
      <c r="E2425" t="s">
        <v>1342</v>
      </c>
      <c r="F2425" t="s">
        <v>48</v>
      </c>
      <c r="G2425" t="str">
        <f t="shared" si="111"/>
        <v>December</v>
      </c>
      <c r="H2425">
        <f t="shared" si="112"/>
        <v>12</v>
      </c>
      <c r="I2425" s="2">
        <v>44899</v>
      </c>
      <c r="J2425" s="8">
        <v>11</v>
      </c>
      <c r="K2425" t="s">
        <v>34</v>
      </c>
      <c r="L2425" t="s">
        <v>42</v>
      </c>
      <c r="M2425" s="8">
        <v>350</v>
      </c>
      <c r="N2425" s="8">
        <v>417</v>
      </c>
      <c r="O2425" s="8">
        <f t="shared" si="113"/>
        <v>6.0909090909090908</v>
      </c>
      <c r="P2425" s="8">
        <v>67</v>
      </c>
      <c r="Q2425" t="s">
        <v>49</v>
      </c>
      <c r="R2425" t="s">
        <v>22</v>
      </c>
    </row>
    <row r="2426" spans="1:18" x14ac:dyDescent="0.45">
      <c r="A2426" s="1">
        <v>2424</v>
      </c>
      <c r="B2426" t="s">
        <v>3646</v>
      </c>
      <c r="C2426" t="s">
        <v>1343</v>
      </c>
      <c r="D2426" t="s">
        <v>1344</v>
      </c>
      <c r="E2426" t="s">
        <v>1345</v>
      </c>
      <c r="F2426" t="s">
        <v>33</v>
      </c>
      <c r="G2426" t="str">
        <f t="shared" si="111"/>
        <v>December</v>
      </c>
      <c r="H2426">
        <f t="shared" si="112"/>
        <v>12</v>
      </c>
      <c r="I2426" s="2">
        <v>44918</v>
      </c>
      <c r="J2426" s="8">
        <v>17</v>
      </c>
      <c r="K2426" t="s">
        <v>19</v>
      </c>
      <c r="L2426" t="s">
        <v>35</v>
      </c>
      <c r="M2426" s="8">
        <v>845</v>
      </c>
      <c r="N2426" s="8">
        <v>1075</v>
      </c>
      <c r="O2426" s="8">
        <f t="shared" si="113"/>
        <v>13.529411764705882</v>
      </c>
      <c r="P2426" s="8">
        <v>230</v>
      </c>
      <c r="Q2426" t="s">
        <v>89</v>
      </c>
      <c r="R2426" t="s">
        <v>22</v>
      </c>
    </row>
    <row r="2427" spans="1:18" x14ac:dyDescent="0.45">
      <c r="A2427" s="1">
        <v>2425</v>
      </c>
      <c r="B2427" t="s">
        <v>3647</v>
      </c>
      <c r="C2427" t="s">
        <v>187</v>
      </c>
      <c r="D2427" t="s">
        <v>57</v>
      </c>
      <c r="E2427" t="s">
        <v>1346</v>
      </c>
      <c r="F2427" t="s">
        <v>27</v>
      </c>
      <c r="G2427" t="str">
        <f t="shared" si="111"/>
        <v>December</v>
      </c>
      <c r="H2427">
        <f t="shared" si="112"/>
        <v>12</v>
      </c>
      <c r="I2427" s="2">
        <v>44921</v>
      </c>
      <c r="J2427" s="8">
        <v>16</v>
      </c>
      <c r="K2427" t="s">
        <v>41</v>
      </c>
      <c r="L2427" t="s">
        <v>54</v>
      </c>
      <c r="M2427" s="8">
        <v>190</v>
      </c>
      <c r="N2427" s="8">
        <v>237</v>
      </c>
      <c r="O2427" s="8">
        <f t="shared" si="113"/>
        <v>2.9375</v>
      </c>
      <c r="P2427" s="8">
        <v>47</v>
      </c>
      <c r="Q2427" t="s">
        <v>21</v>
      </c>
      <c r="R2427" t="s">
        <v>43</v>
      </c>
    </row>
    <row r="2428" spans="1:18" x14ac:dyDescent="0.45">
      <c r="A2428" s="1">
        <v>2426</v>
      </c>
      <c r="B2428" t="s">
        <v>3648</v>
      </c>
      <c r="C2428" t="s">
        <v>1347</v>
      </c>
      <c r="D2428" t="s">
        <v>1348</v>
      </c>
      <c r="E2428" t="s">
        <v>1349</v>
      </c>
      <c r="F2428" t="s">
        <v>18</v>
      </c>
      <c r="G2428" t="str">
        <f t="shared" si="111"/>
        <v>December</v>
      </c>
      <c r="H2428">
        <f t="shared" si="112"/>
        <v>12</v>
      </c>
      <c r="I2428" s="2">
        <v>44925</v>
      </c>
      <c r="J2428" s="8">
        <v>7</v>
      </c>
      <c r="K2428" t="s">
        <v>34</v>
      </c>
      <c r="L2428" t="s">
        <v>20</v>
      </c>
      <c r="M2428" s="8">
        <v>130</v>
      </c>
      <c r="N2428" s="8">
        <v>167</v>
      </c>
      <c r="O2428" s="8">
        <f t="shared" si="113"/>
        <v>5.2857142857142856</v>
      </c>
      <c r="P2428" s="8">
        <v>37</v>
      </c>
      <c r="Q2428" t="s">
        <v>21</v>
      </c>
      <c r="R2428" t="s">
        <v>22</v>
      </c>
    </row>
    <row r="2429" spans="1:18" x14ac:dyDescent="0.45">
      <c r="A2429" s="1">
        <v>2427</v>
      </c>
      <c r="B2429" t="s">
        <v>3649</v>
      </c>
      <c r="C2429" t="s">
        <v>1350</v>
      </c>
      <c r="D2429" t="s">
        <v>1351</v>
      </c>
      <c r="E2429" t="s">
        <v>1352</v>
      </c>
      <c r="F2429" t="s">
        <v>33</v>
      </c>
      <c r="G2429" t="str">
        <f t="shared" si="111"/>
        <v>December</v>
      </c>
      <c r="H2429">
        <f t="shared" si="112"/>
        <v>12</v>
      </c>
      <c r="I2429" s="2">
        <v>44899</v>
      </c>
      <c r="J2429" s="8">
        <v>14</v>
      </c>
      <c r="K2429" t="s">
        <v>34</v>
      </c>
      <c r="L2429" t="s">
        <v>148</v>
      </c>
      <c r="M2429" s="8">
        <v>40</v>
      </c>
      <c r="N2429" s="8">
        <v>48</v>
      </c>
      <c r="O2429" s="8">
        <f t="shared" si="113"/>
        <v>0.5714285714285714</v>
      </c>
      <c r="P2429" s="8">
        <v>8</v>
      </c>
      <c r="Q2429" t="s">
        <v>21</v>
      </c>
      <c r="R2429" t="s">
        <v>22</v>
      </c>
    </row>
    <row r="2430" spans="1:18" x14ac:dyDescent="0.45">
      <c r="A2430" s="1">
        <v>2428</v>
      </c>
      <c r="B2430" t="s">
        <v>3650</v>
      </c>
      <c r="C2430" t="s">
        <v>895</v>
      </c>
      <c r="D2430" t="s">
        <v>1353</v>
      </c>
      <c r="E2430" t="s">
        <v>1354</v>
      </c>
      <c r="F2430" t="s">
        <v>48</v>
      </c>
      <c r="G2430" t="str">
        <f t="shared" si="111"/>
        <v>December</v>
      </c>
      <c r="H2430">
        <f t="shared" si="112"/>
        <v>12</v>
      </c>
      <c r="I2430" s="2">
        <v>44897</v>
      </c>
      <c r="J2430" s="8">
        <v>18</v>
      </c>
      <c r="K2430" t="s">
        <v>102</v>
      </c>
      <c r="L2430" t="s">
        <v>67</v>
      </c>
      <c r="M2430" s="8">
        <v>260</v>
      </c>
      <c r="N2430" s="8">
        <v>318</v>
      </c>
      <c r="O2430" s="8">
        <f t="shared" si="113"/>
        <v>3.2222222222222223</v>
      </c>
      <c r="P2430" s="8">
        <v>58</v>
      </c>
      <c r="Q2430" t="s">
        <v>21</v>
      </c>
      <c r="R2430" t="s">
        <v>22</v>
      </c>
    </row>
    <row r="2431" spans="1:18" x14ac:dyDescent="0.45">
      <c r="A2431" s="1">
        <v>2429</v>
      </c>
      <c r="B2431" t="s">
        <v>3651</v>
      </c>
      <c r="C2431" t="s">
        <v>386</v>
      </c>
      <c r="D2431" t="s">
        <v>1041</v>
      </c>
      <c r="E2431" t="s">
        <v>1355</v>
      </c>
      <c r="F2431" t="s">
        <v>120</v>
      </c>
      <c r="G2431" t="str">
        <f t="shared" si="111"/>
        <v>December</v>
      </c>
      <c r="H2431">
        <f t="shared" si="112"/>
        <v>12</v>
      </c>
      <c r="I2431" s="2">
        <v>44907</v>
      </c>
      <c r="J2431" s="8">
        <v>2</v>
      </c>
      <c r="K2431" t="s">
        <v>19</v>
      </c>
      <c r="L2431" t="s">
        <v>148</v>
      </c>
      <c r="M2431" s="8">
        <v>1430</v>
      </c>
      <c r="N2431" s="8">
        <v>1736</v>
      </c>
      <c r="O2431" s="8">
        <f t="shared" si="113"/>
        <v>153</v>
      </c>
      <c r="P2431" s="8">
        <v>306</v>
      </c>
      <c r="Q2431" t="s">
        <v>89</v>
      </c>
      <c r="R2431" t="s">
        <v>22</v>
      </c>
    </row>
    <row r="2432" spans="1:18" x14ac:dyDescent="0.45">
      <c r="A2432" s="1">
        <v>2430</v>
      </c>
      <c r="B2432" t="s">
        <v>3652</v>
      </c>
      <c r="C2432" t="s">
        <v>1356</v>
      </c>
      <c r="D2432" t="s">
        <v>1330</v>
      </c>
      <c r="E2432" t="s">
        <v>1357</v>
      </c>
      <c r="F2432" t="s">
        <v>48</v>
      </c>
      <c r="G2432" t="str">
        <f t="shared" si="111"/>
        <v>December</v>
      </c>
      <c r="H2432">
        <f t="shared" si="112"/>
        <v>12</v>
      </c>
      <c r="I2432" s="2">
        <v>44910</v>
      </c>
      <c r="J2432" s="8">
        <v>3</v>
      </c>
      <c r="K2432" t="s">
        <v>102</v>
      </c>
      <c r="L2432" t="s">
        <v>54</v>
      </c>
      <c r="M2432" s="8">
        <v>1405</v>
      </c>
      <c r="N2432" s="8">
        <v>1747</v>
      </c>
      <c r="O2432" s="8">
        <f t="shared" si="113"/>
        <v>114</v>
      </c>
      <c r="P2432" s="8">
        <v>342</v>
      </c>
      <c r="Q2432" t="s">
        <v>36</v>
      </c>
      <c r="R2432" t="s">
        <v>22</v>
      </c>
    </row>
    <row r="2433" spans="1:18" x14ac:dyDescent="0.45">
      <c r="A2433" s="1">
        <v>2431</v>
      </c>
      <c r="B2433" t="s">
        <v>3653</v>
      </c>
      <c r="C2433" t="s">
        <v>1036</v>
      </c>
      <c r="D2433" t="s">
        <v>1358</v>
      </c>
      <c r="E2433" t="s">
        <v>1359</v>
      </c>
      <c r="F2433" t="s">
        <v>33</v>
      </c>
      <c r="G2433" t="str">
        <f t="shared" si="111"/>
        <v>December</v>
      </c>
      <c r="H2433">
        <f t="shared" si="112"/>
        <v>12</v>
      </c>
      <c r="I2433" s="2">
        <v>44896</v>
      </c>
      <c r="J2433" s="8">
        <v>13</v>
      </c>
      <c r="K2433" t="s">
        <v>19</v>
      </c>
      <c r="L2433" t="s">
        <v>148</v>
      </c>
      <c r="M2433" s="8">
        <v>1150</v>
      </c>
      <c r="N2433" s="8">
        <v>1425</v>
      </c>
      <c r="O2433" s="8">
        <f t="shared" si="113"/>
        <v>21.153846153846153</v>
      </c>
      <c r="P2433" s="8">
        <v>275</v>
      </c>
      <c r="Q2433" t="s">
        <v>89</v>
      </c>
      <c r="R2433" t="s">
        <v>22</v>
      </c>
    </row>
    <row r="2434" spans="1:18" x14ac:dyDescent="0.45">
      <c r="A2434" s="1">
        <v>2432</v>
      </c>
      <c r="B2434" t="s">
        <v>3654</v>
      </c>
      <c r="C2434" t="s">
        <v>1360</v>
      </c>
      <c r="D2434" t="s">
        <v>1361</v>
      </c>
      <c r="E2434" t="s">
        <v>1362</v>
      </c>
      <c r="F2434" t="s">
        <v>33</v>
      </c>
      <c r="G2434" t="str">
        <f t="shared" si="111"/>
        <v>December</v>
      </c>
      <c r="H2434">
        <f t="shared" si="112"/>
        <v>12</v>
      </c>
      <c r="I2434" s="2">
        <v>44908</v>
      </c>
      <c r="J2434" s="8">
        <v>3</v>
      </c>
      <c r="K2434" t="s">
        <v>19</v>
      </c>
      <c r="L2434" t="s">
        <v>20</v>
      </c>
      <c r="M2434" s="8">
        <v>965</v>
      </c>
      <c r="N2434" s="8">
        <v>1239</v>
      </c>
      <c r="O2434" s="8">
        <f t="shared" si="113"/>
        <v>91.333333333333329</v>
      </c>
      <c r="P2434" s="8">
        <v>274</v>
      </c>
      <c r="Q2434" t="s">
        <v>49</v>
      </c>
      <c r="R2434" t="s">
        <v>22</v>
      </c>
    </row>
    <row r="2435" spans="1:18" x14ac:dyDescent="0.45">
      <c r="A2435" s="1">
        <v>2433</v>
      </c>
      <c r="B2435" t="s">
        <v>3655</v>
      </c>
      <c r="C2435" t="s">
        <v>1363</v>
      </c>
      <c r="D2435" t="s">
        <v>1364</v>
      </c>
      <c r="E2435" t="s">
        <v>1365</v>
      </c>
      <c r="F2435" t="s">
        <v>27</v>
      </c>
      <c r="G2435" t="str">
        <f t="shared" ref="G2435:G2498" si="114">TEXT(H2435*28,"mmmm")</f>
        <v>December</v>
      </c>
      <c r="H2435">
        <f t="shared" ref="H2435:H2498" si="115">MONTH(I2435)</f>
        <v>12</v>
      </c>
      <c r="I2435" s="2">
        <v>44925</v>
      </c>
      <c r="J2435" s="8">
        <v>2</v>
      </c>
      <c r="K2435" t="s">
        <v>19</v>
      </c>
      <c r="L2435" t="s">
        <v>67</v>
      </c>
      <c r="M2435" s="8">
        <v>315</v>
      </c>
      <c r="N2435" s="8">
        <v>360</v>
      </c>
      <c r="O2435" s="8">
        <f t="shared" ref="O2435:O2498" si="116">P2435/J2435</f>
        <v>22.5</v>
      </c>
      <c r="P2435" s="8">
        <v>45</v>
      </c>
      <c r="Q2435" t="s">
        <v>49</v>
      </c>
      <c r="R2435" t="s">
        <v>22</v>
      </c>
    </row>
    <row r="2436" spans="1:18" x14ac:dyDescent="0.45">
      <c r="A2436" s="1">
        <v>2434</v>
      </c>
      <c r="B2436" t="s">
        <v>3656</v>
      </c>
      <c r="C2436" t="s">
        <v>1366</v>
      </c>
      <c r="D2436" t="s">
        <v>1367</v>
      </c>
      <c r="E2436" t="s">
        <v>1368</v>
      </c>
      <c r="F2436" t="s">
        <v>27</v>
      </c>
      <c r="G2436" t="str">
        <f t="shared" si="114"/>
        <v>December</v>
      </c>
      <c r="H2436">
        <f t="shared" si="115"/>
        <v>12</v>
      </c>
      <c r="I2436" s="2">
        <v>44903</v>
      </c>
      <c r="J2436" s="8">
        <v>15</v>
      </c>
      <c r="K2436" t="s">
        <v>19</v>
      </c>
      <c r="L2436" t="s">
        <v>35</v>
      </c>
      <c r="M2436" s="8">
        <v>150</v>
      </c>
      <c r="N2436" s="8">
        <v>183</v>
      </c>
      <c r="O2436" s="8">
        <f t="shared" si="116"/>
        <v>2.2000000000000002</v>
      </c>
      <c r="P2436" s="8">
        <v>33</v>
      </c>
      <c r="Q2436" t="s">
        <v>49</v>
      </c>
      <c r="R2436" t="s">
        <v>22</v>
      </c>
    </row>
    <row r="2437" spans="1:18" x14ac:dyDescent="0.45">
      <c r="A2437" s="1">
        <v>2435</v>
      </c>
      <c r="B2437" t="s">
        <v>3657</v>
      </c>
      <c r="C2437" t="s">
        <v>1369</v>
      </c>
      <c r="D2437" t="s">
        <v>972</v>
      </c>
      <c r="E2437" t="s">
        <v>1370</v>
      </c>
      <c r="F2437" t="s">
        <v>48</v>
      </c>
      <c r="G2437" t="str">
        <f t="shared" si="114"/>
        <v>December</v>
      </c>
      <c r="H2437">
        <f t="shared" si="115"/>
        <v>12</v>
      </c>
      <c r="I2437" s="2">
        <v>44925</v>
      </c>
      <c r="J2437" s="8">
        <v>11</v>
      </c>
      <c r="K2437" t="s">
        <v>34</v>
      </c>
      <c r="L2437" t="s">
        <v>54</v>
      </c>
      <c r="M2437" s="8">
        <v>1195</v>
      </c>
      <c r="N2437" s="8">
        <v>1465</v>
      </c>
      <c r="O2437" s="8">
        <f t="shared" si="116"/>
        <v>24.545454545454547</v>
      </c>
      <c r="P2437" s="8">
        <v>270</v>
      </c>
      <c r="Q2437" t="s">
        <v>89</v>
      </c>
      <c r="R2437" t="s">
        <v>22</v>
      </c>
    </row>
    <row r="2438" spans="1:18" x14ac:dyDescent="0.45">
      <c r="A2438" s="1">
        <v>2436</v>
      </c>
      <c r="B2438" t="s">
        <v>3658</v>
      </c>
      <c r="C2438" t="s">
        <v>586</v>
      </c>
      <c r="D2438" t="s">
        <v>314</v>
      </c>
      <c r="E2438" t="s">
        <v>1371</v>
      </c>
      <c r="F2438" t="s">
        <v>48</v>
      </c>
      <c r="G2438" t="str">
        <f t="shared" si="114"/>
        <v>December</v>
      </c>
      <c r="H2438">
        <f t="shared" si="115"/>
        <v>12</v>
      </c>
      <c r="I2438" s="2">
        <v>44904</v>
      </c>
      <c r="J2438" s="8">
        <v>19</v>
      </c>
      <c r="K2438" t="s">
        <v>34</v>
      </c>
      <c r="L2438" t="s">
        <v>35</v>
      </c>
      <c r="M2438" s="8">
        <v>555</v>
      </c>
      <c r="N2438" s="8">
        <v>666</v>
      </c>
      <c r="O2438" s="8">
        <f t="shared" si="116"/>
        <v>5.8421052631578947</v>
      </c>
      <c r="P2438" s="8">
        <v>111</v>
      </c>
      <c r="Q2438" t="s">
        <v>36</v>
      </c>
      <c r="R2438" t="s">
        <v>22</v>
      </c>
    </row>
    <row r="2439" spans="1:18" x14ac:dyDescent="0.45">
      <c r="A2439" s="1">
        <v>2437</v>
      </c>
      <c r="B2439" t="s">
        <v>3659</v>
      </c>
      <c r="C2439" t="s">
        <v>1372</v>
      </c>
      <c r="D2439" t="s">
        <v>773</v>
      </c>
      <c r="E2439" t="s">
        <v>1373</v>
      </c>
      <c r="F2439" t="s">
        <v>48</v>
      </c>
      <c r="G2439" t="str">
        <f t="shared" si="114"/>
        <v>December</v>
      </c>
      <c r="H2439">
        <f t="shared" si="115"/>
        <v>12</v>
      </c>
      <c r="I2439" s="2">
        <v>44897</v>
      </c>
      <c r="J2439" s="8">
        <v>15</v>
      </c>
      <c r="K2439" t="s">
        <v>102</v>
      </c>
      <c r="L2439" t="s">
        <v>35</v>
      </c>
      <c r="M2439" s="8">
        <v>1020</v>
      </c>
      <c r="N2439" s="8">
        <v>1153</v>
      </c>
      <c r="O2439" s="8">
        <f t="shared" si="116"/>
        <v>8.8666666666666671</v>
      </c>
      <c r="P2439" s="8">
        <v>133</v>
      </c>
      <c r="Q2439" t="s">
        <v>49</v>
      </c>
      <c r="R2439" t="s">
        <v>22</v>
      </c>
    </row>
    <row r="2440" spans="1:18" x14ac:dyDescent="0.45">
      <c r="A2440" s="1">
        <v>2438</v>
      </c>
      <c r="B2440" t="s">
        <v>3660</v>
      </c>
      <c r="C2440" t="s">
        <v>1374</v>
      </c>
      <c r="D2440" t="s">
        <v>1375</v>
      </c>
      <c r="E2440" t="s">
        <v>1376</v>
      </c>
      <c r="F2440" t="s">
        <v>18</v>
      </c>
      <c r="G2440" t="str">
        <f t="shared" si="114"/>
        <v>December</v>
      </c>
      <c r="H2440">
        <f t="shared" si="115"/>
        <v>12</v>
      </c>
      <c r="I2440" s="2">
        <v>44912</v>
      </c>
      <c r="J2440" s="8">
        <v>3</v>
      </c>
      <c r="K2440" t="s">
        <v>34</v>
      </c>
      <c r="L2440" t="s">
        <v>67</v>
      </c>
      <c r="M2440" s="8">
        <v>415</v>
      </c>
      <c r="N2440" s="8">
        <v>486</v>
      </c>
      <c r="O2440" s="8">
        <f t="shared" si="116"/>
        <v>23.666666666666668</v>
      </c>
      <c r="P2440" s="8">
        <v>71</v>
      </c>
      <c r="Q2440" t="s">
        <v>49</v>
      </c>
      <c r="R2440" t="s">
        <v>22</v>
      </c>
    </row>
    <row r="2441" spans="1:18" x14ac:dyDescent="0.45">
      <c r="A2441" s="1">
        <v>2439</v>
      </c>
      <c r="B2441" t="s">
        <v>3661</v>
      </c>
      <c r="C2441" t="s">
        <v>163</v>
      </c>
      <c r="D2441" t="s">
        <v>1377</v>
      </c>
      <c r="E2441" t="s">
        <v>1378</v>
      </c>
      <c r="F2441" t="s">
        <v>33</v>
      </c>
      <c r="G2441" t="str">
        <f t="shared" si="114"/>
        <v>December</v>
      </c>
      <c r="H2441">
        <f t="shared" si="115"/>
        <v>12</v>
      </c>
      <c r="I2441" s="2">
        <v>44923</v>
      </c>
      <c r="J2441" s="8">
        <v>1</v>
      </c>
      <c r="K2441" t="s">
        <v>34</v>
      </c>
      <c r="L2441" t="s">
        <v>67</v>
      </c>
      <c r="M2441" s="8">
        <v>450</v>
      </c>
      <c r="N2441" s="8">
        <v>562</v>
      </c>
      <c r="O2441" s="8">
        <f t="shared" si="116"/>
        <v>112</v>
      </c>
      <c r="P2441" s="8">
        <v>112</v>
      </c>
      <c r="Q2441" t="s">
        <v>36</v>
      </c>
      <c r="R2441" t="s">
        <v>22</v>
      </c>
    </row>
    <row r="2442" spans="1:18" x14ac:dyDescent="0.45">
      <c r="A2442" s="1">
        <v>2440</v>
      </c>
      <c r="B2442" t="s">
        <v>3662</v>
      </c>
      <c r="C2442" t="s">
        <v>1379</v>
      </c>
      <c r="D2442" t="s">
        <v>1250</v>
      </c>
      <c r="E2442" t="s">
        <v>1380</v>
      </c>
      <c r="F2442" t="s">
        <v>88</v>
      </c>
      <c r="G2442" t="str">
        <f t="shared" si="114"/>
        <v>December</v>
      </c>
      <c r="H2442">
        <f t="shared" si="115"/>
        <v>12</v>
      </c>
      <c r="I2442" s="2">
        <v>44898</v>
      </c>
      <c r="J2442" s="8">
        <v>6</v>
      </c>
      <c r="K2442" t="s">
        <v>19</v>
      </c>
      <c r="L2442" t="s">
        <v>42</v>
      </c>
      <c r="M2442" s="8">
        <v>755</v>
      </c>
      <c r="N2442" s="8">
        <v>949</v>
      </c>
      <c r="O2442" s="8">
        <f t="shared" si="116"/>
        <v>32.333333333333336</v>
      </c>
      <c r="P2442" s="8">
        <v>194</v>
      </c>
      <c r="Q2442" t="s">
        <v>36</v>
      </c>
      <c r="R2442" t="s">
        <v>22</v>
      </c>
    </row>
    <row r="2443" spans="1:18" x14ac:dyDescent="0.45">
      <c r="A2443" s="1">
        <v>2441</v>
      </c>
      <c r="B2443" t="s">
        <v>3663</v>
      </c>
      <c r="C2443" t="s">
        <v>1381</v>
      </c>
      <c r="D2443" t="s">
        <v>1382</v>
      </c>
      <c r="E2443" t="s">
        <v>1383</v>
      </c>
      <c r="F2443" t="s">
        <v>18</v>
      </c>
      <c r="G2443" t="str">
        <f t="shared" si="114"/>
        <v>December</v>
      </c>
      <c r="H2443">
        <f t="shared" si="115"/>
        <v>12</v>
      </c>
      <c r="I2443" s="2">
        <v>44903</v>
      </c>
      <c r="J2443" s="8">
        <v>5</v>
      </c>
      <c r="K2443" t="s">
        <v>34</v>
      </c>
      <c r="L2443" t="s">
        <v>148</v>
      </c>
      <c r="M2443" s="8">
        <v>690</v>
      </c>
      <c r="N2443" s="8">
        <v>786</v>
      </c>
      <c r="O2443" s="8">
        <f t="shared" si="116"/>
        <v>19.2</v>
      </c>
      <c r="P2443" s="8">
        <v>96</v>
      </c>
      <c r="Q2443" t="s">
        <v>36</v>
      </c>
      <c r="R2443" t="s">
        <v>22</v>
      </c>
    </row>
    <row r="2444" spans="1:18" x14ac:dyDescent="0.45">
      <c r="A2444" s="1">
        <v>2442</v>
      </c>
      <c r="B2444" t="s">
        <v>3664</v>
      </c>
      <c r="C2444" t="s">
        <v>1384</v>
      </c>
      <c r="D2444" t="s">
        <v>1385</v>
      </c>
      <c r="E2444" t="s">
        <v>1386</v>
      </c>
      <c r="F2444" t="s">
        <v>88</v>
      </c>
      <c r="G2444" t="str">
        <f t="shared" si="114"/>
        <v>December</v>
      </c>
      <c r="H2444">
        <f t="shared" si="115"/>
        <v>12</v>
      </c>
      <c r="I2444" s="2">
        <v>44913</v>
      </c>
      <c r="J2444" s="8">
        <v>3</v>
      </c>
      <c r="K2444" t="s">
        <v>19</v>
      </c>
      <c r="L2444" t="s">
        <v>67</v>
      </c>
      <c r="M2444" s="8">
        <v>680</v>
      </c>
      <c r="N2444" s="8">
        <v>816</v>
      </c>
      <c r="O2444" s="8">
        <f t="shared" si="116"/>
        <v>45.333333333333336</v>
      </c>
      <c r="P2444" s="8">
        <v>136</v>
      </c>
      <c r="Q2444" t="s">
        <v>36</v>
      </c>
      <c r="R2444" t="s">
        <v>22</v>
      </c>
    </row>
    <row r="2445" spans="1:18" x14ac:dyDescent="0.45">
      <c r="A2445" s="1">
        <v>2443</v>
      </c>
      <c r="B2445" t="s">
        <v>3665</v>
      </c>
      <c r="C2445" t="s">
        <v>1387</v>
      </c>
      <c r="D2445" t="s">
        <v>1388</v>
      </c>
      <c r="E2445" t="s">
        <v>1389</v>
      </c>
      <c r="F2445" t="s">
        <v>27</v>
      </c>
      <c r="G2445" t="str">
        <f t="shared" si="114"/>
        <v>December</v>
      </c>
      <c r="H2445">
        <f t="shared" si="115"/>
        <v>12</v>
      </c>
      <c r="I2445" s="2">
        <v>44913</v>
      </c>
      <c r="J2445" s="8">
        <v>15</v>
      </c>
      <c r="K2445" t="s">
        <v>34</v>
      </c>
      <c r="L2445" t="s">
        <v>54</v>
      </c>
      <c r="M2445" s="8">
        <v>140</v>
      </c>
      <c r="N2445" s="8">
        <v>179</v>
      </c>
      <c r="O2445" s="8">
        <f t="shared" si="116"/>
        <v>2.6</v>
      </c>
      <c r="P2445" s="8">
        <v>39</v>
      </c>
      <c r="Q2445" t="s">
        <v>49</v>
      </c>
      <c r="R2445" t="s">
        <v>22</v>
      </c>
    </row>
    <row r="2446" spans="1:18" x14ac:dyDescent="0.45">
      <c r="A2446" s="1">
        <v>2444</v>
      </c>
      <c r="B2446" t="s">
        <v>3666</v>
      </c>
      <c r="C2446" t="s">
        <v>1390</v>
      </c>
      <c r="D2446" t="s">
        <v>1094</v>
      </c>
      <c r="E2446" t="s">
        <v>1391</v>
      </c>
      <c r="F2446" t="s">
        <v>111</v>
      </c>
      <c r="G2446" t="str">
        <f t="shared" si="114"/>
        <v>December</v>
      </c>
      <c r="H2446">
        <f t="shared" si="115"/>
        <v>12</v>
      </c>
      <c r="I2446" s="2">
        <v>44908</v>
      </c>
      <c r="J2446" s="8">
        <v>6</v>
      </c>
      <c r="K2446" t="s">
        <v>34</v>
      </c>
      <c r="L2446" t="s">
        <v>148</v>
      </c>
      <c r="M2446" s="8">
        <v>505</v>
      </c>
      <c r="N2446" s="8">
        <v>577</v>
      </c>
      <c r="O2446" s="8">
        <f t="shared" si="116"/>
        <v>12</v>
      </c>
      <c r="P2446" s="8">
        <v>72</v>
      </c>
      <c r="Q2446" t="s">
        <v>49</v>
      </c>
      <c r="R2446" t="s">
        <v>22</v>
      </c>
    </row>
    <row r="2447" spans="1:18" x14ac:dyDescent="0.45">
      <c r="A2447" s="1">
        <v>2445</v>
      </c>
      <c r="B2447" t="s">
        <v>3667</v>
      </c>
      <c r="C2447" t="s">
        <v>964</v>
      </c>
      <c r="D2447" t="s">
        <v>1392</v>
      </c>
      <c r="E2447" t="s">
        <v>1393</v>
      </c>
      <c r="F2447" t="s">
        <v>18</v>
      </c>
      <c r="G2447" t="str">
        <f t="shared" si="114"/>
        <v>December</v>
      </c>
      <c r="H2447">
        <f t="shared" si="115"/>
        <v>12</v>
      </c>
      <c r="I2447" s="2">
        <v>44923</v>
      </c>
      <c r="J2447" s="8">
        <v>2</v>
      </c>
      <c r="K2447" t="s">
        <v>34</v>
      </c>
      <c r="L2447" t="s">
        <v>42</v>
      </c>
      <c r="M2447" s="8">
        <v>1365</v>
      </c>
      <c r="N2447" s="8">
        <v>1727</v>
      </c>
      <c r="O2447" s="8">
        <f t="shared" si="116"/>
        <v>181</v>
      </c>
      <c r="P2447" s="8">
        <v>362</v>
      </c>
      <c r="Q2447" t="s">
        <v>49</v>
      </c>
      <c r="R2447" t="s">
        <v>22</v>
      </c>
    </row>
    <row r="2448" spans="1:18" x14ac:dyDescent="0.45">
      <c r="A2448" s="1">
        <v>2446</v>
      </c>
      <c r="B2448" t="s">
        <v>3668</v>
      </c>
      <c r="C2448" t="s">
        <v>1394</v>
      </c>
      <c r="D2448" t="s">
        <v>359</v>
      </c>
      <c r="E2448" t="s">
        <v>1395</v>
      </c>
      <c r="F2448" t="s">
        <v>120</v>
      </c>
      <c r="G2448" t="str">
        <f t="shared" si="114"/>
        <v>December</v>
      </c>
      <c r="H2448">
        <f t="shared" si="115"/>
        <v>12</v>
      </c>
      <c r="I2448" s="2">
        <v>44903</v>
      </c>
      <c r="J2448" s="8">
        <v>6</v>
      </c>
      <c r="K2448" t="s">
        <v>19</v>
      </c>
      <c r="L2448" t="s">
        <v>67</v>
      </c>
      <c r="M2448" s="8">
        <v>685</v>
      </c>
      <c r="N2448" s="8">
        <v>764</v>
      </c>
      <c r="O2448" s="8">
        <f t="shared" si="116"/>
        <v>13.166666666666666</v>
      </c>
      <c r="P2448" s="8">
        <v>79</v>
      </c>
      <c r="Q2448" t="s">
        <v>49</v>
      </c>
      <c r="R2448" t="s">
        <v>22</v>
      </c>
    </row>
    <row r="2449" spans="1:18" x14ac:dyDescent="0.45">
      <c r="A2449" s="1">
        <v>2447</v>
      </c>
      <c r="B2449" t="s">
        <v>3669</v>
      </c>
      <c r="C2449" t="s">
        <v>304</v>
      </c>
      <c r="D2449" t="s">
        <v>1396</v>
      </c>
      <c r="E2449" t="s">
        <v>1397</v>
      </c>
      <c r="F2449" t="s">
        <v>18</v>
      </c>
      <c r="G2449" t="str">
        <f t="shared" si="114"/>
        <v>December</v>
      </c>
      <c r="H2449">
        <f t="shared" si="115"/>
        <v>12</v>
      </c>
      <c r="I2449" s="2">
        <v>44912</v>
      </c>
      <c r="J2449" s="8">
        <v>20</v>
      </c>
      <c r="K2449" t="s">
        <v>102</v>
      </c>
      <c r="L2449" t="s">
        <v>67</v>
      </c>
      <c r="M2449" s="8">
        <v>230</v>
      </c>
      <c r="N2449" s="8">
        <v>286</v>
      </c>
      <c r="O2449" s="8">
        <f t="shared" si="116"/>
        <v>2.8</v>
      </c>
      <c r="P2449" s="8">
        <v>56</v>
      </c>
      <c r="Q2449" t="s">
        <v>89</v>
      </c>
      <c r="R2449" t="s">
        <v>22</v>
      </c>
    </row>
    <row r="2450" spans="1:18" x14ac:dyDescent="0.45">
      <c r="A2450" s="1">
        <v>2448</v>
      </c>
      <c r="B2450" t="s">
        <v>3670</v>
      </c>
      <c r="C2450" t="s">
        <v>1398</v>
      </c>
      <c r="D2450" t="s">
        <v>1399</v>
      </c>
      <c r="E2450" t="s">
        <v>1400</v>
      </c>
      <c r="F2450" t="s">
        <v>33</v>
      </c>
      <c r="G2450" t="str">
        <f t="shared" si="114"/>
        <v>December</v>
      </c>
      <c r="H2450">
        <f t="shared" si="115"/>
        <v>12</v>
      </c>
      <c r="I2450" s="2">
        <v>44897</v>
      </c>
      <c r="J2450" s="8">
        <v>13</v>
      </c>
      <c r="K2450" t="s">
        <v>41</v>
      </c>
      <c r="L2450" t="s">
        <v>35</v>
      </c>
      <c r="M2450" s="8">
        <v>1340</v>
      </c>
      <c r="N2450" s="8">
        <v>1646</v>
      </c>
      <c r="O2450" s="8">
        <f t="shared" si="116"/>
        <v>23.53846153846154</v>
      </c>
      <c r="P2450" s="8">
        <v>306</v>
      </c>
      <c r="Q2450" t="s">
        <v>49</v>
      </c>
      <c r="R2450" t="s">
        <v>226</v>
      </c>
    </row>
    <row r="2451" spans="1:18" x14ac:dyDescent="0.45">
      <c r="A2451" s="1">
        <v>2449</v>
      </c>
      <c r="B2451" t="s">
        <v>3671</v>
      </c>
      <c r="C2451" t="s">
        <v>192</v>
      </c>
      <c r="D2451" t="s">
        <v>1401</v>
      </c>
      <c r="E2451" t="s">
        <v>1402</v>
      </c>
      <c r="F2451" t="s">
        <v>27</v>
      </c>
      <c r="G2451" t="str">
        <f t="shared" si="114"/>
        <v>December</v>
      </c>
      <c r="H2451">
        <f t="shared" si="115"/>
        <v>12</v>
      </c>
      <c r="I2451" s="2">
        <v>44915</v>
      </c>
      <c r="J2451" s="8">
        <v>17</v>
      </c>
      <c r="K2451" t="s">
        <v>41</v>
      </c>
      <c r="L2451" t="s">
        <v>35</v>
      </c>
      <c r="M2451" s="8">
        <v>1480</v>
      </c>
      <c r="N2451" s="8">
        <v>1798</v>
      </c>
      <c r="O2451" s="8">
        <f t="shared" si="116"/>
        <v>18.705882352941178</v>
      </c>
      <c r="P2451" s="8">
        <v>318</v>
      </c>
      <c r="Q2451" t="s">
        <v>21</v>
      </c>
      <c r="R2451" t="s">
        <v>198</v>
      </c>
    </row>
    <row r="2452" spans="1:18" x14ac:dyDescent="0.45">
      <c r="A2452" s="1">
        <v>2450</v>
      </c>
      <c r="B2452" t="s">
        <v>3672</v>
      </c>
      <c r="C2452" t="s">
        <v>1403</v>
      </c>
      <c r="D2452" t="s">
        <v>1404</v>
      </c>
      <c r="E2452" t="s">
        <v>1405</v>
      </c>
      <c r="F2452" t="s">
        <v>48</v>
      </c>
      <c r="G2452" t="str">
        <f t="shared" si="114"/>
        <v>December</v>
      </c>
      <c r="H2452">
        <f t="shared" si="115"/>
        <v>12</v>
      </c>
      <c r="I2452" s="2">
        <v>44926</v>
      </c>
      <c r="J2452" s="8">
        <v>8</v>
      </c>
      <c r="K2452" t="s">
        <v>19</v>
      </c>
      <c r="L2452" t="s">
        <v>42</v>
      </c>
      <c r="M2452" s="8">
        <v>1185</v>
      </c>
      <c r="N2452" s="8">
        <v>1511</v>
      </c>
      <c r="O2452" s="8">
        <f t="shared" si="116"/>
        <v>40.75</v>
      </c>
      <c r="P2452" s="8">
        <v>326</v>
      </c>
      <c r="Q2452" t="s">
        <v>21</v>
      </c>
      <c r="R2452" t="s">
        <v>22</v>
      </c>
    </row>
    <row r="2453" spans="1:18" x14ac:dyDescent="0.45">
      <c r="A2453" s="1">
        <v>2451</v>
      </c>
      <c r="B2453" t="s">
        <v>3673</v>
      </c>
      <c r="C2453" t="s">
        <v>1406</v>
      </c>
      <c r="D2453" t="s">
        <v>1162</v>
      </c>
      <c r="E2453" t="s">
        <v>1407</v>
      </c>
      <c r="F2453" t="s">
        <v>18</v>
      </c>
      <c r="G2453" t="str">
        <f t="shared" si="114"/>
        <v>December</v>
      </c>
      <c r="H2453">
        <f t="shared" si="115"/>
        <v>12</v>
      </c>
      <c r="I2453" s="2">
        <v>44916</v>
      </c>
      <c r="J2453" s="8">
        <v>1</v>
      </c>
      <c r="K2453" t="s">
        <v>102</v>
      </c>
      <c r="L2453" t="s">
        <v>35</v>
      </c>
      <c r="M2453" s="8">
        <v>525</v>
      </c>
      <c r="N2453" s="8">
        <v>598</v>
      </c>
      <c r="O2453" s="8">
        <f t="shared" si="116"/>
        <v>73</v>
      </c>
      <c r="P2453" s="8">
        <v>73</v>
      </c>
      <c r="Q2453" t="s">
        <v>36</v>
      </c>
      <c r="R2453" t="s">
        <v>22</v>
      </c>
    </row>
    <row r="2454" spans="1:18" x14ac:dyDescent="0.45">
      <c r="A2454" s="1">
        <v>2452</v>
      </c>
      <c r="B2454" t="s">
        <v>3674</v>
      </c>
      <c r="C2454" t="s">
        <v>1408</v>
      </c>
      <c r="D2454" t="s">
        <v>321</v>
      </c>
      <c r="E2454" t="s">
        <v>1409</v>
      </c>
      <c r="F2454" t="s">
        <v>18</v>
      </c>
      <c r="G2454" t="str">
        <f t="shared" si="114"/>
        <v>December</v>
      </c>
      <c r="H2454">
        <f t="shared" si="115"/>
        <v>12</v>
      </c>
      <c r="I2454" s="2">
        <v>44909</v>
      </c>
      <c r="J2454" s="8">
        <v>12</v>
      </c>
      <c r="K2454" t="s">
        <v>19</v>
      </c>
      <c r="L2454" t="s">
        <v>42</v>
      </c>
      <c r="M2454" s="8">
        <v>905</v>
      </c>
      <c r="N2454" s="8">
        <v>1145</v>
      </c>
      <c r="O2454" s="8">
        <f t="shared" si="116"/>
        <v>20</v>
      </c>
      <c r="P2454" s="8">
        <v>240</v>
      </c>
      <c r="Q2454" t="s">
        <v>49</v>
      </c>
      <c r="R2454" t="s">
        <v>22</v>
      </c>
    </row>
    <row r="2455" spans="1:18" x14ac:dyDescent="0.45">
      <c r="A2455" s="1">
        <v>2453</v>
      </c>
      <c r="B2455" t="s">
        <v>3675</v>
      </c>
      <c r="C2455" t="s">
        <v>382</v>
      </c>
      <c r="D2455" t="s">
        <v>1410</v>
      </c>
      <c r="E2455" t="s">
        <v>1411</v>
      </c>
      <c r="F2455" t="s">
        <v>88</v>
      </c>
      <c r="G2455" t="str">
        <f t="shared" si="114"/>
        <v>December</v>
      </c>
      <c r="H2455">
        <f t="shared" si="115"/>
        <v>12</v>
      </c>
      <c r="I2455" s="2">
        <v>44919</v>
      </c>
      <c r="J2455" s="8">
        <v>3</v>
      </c>
      <c r="K2455" t="s">
        <v>19</v>
      </c>
      <c r="L2455" t="s">
        <v>42</v>
      </c>
      <c r="M2455" s="8">
        <v>920</v>
      </c>
      <c r="N2455" s="8">
        <v>1017</v>
      </c>
      <c r="O2455" s="8">
        <f t="shared" si="116"/>
        <v>32.333333333333336</v>
      </c>
      <c r="P2455" s="8">
        <v>97</v>
      </c>
      <c r="Q2455" t="s">
        <v>49</v>
      </c>
      <c r="R2455" t="s">
        <v>22</v>
      </c>
    </row>
    <row r="2456" spans="1:18" x14ac:dyDescent="0.45">
      <c r="A2456" s="1">
        <v>2454</v>
      </c>
      <c r="B2456" t="s">
        <v>3676</v>
      </c>
      <c r="C2456" t="s">
        <v>1412</v>
      </c>
      <c r="D2456" t="s">
        <v>1034</v>
      </c>
      <c r="E2456" t="s">
        <v>1413</v>
      </c>
      <c r="F2456" t="s">
        <v>48</v>
      </c>
      <c r="G2456" t="str">
        <f t="shared" si="114"/>
        <v>December</v>
      </c>
      <c r="H2456">
        <f t="shared" si="115"/>
        <v>12</v>
      </c>
      <c r="I2456" s="2">
        <v>44914</v>
      </c>
      <c r="J2456" s="8">
        <v>3</v>
      </c>
      <c r="K2456" t="s">
        <v>34</v>
      </c>
      <c r="L2456" t="s">
        <v>20</v>
      </c>
      <c r="M2456" s="8">
        <v>755</v>
      </c>
      <c r="N2456" s="8">
        <v>854</v>
      </c>
      <c r="O2456" s="8">
        <f t="shared" si="116"/>
        <v>33</v>
      </c>
      <c r="P2456" s="8">
        <v>99</v>
      </c>
      <c r="Q2456" t="s">
        <v>36</v>
      </c>
      <c r="R2456" t="s">
        <v>22</v>
      </c>
    </row>
    <row r="2457" spans="1:18" x14ac:dyDescent="0.45">
      <c r="A2457" s="1">
        <v>2455</v>
      </c>
      <c r="B2457" t="s">
        <v>3677</v>
      </c>
      <c r="C2457" t="s">
        <v>1414</v>
      </c>
      <c r="D2457" t="s">
        <v>798</v>
      </c>
      <c r="E2457" t="s">
        <v>1415</v>
      </c>
      <c r="F2457" t="s">
        <v>48</v>
      </c>
      <c r="G2457" t="str">
        <f t="shared" si="114"/>
        <v>December</v>
      </c>
      <c r="H2457">
        <f t="shared" si="115"/>
        <v>12</v>
      </c>
      <c r="I2457" s="2">
        <v>44913</v>
      </c>
      <c r="J2457" s="8">
        <v>1</v>
      </c>
      <c r="K2457" t="s">
        <v>19</v>
      </c>
      <c r="L2457" t="s">
        <v>20</v>
      </c>
      <c r="M2457" s="8">
        <v>595</v>
      </c>
      <c r="N2457" s="8">
        <v>764</v>
      </c>
      <c r="O2457" s="8">
        <f t="shared" si="116"/>
        <v>169</v>
      </c>
      <c r="P2457" s="8">
        <v>169</v>
      </c>
      <c r="Q2457" t="s">
        <v>28</v>
      </c>
      <c r="R2457" t="s">
        <v>22</v>
      </c>
    </row>
    <row r="2458" spans="1:18" x14ac:dyDescent="0.45">
      <c r="A2458" s="1">
        <v>2456</v>
      </c>
      <c r="B2458" t="s">
        <v>3678</v>
      </c>
      <c r="C2458" t="s">
        <v>1416</v>
      </c>
      <c r="D2458" t="s">
        <v>1417</v>
      </c>
      <c r="E2458" t="s">
        <v>1418</v>
      </c>
      <c r="F2458" t="s">
        <v>27</v>
      </c>
      <c r="G2458" t="str">
        <f t="shared" si="114"/>
        <v>December</v>
      </c>
      <c r="H2458">
        <f t="shared" si="115"/>
        <v>12</v>
      </c>
      <c r="I2458" s="2">
        <v>44904</v>
      </c>
      <c r="J2458" s="8">
        <v>13</v>
      </c>
      <c r="K2458" t="s">
        <v>19</v>
      </c>
      <c r="L2458" t="s">
        <v>35</v>
      </c>
      <c r="M2458" s="8">
        <v>580</v>
      </c>
      <c r="N2458" s="8">
        <v>681</v>
      </c>
      <c r="O2458" s="8">
        <f t="shared" si="116"/>
        <v>7.7692307692307692</v>
      </c>
      <c r="P2458" s="8">
        <v>101</v>
      </c>
      <c r="Q2458" t="s">
        <v>21</v>
      </c>
      <c r="R2458" t="s">
        <v>22</v>
      </c>
    </row>
    <row r="2459" spans="1:18" x14ac:dyDescent="0.45">
      <c r="A2459" s="1">
        <v>2457</v>
      </c>
      <c r="B2459" t="s">
        <v>3679</v>
      </c>
      <c r="C2459" t="s">
        <v>1419</v>
      </c>
      <c r="D2459" t="s">
        <v>1420</v>
      </c>
      <c r="E2459" t="s">
        <v>1421</v>
      </c>
      <c r="F2459" t="s">
        <v>33</v>
      </c>
      <c r="G2459" t="str">
        <f t="shared" si="114"/>
        <v>December</v>
      </c>
      <c r="H2459">
        <f t="shared" si="115"/>
        <v>12</v>
      </c>
      <c r="I2459" s="2">
        <v>44908</v>
      </c>
      <c r="J2459" s="8">
        <v>7</v>
      </c>
      <c r="K2459" t="s">
        <v>19</v>
      </c>
      <c r="L2459" t="s">
        <v>20</v>
      </c>
      <c r="M2459" s="8">
        <v>390</v>
      </c>
      <c r="N2459" s="8">
        <v>501</v>
      </c>
      <c r="O2459" s="8">
        <f t="shared" si="116"/>
        <v>15.857142857142858</v>
      </c>
      <c r="P2459" s="8">
        <v>111</v>
      </c>
      <c r="Q2459" t="s">
        <v>89</v>
      </c>
      <c r="R2459" t="s">
        <v>22</v>
      </c>
    </row>
    <row r="2460" spans="1:18" x14ac:dyDescent="0.45">
      <c r="A2460" s="1">
        <v>2458</v>
      </c>
      <c r="B2460" t="s">
        <v>3680</v>
      </c>
      <c r="C2460" t="s">
        <v>1422</v>
      </c>
      <c r="D2460" t="s">
        <v>1423</v>
      </c>
      <c r="E2460" t="s">
        <v>1424</v>
      </c>
      <c r="F2460" t="s">
        <v>33</v>
      </c>
      <c r="G2460" t="str">
        <f t="shared" si="114"/>
        <v>December</v>
      </c>
      <c r="H2460">
        <f t="shared" si="115"/>
        <v>12</v>
      </c>
      <c r="I2460" s="2">
        <v>44899</v>
      </c>
      <c r="J2460" s="8">
        <v>8</v>
      </c>
      <c r="K2460" t="s">
        <v>34</v>
      </c>
      <c r="L2460" t="s">
        <v>67</v>
      </c>
      <c r="M2460" s="8">
        <v>1280</v>
      </c>
      <c r="N2460" s="8">
        <v>1615</v>
      </c>
      <c r="O2460" s="8">
        <f t="shared" si="116"/>
        <v>41.875</v>
      </c>
      <c r="P2460" s="8">
        <v>335</v>
      </c>
      <c r="Q2460" t="s">
        <v>49</v>
      </c>
      <c r="R2460" t="s">
        <v>22</v>
      </c>
    </row>
    <row r="2461" spans="1:18" x14ac:dyDescent="0.45">
      <c r="A2461" s="1">
        <v>2459</v>
      </c>
      <c r="B2461" t="s">
        <v>3681</v>
      </c>
      <c r="C2461" t="s">
        <v>1425</v>
      </c>
      <c r="D2461" t="s">
        <v>1426</v>
      </c>
      <c r="E2461" t="s">
        <v>1427</v>
      </c>
      <c r="F2461" t="s">
        <v>120</v>
      </c>
      <c r="G2461" t="str">
        <f t="shared" si="114"/>
        <v>December</v>
      </c>
      <c r="H2461">
        <f t="shared" si="115"/>
        <v>12</v>
      </c>
      <c r="I2461" s="2">
        <v>44915</v>
      </c>
      <c r="J2461" s="8">
        <v>18</v>
      </c>
      <c r="K2461" t="s">
        <v>34</v>
      </c>
      <c r="L2461" t="s">
        <v>42</v>
      </c>
      <c r="M2461" s="8">
        <v>740</v>
      </c>
      <c r="N2461" s="8">
        <v>825</v>
      </c>
      <c r="O2461" s="8">
        <f t="shared" si="116"/>
        <v>4.7222222222222223</v>
      </c>
      <c r="P2461" s="8">
        <v>85</v>
      </c>
      <c r="Q2461" t="s">
        <v>21</v>
      </c>
      <c r="R2461" t="s">
        <v>22</v>
      </c>
    </row>
    <row r="2462" spans="1:18" x14ac:dyDescent="0.45">
      <c r="A2462" s="1">
        <v>2460</v>
      </c>
      <c r="B2462" t="s">
        <v>3682</v>
      </c>
      <c r="C2462" t="s">
        <v>1428</v>
      </c>
      <c r="D2462" t="s">
        <v>405</v>
      </c>
      <c r="E2462" t="s">
        <v>1429</v>
      </c>
      <c r="F2462" t="s">
        <v>88</v>
      </c>
      <c r="G2462" t="str">
        <f t="shared" si="114"/>
        <v>December</v>
      </c>
      <c r="H2462">
        <f t="shared" si="115"/>
        <v>12</v>
      </c>
      <c r="I2462" s="2">
        <v>44923</v>
      </c>
      <c r="J2462" s="8">
        <v>20</v>
      </c>
      <c r="K2462" t="s">
        <v>34</v>
      </c>
      <c r="L2462" t="s">
        <v>54</v>
      </c>
      <c r="M2462" s="8">
        <v>660</v>
      </c>
      <c r="N2462" s="8">
        <v>737</v>
      </c>
      <c r="O2462" s="8">
        <f t="shared" si="116"/>
        <v>3.85</v>
      </c>
      <c r="P2462" s="8">
        <v>77</v>
      </c>
      <c r="Q2462" t="s">
        <v>21</v>
      </c>
      <c r="R2462" t="s">
        <v>22</v>
      </c>
    </row>
    <row r="2463" spans="1:18" x14ac:dyDescent="0.45">
      <c r="A2463" s="1">
        <v>2461</v>
      </c>
      <c r="B2463" t="s">
        <v>3683</v>
      </c>
      <c r="C2463" t="s">
        <v>1363</v>
      </c>
      <c r="D2463" t="s">
        <v>909</v>
      </c>
      <c r="E2463" t="s">
        <v>1430</v>
      </c>
      <c r="F2463" t="s">
        <v>111</v>
      </c>
      <c r="G2463" t="str">
        <f t="shared" si="114"/>
        <v>December</v>
      </c>
      <c r="H2463">
        <f t="shared" si="115"/>
        <v>12</v>
      </c>
      <c r="I2463" s="2">
        <v>44923</v>
      </c>
      <c r="J2463" s="8">
        <v>20</v>
      </c>
      <c r="K2463" t="s">
        <v>102</v>
      </c>
      <c r="L2463" t="s">
        <v>67</v>
      </c>
      <c r="M2463" s="8">
        <v>1125</v>
      </c>
      <c r="N2463" s="8">
        <v>1267</v>
      </c>
      <c r="O2463" s="8">
        <f t="shared" si="116"/>
        <v>7.1</v>
      </c>
      <c r="P2463" s="8">
        <v>142</v>
      </c>
      <c r="Q2463" t="s">
        <v>36</v>
      </c>
      <c r="R2463" t="s">
        <v>22</v>
      </c>
    </row>
    <row r="2464" spans="1:18" x14ac:dyDescent="0.45">
      <c r="A2464" s="1">
        <v>2462</v>
      </c>
      <c r="B2464" t="s">
        <v>3684</v>
      </c>
      <c r="C2464" t="s">
        <v>991</v>
      </c>
      <c r="D2464" t="s">
        <v>1431</v>
      </c>
      <c r="E2464" t="s">
        <v>1432</v>
      </c>
      <c r="F2464" t="s">
        <v>33</v>
      </c>
      <c r="G2464" t="str">
        <f t="shared" si="114"/>
        <v>December</v>
      </c>
      <c r="H2464">
        <f t="shared" si="115"/>
        <v>12</v>
      </c>
      <c r="I2464" s="2">
        <v>44910</v>
      </c>
      <c r="J2464" s="8">
        <v>20</v>
      </c>
      <c r="K2464" t="s">
        <v>19</v>
      </c>
      <c r="L2464" t="s">
        <v>148</v>
      </c>
      <c r="M2464" s="8">
        <v>100</v>
      </c>
      <c r="N2464" s="8">
        <v>120</v>
      </c>
      <c r="O2464" s="8">
        <f t="shared" si="116"/>
        <v>1</v>
      </c>
      <c r="P2464" s="8">
        <v>20</v>
      </c>
      <c r="Q2464" t="s">
        <v>89</v>
      </c>
      <c r="R2464" t="s">
        <v>22</v>
      </c>
    </row>
    <row r="2465" spans="1:18" x14ac:dyDescent="0.45">
      <c r="A2465" s="1">
        <v>2463</v>
      </c>
      <c r="B2465" t="s">
        <v>3685</v>
      </c>
      <c r="C2465" t="s">
        <v>1433</v>
      </c>
      <c r="D2465" t="s">
        <v>1434</v>
      </c>
      <c r="E2465" t="s">
        <v>1435</v>
      </c>
      <c r="F2465" t="s">
        <v>27</v>
      </c>
      <c r="G2465" t="str">
        <f t="shared" si="114"/>
        <v>December</v>
      </c>
      <c r="H2465">
        <f t="shared" si="115"/>
        <v>12</v>
      </c>
      <c r="I2465" s="2">
        <v>44897</v>
      </c>
      <c r="J2465" s="8">
        <v>5</v>
      </c>
      <c r="K2465" t="s">
        <v>34</v>
      </c>
      <c r="L2465" t="s">
        <v>148</v>
      </c>
      <c r="M2465" s="8">
        <v>185</v>
      </c>
      <c r="N2465" s="8">
        <v>239</v>
      </c>
      <c r="O2465" s="8">
        <f t="shared" si="116"/>
        <v>10.8</v>
      </c>
      <c r="P2465" s="8">
        <v>54</v>
      </c>
      <c r="Q2465" t="s">
        <v>28</v>
      </c>
      <c r="R2465" t="s">
        <v>22</v>
      </c>
    </row>
    <row r="2466" spans="1:18" x14ac:dyDescent="0.45">
      <c r="A2466" s="1">
        <v>2464</v>
      </c>
      <c r="B2466" t="s">
        <v>3686</v>
      </c>
      <c r="C2466" t="s">
        <v>1384</v>
      </c>
      <c r="D2466" t="s">
        <v>1436</v>
      </c>
      <c r="E2466" t="s">
        <v>1437</v>
      </c>
      <c r="F2466" t="s">
        <v>48</v>
      </c>
      <c r="G2466" t="str">
        <f t="shared" si="114"/>
        <v>December</v>
      </c>
      <c r="H2466">
        <f t="shared" si="115"/>
        <v>12</v>
      </c>
      <c r="I2466" s="2">
        <v>44909</v>
      </c>
      <c r="J2466" s="8">
        <v>6</v>
      </c>
      <c r="K2466" t="s">
        <v>34</v>
      </c>
      <c r="L2466" t="s">
        <v>35</v>
      </c>
      <c r="M2466" s="8">
        <v>825</v>
      </c>
      <c r="N2466" s="8">
        <v>965</v>
      </c>
      <c r="O2466" s="8">
        <f t="shared" si="116"/>
        <v>23.333333333333332</v>
      </c>
      <c r="P2466" s="8">
        <v>140</v>
      </c>
      <c r="Q2466" t="s">
        <v>36</v>
      </c>
      <c r="R2466" t="s">
        <v>22</v>
      </c>
    </row>
    <row r="2467" spans="1:18" x14ac:dyDescent="0.45">
      <c r="A2467" s="1">
        <v>2465</v>
      </c>
      <c r="B2467" t="s">
        <v>3687</v>
      </c>
      <c r="C2467" t="s">
        <v>1438</v>
      </c>
      <c r="D2467" t="s">
        <v>1439</v>
      </c>
      <c r="E2467" t="s">
        <v>1440</v>
      </c>
      <c r="F2467" t="s">
        <v>48</v>
      </c>
      <c r="G2467" t="str">
        <f t="shared" si="114"/>
        <v>December</v>
      </c>
      <c r="H2467">
        <f t="shared" si="115"/>
        <v>12</v>
      </c>
      <c r="I2467" s="2">
        <v>44913</v>
      </c>
      <c r="J2467" s="8">
        <v>3</v>
      </c>
      <c r="K2467" t="s">
        <v>34</v>
      </c>
      <c r="L2467" t="s">
        <v>20</v>
      </c>
      <c r="M2467" s="8">
        <v>450</v>
      </c>
      <c r="N2467" s="8">
        <v>540</v>
      </c>
      <c r="O2467" s="8">
        <f t="shared" si="116"/>
        <v>30</v>
      </c>
      <c r="P2467" s="8">
        <v>90</v>
      </c>
      <c r="Q2467" t="s">
        <v>21</v>
      </c>
      <c r="R2467" t="s">
        <v>22</v>
      </c>
    </row>
    <row r="2468" spans="1:18" x14ac:dyDescent="0.45">
      <c r="A2468" s="1">
        <v>2466</v>
      </c>
      <c r="B2468" t="s">
        <v>3688</v>
      </c>
      <c r="C2468" t="s">
        <v>1441</v>
      </c>
      <c r="D2468" t="s">
        <v>1442</v>
      </c>
      <c r="E2468" t="s">
        <v>1443</v>
      </c>
      <c r="F2468" t="s">
        <v>33</v>
      </c>
      <c r="G2468" t="str">
        <f t="shared" si="114"/>
        <v>December</v>
      </c>
      <c r="H2468">
        <f t="shared" si="115"/>
        <v>12</v>
      </c>
      <c r="I2468" s="2">
        <v>44919</v>
      </c>
      <c r="J2468" s="8">
        <v>6</v>
      </c>
      <c r="K2468" t="s">
        <v>19</v>
      </c>
      <c r="L2468" t="s">
        <v>148</v>
      </c>
      <c r="M2468" s="8">
        <v>385</v>
      </c>
      <c r="N2468" s="8">
        <v>442</v>
      </c>
      <c r="O2468" s="8">
        <f t="shared" si="116"/>
        <v>9.5</v>
      </c>
      <c r="P2468" s="8">
        <v>57</v>
      </c>
      <c r="Q2468" t="s">
        <v>49</v>
      </c>
      <c r="R2468" t="s">
        <v>22</v>
      </c>
    </row>
    <row r="2469" spans="1:18" x14ac:dyDescent="0.45">
      <c r="A2469" s="1">
        <v>2467</v>
      </c>
      <c r="B2469" t="s">
        <v>3689</v>
      </c>
      <c r="C2469" t="s">
        <v>1071</v>
      </c>
      <c r="D2469" t="s">
        <v>602</v>
      </c>
      <c r="E2469" t="s">
        <v>1444</v>
      </c>
      <c r="F2469" t="s">
        <v>48</v>
      </c>
      <c r="G2469" t="str">
        <f t="shared" si="114"/>
        <v>December</v>
      </c>
      <c r="H2469">
        <f t="shared" si="115"/>
        <v>12</v>
      </c>
      <c r="I2469" s="2">
        <v>44898</v>
      </c>
      <c r="J2469" s="8">
        <v>5</v>
      </c>
      <c r="K2469" t="s">
        <v>34</v>
      </c>
      <c r="L2469" t="s">
        <v>20</v>
      </c>
      <c r="M2469" s="8">
        <v>600</v>
      </c>
      <c r="N2469" s="8">
        <v>717</v>
      </c>
      <c r="O2469" s="8">
        <f t="shared" si="116"/>
        <v>23.4</v>
      </c>
      <c r="P2469" s="8">
        <v>117</v>
      </c>
      <c r="Q2469" t="s">
        <v>89</v>
      </c>
      <c r="R2469" t="s">
        <v>22</v>
      </c>
    </row>
    <row r="2470" spans="1:18" x14ac:dyDescent="0.45">
      <c r="A2470" s="1">
        <v>2468</v>
      </c>
      <c r="B2470" t="s">
        <v>3690</v>
      </c>
      <c r="C2470" t="s">
        <v>1445</v>
      </c>
      <c r="D2470" t="s">
        <v>305</v>
      </c>
      <c r="E2470" t="s">
        <v>1446</v>
      </c>
      <c r="F2470" t="s">
        <v>48</v>
      </c>
      <c r="G2470" t="str">
        <f t="shared" si="114"/>
        <v>December</v>
      </c>
      <c r="H2470">
        <f t="shared" si="115"/>
        <v>12</v>
      </c>
      <c r="I2470" s="2">
        <v>44910</v>
      </c>
      <c r="J2470" s="8">
        <v>9</v>
      </c>
      <c r="K2470" t="s">
        <v>102</v>
      </c>
      <c r="L2470" t="s">
        <v>54</v>
      </c>
      <c r="M2470" s="8">
        <v>1090</v>
      </c>
      <c r="N2470" s="8">
        <v>1260</v>
      </c>
      <c r="O2470" s="8">
        <f t="shared" si="116"/>
        <v>18.888888888888889</v>
      </c>
      <c r="P2470" s="8">
        <v>170</v>
      </c>
      <c r="Q2470" t="s">
        <v>89</v>
      </c>
      <c r="R2470" t="s">
        <v>22</v>
      </c>
    </row>
    <row r="2471" spans="1:18" x14ac:dyDescent="0.45">
      <c r="A2471" s="1">
        <v>2469</v>
      </c>
      <c r="B2471" t="s">
        <v>3691</v>
      </c>
      <c r="C2471" t="s">
        <v>1447</v>
      </c>
      <c r="D2471" t="s">
        <v>1448</v>
      </c>
      <c r="E2471" t="s">
        <v>1449</v>
      </c>
      <c r="F2471" t="s">
        <v>27</v>
      </c>
      <c r="G2471" t="str">
        <f t="shared" si="114"/>
        <v>December</v>
      </c>
      <c r="H2471">
        <f t="shared" si="115"/>
        <v>12</v>
      </c>
      <c r="I2471" s="2">
        <v>44910</v>
      </c>
      <c r="J2471" s="8">
        <v>19</v>
      </c>
      <c r="K2471" t="s">
        <v>19</v>
      </c>
      <c r="L2471" t="s">
        <v>35</v>
      </c>
      <c r="M2471" s="8">
        <v>280</v>
      </c>
      <c r="N2471" s="8">
        <v>357</v>
      </c>
      <c r="O2471" s="8">
        <f t="shared" si="116"/>
        <v>4.0526315789473681</v>
      </c>
      <c r="P2471" s="8">
        <v>77</v>
      </c>
      <c r="Q2471" t="s">
        <v>36</v>
      </c>
      <c r="R2471" t="s">
        <v>22</v>
      </c>
    </row>
    <row r="2472" spans="1:18" x14ac:dyDescent="0.45">
      <c r="A2472" s="1">
        <v>2470</v>
      </c>
      <c r="B2472" t="s">
        <v>3692</v>
      </c>
      <c r="C2472" t="s">
        <v>1450</v>
      </c>
      <c r="D2472" t="s">
        <v>1224</v>
      </c>
      <c r="E2472" t="s">
        <v>1451</v>
      </c>
      <c r="F2472" t="s">
        <v>33</v>
      </c>
      <c r="G2472" t="str">
        <f t="shared" si="114"/>
        <v>December</v>
      </c>
      <c r="H2472">
        <f t="shared" si="115"/>
        <v>12</v>
      </c>
      <c r="I2472" s="2">
        <v>44912</v>
      </c>
      <c r="J2472" s="8">
        <v>13</v>
      </c>
      <c r="K2472" t="s">
        <v>34</v>
      </c>
      <c r="L2472" t="s">
        <v>35</v>
      </c>
      <c r="M2472" s="8">
        <v>1045</v>
      </c>
      <c r="N2472" s="8">
        <v>1188</v>
      </c>
      <c r="O2472" s="8">
        <f t="shared" si="116"/>
        <v>11</v>
      </c>
      <c r="P2472" s="8">
        <v>143</v>
      </c>
      <c r="Q2472" t="s">
        <v>21</v>
      </c>
      <c r="R2472" t="s">
        <v>22</v>
      </c>
    </row>
    <row r="2473" spans="1:18" x14ac:dyDescent="0.45">
      <c r="A2473" s="1">
        <v>2471</v>
      </c>
      <c r="B2473" t="s">
        <v>3693</v>
      </c>
      <c r="C2473" t="s">
        <v>1452</v>
      </c>
      <c r="D2473" t="s">
        <v>1426</v>
      </c>
      <c r="E2473" t="s">
        <v>1453</v>
      </c>
      <c r="F2473" t="s">
        <v>48</v>
      </c>
      <c r="G2473" t="str">
        <f t="shared" si="114"/>
        <v>December</v>
      </c>
      <c r="H2473">
        <f t="shared" si="115"/>
        <v>12</v>
      </c>
      <c r="I2473" s="2">
        <v>44926</v>
      </c>
      <c r="J2473" s="8">
        <v>5</v>
      </c>
      <c r="K2473" t="s">
        <v>41</v>
      </c>
      <c r="L2473" t="s">
        <v>67</v>
      </c>
      <c r="M2473" s="8">
        <v>595</v>
      </c>
      <c r="N2473" s="8">
        <v>773</v>
      </c>
      <c r="O2473" s="8">
        <f t="shared" si="116"/>
        <v>35.6</v>
      </c>
      <c r="P2473" s="8">
        <v>178</v>
      </c>
      <c r="Q2473" t="s">
        <v>36</v>
      </c>
      <c r="R2473" t="s">
        <v>311</v>
      </c>
    </row>
    <row r="2474" spans="1:18" x14ac:dyDescent="0.45">
      <c r="A2474" s="1">
        <v>2472</v>
      </c>
      <c r="B2474" t="s">
        <v>3694</v>
      </c>
      <c r="C2474" t="s">
        <v>1454</v>
      </c>
      <c r="D2474" t="s">
        <v>497</v>
      </c>
      <c r="E2474" t="s">
        <v>1455</v>
      </c>
      <c r="F2474" t="s">
        <v>111</v>
      </c>
      <c r="G2474" t="str">
        <f t="shared" si="114"/>
        <v>December</v>
      </c>
      <c r="H2474">
        <f t="shared" si="115"/>
        <v>12</v>
      </c>
      <c r="I2474" s="2">
        <v>44904</v>
      </c>
      <c r="J2474" s="8">
        <v>12</v>
      </c>
      <c r="K2474" t="s">
        <v>34</v>
      </c>
      <c r="L2474" t="s">
        <v>42</v>
      </c>
      <c r="M2474" s="8">
        <v>260</v>
      </c>
      <c r="N2474" s="8">
        <v>334</v>
      </c>
      <c r="O2474" s="8">
        <f t="shared" si="116"/>
        <v>6.166666666666667</v>
      </c>
      <c r="P2474" s="8">
        <v>74</v>
      </c>
      <c r="Q2474" t="s">
        <v>28</v>
      </c>
      <c r="R2474" t="s">
        <v>22</v>
      </c>
    </row>
    <row r="2475" spans="1:18" x14ac:dyDescent="0.45">
      <c r="A2475" s="1">
        <v>2473</v>
      </c>
      <c r="B2475" t="s">
        <v>3695</v>
      </c>
      <c r="C2475" t="s">
        <v>1456</v>
      </c>
      <c r="D2475" t="s">
        <v>1457</v>
      </c>
      <c r="E2475" t="s">
        <v>1458</v>
      </c>
      <c r="F2475" t="s">
        <v>33</v>
      </c>
      <c r="G2475" t="str">
        <f t="shared" si="114"/>
        <v>December</v>
      </c>
      <c r="H2475">
        <f t="shared" si="115"/>
        <v>12</v>
      </c>
      <c r="I2475" s="2">
        <v>44901</v>
      </c>
      <c r="J2475" s="8">
        <v>8</v>
      </c>
      <c r="K2475" t="s">
        <v>34</v>
      </c>
      <c r="L2475" t="s">
        <v>42</v>
      </c>
      <c r="M2475" s="8">
        <v>1465</v>
      </c>
      <c r="N2475" s="8">
        <v>1676</v>
      </c>
      <c r="O2475" s="8">
        <f t="shared" si="116"/>
        <v>26.375</v>
      </c>
      <c r="P2475" s="8">
        <v>211</v>
      </c>
      <c r="Q2475" t="s">
        <v>36</v>
      </c>
      <c r="R2475" t="s">
        <v>22</v>
      </c>
    </row>
    <row r="2476" spans="1:18" x14ac:dyDescent="0.45">
      <c r="A2476" s="1">
        <v>2474</v>
      </c>
      <c r="B2476" t="s">
        <v>3696</v>
      </c>
      <c r="C2476" t="s">
        <v>1459</v>
      </c>
      <c r="D2476" t="s">
        <v>1460</v>
      </c>
      <c r="E2476" t="s">
        <v>1461</v>
      </c>
      <c r="F2476" t="s">
        <v>18</v>
      </c>
      <c r="G2476" t="str">
        <f t="shared" si="114"/>
        <v>December</v>
      </c>
      <c r="H2476">
        <f t="shared" si="115"/>
        <v>12</v>
      </c>
      <c r="I2476" s="2">
        <v>44914</v>
      </c>
      <c r="J2476" s="8">
        <v>11</v>
      </c>
      <c r="K2476" t="s">
        <v>19</v>
      </c>
      <c r="L2476" t="s">
        <v>35</v>
      </c>
      <c r="M2476" s="8">
        <v>1460</v>
      </c>
      <c r="N2476" s="8">
        <v>1763</v>
      </c>
      <c r="O2476" s="8">
        <f t="shared" si="116"/>
        <v>27.545454545454547</v>
      </c>
      <c r="P2476" s="8">
        <v>303</v>
      </c>
      <c r="Q2476" t="s">
        <v>36</v>
      </c>
      <c r="R2476" t="s">
        <v>22</v>
      </c>
    </row>
    <row r="2477" spans="1:18" x14ac:dyDescent="0.45">
      <c r="A2477" s="1">
        <v>2475</v>
      </c>
      <c r="B2477" t="s">
        <v>3697</v>
      </c>
      <c r="C2477" t="s">
        <v>1329</v>
      </c>
      <c r="D2477" t="s">
        <v>436</v>
      </c>
      <c r="E2477" t="s">
        <v>1462</v>
      </c>
      <c r="F2477" t="s">
        <v>33</v>
      </c>
      <c r="G2477" t="str">
        <f t="shared" si="114"/>
        <v>December</v>
      </c>
      <c r="H2477">
        <f t="shared" si="115"/>
        <v>12</v>
      </c>
      <c r="I2477" s="2">
        <v>44906</v>
      </c>
      <c r="J2477" s="8">
        <v>5</v>
      </c>
      <c r="K2477" t="s">
        <v>19</v>
      </c>
      <c r="L2477" t="s">
        <v>20</v>
      </c>
      <c r="M2477" s="8">
        <v>545</v>
      </c>
      <c r="N2477" s="8">
        <v>675</v>
      </c>
      <c r="O2477" s="8">
        <f t="shared" si="116"/>
        <v>26</v>
      </c>
      <c r="P2477" s="8">
        <v>130</v>
      </c>
      <c r="Q2477" t="s">
        <v>49</v>
      </c>
      <c r="R2477" t="s">
        <v>22</v>
      </c>
    </row>
    <row r="2478" spans="1:18" x14ac:dyDescent="0.45">
      <c r="A2478" s="1">
        <v>2476</v>
      </c>
      <c r="B2478" t="s">
        <v>3698</v>
      </c>
      <c r="C2478" t="s">
        <v>1463</v>
      </c>
      <c r="D2478" t="s">
        <v>348</v>
      </c>
      <c r="E2478" t="s">
        <v>1464</v>
      </c>
      <c r="F2478" t="s">
        <v>18</v>
      </c>
      <c r="G2478" t="str">
        <f t="shared" si="114"/>
        <v>December</v>
      </c>
      <c r="H2478">
        <f t="shared" si="115"/>
        <v>12</v>
      </c>
      <c r="I2478" s="2">
        <v>44904</v>
      </c>
      <c r="J2478" s="8">
        <v>14</v>
      </c>
      <c r="K2478" t="s">
        <v>19</v>
      </c>
      <c r="L2478" t="s">
        <v>20</v>
      </c>
      <c r="M2478" s="8">
        <v>1430</v>
      </c>
      <c r="N2478" s="8">
        <v>1845</v>
      </c>
      <c r="O2478" s="8">
        <f t="shared" si="116"/>
        <v>29.642857142857142</v>
      </c>
      <c r="P2478" s="8">
        <v>415</v>
      </c>
      <c r="Q2478" t="s">
        <v>89</v>
      </c>
      <c r="R2478" t="s">
        <v>22</v>
      </c>
    </row>
    <row r="2479" spans="1:18" x14ac:dyDescent="0.45">
      <c r="A2479" s="1">
        <v>2477</v>
      </c>
      <c r="B2479" t="s">
        <v>3699</v>
      </c>
      <c r="C2479" t="s">
        <v>804</v>
      </c>
      <c r="D2479" t="s">
        <v>1399</v>
      </c>
      <c r="E2479" t="s">
        <v>1465</v>
      </c>
      <c r="F2479" t="s">
        <v>48</v>
      </c>
      <c r="G2479" t="str">
        <f t="shared" si="114"/>
        <v>December</v>
      </c>
      <c r="H2479">
        <f t="shared" si="115"/>
        <v>12</v>
      </c>
      <c r="I2479" s="2">
        <v>44913</v>
      </c>
      <c r="J2479" s="8">
        <v>4</v>
      </c>
      <c r="K2479" t="s">
        <v>19</v>
      </c>
      <c r="L2479" t="s">
        <v>42</v>
      </c>
      <c r="M2479" s="8">
        <v>465</v>
      </c>
      <c r="N2479" s="8">
        <v>602</v>
      </c>
      <c r="O2479" s="8">
        <f t="shared" si="116"/>
        <v>34.25</v>
      </c>
      <c r="P2479" s="8">
        <v>137</v>
      </c>
      <c r="Q2479" t="s">
        <v>21</v>
      </c>
      <c r="R2479" t="s">
        <v>22</v>
      </c>
    </row>
    <row r="2480" spans="1:18" x14ac:dyDescent="0.45">
      <c r="A2480" s="1">
        <v>2478</v>
      </c>
      <c r="B2480" t="s">
        <v>3700</v>
      </c>
      <c r="C2480" t="s">
        <v>1103</v>
      </c>
      <c r="D2480" t="s">
        <v>1466</v>
      </c>
      <c r="E2480" t="s">
        <v>1467</v>
      </c>
      <c r="F2480" t="s">
        <v>27</v>
      </c>
      <c r="G2480" t="str">
        <f t="shared" si="114"/>
        <v>December</v>
      </c>
      <c r="H2480">
        <f t="shared" si="115"/>
        <v>12</v>
      </c>
      <c r="I2480" s="2">
        <v>44920</v>
      </c>
      <c r="J2480" s="8">
        <v>15</v>
      </c>
      <c r="K2480" t="s">
        <v>34</v>
      </c>
      <c r="L2480" t="s">
        <v>20</v>
      </c>
      <c r="M2480" s="8">
        <v>135</v>
      </c>
      <c r="N2480" s="8">
        <v>154</v>
      </c>
      <c r="O2480" s="8">
        <f t="shared" si="116"/>
        <v>1.2666666666666666</v>
      </c>
      <c r="P2480" s="8">
        <v>19</v>
      </c>
      <c r="Q2480" t="s">
        <v>21</v>
      </c>
      <c r="R2480" t="s">
        <v>22</v>
      </c>
    </row>
    <row r="2481" spans="1:18" x14ac:dyDescent="0.45">
      <c r="A2481" s="1">
        <v>2479</v>
      </c>
      <c r="B2481" t="s">
        <v>3701</v>
      </c>
      <c r="C2481" t="s">
        <v>947</v>
      </c>
      <c r="D2481" t="s">
        <v>1025</v>
      </c>
      <c r="E2481" t="s">
        <v>1468</v>
      </c>
      <c r="F2481" t="s">
        <v>48</v>
      </c>
      <c r="G2481" t="str">
        <f t="shared" si="114"/>
        <v>December</v>
      </c>
      <c r="H2481">
        <f t="shared" si="115"/>
        <v>12</v>
      </c>
      <c r="I2481" s="2">
        <v>44912</v>
      </c>
      <c r="J2481" s="8">
        <v>19</v>
      </c>
      <c r="K2481" t="s">
        <v>19</v>
      </c>
      <c r="L2481" t="s">
        <v>54</v>
      </c>
      <c r="M2481" s="8">
        <v>1390</v>
      </c>
      <c r="N2481" s="8">
        <v>1535</v>
      </c>
      <c r="O2481" s="8">
        <f t="shared" si="116"/>
        <v>7.6315789473684212</v>
      </c>
      <c r="P2481" s="8">
        <v>145</v>
      </c>
      <c r="Q2481" t="s">
        <v>36</v>
      </c>
      <c r="R2481" t="s">
        <v>22</v>
      </c>
    </row>
    <row r="2482" spans="1:18" x14ac:dyDescent="0.45">
      <c r="A2482" s="1">
        <v>2480</v>
      </c>
      <c r="B2482" t="s">
        <v>3702</v>
      </c>
      <c r="C2482" t="s">
        <v>1469</v>
      </c>
      <c r="D2482" t="s">
        <v>1470</v>
      </c>
      <c r="E2482" t="s">
        <v>1471</v>
      </c>
      <c r="F2482" t="s">
        <v>120</v>
      </c>
      <c r="G2482" t="str">
        <f t="shared" si="114"/>
        <v>December</v>
      </c>
      <c r="H2482">
        <f t="shared" si="115"/>
        <v>12</v>
      </c>
      <c r="I2482" s="2">
        <v>44899</v>
      </c>
      <c r="J2482" s="8">
        <v>18</v>
      </c>
      <c r="K2482" t="s">
        <v>34</v>
      </c>
      <c r="L2482" t="s">
        <v>67</v>
      </c>
      <c r="M2482" s="8">
        <v>1010</v>
      </c>
      <c r="N2482" s="8">
        <v>1311</v>
      </c>
      <c r="O2482" s="8">
        <f t="shared" si="116"/>
        <v>16.722222222222221</v>
      </c>
      <c r="P2482" s="8">
        <v>301</v>
      </c>
      <c r="Q2482" t="s">
        <v>49</v>
      </c>
      <c r="R2482" t="s">
        <v>22</v>
      </c>
    </row>
    <row r="2483" spans="1:18" x14ac:dyDescent="0.45">
      <c r="A2483" s="1">
        <v>2481</v>
      </c>
      <c r="B2483" t="s">
        <v>3703</v>
      </c>
      <c r="C2483" t="s">
        <v>1472</v>
      </c>
      <c r="D2483" t="s">
        <v>965</v>
      </c>
      <c r="E2483" t="s">
        <v>1473</v>
      </c>
      <c r="F2483" t="s">
        <v>48</v>
      </c>
      <c r="G2483" t="str">
        <f t="shared" si="114"/>
        <v>December</v>
      </c>
      <c r="H2483">
        <f t="shared" si="115"/>
        <v>12</v>
      </c>
      <c r="I2483" s="2">
        <v>44903</v>
      </c>
      <c r="J2483" s="8">
        <v>9</v>
      </c>
      <c r="K2483" t="s">
        <v>34</v>
      </c>
      <c r="L2483" t="s">
        <v>35</v>
      </c>
      <c r="M2483" s="8">
        <v>810</v>
      </c>
      <c r="N2483" s="8">
        <v>1021</v>
      </c>
      <c r="O2483" s="8">
        <f t="shared" si="116"/>
        <v>23.444444444444443</v>
      </c>
      <c r="P2483" s="8">
        <v>211</v>
      </c>
      <c r="Q2483" t="s">
        <v>89</v>
      </c>
      <c r="R2483" t="s">
        <v>22</v>
      </c>
    </row>
    <row r="2484" spans="1:18" x14ac:dyDescent="0.45">
      <c r="A2484" s="1">
        <v>2482</v>
      </c>
      <c r="B2484" t="s">
        <v>3704</v>
      </c>
      <c r="C2484" t="s">
        <v>1474</v>
      </c>
      <c r="D2484" t="s">
        <v>1475</v>
      </c>
      <c r="E2484" t="s">
        <v>1476</v>
      </c>
      <c r="F2484" t="s">
        <v>33</v>
      </c>
      <c r="G2484" t="str">
        <f t="shared" si="114"/>
        <v>December</v>
      </c>
      <c r="H2484">
        <f t="shared" si="115"/>
        <v>12</v>
      </c>
      <c r="I2484" s="2">
        <v>44919</v>
      </c>
      <c r="J2484" s="8">
        <v>6</v>
      </c>
      <c r="K2484" t="s">
        <v>34</v>
      </c>
      <c r="L2484" t="s">
        <v>35</v>
      </c>
      <c r="M2484" s="8">
        <v>1185</v>
      </c>
      <c r="N2484" s="8">
        <v>1476</v>
      </c>
      <c r="O2484" s="8">
        <f t="shared" si="116"/>
        <v>48.5</v>
      </c>
      <c r="P2484" s="8">
        <v>291</v>
      </c>
      <c r="Q2484" t="s">
        <v>49</v>
      </c>
      <c r="R2484" t="s">
        <v>22</v>
      </c>
    </row>
    <row r="2485" spans="1:18" x14ac:dyDescent="0.45">
      <c r="A2485" s="1">
        <v>2483</v>
      </c>
      <c r="B2485" t="s">
        <v>3705</v>
      </c>
      <c r="C2485" t="s">
        <v>899</v>
      </c>
      <c r="D2485" t="s">
        <v>550</v>
      </c>
      <c r="E2485" t="s">
        <v>1477</v>
      </c>
      <c r="F2485" t="s">
        <v>33</v>
      </c>
      <c r="G2485" t="str">
        <f t="shared" si="114"/>
        <v>December</v>
      </c>
      <c r="H2485">
        <f t="shared" si="115"/>
        <v>12</v>
      </c>
      <c r="I2485" s="2">
        <v>44925</v>
      </c>
      <c r="J2485" s="8">
        <v>20</v>
      </c>
      <c r="K2485" t="s">
        <v>34</v>
      </c>
      <c r="L2485" t="s">
        <v>35</v>
      </c>
      <c r="M2485" s="8">
        <v>490</v>
      </c>
      <c r="N2485" s="8">
        <v>567</v>
      </c>
      <c r="O2485" s="8">
        <f t="shared" si="116"/>
        <v>3.85</v>
      </c>
      <c r="P2485" s="8">
        <v>77</v>
      </c>
      <c r="Q2485" t="s">
        <v>89</v>
      </c>
      <c r="R2485" t="s">
        <v>22</v>
      </c>
    </row>
    <row r="2486" spans="1:18" x14ac:dyDescent="0.45">
      <c r="A2486" s="1">
        <v>2484</v>
      </c>
      <c r="B2486" t="s">
        <v>3706</v>
      </c>
      <c r="C2486" t="s">
        <v>1478</v>
      </c>
      <c r="D2486" t="s">
        <v>1277</v>
      </c>
      <c r="E2486" t="s">
        <v>1479</v>
      </c>
      <c r="F2486" t="s">
        <v>120</v>
      </c>
      <c r="G2486" t="str">
        <f t="shared" si="114"/>
        <v>December</v>
      </c>
      <c r="H2486">
        <f t="shared" si="115"/>
        <v>12</v>
      </c>
      <c r="I2486" s="2">
        <v>44921</v>
      </c>
      <c r="J2486" s="8">
        <v>12</v>
      </c>
      <c r="K2486" t="s">
        <v>34</v>
      </c>
      <c r="L2486" t="s">
        <v>67</v>
      </c>
      <c r="M2486" s="8">
        <v>1080</v>
      </c>
      <c r="N2486" s="8">
        <v>1191</v>
      </c>
      <c r="O2486" s="8">
        <f t="shared" si="116"/>
        <v>9.25</v>
      </c>
      <c r="P2486" s="8">
        <v>111</v>
      </c>
      <c r="Q2486" t="s">
        <v>36</v>
      </c>
      <c r="R2486" t="s">
        <v>22</v>
      </c>
    </row>
    <row r="2487" spans="1:18" x14ac:dyDescent="0.45">
      <c r="A2487" s="1">
        <v>2485</v>
      </c>
      <c r="B2487" t="s">
        <v>3707</v>
      </c>
      <c r="C2487" t="s">
        <v>1390</v>
      </c>
      <c r="D2487" t="s">
        <v>568</v>
      </c>
      <c r="E2487" t="s">
        <v>1480</v>
      </c>
      <c r="F2487" t="s">
        <v>18</v>
      </c>
      <c r="G2487" t="str">
        <f t="shared" si="114"/>
        <v>December</v>
      </c>
      <c r="H2487">
        <f t="shared" si="115"/>
        <v>12</v>
      </c>
      <c r="I2487" s="2">
        <v>44914</v>
      </c>
      <c r="J2487" s="8">
        <v>11</v>
      </c>
      <c r="K2487" t="s">
        <v>34</v>
      </c>
      <c r="L2487" t="s">
        <v>42</v>
      </c>
      <c r="M2487" s="8">
        <v>100</v>
      </c>
      <c r="N2487" s="8">
        <v>113</v>
      </c>
      <c r="O2487" s="8">
        <f t="shared" si="116"/>
        <v>1.1818181818181819</v>
      </c>
      <c r="P2487" s="8">
        <v>13</v>
      </c>
      <c r="Q2487" t="s">
        <v>89</v>
      </c>
      <c r="R2487" t="s">
        <v>22</v>
      </c>
    </row>
    <row r="2488" spans="1:18" x14ac:dyDescent="0.45">
      <c r="A2488" s="1">
        <v>2486</v>
      </c>
      <c r="B2488" t="s">
        <v>3708</v>
      </c>
      <c r="C2488" t="s">
        <v>1481</v>
      </c>
      <c r="D2488" t="s">
        <v>985</v>
      </c>
      <c r="E2488" t="s">
        <v>1482</v>
      </c>
      <c r="F2488" t="s">
        <v>18</v>
      </c>
      <c r="G2488" t="str">
        <f t="shared" si="114"/>
        <v>December</v>
      </c>
      <c r="H2488">
        <f t="shared" si="115"/>
        <v>12</v>
      </c>
      <c r="I2488" s="2">
        <v>44925</v>
      </c>
      <c r="J2488" s="8">
        <v>8</v>
      </c>
      <c r="K2488" t="s">
        <v>34</v>
      </c>
      <c r="L2488" t="s">
        <v>35</v>
      </c>
      <c r="M2488" s="8">
        <v>765</v>
      </c>
      <c r="N2488" s="8">
        <v>865</v>
      </c>
      <c r="O2488" s="8">
        <f t="shared" si="116"/>
        <v>12.5</v>
      </c>
      <c r="P2488" s="8">
        <v>100</v>
      </c>
      <c r="Q2488" t="s">
        <v>21</v>
      </c>
      <c r="R2488" t="s">
        <v>22</v>
      </c>
    </row>
    <row r="2489" spans="1:18" x14ac:dyDescent="0.45">
      <c r="A2489" s="1">
        <v>2487</v>
      </c>
      <c r="B2489" t="s">
        <v>3709</v>
      </c>
      <c r="C2489" t="s">
        <v>744</v>
      </c>
      <c r="D2489" t="s">
        <v>1483</v>
      </c>
      <c r="E2489" t="s">
        <v>1484</v>
      </c>
      <c r="F2489" t="s">
        <v>33</v>
      </c>
      <c r="G2489" t="str">
        <f t="shared" si="114"/>
        <v>December</v>
      </c>
      <c r="H2489">
        <f t="shared" si="115"/>
        <v>12</v>
      </c>
      <c r="I2489" s="2">
        <v>44897</v>
      </c>
      <c r="J2489" s="8">
        <v>10</v>
      </c>
      <c r="K2489" t="s">
        <v>19</v>
      </c>
      <c r="L2489" t="s">
        <v>148</v>
      </c>
      <c r="M2489" s="8">
        <v>700</v>
      </c>
      <c r="N2489" s="8">
        <v>852</v>
      </c>
      <c r="O2489" s="8">
        <f t="shared" si="116"/>
        <v>15.2</v>
      </c>
      <c r="P2489" s="8">
        <v>152</v>
      </c>
      <c r="Q2489" t="s">
        <v>49</v>
      </c>
      <c r="R2489" t="s">
        <v>22</v>
      </c>
    </row>
    <row r="2490" spans="1:18" x14ac:dyDescent="0.45">
      <c r="A2490" s="1">
        <v>2488</v>
      </c>
      <c r="B2490" t="s">
        <v>3710</v>
      </c>
      <c r="C2490" t="s">
        <v>670</v>
      </c>
      <c r="D2490" t="s">
        <v>640</v>
      </c>
      <c r="E2490" t="s">
        <v>1485</v>
      </c>
      <c r="F2490" t="s">
        <v>48</v>
      </c>
      <c r="G2490" t="str">
        <f t="shared" si="114"/>
        <v>December</v>
      </c>
      <c r="H2490">
        <f t="shared" si="115"/>
        <v>12</v>
      </c>
      <c r="I2490" s="2">
        <v>44896</v>
      </c>
      <c r="J2490" s="8">
        <v>15</v>
      </c>
      <c r="K2490" t="s">
        <v>19</v>
      </c>
      <c r="L2490" t="s">
        <v>42</v>
      </c>
      <c r="M2490" s="8">
        <v>1485</v>
      </c>
      <c r="N2490" s="8">
        <v>1638</v>
      </c>
      <c r="O2490" s="8">
        <f t="shared" si="116"/>
        <v>10.199999999999999</v>
      </c>
      <c r="P2490" s="8">
        <v>153</v>
      </c>
      <c r="Q2490" t="s">
        <v>28</v>
      </c>
      <c r="R2490" t="s">
        <v>22</v>
      </c>
    </row>
    <row r="2491" spans="1:18" x14ac:dyDescent="0.45">
      <c r="A2491" s="1">
        <v>2489</v>
      </c>
      <c r="B2491" t="s">
        <v>3711</v>
      </c>
      <c r="C2491" t="s">
        <v>1486</v>
      </c>
      <c r="D2491" t="s">
        <v>82</v>
      </c>
      <c r="E2491" t="s">
        <v>1487</v>
      </c>
      <c r="F2491" t="s">
        <v>111</v>
      </c>
      <c r="G2491" t="str">
        <f t="shared" si="114"/>
        <v>December</v>
      </c>
      <c r="H2491">
        <f t="shared" si="115"/>
        <v>12</v>
      </c>
      <c r="I2491" s="2">
        <v>44905</v>
      </c>
      <c r="J2491" s="8">
        <v>7</v>
      </c>
      <c r="K2491" t="s">
        <v>34</v>
      </c>
      <c r="L2491" t="s">
        <v>35</v>
      </c>
      <c r="M2491" s="8">
        <v>1230</v>
      </c>
      <c r="N2491" s="8">
        <v>1466</v>
      </c>
      <c r="O2491" s="8">
        <f t="shared" si="116"/>
        <v>33.714285714285715</v>
      </c>
      <c r="P2491" s="8">
        <v>236</v>
      </c>
      <c r="Q2491" t="s">
        <v>36</v>
      </c>
      <c r="R2491" t="s">
        <v>22</v>
      </c>
    </row>
    <row r="2492" spans="1:18" x14ac:dyDescent="0.45">
      <c r="A2492" s="1">
        <v>2490</v>
      </c>
      <c r="B2492" t="s">
        <v>3712</v>
      </c>
      <c r="C2492" t="s">
        <v>1488</v>
      </c>
      <c r="D2492" t="s">
        <v>1489</v>
      </c>
      <c r="E2492" t="s">
        <v>1490</v>
      </c>
      <c r="F2492" t="s">
        <v>33</v>
      </c>
      <c r="G2492" t="str">
        <f t="shared" si="114"/>
        <v>December</v>
      </c>
      <c r="H2492">
        <f t="shared" si="115"/>
        <v>12</v>
      </c>
      <c r="I2492" s="2">
        <v>44903</v>
      </c>
      <c r="J2492" s="8">
        <v>14</v>
      </c>
      <c r="K2492" t="s">
        <v>19</v>
      </c>
      <c r="L2492" t="s">
        <v>54</v>
      </c>
      <c r="M2492" s="8">
        <v>1035</v>
      </c>
      <c r="N2492" s="8">
        <v>1282</v>
      </c>
      <c r="O2492" s="8">
        <f t="shared" si="116"/>
        <v>17.642857142857142</v>
      </c>
      <c r="P2492" s="8">
        <v>247</v>
      </c>
      <c r="Q2492" t="s">
        <v>36</v>
      </c>
      <c r="R2492" t="s">
        <v>22</v>
      </c>
    </row>
    <row r="2493" spans="1:18" x14ac:dyDescent="0.45">
      <c r="A2493" s="1">
        <v>2491</v>
      </c>
      <c r="B2493" t="s">
        <v>3713</v>
      </c>
      <c r="C2493" t="s">
        <v>666</v>
      </c>
      <c r="D2493" t="s">
        <v>1491</v>
      </c>
      <c r="E2493" t="s">
        <v>1492</v>
      </c>
      <c r="F2493" t="s">
        <v>27</v>
      </c>
      <c r="G2493" t="str">
        <f t="shared" si="114"/>
        <v>December</v>
      </c>
      <c r="H2493">
        <f t="shared" si="115"/>
        <v>12</v>
      </c>
      <c r="I2493" s="2">
        <v>44921</v>
      </c>
      <c r="J2493" s="8">
        <v>20</v>
      </c>
      <c r="K2493" t="s">
        <v>41</v>
      </c>
      <c r="L2493" t="s">
        <v>148</v>
      </c>
      <c r="M2493" s="8">
        <v>1445</v>
      </c>
      <c r="N2493" s="8">
        <v>1708</v>
      </c>
      <c r="O2493" s="8">
        <f t="shared" si="116"/>
        <v>13.15</v>
      </c>
      <c r="P2493" s="8">
        <v>263</v>
      </c>
      <c r="Q2493" t="s">
        <v>89</v>
      </c>
      <c r="R2493" t="s">
        <v>226</v>
      </c>
    </row>
    <row r="2494" spans="1:18" x14ac:dyDescent="0.45">
      <c r="A2494" s="1">
        <v>2492</v>
      </c>
      <c r="B2494" t="s">
        <v>3714</v>
      </c>
      <c r="C2494" t="s">
        <v>560</v>
      </c>
      <c r="D2494" t="s">
        <v>1493</v>
      </c>
      <c r="E2494" t="s">
        <v>1494</v>
      </c>
      <c r="F2494" t="s">
        <v>48</v>
      </c>
      <c r="G2494" t="str">
        <f t="shared" si="114"/>
        <v>December</v>
      </c>
      <c r="H2494">
        <f t="shared" si="115"/>
        <v>12</v>
      </c>
      <c r="I2494" s="2">
        <v>44912</v>
      </c>
      <c r="J2494" s="8">
        <v>12</v>
      </c>
      <c r="K2494" t="s">
        <v>41</v>
      </c>
      <c r="L2494" t="s">
        <v>67</v>
      </c>
      <c r="M2494" s="8">
        <v>1025</v>
      </c>
      <c r="N2494" s="8">
        <v>1168</v>
      </c>
      <c r="O2494" s="8">
        <f t="shared" si="116"/>
        <v>11.916666666666666</v>
      </c>
      <c r="P2494" s="8">
        <v>143</v>
      </c>
      <c r="Q2494" t="s">
        <v>49</v>
      </c>
      <c r="R2494" t="s">
        <v>198</v>
      </c>
    </row>
    <row r="2495" spans="1:18" x14ac:dyDescent="0.45">
      <c r="A2495" s="1">
        <v>2493</v>
      </c>
      <c r="B2495" t="s">
        <v>3715</v>
      </c>
      <c r="C2495" t="s">
        <v>1495</v>
      </c>
      <c r="D2495" t="s">
        <v>1496</v>
      </c>
      <c r="E2495" t="s">
        <v>1497</v>
      </c>
      <c r="F2495" t="s">
        <v>27</v>
      </c>
      <c r="G2495" t="str">
        <f t="shared" si="114"/>
        <v>December</v>
      </c>
      <c r="H2495">
        <f t="shared" si="115"/>
        <v>12</v>
      </c>
      <c r="I2495" s="2">
        <v>44907</v>
      </c>
      <c r="J2495" s="8">
        <v>13</v>
      </c>
      <c r="K2495" t="s">
        <v>41</v>
      </c>
      <c r="L2495" t="s">
        <v>35</v>
      </c>
      <c r="M2495" s="8">
        <v>325</v>
      </c>
      <c r="N2495" s="8">
        <v>398</v>
      </c>
      <c r="O2495" s="8">
        <f t="shared" si="116"/>
        <v>5.615384615384615</v>
      </c>
      <c r="P2495" s="8">
        <v>73</v>
      </c>
      <c r="Q2495" t="s">
        <v>49</v>
      </c>
      <c r="R2495" t="s">
        <v>153</v>
      </c>
    </row>
    <row r="2496" spans="1:18" x14ac:dyDescent="0.45">
      <c r="A2496" s="1">
        <v>2494</v>
      </c>
      <c r="B2496" t="s">
        <v>3716</v>
      </c>
      <c r="C2496" t="s">
        <v>1498</v>
      </c>
      <c r="D2496" t="s">
        <v>1499</v>
      </c>
      <c r="E2496" t="s">
        <v>1500</v>
      </c>
      <c r="F2496" t="s">
        <v>120</v>
      </c>
      <c r="G2496" t="str">
        <f t="shared" si="114"/>
        <v>December</v>
      </c>
      <c r="H2496">
        <f t="shared" si="115"/>
        <v>12</v>
      </c>
      <c r="I2496" s="2">
        <v>44915</v>
      </c>
      <c r="J2496" s="8">
        <v>18</v>
      </c>
      <c r="K2496" t="s">
        <v>34</v>
      </c>
      <c r="L2496" t="s">
        <v>35</v>
      </c>
      <c r="M2496" s="8">
        <v>990</v>
      </c>
      <c r="N2496" s="8">
        <v>1284</v>
      </c>
      <c r="O2496" s="8">
        <f t="shared" si="116"/>
        <v>16.333333333333332</v>
      </c>
      <c r="P2496" s="8">
        <v>294</v>
      </c>
      <c r="Q2496" t="s">
        <v>36</v>
      </c>
      <c r="R2496" t="s">
        <v>22</v>
      </c>
    </row>
    <row r="2497" spans="1:18" x14ac:dyDescent="0.45">
      <c r="A2497" s="1">
        <v>2495</v>
      </c>
      <c r="B2497" t="s">
        <v>3717</v>
      </c>
      <c r="C2497" t="s">
        <v>1501</v>
      </c>
      <c r="D2497" t="s">
        <v>1502</v>
      </c>
      <c r="E2497" t="s">
        <v>1503</v>
      </c>
      <c r="F2497" t="s">
        <v>120</v>
      </c>
      <c r="G2497" t="str">
        <f t="shared" si="114"/>
        <v>December</v>
      </c>
      <c r="H2497">
        <f t="shared" si="115"/>
        <v>12</v>
      </c>
      <c r="I2497" s="2">
        <v>44925</v>
      </c>
      <c r="J2497" s="8">
        <v>8</v>
      </c>
      <c r="K2497" t="s">
        <v>19</v>
      </c>
      <c r="L2497" t="s">
        <v>35</v>
      </c>
      <c r="M2497" s="8">
        <v>1490</v>
      </c>
      <c r="N2497" s="8">
        <v>1769</v>
      </c>
      <c r="O2497" s="8">
        <f t="shared" si="116"/>
        <v>34.875</v>
      </c>
      <c r="P2497" s="8">
        <v>279</v>
      </c>
      <c r="Q2497" t="s">
        <v>49</v>
      </c>
      <c r="R2497" t="s">
        <v>22</v>
      </c>
    </row>
    <row r="2498" spans="1:18" x14ac:dyDescent="0.45">
      <c r="A2498" s="1">
        <v>2496</v>
      </c>
      <c r="B2498" t="s">
        <v>3718</v>
      </c>
      <c r="C2498" t="s">
        <v>837</v>
      </c>
      <c r="D2498" t="s">
        <v>1392</v>
      </c>
      <c r="E2498" t="s">
        <v>1504</v>
      </c>
      <c r="F2498" t="s">
        <v>88</v>
      </c>
      <c r="G2498" t="str">
        <f t="shared" si="114"/>
        <v>December</v>
      </c>
      <c r="H2498">
        <f t="shared" si="115"/>
        <v>12</v>
      </c>
      <c r="I2498" s="2">
        <v>44923</v>
      </c>
      <c r="J2498" s="8">
        <v>13</v>
      </c>
      <c r="K2498" t="s">
        <v>34</v>
      </c>
      <c r="L2498" t="s">
        <v>67</v>
      </c>
      <c r="M2498" s="8">
        <v>325</v>
      </c>
      <c r="N2498" s="8">
        <v>378</v>
      </c>
      <c r="O2498" s="8">
        <f t="shared" si="116"/>
        <v>4.0769230769230766</v>
      </c>
      <c r="P2498" s="8">
        <v>53</v>
      </c>
      <c r="Q2498" t="s">
        <v>21</v>
      </c>
      <c r="R2498" t="s">
        <v>22</v>
      </c>
    </row>
    <row r="2499" spans="1:18" x14ac:dyDescent="0.45">
      <c r="A2499" s="1">
        <v>2497</v>
      </c>
      <c r="B2499" t="s">
        <v>3719</v>
      </c>
      <c r="C2499" t="s">
        <v>416</v>
      </c>
      <c r="D2499" t="s">
        <v>1505</v>
      </c>
      <c r="E2499" t="s">
        <v>1506</v>
      </c>
      <c r="F2499" t="s">
        <v>88</v>
      </c>
      <c r="G2499" t="str">
        <f t="shared" ref="G2499:G2562" si="117">TEXT(H2499*28,"mmmm")</f>
        <v>December</v>
      </c>
      <c r="H2499">
        <f t="shared" ref="H2499:H2562" si="118">MONTH(I2499)</f>
        <v>12</v>
      </c>
      <c r="I2499" s="2">
        <v>44907</v>
      </c>
      <c r="J2499" s="8">
        <v>6</v>
      </c>
      <c r="K2499" t="s">
        <v>34</v>
      </c>
      <c r="L2499" t="s">
        <v>54</v>
      </c>
      <c r="M2499" s="8">
        <v>1090</v>
      </c>
      <c r="N2499" s="8">
        <v>1351</v>
      </c>
      <c r="O2499" s="8">
        <f t="shared" ref="O2499:O2562" si="119">P2499/J2499</f>
        <v>43.5</v>
      </c>
      <c r="P2499" s="8">
        <v>261</v>
      </c>
      <c r="Q2499" t="s">
        <v>28</v>
      </c>
      <c r="R2499" t="s">
        <v>22</v>
      </c>
    </row>
    <row r="2500" spans="1:18" x14ac:dyDescent="0.45">
      <c r="A2500" s="1">
        <v>2498</v>
      </c>
      <c r="B2500" t="s">
        <v>3720</v>
      </c>
      <c r="C2500" t="s">
        <v>1269</v>
      </c>
      <c r="D2500" t="s">
        <v>1507</v>
      </c>
      <c r="E2500" t="s">
        <v>1508</v>
      </c>
      <c r="F2500" t="s">
        <v>111</v>
      </c>
      <c r="G2500" t="str">
        <f t="shared" si="117"/>
        <v>December</v>
      </c>
      <c r="H2500">
        <f t="shared" si="118"/>
        <v>12</v>
      </c>
      <c r="I2500" s="2">
        <v>44918</v>
      </c>
      <c r="J2500" s="8">
        <v>8</v>
      </c>
      <c r="K2500" t="s">
        <v>19</v>
      </c>
      <c r="L2500" t="s">
        <v>54</v>
      </c>
      <c r="M2500" s="8">
        <v>1230</v>
      </c>
      <c r="N2500" s="8">
        <v>1381</v>
      </c>
      <c r="O2500" s="8">
        <f t="shared" si="119"/>
        <v>18.875</v>
      </c>
      <c r="P2500" s="8">
        <v>151</v>
      </c>
      <c r="Q2500" t="s">
        <v>21</v>
      </c>
      <c r="R2500" t="s">
        <v>22</v>
      </c>
    </row>
    <row r="2501" spans="1:18" x14ac:dyDescent="0.45">
      <c r="A2501" s="1">
        <v>2499</v>
      </c>
      <c r="B2501" t="s">
        <v>3721</v>
      </c>
      <c r="C2501" t="s">
        <v>709</v>
      </c>
      <c r="D2501" t="s">
        <v>1509</v>
      </c>
      <c r="E2501" t="s">
        <v>1510</v>
      </c>
      <c r="F2501" t="s">
        <v>27</v>
      </c>
      <c r="G2501" t="str">
        <f t="shared" si="117"/>
        <v>December</v>
      </c>
      <c r="H2501">
        <f t="shared" si="118"/>
        <v>12</v>
      </c>
      <c r="I2501" s="2">
        <v>44922</v>
      </c>
      <c r="J2501" s="8">
        <v>3</v>
      </c>
      <c r="K2501" t="s">
        <v>41</v>
      </c>
      <c r="L2501" t="s">
        <v>42</v>
      </c>
      <c r="M2501" s="8">
        <v>1145</v>
      </c>
      <c r="N2501" s="8">
        <v>1383</v>
      </c>
      <c r="O2501" s="8">
        <f t="shared" si="119"/>
        <v>79.333333333333329</v>
      </c>
      <c r="P2501" s="8">
        <v>238</v>
      </c>
      <c r="Q2501" t="s">
        <v>89</v>
      </c>
      <c r="R2501" t="s">
        <v>226</v>
      </c>
    </row>
    <row r="2502" spans="1:18" x14ac:dyDescent="0.45">
      <c r="A2502" s="1">
        <v>2500</v>
      </c>
      <c r="B2502" t="s">
        <v>3722</v>
      </c>
      <c r="C2502" t="s">
        <v>1511</v>
      </c>
      <c r="D2502" t="s">
        <v>85</v>
      </c>
      <c r="E2502" t="s">
        <v>1512</v>
      </c>
      <c r="F2502" t="s">
        <v>120</v>
      </c>
      <c r="G2502" t="str">
        <f t="shared" si="117"/>
        <v>December</v>
      </c>
      <c r="H2502">
        <f t="shared" si="118"/>
        <v>12</v>
      </c>
      <c r="I2502" s="2">
        <v>44919</v>
      </c>
      <c r="J2502" s="8">
        <v>13</v>
      </c>
      <c r="K2502" t="s">
        <v>19</v>
      </c>
      <c r="L2502" t="s">
        <v>20</v>
      </c>
      <c r="M2502" s="8">
        <v>1440</v>
      </c>
      <c r="N2502" s="8">
        <v>1719</v>
      </c>
      <c r="O2502" s="8">
        <f t="shared" si="119"/>
        <v>21.46153846153846</v>
      </c>
      <c r="P2502" s="8">
        <v>279</v>
      </c>
      <c r="Q2502" t="s">
        <v>49</v>
      </c>
      <c r="R2502" t="s">
        <v>22</v>
      </c>
    </row>
    <row r="2503" spans="1:18" x14ac:dyDescent="0.45">
      <c r="A2503" s="1">
        <v>2501</v>
      </c>
      <c r="B2503" t="s">
        <v>3723</v>
      </c>
      <c r="C2503" t="s">
        <v>1513</v>
      </c>
      <c r="D2503" t="s">
        <v>1514</v>
      </c>
      <c r="E2503" t="s">
        <v>1515</v>
      </c>
      <c r="F2503" t="s">
        <v>27</v>
      </c>
      <c r="G2503" t="str">
        <f t="shared" si="117"/>
        <v>December</v>
      </c>
      <c r="H2503">
        <f t="shared" si="118"/>
        <v>12</v>
      </c>
      <c r="I2503" s="2">
        <v>44926</v>
      </c>
      <c r="J2503" s="8">
        <v>9</v>
      </c>
      <c r="K2503" t="s">
        <v>102</v>
      </c>
      <c r="L2503" t="s">
        <v>67</v>
      </c>
      <c r="M2503" s="8">
        <v>685</v>
      </c>
      <c r="N2503" s="8">
        <v>785</v>
      </c>
      <c r="O2503" s="8">
        <f t="shared" si="119"/>
        <v>11.111111111111111</v>
      </c>
      <c r="P2503" s="8">
        <v>100</v>
      </c>
      <c r="Q2503" t="s">
        <v>89</v>
      </c>
      <c r="R2503" t="s">
        <v>22</v>
      </c>
    </row>
    <row r="2504" spans="1:18" x14ac:dyDescent="0.45">
      <c r="A2504" s="1">
        <v>2502</v>
      </c>
      <c r="B2504" t="s">
        <v>3724</v>
      </c>
      <c r="C2504" t="s">
        <v>518</v>
      </c>
      <c r="D2504" t="s">
        <v>780</v>
      </c>
      <c r="E2504" t="s">
        <v>1516</v>
      </c>
      <c r="F2504" t="s">
        <v>33</v>
      </c>
      <c r="G2504" t="str">
        <f t="shared" si="117"/>
        <v>December</v>
      </c>
      <c r="H2504">
        <f t="shared" si="118"/>
        <v>12</v>
      </c>
      <c r="I2504" s="2">
        <v>44918</v>
      </c>
      <c r="J2504" s="8">
        <v>9</v>
      </c>
      <c r="K2504" t="s">
        <v>34</v>
      </c>
      <c r="L2504" t="s">
        <v>148</v>
      </c>
      <c r="M2504" s="8">
        <v>1170</v>
      </c>
      <c r="N2504" s="8">
        <v>1361</v>
      </c>
      <c r="O2504" s="8">
        <f t="shared" si="119"/>
        <v>21.222222222222221</v>
      </c>
      <c r="P2504" s="8">
        <v>191</v>
      </c>
      <c r="Q2504" t="s">
        <v>21</v>
      </c>
      <c r="R2504" t="s">
        <v>22</v>
      </c>
    </row>
    <row r="2505" spans="1:18" x14ac:dyDescent="0.45">
      <c r="A2505" s="1">
        <v>2503</v>
      </c>
      <c r="B2505" t="s">
        <v>3725</v>
      </c>
      <c r="C2505" t="s">
        <v>332</v>
      </c>
      <c r="D2505" t="s">
        <v>1517</v>
      </c>
      <c r="E2505" t="s">
        <v>1518</v>
      </c>
      <c r="F2505" t="s">
        <v>33</v>
      </c>
      <c r="G2505" t="str">
        <f t="shared" si="117"/>
        <v>December</v>
      </c>
      <c r="H2505">
        <f t="shared" si="118"/>
        <v>12</v>
      </c>
      <c r="I2505" s="2">
        <v>44916</v>
      </c>
      <c r="J2505" s="8">
        <v>9</v>
      </c>
      <c r="K2505" t="s">
        <v>41</v>
      </c>
      <c r="L2505" t="s">
        <v>148</v>
      </c>
      <c r="M2505" s="8">
        <v>1040</v>
      </c>
      <c r="N2505" s="8">
        <v>1328</v>
      </c>
      <c r="O2505" s="8">
        <f t="shared" si="119"/>
        <v>32</v>
      </c>
      <c r="P2505" s="8">
        <v>288</v>
      </c>
      <c r="Q2505" t="s">
        <v>89</v>
      </c>
      <c r="R2505" t="s">
        <v>198</v>
      </c>
    </row>
    <row r="2506" spans="1:18" x14ac:dyDescent="0.45">
      <c r="A2506" s="1">
        <v>2504</v>
      </c>
      <c r="B2506" t="s">
        <v>3726</v>
      </c>
      <c r="C2506" t="s">
        <v>278</v>
      </c>
      <c r="D2506" t="s">
        <v>1519</v>
      </c>
      <c r="E2506" t="s">
        <v>1520</v>
      </c>
      <c r="F2506" t="s">
        <v>33</v>
      </c>
      <c r="G2506" t="str">
        <f t="shared" si="117"/>
        <v>December</v>
      </c>
      <c r="H2506">
        <f t="shared" si="118"/>
        <v>12</v>
      </c>
      <c r="I2506" s="2">
        <v>44903</v>
      </c>
      <c r="J2506" s="8">
        <v>1</v>
      </c>
      <c r="K2506" t="s">
        <v>19</v>
      </c>
      <c r="L2506" t="s">
        <v>20</v>
      </c>
      <c r="M2506" s="8">
        <v>190</v>
      </c>
      <c r="N2506" s="8">
        <v>224</v>
      </c>
      <c r="O2506" s="8">
        <f t="shared" si="119"/>
        <v>34</v>
      </c>
      <c r="P2506" s="8">
        <v>34</v>
      </c>
      <c r="Q2506" t="s">
        <v>89</v>
      </c>
      <c r="R2506" t="s">
        <v>22</v>
      </c>
    </row>
    <row r="2507" spans="1:18" x14ac:dyDescent="0.45">
      <c r="A2507" s="1">
        <v>2505</v>
      </c>
      <c r="B2507" t="s">
        <v>3727</v>
      </c>
      <c r="C2507" t="s">
        <v>1521</v>
      </c>
      <c r="D2507" t="s">
        <v>900</v>
      </c>
      <c r="E2507" t="s">
        <v>1522</v>
      </c>
      <c r="F2507" t="s">
        <v>18</v>
      </c>
      <c r="G2507" t="str">
        <f t="shared" si="117"/>
        <v>December</v>
      </c>
      <c r="H2507">
        <f t="shared" si="118"/>
        <v>12</v>
      </c>
      <c r="I2507" s="2">
        <v>44918</v>
      </c>
      <c r="J2507" s="8">
        <v>1</v>
      </c>
      <c r="K2507" t="s">
        <v>34</v>
      </c>
      <c r="L2507" t="s">
        <v>54</v>
      </c>
      <c r="M2507" s="8">
        <v>1285</v>
      </c>
      <c r="N2507" s="8">
        <v>1443</v>
      </c>
      <c r="O2507" s="8">
        <f t="shared" si="119"/>
        <v>158</v>
      </c>
      <c r="P2507" s="8">
        <v>158</v>
      </c>
      <c r="Q2507" t="s">
        <v>49</v>
      </c>
      <c r="R2507" t="s">
        <v>22</v>
      </c>
    </row>
    <row r="2508" spans="1:18" x14ac:dyDescent="0.45">
      <c r="A2508" s="1">
        <v>2506</v>
      </c>
      <c r="B2508" t="s">
        <v>3728</v>
      </c>
      <c r="C2508" t="s">
        <v>1523</v>
      </c>
      <c r="D2508" t="s">
        <v>1298</v>
      </c>
      <c r="E2508" t="s">
        <v>1524</v>
      </c>
      <c r="F2508" t="s">
        <v>18</v>
      </c>
      <c r="G2508" t="str">
        <f t="shared" si="117"/>
        <v>December</v>
      </c>
      <c r="H2508">
        <f t="shared" si="118"/>
        <v>12</v>
      </c>
      <c r="I2508" s="2">
        <v>44906</v>
      </c>
      <c r="J2508" s="8">
        <v>3</v>
      </c>
      <c r="K2508" t="s">
        <v>34</v>
      </c>
      <c r="L2508" t="s">
        <v>148</v>
      </c>
      <c r="M2508" s="8">
        <v>1390</v>
      </c>
      <c r="N2508" s="8">
        <v>1756</v>
      </c>
      <c r="O2508" s="8">
        <f t="shared" si="119"/>
        <v>122</v>
      </c>
      <c r="P2508" s="8">
        <v>366</v>
      </c>
      <c r="Q2508" t="s">
        <v>89</v>
      </c>
      <c r="R2508" t="s">
        <v>22</v>
      </c>
    </row>
    <row r="2509" spans="1:18" x14ac:dyDescent="0.45">
      <c r="A2509" s="1">
        <v>2507</v>
      </c>
      <c r="B2509" t="s">
        <v>3729</v>
      </c>
      <c r="C2509" t="s">
        <v>1474</v>
      </c>
      <c r="D2509" t="s">
        <v>1525</v>
      </c>
      <c r="E2509" t="s">
        <v>1526</v>
      </c>
      <c r="F2509" t="s">
        <v>33</v>
      </c>
      <c r="G2509" t="str">
        <f t="shared" si="117"/>
        <v>December</v>
      </c>
      <c r="H2509">
        <f t="shared" si="118"/>
        <v>12</v>
      </c>
      <c r="I2509" s="2">
        <v>44899</v>
      </c>
      <c r="J2509" s="8">
        <v>20</v>
      </c>
      <c r="K2509" t="s">
        <v>102</v>
      </c>
      <c r="L2509" t="s">
        <v>54</v>
      </c>
      <c r="M2509" s="8">
        <v>420</v>
      </c>
      <c r="N2509" s="8">
        <v>515</v>
      </c>
      <c r="O2509" s="8">
        <f t="shared" si="119"/>
        <v>4.75</v>
      </c>
      <c r="P2509" s="8">
        <v>95</v>
      </c>
      <c r="Q2509" t="s">
        <v>21</v>
      </c>
      <c r="R2509" t="s">
        <v>22</v>
      </c>
    </row>
    <row r="2510" spans="1:18" x14ac:dyDescent="0.45">
      <c r="A2510" s="1">
        <v>2508</v>
      </c>
      <c r="B2510" t="s">
        <v>3730</v>
      </c>
      <c r="C2510" t="s">
        <v>1340</v>
      </c>
      <c r="D2510" t="s">
        <v>763</v>
      </c>
      <c r="E2510" t="s">
        <v>1527</v>
      </c>
      <c r="F2510" t="s">
        <v>48</v>
      </c>
      <c r="G2510" t="str">
        <f t="shared" si="117"/>
        <v>December</v>
      </c>
      <c r="H2510">
        <f t="shared" si="118"/>
        <v>12</v>
      </c>
      <c r="I2510" s="2">
        <v>44926</v>
      </c>
      <c r="J2510" s="8">
        <v>9</v>
      </c>
      <c r="K2510" t="s">
        <v>19</v>
      </c>
      <c r="L2510" t="s">
        <v>42</v>
      </c>
      <c r="M2510" s="8">
        <v>380</v>
      </c>
      <c r="N2510" s="8">
        <v>457</v>
      </c>
      <c r="O2510" s="8">
        <f t="shared" si="119"/>
        <v>8.5555555555555554</v>
      </c>
      <c r="P2510" s="8">
        <v>77</v>
      </c>
      <c r="Q2510" t="s">
        <v>21</v>
      </c>
      <c r="R2510" t="s">
        <v>22</v>
      </c>
    </row>
    <row r="2511" spans="1:18" x14ac:dyDescent="0.45">
      <c r="A2511" s="1">
        <v>2509</v>
      </c>
      <c r="B2511" t="s">
        <v>3731</v>
      </c>
      <c r="C2511" t="s">
        <v>127</v>
      </c>
      <c r="D2511" t="s">
        <v>1528</v>
      </c>
      <c r="E2511" t="s">
        <v>1529</v>
      </c>
      <c r="F2511" t="s">
        <v>120</v>
      </c>
      <c r="G2511" t="str">
        <f t="shared" si="117"/>
        <v>December</v>
      </c>
      <c r="H2511">
        <f t="shared" si="118"/>
        <v>12</v>
      </c>
      <c r="I2511" s="2">
        <v>44925</v>
      </c>
      <c r="J2511" s="8">
        <v>19</v>
      </c>
      <c r="K2511" t="s">
        <v>34</v>
      </c>
      <c r="L2511" t="s">
        <v>35</v>
      </c>
      <c r="M2511" s="8">
        <v>100</v>
      </c>
      <c r="N2511" s="8">
        <v>127</v>
      </c>
      <c r="O2511" s="8">
        <f t="shared" si="119"/>
        <v>1.4210526315789473</v>
      </c>
      <c r="P2511" s="8">
        <v>27</v>
      </c>
      <c r="Q2511" t="s">
        <v>89</v>
      </c>
      <c r="R2511" t="s">
        <v>22</v>
      </c>
    </row>
    <row r="2512" spans="1:18" x14ac:dyDescent="0.45">
      <c r="A2512" s="1">
        <v>2510</v>
      </c>
      <c r="B2512" t="s">
        <v>3732</v>
      </c>
      <c r="C2512" t="s">
        <v>332</v>
      </c>
      <c r="D2512" t="s">
        <v>1530</v>
      </c>
      <c r="E2512" t="s">
        <v>1531</v>
      </c>
      <c r="F2512" t="s">
        <v>18</v>
      </c>
      <c r="G2512" t="str">
        <f t="shared" si="117"/>
        <v>December</v>
      </c>
      <c r="H2512">
        <f t="shared" si="118"/>
        <v>12</v>
      </c>
      <c r="I2512" s="2">
        <v>44912</v>
      </c>
      <c r="J2512" s="8">
        <v>17</v>
      </c>
      <c r="K2512" t="s">
        <v>34</v>
      </c>
      <c r="L2512" t="s">
        <v>67</v>
      </c>
      <c r="M2512" s="8">
        <v>1410</v>
      </c>
      <c r="N2512" s="8">
        <v>1674</v>
      </c>
      <c r="O2512" s="8">
        <f t="shared" si="119"/>
        <v>15.529411764705882</v>
      </c>
      <c r="P2512" s="8">
        <v>264</v>
      </c>
      <c r="Q2512" t="s">
        <v>89</v>
      </c>
      <c r="R2512" t="s">
        <v>22</v>
      </c>
    </row>
    <row r="2513" spans="1:18" x14ac:dyDescent="0.45">
      <c r="A2513" s="1">
        <v>2511</v>
      </c>
      <c r="B2513" t="s">
        <v>3733</v>
      </c>
      <c r="C2513" t="s">
        <v>1532</v>
      </c>
      <c r="D2513" t="s">
        <v>1533</v>
      </c>
      <c r="E2513" t="s">
        <v>1534</v>
      </c>
      <c r="F2513" t="s">
        <v>18</v>
      </c>
      <c r="G2513" t="str">
        <f t="shared" si="117"/>
        <v>December</v>
      </c>
      <c r="H2513">
        <f t="shared" si="118"/>
        <v>12</v>
      </c>
      <c r="I2513" s="2">
        <v>44925</v>
      </c>
      <c r="J2513" s="8">
        <v>14</v>
      </c>
      <c r="K2513" t="s">
        <v>19</v>
      </c>
      <c r="L2513" t="s">
        <v>20</v>
      </c>
      <c r="M2513" s="8">
        <v>320</v>
      </c>
      <c r="N2513" s="8">
        <v>392</v>
      </c>
      <c r="O2513" s="8">
        <f t="shared" si="119"/>
        <v>5.1428571428571432</v>
      </c>
      <c r="P2513" s="8">
        <v>72</v>
      </c>
      <c r="Q2513" t="s">
        <v>36</v>
      </c>
      <c r="R2513" t="s">
        <v>22</v>
      </c>
    </row>
    <row r="2514" spans="1:18" x14ac:dyDescent="0.45">
      <c r="A2514" s="1">
        <v>2512</v>
      </c>
      <c r="B2514" t="s">
        <v>3734</v>
      </c>
      <c r="C2514" t="s">
        <v>1535</v>
      </c>
      <c r="D2514" t="s">
        <v>1536</v>
      </c>
      <c r="E2514" t="s">
        <v>1537</v>
      </c>
      <c r="F2514" t="s">
        <v>33</v>
      </c>
      <c r="G2514" t="str">
        <f t="shared" si="117"/>
        <v>December</v>
      </c>
      <c r="H2514">
        <f t="shared" si="118"/>
        <v>12</v>
      </c>
      <c r="I2514" s="2">
        <v>44906</v>
      </c>
      <c r="J2514" s="8">
        <v>4</v>
      </c>
      <c r="K2514" t="s">
        <v>34</v>
      </c>
      <c r="L2514" t="s">
        <v>20</v>
      </c>
      <c r="M2514" s="8">
        <v>690</v>
      </c>
      <c r="N2514" s="8">
        <v>857</v>
      </c>
      <c r="O2514" s="8">
        <f t="shared" si="119"/>
        <v>41.75</v>
      </c>
      <c r="P2514" s="8">
        <v>167</v>
      </c>
      <c r="Q2514" t="s">
        <v>28</v>
      </c>
      <c r="R2514" t="s">
        <v>22</v>
      </c>
    </row>
    <row r="2515" spans="1:18" x14ac:dyDescent="0.45">
      <c r="A2515" s="1">
        <v>2513</v>
      </c>
      <c r="B2515" t="s">
        <v>3735</v>
      </c>
      <c r="C2515" t="s">
        <v>332</v>
      </c>
      <c r="D2515" t="s">
        <v>1538</v>
      </c>
      <c r="E2515" t="s">
        <v>1539</v>
      </c>
      <c r="F2515" t="s">
        <v>33</v>
      </c>
      <c r="G2515" t="str">
        <f t="shared" si="117"/>
        <v>December</v>
      </c>
      <c r="H2515">
        <f t="shared" si="118"/>
        <v>12</v>
      </c>
      <c r="I2515" s="2">
        <v>44923</v>
      </c>
      <c r="J2515" s="8">
        <v>15</v>
      </c>
      <c r="K2515" t="s">
        <v>19</v>
      </c>
      <c r="L2515" t="s">
        <v>148</v>
      </c>
      <c r="M2515" s="8">
        <v>1475</v>
      </c>
      <c r="N2515" s="8">
        <v>1844</v>
      </c>
      <c r="O2515" s="8">
        <f t="shared" si="119"/>
        <v>24.6</v>
      </c>
      <c r="P2515" s="8">
        <v>369</v>
      </c>
      <c r="Q2515" t="s">
        <v>89</v>
      </c>
      <c r="R2515" t="s">
        <v>22</v>
      </c>
    </row>
    <row r="2516" spans="1:18" x14ac:dyDescent="0.45">
      <c r="A2516" s="1">
        <v>2514</v>
      </c>
      <c r="B2516" t="s">
        <v>3736</v>
      </c>
      <c r="C2516" t="s">
        <v>1540</v>
      </c>
      <c r="D2516" t="s">
        <v>587</v>
      </c>
      <c r="E2516" t="s">
        <v>1541</v>
      </c>
      <c r="F2516" t="s">
        <v>18</v>
      </c>
      <c r="G2516" t="str">
        <f t="shared" si="117"/>
        <v>December</v>
      </c>
      <c r="H2516">
        <f t="shared" si="118"/>
        <v>12</v>
      </c>
      <c r="I2516" s="2">
        <v>44902</v>
      </c>
      <c r="J2516" s="8">
        <v>12</v>
      </c>
      <c r="K2516" t="s">
        <v>34</v>
      </c>
      <c r="L2516" t="s">
        <v>148</v>
      </c>
      <c r="M2516" s="8">
        <v>1155</v>
      </c>
      <c r="N2516" s="8">
        <v>1382</v>
      </c>
      <c r="O2516" s="8">
        <f t="shared" si="119"/>
        <v>18.916666666666668</v>
      </c>
      <c r="P2516" s="8">
        <v>227</v>
      </c>
      <c r="Q2516" t="s">
        <v>36</v>
      </c>
      <c r="R2516" t="s">
        <v>22</v>
      </c>
    </row>
    <row r="2517" spans="1:18" x14ac:dyDescent="0.45">
      <c r="A2517" s="1">
        <v>2515</v>
      </c>
      <c r="B2517" t="s">
        <v>3737</v>
      </c>
      <c r="C2517" t="s">
        <v>1049</v>
      </c>
      <c r="D2517" t="s">
        <v>412</v>
      </c>
      <c r="E2517" t="s">
        <v>1542</v>
      </c>
      <c r="F2517" t="s">
        <v>18</v>
      </c>
      <c r="G2517" t="str">
        <f t="shared" si="117"/>
        <v>December</v>
      </c>
      <c r="H2517">
        <f t="shared" si="118"/>
        <v>12</v>
      </c>
      <c r="I2517" s="2">
        <v>44903</v>
      </c>
      <c r="J2517" s="8">
        <v>1</v>
      </c>
      <c r="K2517" t="s">
        <v>102</v>
      </c>
      <c r="L2517" t="s">
        <v>67</v>
      </c>
      <c r="M2517" s="8">
        <v>140</v>
      </c>
      <c r="N2517" s="8">
        <v>176</v>
      </c>
      <c r="O2517" s="8">
        <f t="shared" si="119"/>
        <v>36</v>
      </c>
      <c r="P2517" s="8">
        <v>36</v>
      </c>
      <c r="Q2517" t="s">
        <v>49</v>
      </c>
      <c r="R2517" t="s">
        <v>22</v>
      </c>
    </row>
    <row r="2518" spans="1:18" x14ac:dyDescent="0.45">
      <c r="A2518" s="1">
        <v>2516</v>
      </c>
      <c r="B2518" t="s">
        <v>3738</v>
      </c>
      <c r="C2518" t="s">
        <v>1543</v>
      </c>
      <c r="D2518" t="s">
        <v>1193</v>
      </c>
      <c r="E2518" t="s">
        <v>1544</v>
      </c>
      <c r="F2518" t="s">
        <v>120</v>
      </c>
      <c r="G2518" t="str">
        <f t="shared" si="117"/>
        <v>December</v>
      </c>
      <c r="H2518">
        <f t="shared" si="118"/>
        <v>12</v>
      </c>
      <c r="I2518" s="2">
        <v>44918</v>
      </c>
      <c r="J2518" s="8">
        <v>8</v>
      </c>
      <c r="K2518" t="s">
        <v>34</v>
      </c>
      <c r="L2518" t="s">
        <v>148</v>
      </c>
      <c r="M2518" s="8">
        <v>270</v>
      </c>
      <c r="N2518" s="8">
        <v>312</v>
      </c>
      <c r="O2518" s="8">
        <f t="shared" si="119"/>
        <v>5.25</v>
      </c>
      <c r="P2518" s="8">
        <v>42</v>
      </c>
      <c r="Q2518" t="s">
        <v>49</v>
      </c>
      <c r="R2518" t="s">
        <v>22</v>
      </c>
    </row>
    <row r="2519" spans="1:18" x14ac:dyDescent="0.45">
      <c r="A2519" s="1">
        <v>2517</v>
      </c>
      <c r="B2519" t="s">
        <v>3739</v>
      </c>
      <c r="C2519" t="s">
        <v>216</v>
      </c>
      <c r="D2519" t="s">
        <v>1545</v>
      </c>
      <c r="E2519" t="s">
        <v>1546</v>
      </c>
      <c r="F2519" t="s">
        <v>48</v>
      </c>
      <c r="G2519" t="str">
        <f t="shared" si="117"/>
        <v>December</v>
      </c>
      <c r="H2519">
        <f t="shared" si="118"/>
        <v>12</v>
      </c>
      <c r="I2519" s="2">
        <v>44919</v>
      </c>
      <c r="J2519" s="8">
        <v>8</v>
      </c>
      <c r="K2519" t="s">
        <v>19</v>
      </c>
      <c r="L2519" t="s">
        <v>20</v>
      </c>
      <c r="M2519" s="8">
        <v>330</v>
      </c>
      <c r="N2519" s="8">
        <v>371</v>
      </c>
      <c r="O2519" s="8">
        <f t="shared" si="119"/>
        <v>5.125</v>
      </c>
      <c r="P2519" s="8">
        <v>41</v>
      </c>
      <c r="Q2519" t="s">
        <v>21</v>
      </c>
      <c r="R2519" t="s">
        <v>22</v>
      </c>
    </row>
    <row r="2520" spans="1:18" x14ac:dyDescent="0.45">
      <c r="A2520" s="1">
        <v>2518</v>
      </c>
      <c r="B2520" t="s">
        <v>3740</v>
      </c>
      <c r="C2520" t="s">
        <v>997</v>
      </c>
      <c r="D2520" t="s">
        <v>741</v>
      </c>
      <c r="E2520" t="s">
        <v>1547</v>
      </c>
      <c r="F2520" t="s">
        <v>27</v>
      </c>
      <c r="G2520" t="str">
        <f t="shared" si="117"/>
        <v>December</v>
      </c>
      <c r="H2520">
        <f t="shared" si="118"/>
        <v>12</v>
      </c>
      <c r="I2520" s="2">
        <v>44914</v>
      </c>
      <c r="J2520" s="8">
        <v>2</v>
      </c>
      <c r="K2520" t="s">
        <v>34</v>
      </c>
      <c r="L2520" t="s">
        <v>20</v>
      </c>
      <c r="M2520" s="8">
        <v>1195</v>
      </c>
      <c r="N2520" s="8">
        <v>1334</v>
      </c>
      <c r="O2520" s="8">
        <f t="shared" si="119"/>
        <v>69.5</v>
      </c>
      <c r="P2520" s="8">
        <v>139</v>
      </c>
      <c r="Q2520" t="s">
        <v>89</v>
      </c>
      <c r="R2520" t="s">
        <v>22</v>
      </c>
    </row>
    <row r="2521" spans="1:18" x14ac:dyDescent="0.45">
      <c r="A2521" s="1">
        <v>2519</v>
      </c>
      <c r="B2521" t="s">
        <v>3741</v>
      </c>
      <c r="C2521" t="s">
        <v>1363</v>
      </c>
      <c r="D2521" t="s">
        <v>1548</v>
      </c>
      <c r="E2521" t="s">
        <v>1549</v>
      </c>
      <c r="F2521" t="s">
        <v>88</v>
      </c>
      <c r="G2521" t="str">
        <f t="shared" si="117"/>
        <v>December</v>
      </c>
      <c r="H2521">
        <f t="shared" si="118"/>
        <v>12</v>
      </c>
      <c r="I2521" s="2">
        <v>44904</v>
      </c>
      <c r="J2521" s="8">
        <v>1</v>
      </c>
      <c r="K2521" t="s">
        <v>34</v>
      </c>
      <c r="L2521" t="s">
        <v>54</v>
      </c>
      <c r="M2521" s="8">
        <v>280</v>
      </c>
      <c r="N2521" s="8">
        <v>329</v>
      </c>
      <c r="O2521" s="8">
        <f t="shared" si="119"/>
        <v>49</v>
      </c>
      <c r="P2521" s="8">
        <v>49</v>
      </c>
      <c r="Q2521" t="s">
        <v>28</v>
      </c>
      <c r="R2521" t="s">
        <v>22</v>
      </c>
    </row>
    <row r="2522" spans="1:18" x14ac:dyDescent="0.45">
      <c r="A2522" s="1">
        <v>2520</v>
      </c>
      <c r="B2522" t="s">
        <v>3742</v>
      </c>
      <c r="C2522" t="s">
        <v>1550</v>
      </c>
      <c r="D2522" t="s">
        <v>123</v>
      </c>
      <c r="E2522" t="s">
        <v>1551</v>
      </c>
      <c r="F2522" t="s">
        <v>111</v>
      </c>
      <c r="G2522" t="str">
        <f t="shared" si="117"/>
        <v>December</v>
      </c>
      <c r="H2522">
        <f t="shared" si="118"/>
        <v>12</v>
      </c>
      <c r="I2522" s="2">
        <v>44924</v>
      </c>
      <c r="J2522" s="8">
        <v>7</v>
      </c>
      <c r="K2522" t="s">
        <v>34</v>
      </c>
      <c r="L2522" t="s">
        <v>42</v>
      </c>
      <c r="M2522" s="8">
        <v>835</v>
      </c>
      <c r="N2522" s="8">
        <v>1053</v>
      </c>
      <c r="O2522" s="8">
        <f t="shared" si="119"/>
        <v>31.142857142857142</v>
      </c>
      <c r="P2522" s="8">
        <v>218</v>
      </c>
      <c r="Q2522" t="s">
        <v>28</v>
      </c>
      <c r="R2522" t="s">
        <v>22</v>
      </c>
    </row>
    <row r="2523" spans="1:18" x14ac:dyDescent="0.45">
      <c r="A2523" s="1">
        <v>2521</v>
      </c>
      <c r="B2523" t="s">
        <v>3743</v>
      </c>
      <c r="C2523" t="s">
        <v>1094</v>
      </c>
      <c r="D2523" t="s">
        <v>1552</v>
      </c>
      <c r="E2523" t="s">
        <v>1553</v>
      </c>
      <c r="F2523" t="s">
        <v>27</v>
      </c>
      <c r="G2523" t="str">
        <f t="shared" si="117"/>
        <v>December</v>
      </c>
      <c r="H2523">
        <f t="shared" si="118"/>
        <v>12</v>
      </c>
      <c r="I2523" s="2">
        <v>44916</v>
      </c>
      <c r="J2523" s="8">
        <v>5</v>
      </c>
      <c r="K2523" t="s">
        <v>102</v>
      </c>
      <c r="L2523" t="s">
        <v>54</v>
      </c>
      <c r="M2523" s="8">
        <v>150</v>
      </c>
      <c r="N2523" s="8">
        <v>194</v>
      </c>
      <c r="O2523" s="8">
        <f t="shared" si="119"/>
        <v>8.8000000000000007</v>
      </c>
      <c r="P2523" s="8">
        <v>44</v>
      </c>
      <c r="Q2523" t="s">
        <v>89</v>
      </c>
      <c r="R2523" t="s">
        <v>22</v>
      </c>
    </row>
    <row r="2524" spans="1:18" x14ac:dyDescent="0.45">
      <c r="A2524" s="1">
        <v>2522</v>
      </c>
      <c r="B2524" t="s">
        <v>3744</v>
      </c>
      <c r="C2524" t="s">
        <v>504</v>
      </c>
      <c r="D2524" t="s">
        <v>1554</v>
      </c>
      <c r="E2524" t="s">
        <v>1555</v>
      </c>
      <c r="F2524" t="s">
        <v>111</v>
      </c>
      <c r="G2524" t="str">
        <f t="shared" si="117"/>
        <v>December</v>
      </c>
      <c r="H2524">
        <f t="shared" si="118"/>
        <v>12</v>
      </c>
      <c r="I2524" s="2">
        <v>44905</v>
      </c>
      <c r="J2524" s="8">
        <v>16</v>
      </c>
      <c r="K2524" t="s">
        <v>34</v>
      </c>
      <c r="L2524" t="s">
        <v>67</v>
      </c>
      <c r="M2524" s="8">
        <v>60</v>
      </c>
      <c r="N2524" s="8">
        <v>69</v>
      </c>
      <c r="O2524" s="8">
        <f t="shared" si="119"/>
        <v>0.5625</v>
      </c>
      <c r="P2524" s="8">
        <v>9</v>
      </c>
      <c r="Q2524" t="s">
        <v>21</v>
      </c>
      <c r="R2524" t="s">
        <v>22</v>
      </c>
    </row>
    <row r="2525" spans="1:18" x14ac:dyDescent="0.45">
      <c r="A2525" s="1">
        <v>2523</v>
      </c>
      <c r="B2525" t="s">
        <v>3745</v>
      </c>
      <c r="C2525" t="s">
        <v>991</v>
      </c>
      <c r="D2525" t="s">
        <v>1556</v>
      </c>
      <c r="E2525" t="s">
        <v>1557</v>
      </c>
      <c r="F2525" t="s">
        <v>27</v>
      </c>
      <c r="G2525" t="str">
        <f t="shared" si="117"/>
        <v>December</v>
      </c>
      <c r="H2525">
        <f t="shared" si="118"/>
        <v>12</v>
      </c>
      <c r="I2525" s="2">
        <v>44897</v>
      </c>
      <c r="J2525" s="8">
        <v>17</v>
      </c>
      <c r="K2525" t="s">
        <v>102</v>
      </c>
      <c r="L2525" t="s">
        <v>54</v>
      </c>
      <c r="M2525" s="8">
        <v>175</v>
      </c>
      <c r="N2525" s="8">
        <v>220</v>
      </c>
      <c r="O2525" s="8">
        <f t="shared" si="119"/>
        <v>2.6470588235294117</v>
      </c>
      <c r="P2525" s="8">
        <v>45</v>
      </c>
      <c r="Q2525" t="s">
        <v>21</v>
      </c>
      <c r="R2525" t="s">
        <v>22</v>
      </c>
    </row>
    <row r="2526" spans="1:18" x14ac:dyDescent="0.45">
      <c r="A2526" s="1">
        <v>2524</v>
      </c>
      <c r="B2526" t="s">
        <v>3746</v>
      </c>
      <c r="C2526" t="s">
        <v>1558</v>
      </c>
      <c r="D2526" t="s">
        <v>1448</v>
      </c>
      <c r="E2526" t="s">
        <v>1559</v>
      </c>
      <c r="F2526" t="s">
        <v>33</v>
      </c>
      <c r="G2526" t="str">
        <f t="shared" si="117"/>
        <v>December</v>
      </c>
      <c r="H2526">
        <f t="shared" si="118"/>
        <v>12</v>
      </c>
      <c r="I2526" s="2">
        <v>44925</v>
      </c>
      <c r="J2526" s="8">
        <v>19</v>
      </c>
      <c r="K2526" t="s">
        <v>19</v>
      </c>
      <c r="L2526" t="s">
        <v>20</v>
      </c>
      <c r="M2526" s="8">
        <v>340</v>
      </c>
      <c r="N2526" s="8">
        <v>436</v>
      </c>
      <c r="O2526" s="8">
        <f t="shared" si="119"/>
        <v>5.0526315789473681</v>
      </c>
      <c r="P2526" s="8">
        <v>96</v>
      </c>
      <c r="Q2526" t="s">
        <v>49</v>
      </c>
      <c r="R2526" t="s">
        <v>22</v>
      </c>
    </row>
    <row r="2527" spans="1:18" x14ac:dyDescent="0.45">
      <c r="A2527" s="1">
        <v>2525</v>
      </c>
      <c r="B2527" t="s">
        <v>3747</v>
      </c>
      <c r="C2527" t="s">
        <v>1560</v>
      </c>
      <c r="D2527" t="s">
        <v>1561</v>
      </c>
      <c r="E2527" t="s">
        <v>1562</v>
      </c>
      <c r="F2527" t="s">
        <v>27</v>
      </c>
      <c r="G2527" t="str">
        <f t="shared" si="117"/>
        <v>December</v>
      </c>
      <c r="H2527">
        <f t="shared" si="118"/>
        <v>12</v>
      </c>
      <c r="I2527" s="2">
        <v>44920</v>
      </c>
      <c r="J2527" s="8">
        <v>11</v>
      </c>
      <c r="K2527" t="s">
        <v>34</v>
      </c>
      <c r="L2527" t="s">
        <v>20</v>
      </c>
      <c r="M2527" s="8">
        <v>135</v>
      </c>
      <c r="N2527" s="8">
        <v>169</v>
      </c>
      <c r="O2527" s="8">
        <f t="shared" si="119"/>
        <v>3.0909090909090908</v>
      </c>
      <c r="P2527" s="8">
        <v>34</v>
      </c>
      <c r="Q2527" t="s">
        <v>49</v>
      </c>
      <c r="R2527" t="s">
        <v>22</v>
      </c>
    </row>
    <row r="2528" spans="1:18" x14ac:dyDescent="0.45">
      <c r="A2528" s="1">
        <v>2526</v>
      </c>
      <c r="B2528" t="s">
        <v>3748</v>
      </c>
      <c r="C2528" t="s">
        <v>1563</v>
      </c>
      <c r="D2528" t="s">
        <v>28</v>
      </c>
      <c r="E2528" t="s">
        <v>1564</v>
      </c>
      <c r="F2528" t="s">
        <v>48</v>
      </c>
      <c r="G2528" t="str">
        <f t="shared" si="117"/>
        <v>December</v>
      </c>
      <c r="H2528">
        <f t="shared" si="118"/>
        <v>12</v>
      </c>
      <c r="I2528" s="2">
        <v>44901</v>
      </c>
      <c r="J2528" s="8">
        <v>16</v>
      </c>
      <c r="K2528" t="s">
        <v>41</v>
      </c>
      <c r="L2528" t="s">
        <v>148</v>
      </c>
      <c r="M2528" s="8">
        <v>230</v>
      </c>
      <c r="N2528" s="8">
        <v>263</v>
      </c>
      <c r="O2528" s="8">
        <f t="shared" si="119"/>
        <v>2.0625</v>
      </c>
      <c r="P2528" s="8">
        <v>33</v>
      </c>
      <c r="Q2528" t="s">
        <v>89</v>
      </c>
      <c r="R2528" t="s">
        <v>311</v>
      </c>
    </row>
    <row r="2529" spans="1:18" x14ac:dyDescent="0.45">
      <c r="A2529" s="1">
        <v>2527</v>
      </c>
      <c r="B2529" t="s">
        <v>3749</v>
      </c>
      <c r="C2529" t="s">
        <v>1565</v>
      </c>
      <c r="D2529" t="s">
        <v>653</v>
      </c>
      <c r="E2529" t="s">
        <v>1566</v>
      </c>
      <c r="F2529" t="s">
        <v>48</v>
      </c>
      <c r="G2529" t="str">
        <f t="shared" si="117"/>
        <v>December</v>
      </c>
      <c r="H2529">
        <f t="shared" si="118"/>
        <v>12</v>
      </c>
      <c r="I2529" s="2">
        <v>44913</v>
      </c>
      <c r="J2529" s="8">
        <v>12</v>
      </c>
      <c r="K2529" t="s">
        <v>41</v>
      </c>
      <c r="L2529" t="s">
        <v>54</v>
      </c>
      <c r="M2529" s="8">
        <v>630</v>
      </c>
      <c r="N2529" s="8">
        <v>767</v>
      </c>
      <c r="O2529" s="8">
        <f t="shared" si="119"/>
        <v>11.416666666666666</v>
      </c>
      <c r="P2529" s="8">
        <v>137</v>
      </c>
      <c r="Q2529" t="s">
        <v>21</v>
      </c>
      <c r="R2529" t="s">
        <v>311</v>
      </c>
    </row>
    <row r="2530" spans="1:18" x14ac:dyDescent="0.45">
      <c r="A2530" s="1">
        <v>2528</v>
      </c>
      <c r="B2530" t="s">
        <v>3750</v>
      </c>
      <c r="C2530" t="s">
        <v>567</v>
      </c>
      <c r="D2530" t="s">
        <v>1381</v>
      </c>
      <c r="E2530" t="s">
        <v>1567</v>
      </c>
      <c r="F2530" t="s">
        <v>18</v>
      </c>
      <c r="G2530" t="str">
        <f t="shared" si="117"/>
        <v>December</v>
      </c>
      <c r="H2530">
        <f t="shared" si="118"/>
        <v>12</v>
      </c>
      <c r="I2530" s="2">
        <v>44914</v>
      </c>
      <c r="J2530" s="8">
        <v>18</v>
      </c>
      <c r="K2530" t="s">
        <v>19</v>
      </c>
      <c r="L2530" t="s">
        <v>148</v>
      </c>
      <c r="M2530" s="8">
        <v>1000</v>
      </c>
      <c r="N2530" s="8">
        <v>1134</v>
      </c>
      <c r="O2530" s="8">
        <f t="shared" si="119"/>
        <v>7.4444444444444446</v>
      </c>
      <c r="P2530" s="8">
        <v>134</v>
      </c>
      <c r="Q2530" t="s">
        <v>49</v>
      </c>
      <c r="R2530" t="s">
        <v>22</v>
      </c>
    </row>
    <row r="2531" spans="1:18" x14ac:dyDescent="0.45">
      <c r="A2531" s="1">
        <v>2529</v>
      </c>
      <c r="B2531" t="s">
        <v>3751</v>
      </c>
      <c r="C2531" t="s">
        <v>285</v>
      </c>
      <c r="D2531" t="s">
        <v>1568</v>
      </c>
      <c r="E2531" t="s">
        <v>1569</v>
      </c>
      <c r="F2531" t="s">
        <v>88</v>
      </c>
      <c r="G2531" t="str">
        <f t="shared" si="117"/>
        <v>December</v>
      </c>
      <c r="H2531">
        <f t="shared" si="118"/>
        <v>12</v>
      </c>
      <c r="I2531" s="2">
        <v>44908</v>
      </c>
      <c r="J2531" s="8">
        <v>16</v>
      </c>
      <c r="K2531" t="s">
        <v>19</v>
      </c>
      <c r="L2531" t="s">
        <v>148</v>
      </c>
      <c r="M2531" s="8">
        <v>295</v>
      </c>
      <c r="N2531" s="8">
        <v>334</v>
      </c>
      <c r="O2531" s="8">
        <f t="shared" si="119"/>
        <v>2.4375</v>
      </c>
      <c r="P2531" s="8">
        <v>39</v>
      </c>
      <c r="Q2531" t="s">
        <v>21</v>
      </c>
      <c r="R2531" t="s">
        <v>22</v>
      </c>
    </row>
    <row r="2532" spans="1:18" x14ac:dyDescent="0.45">
      <c r="A2532" s="1">
        <v>2530</v>
      </c>
      <c r="B2532" t="s">
        <v>3752</v>
      </c>
      <c r="C2532" t="s">
        <v>1103</v>
      </c>
      <c r="D2532" t="s">
        <v>1399</v>
      </c>
      <c r="E2532" t="s">
        <v>1570</v>
      </c>
      <c r="F2532" t="s">
        <v>88</v>
      </c>
      <c r="G2532" t="str">
        <f t="shared" si="117"/>
        <v>December</v>
      </c>
      <c r="H2532">
        <f t="shared" si="118"/>
        <v>12</v>
      </c>
      <c r="I2532" s="2">
        <v>44911</v>
      </c>
      <c r="J2532" s="8">
        <v>4</v>
      </c>
      <c r="K2532" t="s">
        <v>34</v>
      </c>
      <c r="L2532" t="s">
        <v>42</v>
      </c>
      <c r="M2532" s="8">
        <v>385</v>
      </c>
      <c r="N2532" s="8">
        <v>439</v>
      </c>
      <c r="O2532" s="8">
        <f t="shared" si="119"/>
        <v>13.5</v>
      </c>
      <c r="P2532" s="8">
        <v>54</v>
      </c>
      <c r="Q2532" t="s">
        <v>21</v>
      </c>
      <c r="R2532" t="s">
        <v>22</v>
      </c>
    </row>
    <row r="2533" spans="1:18" x14ac:dyDescent="0.45">
      <c r="A2533" s="1">
        <v>2531</v>
      </c>
      <c r="B2533" t="s">
        <v>3753</v>
      </c>
      <c r="C2533" t="s">
        <v>1286</v>
      </c>
      <c r="D2533" t="s">
        <v>1375</v>
      </c>
      <c r="E2533" t="s">
        <v>1571</v>
      </c>
      <c r="F2533" t="s">
        <v>33</v>
      </c>
      <c r="G2533" t="str">
        <f t="shared" si="117"/>
        <v>December</v>
      </c>
      <c r="H2533">
        <f t="shared" si="118"/>
        <v>12</v>
      </c>
      <c r="I2533" s="2">
        <v>44913</v>
      </c>
      <c r="J2533" s="8">
        <v>3</v>
      </c>
      <c r="K2533" t="s">
        <v>34</v>
      </c>
      <c r="L2533" t="s">
        <v>42</v>
      </c>
      <c r="M2533" s="8">
        <v>1145</v>
      </c>
      <c r="N2533" s="8">
        <v>1278</v>
      </c>
      <c r="O2533" s="8">
        <f t="shared" si="119"/>
        <v>44.333333333333336</v>
      </c>
      <c r="P2533" s="8">
        <v>133</v>
      </c>
      <c r="Q2533" t="s">
        <v>89</v>
      </c>
      <c r="R2533" t="s">
        <v>22</v>
      </c>
    </row>
    <row r="2534" spans="1:18" x14ac:dyDescent="0.45">
      <c r="A2534" s="1">
        <v>2532</v>
      </c>
      <c r="B2534" t="s">
        <v>3754</v>
      </c>
      <c r="C2534" t="s">
        <v>1572</v>
      </c>
      <c r="D2534" t="s">
        <v>352</v>
      </c>
      <c r="E2534" t="s">
        <v>1573</v>
      </c>
      <c r="F2534" t="s">
        <v>33</v>
      </c>
      <c r="G2534" t="str">
        <f t="shared" si="117"/>
        <v>December</v>
      </c>
      <c r="H2534">
        <f t="shared" si="118"/>
        <v>12</v>
      </c>
      <c r="I2534" s="2">
        <v>44905</v>
      </c>
      <c r="J2534" s="8">
        <v>7</v>
      </c>
      <c r="K2534" t="s">
        <v>34</v>
      </c>
      <c r="L2534" t="s">
        <v>20</v>
      </c>
      <c r="M2534" s="8">
        <v>360</v>
      </c>
      <c r="N2534" s="8">
        <v>407</v>
      </c>
      <c r="O2534" s="8">
        <f t="shared" si="119"/>
        <v>6.7142857142857144</v>
      </c>
      <c r="P2534" s="8">
        <v>47</v>
      </c>
      <c r="Q2534" t="s">
        <v>89</v>
      </c>
      <c r="R2534" t="s">
        <v>22</v>
      </c>
    </row>
    <row r="2535" spans="1:18" x14ac:dyDescent="0.45">
      <c r="A2535" s="1">
        <v>2533</v>
      </c>
      <c r="B2535" t="s">
        <v>3755</v>
      </c>
      <c r="C2535" t="s">
        <v>1574</v>
      </c>
      <c r="D2535" t="s">
        <v>1575</v>
      </c>
      <c r="E2535" t="s">
        <v>1576</v>
      </c>
      <c r="F2535" t="s">
        <v>18</v>
      </c>
      <c r="G2535" t="str">
        <f t="shared" si="117"/>
        <v>December</v>
      </c>
      <c r="H2535">
        <f t="shared" si="118"/>
        <v>12</v>
      </c>
      <c r="I2535" s="2">
        <v>44916</v>
      </c>
      <c r="J2535" s="8">
        <v>1</v>
      </c>
      <c r="K2535" t="s">
        <v>34</v>
      </c>
      <c r="L2535" t="s">
        <v>67</v>
      </c>
      <c r="M2535" s="8">
        <v>550</v>
      </c>
      <c r="N2535" s="8">
        <v>683</v>
      </c>
      <c r="O2535" s="8">
        <f t="shared" si="119"/>
        <v>133</v>
      </c>
      <c r="P2535" s="8">
        <v>133</v>
      </c>
      <c r="Q2535" t="s">
        <v>21</v>
      </c>
      <c r="R2535" t="s">
        <v>22</v>
      </c>
    </row>
    <row r="2536" spans="1:18" x14ac:dyDescent="0.45">
      <c r="A2536" s="1">
        <v>2534</v>
      </c>
      <c r="B2536" t="s">
        <v>3756</v>
      </c>
      <c r="C2536" t="s">
        <v>931</v>
      </c>
      <c r="D2536" t="s">
        <v>1577</v>
      </c>
      <c r="E2536" t="s">
        <v>1578</v>
      </c>
      <c r="F2536" t="s">
        <v>88</v>
      </c>
      <c r="G2536" t="str">
        <f t="shared" si="117"/>
        <v>December</v>
      </c>
      <c r="H2536">
        <f t="shared" si="118"/>
        <v>12</v>
      </c>
      <c r="I2536" s="2">
        <v>44925</v>
      </c>
      <c r="J2536" s="8">
        <v>2</v>
      </c>
      <c r="K2536" t="s">
        <v>34</v>
      </c>
      <c r="L2536" t="s">
        <v>148</v>
      </c>
      <c r="M2536" s="8">
        <v>355</v>
      </c>
      <c r="N2536" s="8">
        <v>411</v>
      </c>
      <c r="O2536" s="8">
        <f t="shared" si="119"/>
        <v>28</v>
      </c>
      <c r="P2536" s="8">
        <v>56</v>
      </c>
      <c r="Q2536" t="s">
        <v>21</v>
      </c>
      <c r="R2536" t="s">
        <v>22</v>
      </c>
    </row>
    <row r="2537" spans="1:18" x14ac:dyDescent="0.45">
      <c r="A2537" s="1">
        <v>2535</v>
      </c>
      <c r="B2537" t="s">
        <v>3757</v>
      </c>
      <c r="C2537" t="s">
        <v>432</v>
      </c>
      <c r="D2537" t="s">
        <v>1470</v>
      </c>
      <c r="E2537" t="s">
        <v>1579</v>
      </c>
      <c r="F2537" t="s">
        <v>111</v>
      </c>
      <c r="G2537" t="str">
        <f t="shared" si="117"/>
        <v>December</v>
      </c>
      <c r="H2537">
        <f t="shared" si="118"/>
        <v>12</v>
      </c>
      <c r="I2537" s="2">
        <v>44904</v>
      </c>
      <c r="J2537" s="8">
        <v>18</v>
      </c>
      <c r="K2537" t="s">
        <v>19</v>
      </c>
      <c r="L2537" t="s">
        <v>148</v>
      </c>
      <c r="M2537" s="8">
        <v>765</v>
      </c>
      <c r="N2537" s="8">
        <v>958</v>
      </c>
      <c r="O2537" s="8">
        <f t="shared" si="119"/>
        <v>10.722222222222221</v>
      </c>
      <c r="P2537" s="8">
        <v>193</v>
      </c>
      <c r="Q2537" t="s">
        <v>21</v>
      </c>
      <c r="R2537" t="s">
        <v>22</v>
      </c>
    </row>
    <row r="2538" spans="1:18" x14ac:dyDescent="0.45">
      <c r="A2538" s="1">
        <v>2536</v>
      </c>
      <c r="B2538" t="s">
        <v>3758</v>
      </c>
      <c r="C2538" t="s">
        <v>1580</v>
      </c>
      <c r="D2538" t="s">
        <v>1581</v>
      </c>
      <c r="E2538" t="s">
        <v>1582</v>
      </c>
      <c r="F2538" t="s">
        <v>120</v>
      </c>
      <c r="G2538" t="str">
        <f t="shared" si="117"/>
        <v>December</v>
      </c>
      <c r="H2538">
        <f t="shared" si="118"/>
        <v>12</v>
      </c>
      <c r="I2538" s="2">
        <v>44899</v>
      </c>
      <c r="J2538" s="8">
        <v>15</v>
      </c>
      <c r="K2538" t="s">
        <v>19</v>
      </c>
      <c r="L2538" t="s">
        <v>20</v>
      </c>
      <c r="M2538" s="8">
        <v>425</v>
      </c>
      <c r="N2538" s="8">
        <v>543</v>
      </c>
      <c r="O2538" s="8">
        <f t="shared" si="119"/>
        <v>7.8666666666666663</v>
      </c>
      <c r="P2538" s="8">
        <v>118</v>
      </c>
      <c r="Q2538" t="s">
        <v>36</v>
      </c>
      <c r="R2538" t="s">
        <v>22</v>
      </c>
    </row>
    <row r="2539" spans="1:18" x14ac:dyDescent="0.45">
      <c r="A2539" s="1">
        <v>2537</v>
      </c>
      <c r="B2539" t="s">
        <v>3759</v>
      </c>
      <c r="C2539" t="s">
        <v>1583</v>
      </c>
      <c r="D2539" t="s">
        <v>1584</v>
      </c>
      <c r="E2539" t="s">
        <v>1585</v>
      </c>
      <c r="F2539" t="s">
        <v>120</v>
      </c>
      <c r="G2539" t="str">
        <f t="shared" si="117"/>
        <v>December</v>
      </c>
      <c r="H2539">
        <f t="shared" si="118"/>
        <v>12</v>
      </c>
      <c r="I2539" s="2">
        <v>44912</v>
      </c>
      <c r="J2539" s="8">
        <v>14</v>
      </c>
      <c r="K2539" t="s">
        <v>34</v>
      </c>
      <c r="L2539" t="s">
        <v>67</v>
      </c>
      <c r="M2539" s="8">
        <v>480</v>
      </c>
      <c r="N2539" s="8">
        <v>573</v>
      </c>
      <c r="O2539" s="8">
        <f t="shared" si="119"/>
        <v>6.6428571428571432</v>
      </c>
      <c r="P2539" s="8">
        <v>93</v>
      </c>
      <c r="Q2539" t="s">
        <v>49</v>
      </c>
      <c r="R2539" t="s">
        <v>22</v>
      </c>
    </row>
    <row r="2540" spans="1:18" x14ac:dyDescent="0.45">
      <c r="A2540" s="1">
        <v>2538</v>
      </c>
      <c r="B2540" t="s">
        <v>3760</v>
      </c>
      <c r="C2540" t="s">
        <v>1000</v>
      </c>
      <c r="D2540" t="s">
        <v>1586</v>
      </c>
      <c r="E2540" t="s">
        <v>1587</v>
      </c>
      <c r="F2540" t="s">
        <v>27</v>
      </c>
      <c r="G2540" t="str">
        <f t="shared" si="117"/>
        <v>December</v>
      </c>
      <c r="H2540">
        <f t="shared" si="118"/>
        <v>12</v>
      </c>
      <c r="I2540" s="2">
        <v>44899</v>
      </c>
      <c r="J2540" s="8">
        <v>13</v>
      </c>
      <c r="K2540" t="s">
        <v>34</v>
      </c>
      <c r="L2540" t="s">
        <v>54</v>
      </c>
      <c r="M2540" s="8">
        <v>975</v>
      </c>
      <c r="N2540" s="8">
        <v>1151</v>
      </c>
      <c r="O2540" s="8">
        <f t="shared" si="119"/>
        <v>13.538461538461538</v>
      </c>
      <c r="P2540" s="8">
        <v>176</v>
      </c>
      <c r="Q2540" t="s">
        <v>89</v>
      </c>
      <c r="R2540" t="s">
        <v>22</v>
      </c>
    </row>
    <row r="2541" spans="1:18" x14ac:dyDescent="0.45">
      <c r="A2541" s="1">
        <v>2539</v>
      </c>
      <c r="B2541" t="s">
        <v>3761</v>
      </c>
      <c r="C2541" t="s">
        <v>130</v>
      </c>
      <c r="D2541" t="s">
        <v>192</v>
      </c>
      <c r="E2541" t="s">
        <v>1588</v>
      </c>
      <c r="F2541" t="s">
        <v>18</v>
      </c>
      <c r="G2541" t="str">
        <f t="shared" si="117"/>
        <v>December</v>
      </c>
      <c r="H2541">
        <f t="shared" si="118"/>
        <v>12</v>
      </c>
      <c r="I2541" s="2">
        <v>44897</v>
      </c>
      <c r="J2541" s="8">
        <v>8</v>
      </c>
      <c r="K2541" t="s">
        <v>34</v>
      </c>
      <c r="L2541" t="s">
        <v>54</v>
      </c>
      <c r="M2541" s="8">
        <v>180</v>
      </c>
      <c r="N2541" s="8">
        <v>199</v>
      </c>
      <c r="O2541" s="8">
        <f t="shared" si="119"/>
        <v>2.375</v>
      </c>
      <c r="P2541" s="8">
        <v>19</v>
      </c>
      <c r="Q2541" t="s">
        <v>49</v>
      </c>
      <c r="R2541" t="s">
        <v>22</v>
      </c>
    </row>
    <row r="2542" spans="1:18" x14ac:dyDescent="0.45">
      <c r="A2542" s="1">
        <v>2540</v>
      </c>
      <c r="B2542" t="s">
        <v>3762</v>
      </c>
      <c r="C2542" t="s">
        <v>891</v>
      </c>
      <c r="D2542" t="s">
        <v>1274</v>
      </c>
      <c r="E2542" t="s">
        <v>1589</v>
      </c>
      <c r="F2542" t="s">
        <v>33</v>
      </c>
      <c r="G2542" t="str">
        <f t="shared" si="117"/>
        <v>December</v>
      </c>
      <c r="H2542">
        <f t="shared" si="118"/>
        <v>12</v>
      </c>
      <c r="I2542" s="2">
        <v>44902</v>
      </c>
      <c r="J2542" s="8">
        <v>12</v>
      </c>
      <c r="K2542" t="s">
        <v>41</v>
      </c>
      <c r="L2542" t="s">
        <v>35</v>
      </c>
      <c r="M2542" s="8">
        <v>1310</v>
      </c>
      <c r="N2542" s="8">
        <v>1495</v>
      </c>
      <c r="O2542" s="8">
        <f t="shared" si="119"/>
        <v>15.416666666666666</v>
      </c>
      <c r="P2542" s="8">
        <v>185</v>
      </c>
      <c r="Q2542" t="s">
        <v>36</v>
      </c>
      <c r="R2542" t="s">
        <v>311</v>
      </c>
    </row>
    <row r="2543" spans="1:18" x14ac:dyDescent="0.45">
      <c r="A2543" s="1">
        <v>2541</v>
      </c>
      <c r="B2543" t="s">
        <v>3763</v>
      </c>
      <c r="C2543" t="s">
        <v>1302</v>
      </c>
      <c r="D2543" t="s">
        <v>1581</v>
      </c>
      <c r="E2543" t="s">
        <v>1590</v>
      </c>
      <c r="F2543" t="s">
        <v>48</v>
      </c>
      <c r="G2543" t="str">
        <f t="shared" si="117"/>
        <v>December</v>
      </c>
      <c r="H2543">
        <f t="shared" si="118"/>
        <v>12</v>
      </c>
      <c r="I2543" s="2">
        <v>44925</v>
      </c>
      <c r="J2543" s="8">
        <v>10</v>
      </c>
      <c r="K2543" t="s">
        <v>34</v>
      </c>
      <c r="L2543" t="s">
        <v>67</v>
      </c>
      <c r="M2543" s="8">
        <v>455</v>
      </c>
      <c r="N2543" s="8">
        <v>589</v>
      </c>
      <c r="O2543" s="8">
        <f t="shared" si="119"/>
        <v>13.4</v>
      </c>
      <c r="P2543" s="8">
        <v>134</v>
      </c>
      <c r="Q2543" t="s">
        <v>21</v>
      </c>
      <c r="R2543" t="s">
        <v>22</v>
      </c>
    </row>
    <row r="2544" spans="1:18" x14ac:dyDescent="0.45">
      <c r="A2544" s="1">
        <v>2542</v>
      </c>
      <c r="B2544" t="s">
        <v>3764</v>
      </c>
      <c r="C2544" t="s">
        <v>1290</v>
      </c>
      <c r="D2544" t="s">
        <v>1591</v>
      </c>
      <c r="E2544" t="s">
        <v>1592</v>
      </c>
      <c r="F2544" t="s">
        <v>88</v>
      </c>
      <c r="G2544" t="str">
        <f t="shared" si="117"/>
        <v>December</v>
      </c>
      <c r="H2544">
        <f t="shared" si="118"/>
        <v>12</v>
      </c>
      <c r="I2544" s="2">
        <v>44925</v>
      </c>
      <c r="J2544" s="8">
        <v>18</v>
      </c>
      <c r="K2544" t="s">
        <v>19</v>
      </c>
      <c r="L2544" t="s">
        <v>54</v>
      </c>
      <c r="M2544" s="8">
        <v>115</v>
      </c>
      <c r="N2544" s="8">
        <v>137</v>
      </c>
      <c r="O2544" s="8">
        <f t="shared" si="119"/>
        <v>1.2222222222222223</v>
      </c>
      <c r="P2544" s="8">
        <v>22</v>
      </c>
      <c r="Q2544" t="s">
        <v>36</v>
      </c>
      <c r="R2544" t="s">
        <v>22</v>
      </c>
    </row>
    <row r="2545" spans="1:18" x14ac:dyDescent="0.45">
      <c r="A2545" s="1">
        <v>2543</v>
      </c>
      <c r="B2545" t="s">
        <v>3765</v>
      </c>
      <c r="C2545" t="s">
        <v>1593</v>
      </c>
      <c r="D2545" t="s">
        <v>1594</v>
      </c>
      <c r="E2545" t="s">
        <v>1595</v>
      </c>
      <c r="F2545" t="s">
        <v>27</v>
      </c>
      <c r="G2545" t="str">
        <f t="shared" si="117"/>
        <v>December</v>
      </c>
      <c r="H2545">
        <f t="shared" si="118"/>
        <v>12</v>
      </c>
      <c r="I2545" s="2">
        <v>44905</v>
      </c>
      <c r="J2545" s="8">
        <v>2</v>
      </c>
      <c r="K2545" t="s">
        <v>102</v>
      </c>
      <c r="L2545" t="s">
        <v>35</v>
      </c>
      <c r="M2545" s="8">
        <v>930</v>
      </c>
      <c r="N2545" s="8">
        <v>1151</v>
      </c>
      <c r="O2545" s="8">
        <f t="shared" si="119"/>
        <v>110.5</v>
      </c>
      <c r="P2545" s="8">
        <v>221</v>
      </c>
      <c r="Q2545" t="s">
        <v>49</v>
      </c>
      <c r="R2545" t="s">
        <v>22</v>
      </c>
    </row>
    <row r="2546" spans="1:18" x14ac:dyDescent="0.45">
      <c r="A2546" s="1">
        <v>2544</v>
      </c>
      <c r="B2546" t="s">
        <v>3766</v>
      </c>
      <c r="C2546" t="s">
        <v>1092</v>
      </c>
      <c r="D2546" t="s">
        <v>756</v>
      </c>
      <c r="E2546" t="s">
        <v>1596</v>
      </c>
      <c r="F2546" t="s">
        <v>120</v>
      </c>
      <c r="G2546" t="str">
        <f t="shared" si="117"/>
        <v>December</v>
      </c>
      <c r="H2546">
        <f t="shared" si="118"/>
        <v>12</v>
      </c>
      <c r="I2546" s="2">
        <v>44906</v>
      </c>
      <c r="J2546" s="8">
        <v>6</v>
      </c>
      <c r="K2546" t="s">
        <v>102</v>
      </c>
      <c r="L2546" t="s">
        <v>20</v>
      </c>
      <c r="M2546" s="8">
        <v>975</v>
      </c>
      <c r="N2546" s="8">
        <v>1106</v>
      </c>
      <c r="O2546" s="8">
        <f t="shared" si="119"/>
        <v>21.833333333333332</v>
      </c>
      <c r="P2546" s="8">
        <v>131</v>
      </c>
      <c r="Q2546" t="s">
        <v>36</v>
      </c>
      <c r="R2546" t="s">
        <v>22</v>
      </c>
    </row>
    <row r="2547" spans="1:18" x14ac:dyDescent="0.45">
      <c r="A2547" s="1">
        <v>2545</v>
      </c>
      <c r="B2547" t="s">
        <v>3767</v>
      </c>
      <c r="C2547" t="s">
        <v>1597</v>
      </c>
      <c r="D2547" t="s">
        <v>1598</v>
      </c>
      <c r="E2547" t="s">
        <v>1599</v>
      </c>
      <c r="F2547" t="s">
        <v>27</v>
      </c>
      <c r="G2547" t="str">
        <f t="shared" si="117"/>
        <v>December</v>
      </c>
      <c r="H2547">
        <f t="shared" si="118"/>
        <v>12</v>
      </c>
      <c r="I2547" s="2">
        <v>44921</v>
      </c>
      <c r="J2547" s="8">
        <v>16</v>
      </c>
      <c r="K2547" t="s">
        <v>19</v>
      </c>
      <c r="L2547" t="s">
        <v>54</v>
      </c>
      <c r="M2547" s="8">
        <v>1290</v>
      </c>
      <c r="N2547" s="8">
        <v>1599</v>
      </c>
      <c r="O2547" s="8">
        <f t="shared" si="119"/>
        <v>19.3125</v>
      </c>
      <c r="P2547" s="8">
        <v>309</v>
      </c>
      <c r="Q2547" t="s">
        <v>89</v>
      </c>
      <c r="R2547" t="s">
        <v>22</v>
      </c>
    </row>
    <row r="2548" spans="1:18" x14ac:dyDescent="0.45">
      <c r="A2548" s="1">
        <v>2546</v>
      </c>
      <c r="B2548" t="s">
        <v>3768</v>
      </c>
      <c r="C2548" t="s">
        <v>1600</v>
      </c>
      <c r="D2548" t="s">
        <v>1601</v>
      </c>
      <c r="E2548" t="s">
        <v>1602</v>
      </c>
      <c r="F2548" t="s">
        <v>88</v>
      </c>
      <c r="G2548" t="str">
        <f t="shared" si="117"/>
        <v>December</v>
      </c>
      <c r="H2548">
        <f t="shared" si="118"/>
        <v>12</v>
      </c>
      <c r="I2548" s="2">
        <v>44909</v>
      </c>
      <c r="J2548" s="8">
        <v>1</v>
      </c>
      <c r="K2548" t="s">
        <v>19</v>
      </c>
      <c r="L2548" t="s">
        <v>35</v>
      </c>
      <c r="M2548" s="8">
        <v>1080</v>
      </c>
      <c r="N2548" s="8">
        <v>1391</v>
      </c>
      <c r="O2548" s="8">
        <f t="shared" si="119"/>
        <v>311</v>
      </c>
      <c r="P2548" s="8">
        <v>311</v>
      </c>
      <c r="Q2548" t="s">
        <v>36</v>
      </c>
      <c r="R2548" t="s">
        <v>22</v>
      </c>
    </row>
    <row r="2549" spans="1:18" x14ac:dyDescent="0.45">
      <c r="A2549" s="1">
        <v>2547</v>
      </c>
      <c r="B2549" t="s">
        <v>3769</v>
      </c>
      <c r="C2549" t="s">
        <v>1603</v>
      </c>
      <c r="D2549" t="s">
        <v>1604</v>
      </c>
      <c r="E2549" t="s">
        <v>1605</v>
      </c>
      <c r="F2549" t="s">
        <v>18</v>
      </c>
      <c r="G2549" t="str">
        <f t="shared" si="117"/>
        <v>December</v>
      </c>
      <c r="H2549">
        <f t="shared" si="118"/>
        <v>12</v>
      </c>
      <c r="I2549" s="2">
        <v>44920</v>
      </c>
      <c r="J2549" s="8">
        <v>19</v>
      </c>
      <c r="K2549" t="s">
        <v>34</v>
      </c>
      <c r="L2549" t="s">
        <v>42</v>
      </c>
      <c r="M2549" s="8">
        <v>840</v>
      </c>
      <c r="N2549" s="8">
        <v>945</v>
      </c>
      <c r="O2549" s="8">
        <f t="shared" si="119"/>
        <v>5.5263157894736841</v>
      </c>
      <c r="P2549" s="8">
        <v>105</v>
      </c>
      <c r="Q2549" t="s">
        <v>49</v>
      </c>
      <c r="R2549" t="s">
        <v>22</v>
      </c>
    </row>
    <row r="2550" spans="1:18" x14ac:dyDescent="0.45">
      <c r="A2550" s="1">
        <v>2548</v>
      </c>
      <c r="B2550" t="s">
        <v>3770</v>
      </c>
      <c r="C2550" t="s">
        <v>681</v>
      </c>
      <c r="D2550" t="s">
        <v>1606</v>
      </c>
      <c r="E2550" t="s">
        <v>1607</v>
      </c>
      <c r="F2550" t="s">
        <v>33</v>
      </c>
      <c r="G2550" t="str">
        <f t="shared" si="117"/>
        <v>December</v>
      </c>
      <c r="H2550">
        <f t="shared" si="118"/>
        <v>12</v>
      </c>
      <c r="I2550" s="2">
        <v>44907</v>
      </c>
      <c r="J2550" s="8">
        <v>9</v>
      </c>
      <c r="K2550" t="s">
        <v>41</v>
      </c>
      <c r="L2550" t="s">
        <v>148</v>
      </c>
      <c r="M2550" s="8">
        <v>1380</v>
      </c>
      <c r="N2550" s="8">
        <v>1758</v>
      </c>
      <c r="O2550" s="8">
        <f t="shared" si="119"/>
        <v>42</v>
      </c>
      <c r="P2550" s="8">
        <v>378</v>
      </c>
      <c r="Q2550" t="s">
        <v>21</v>
      </c>
      <c r="R2550" t="s">
        <v>43</v>
      </c>
    </row>
    <row r="2551" spans="1:18" x14ac:dyDescent="0.45">
      <c r="A2551" s="1">
        <v>2549</v>
      </c>
      <c r="B2551" t="s">
        <v>3771</v>
      </c>
      <c r="C2551" t="s">
        <v>454</v>
      </c>
      <c r="D2551" t="s">
        <v>530</v>
      </c>
      <c r="E2551" t="s">
        <v>1608</v>
      </c>
      <c r="F2551" t="s">
        <v>48</v>
      </c>
      <c r="G2551" t="str">
        <f t="shared" si="117"/>
        <v>December</v>
      </c>
      <c r="H2551">
        <f t="shared" si="118"/>
        <v>12</v>
      </c>
      <c r="I2551" s="2">
        <v>44900</v>
      </c>
      <c r="J2551" s="8">
        <v>15</v>
      </c>
      <c r="K2551" t="s">
        <v>34</v>
      </c>
      <c r="L2551" t="s">
        <v>67</v>
      </c>
      <c r="M2551" s="8">
        <v>505</v>
      </c>
      <c r="N2551" s="8">
        <v>575</v>
      </c>
      <c r="O2551" s="8">
        <f t="shared" si="119"/>
        <v>4.666666666666667</v>
      </c>
      <c r="P2551" s="8">
        <v>70</v>
      </c>
      <c r="Q2551" t="s">
        <v>89</v>
      </c>
      <c r="R2551" t="s">
        <v>22</v>
      </c>
    </row>
    <row r="2552" spans="1:18" x14ac:dyDescent="0.45">
      <c r="A2552" s="1">
        <v>2550</v>
      </c>
      <c r="B2552" t="s">
        <v>3772</v>
      </c>
      <c r="C2552" t="s">
        <v>429</v>
      </c>
      <c r="D2552" t="s">
        <v>1609</v>
      </c>
      <c r="E2552" t="s">
        <v>1610</v>
      </c>
      <c r="F2552" t="s">
        <v>33</v>
      </c>
      <c r="G2552" t="str">
        <f t="shared" si="117"/>
        <v>December</v>
      </c>
      <c r="H2552">
        <f t="shared" si="118"/>
        <v>12</v>
      </c>
      <c r="I2552" s="2">
        <v>44898</v>
      </c>
      <c r="J2552" s="8">
        <v>12</v>
      </c>
      <c r="K2552" t="s">
        <v>34</v>
      </c>
      <c r="L2552" t="s">
        <v>67</v>
      </c>
      <c r="M2552" s="8">
        <v>1075</v>
      </c>
      <c r="N2552" s="8">
        <v>1226</v>
      </c>
      <c r="O2552" s="8">
        <f t="shared" si="119"/>
        <v>12.583333333333334</v>
      </c>
      <c r="P2552" s="8">
        <v>151</v>
      </c>
      <c r="Q2552" t="s">
        <v>36</v>
      </c>
      <c r="R2552" t="s">
        <v>22</v>
      </c>
    </row>
    <row r="2553" spans="1:18" x14ac:dyDescent="0.45">
      <c r="A2553" s="1">
        <v>2551</v>
      </c>
      <c r="B2553" t="s">
        <v>3773</v>
      </c>
      <c r="C2553" t="s">
        <v>1611</v>
      </c>
      <c r="D2553" t="s">
        <v>968</v>
      </c>
      <c r="E2553" t="s">
        <v>1612</v>
      </c>
      <c r="F2553" t="s">
        <v>48</v>
      </c>
      <c r="G2553" t="str">
        <f t="shared" si="117"/>
        <v>December</v>
      </c>
      <c r="H2553">
        <f t="shared" si="118"/>
        <v>12</v>
      </c>
      <c r="I2553" s="2">
        <v>44924</v>
      </c>
      <c r="J2553" s="8">
        <v>15</v>
      </c>
      <c r="K2553" t="s">
        <v>34</v>
      </c>
      <c r="L2553" t="s">
        <v>67</v>
      </c>
      <c r="M2553" s="8">
        <v>370</v>
      </c>
      <c r="N2553" s="8">
        <v>433</v>
      </c>
      <c r="O2553" s="8">
        <f t="shared" si="119"/>
        <v>4.2</v>
      </c>
      <c r="P2553" s="8">
        <v>63</v>
      </c>
      <c r="Q2553" t="s">
        <v>28</v>
      </c>
      <c r="R2553" t="s">
        <v>22</v>
      </c>
    </row>
    <row r="2554" spans="1:18" x14ac:dyDescent="0.45">
      <c r="A2554" s="1">
        <v>2552</v>
      </c>
      <c r="B2554" t="s">
        <v>3774</v>
      </c>
      <c r="C2554" t="s">
        <v>492</v>
      </c>
      <c r="D2554" t="s">
        <v>859</v>
      </c>
      <c r="E2554" t="s">
        <v>1613</v>
      </c>
      <c r="F2554" t="s">
        <v>120</v>
      </c>
      <c r="G2554" t="str">
        <f t="shared" si="117"/>
        <v>December</v>
      </c>
      <c r="H2554">
        <f t="shared" si="118"/>
        <v>12</v>
      </c>
      <c r="I2554" s="2">
        <v>44913</v>
      </c>
      <c r="J2554" s="8">
        <v>16</v>
      </c>
      <c r="K2554" t="s">
        <v>41</v>
      </c>
      <c r="L2554" t="s">
        <v>148</v>
      </c>
      <c r="M2554" s="8">
        <v>905</v>
      </c>
      <c r="N2554" s="8">
        <v>997</v>
      </c>
      <c r="O2554" s="8">
        <f t="shared" si="119"/>
        <v>5.75</v>
      </c>
      <c r="P2554" s="8">
        <v>92</v>
      </c>
      <c r="Q2554" t="s">
        <v>21</v>
      </c>
      <c r="R2554" t="s">
        <v>198</v>
      </c>
    </row>
    <row r="2555" spans="1:18" x14ac:dyDescent="0.45">
      <c r="A2555" s="1">
        <v>2553</v>
      </c>
      <c r="B2555" t="s">
        <v>3775</v>
      </c>
      <c r="C2555" t="s">
        <v>1614</v>
      </c>
      <c r="D2555" t="s">
        <v>1615</v>
      </c>
      <c r="E2555" t="s">
        <v>1616</v>
      </c>
      <c r="F2555" t="s">
        <v>27</v>
      </c>
      <c r="G2555" t="str">
        <f t="shared" si="117"/>
        <v>December</v>
      </c>
      <c r="H2555">
        <f t="shared" si="118"/>
        <v>12</v>
      </c>
      <c r="I2555" s="2">
        <v>44924</v>
      </c>
      <c r="J2555" s="8">
        <v>13</v>
      </c>
      <c r="K2555" t="s">
        <v>34</v>
      </c>
      <c r="L2555" t="s">
        <v>67</v>
      </c>
      <c r="M2555" s="8">
        <v>1135</v>
      </c>
      <c r="N2555" s="8">
        <v>1469</v>
      </c>
      <c r="O2555" s="8">
        <f t="shared" si="119"/>
        <v>25.692307692307693</v>
      </c>
      <c r="P2555" s="8">
        <v>334</v>
      </c>
      <c r="Q2555" t="s">
        <v>36</v>
      </c>
      <c r="R2555" t="s">
        <v>22</v>
      </c>
    </row>
    <row r="2556" spans="1:18" x14ac:dyDescent="0.45">
      <c r="A2556" s="1">
        <v>2554</v>
      </c>
      <c r="B2556" t="s">
        <v>3776</v>
      </c>
      <c r="C2556" t="s">
        <v>947</v>
      </c>
      <c r="D2556" t="s">
        <v>1617</v>
      </c>
      <c r="E2556" t="s">
        <v>1618</v>
      </c>
      <c r="F2556" t="s">
        <v>33</v>
      </c>
      <c r="G2556" t="str">
        <f t="shared" si="117"/>
        <v>December</v>
      </c>
      <c r="H2556">
        <f t="shared" si="118"/>
        <v>12</v>
      </c>
      <c r="I2556" s="2">
        <v>44896</v>
      </c>
      <c r="J2556" s="8">
        <v>16</v>
      </c>
      <c r="K2556" t="s">
        <v>19</v>
      </c>
      <c r="L2556" t="s">
        <v>148</v>
      </c>
      <c r="M2556" s="8">
        <v>1300</v>
      </c>
      <c r="N2556" s="8">
        <v>1644</v>
      </c>
      <c r="O2556" s="8">
        <f t="shared" si="119"/>
        <v>21.5</v>
      </c>
      <c r="P2556" s="8">
        <v>344</v>
      </c>
      <c r="Q2556" t="s">
        <v>28</v>
      </c>
      <c r="R2556" t="s">
        <v>22</v>
      </c>
    </row>
    <row r="2557" spans="1:18" x14ac:dyDescent="0.45">
      <c r="A2557" s="1">
        <v>2555</v>
      </c>
      <c r="B2557" t="s">
        <v>3777</v>
      </c>
      <c r="C2557" t="s">
        <v>1619</v>
      </c>
      <c r="D2557" t="s">
        <v>1620</v>
      </c>
      <c r="E2557" t="s">
        <v>1621</v>
      </c>
      <c r="F2557" t="s">
        <v>111</v>
      </c>
      <c r="G2557" t="str">
        <f t="shared" si="117"/>
        <v>December</v>
      </c>
      <c r="H2557">
        <f t="shared" si="118"/>
        <v>12</v>
      </c>
      <c r="I2557" s="2">
        <v>44923</v>
      </c>
      <c r="J2557" s="8">
        <v>14</v>
      </c>
      <c r="K2557" t="s">
        <v>19</v>
      </c>
      <c r="L2557" t="s">
        <v>54</v>
      </c>
      <c r="M2557" s="8">
        <v>265</v>
      </c>
      <c r="N2557" s="8">
        <v>340</v>
      </c>
      <c r="O2557" s="8">
        <f t="shared" si="119"/>
        <v>5.3571428571428568</v>
      </c>
      <c r="P2557" s="8">
        <v>75</v>
      </c>
      <c r="Q2557" t="s">
        <v>36</v>
      </c>
      <c r="R2557" t="s">
        <v>22</v>
      </c>
    </row>
    <row r="2558" spans="1:18" x14ac:dyDescent="0.45">
      <c r="A2558" s="1">
        <v>2556</v>
      </c>
      <c r="B2558" t="s">
        <v>3778</v>
      </c>
      <c r="C2558" t="s">
        <v>1622</v>
      </c>
      <c r="D2558" t="s">
        <v>1623</v>
      </c>
      <c r="E2558" t="s">
        <v>1624</v>
      </c>
      <c r="F2558" t="s">
        <v>48</v>
      </c>
      <c r="G2558" t="str">
        <f t="shared" si="117"/>
        <v>December</v>
      </c>
      <c r="H2558">
        <f t="shared" si="118"/>
        <v>12</v>
      </c>
      <c r="I2558" s="2">
        <v>44916</v>
      </c>
      <c r="J2558" s="8">
        <v>20</v>
      </c>
      <c r="K2558" t="s">
        <v>19</v>
      </c>
      <c r="L2558" t="s">
        <v>42</v>
      </c>
      <c r="M2558" s="8">
        <v>1440</v>
      </c>
      <c r="N2558" s="8">
        <v>1595</v>
      </c>
      <c r="O2558" s="8">
        <f t="shared" si="119"/>
        <v>7.75</v>
      </c>
      <c r="P2558" s="8">
        <v>155</v>
      </c>
      <c r="Q2558" t="s">
        <v>89</v>
      </c>
      <c r="R2558" t="s">
        <v>22</v>
      </c>
    </row>
    <row r="2559" spans="1:18" x14ac:dyDescent="0.45">
      <c r="A2559" s="1">
        <v>2557</v>
      </c>
      <c r="B2559" t="s">
        <v>3779</v>
      </c>
      <c r="C2559" t="s">
        <v>1236</v>
      </c>
      <c r="D2559" t="s">
        <v>1625</v>
      </c>
      <c r="E2559" t="s">
        <v>1626</v>
      </c>
      <c r="F2559" t="s">
        <v>33</v>
      </c>
      <c r="G2559" t="str">
        <f t="shared" si="117"/>
        <v>December</v>
      </c>
      <c r="H2559">
        <f t="shared" si="118"/>
        <v>12</v>
      </c>
      <c r="I2559" s="2">
        <v>44900</v>
      </c>
      <c r="J2559" s="8">
        <v>2</v>
      </c>
      <c r="K2559" t="s">
        <v>34</v>
      </c>
      <c r="L2559" t="s">
        <v>67</v>
      </c>
      <c r="M2559" s="8">
        <v>815</v>
      </c>
      <c r="N2559" s="8">
        <v>920</v>
      </c>
      <c r="O2559" s="8">
        <f t="shared" si="119"/>
        <v>52.5</v>
      </c>
      <c r="P2559" s="8">
        <v>105</v>
      </c>
      <c r="Q2559" t="s">
        <v>21</v>
      </c>
      <c r="R2559" t="s">
        <v>22</v>
      </c>
    </row>
    <row r="2560" spans="1:18" x14ac:dyDescent="0.45">
      <c r="A2560" s="1">
        <v>2558</v>
      </c>
      <c r="B2560" t="s">
        <v>3780</v>
      </c>
      <c r="C2560" t="s">
        <v>1627</v>
      </c>
      <c r="D2560" t="s">
        <v>805</v>
      </c>
      <c r="E2560" t="s">
        <v>1628</v>
      </c>
      <c r="F2560" t="s">
        <v>48</v>
      </c>
      <c r="G2560" t="str">
        <f t="shared" si="117"/>
        <v>December</v>
      </c>
      <c r="H2560">
        <f t="shared" si="118"/>
        <v>12</v>
      </c>
      <c r="I2560" s="2">
        <v>44925</v>
      </c>
      <c r="J2560" s="8">
        <v>4</v>
      </c>
      <c r="K2560" t="s">
        <v>34</v>
      </c>
      <c r="L2560" t="s">
        <v>54</v>
      </c>
      <c r="M2560" s="8">
        <v>540</v>
      </c>
      <c r="N2560" s="8">
        <v>685</v>
      </c>
      <c r="O2560" s="8">
        <f t="shared" si="119"/>
        <v>36.25</v>
      </c>
      <c r="P2560" s="8">
        <v>145</v>
      </c>
      <c r="Q2560" t="s">
        <v>49</v>
      </c>
      <c r="R2560" t="s">
        <v>22</v>
      </c>
    </row>
    <row r="2561" spans="1:18" x14ac:dyDescent="0.45">
      <c r="A2561" s="1">
        <v>2559</v>
      </c>
      <c r="B2561" t="s">
        <v>3781</v>
      </c>
      <c r="C2561" t="s">
        <v>1629</v>
      </c>
      <c r="D2561" t="s">
        <v>1630</v>
      </c>
      <c r="E2561" t="s">
        <v>1631</v>
      </c>
      <c r="F2561" t="s">
        <v>33</v>
      </c>
      <c r="G2561" t="str">
        <f t="shared" si="117"/>
        <v>December</v>
      </c>
      <c r="H2561">
        <f t="shared" si="118"/>
        <v>12</v>
      </c>
      <c r="I2561" s="2">
        <v>44920</v>
      </c>
      <c r="J2561" s="8">
        <v>2</v>
      </c>
      <c r="K2561" t="s">
        <v>19</v>
      </c>
      <c r="L2561" t="s">
        <v>35</v>
      </c>
      <c r="M2561" s="8">
        <v>580</v>
      </c>
      <c r="N2561" s="8">
        <v>680</v>
      </c>
      <c r="O2561" s="8">
        <f t="shared" si="119"/>
        <v>50</v>
      </c>
      <c r="P2561" s="8">
        <v>100</v>
      </c>
      <c r="Q2561" t="s">
        <v>21</v>
      </c>
      <c r="R2561" t="s">
        <v>22</v>
      </c>
    </row>
    <row r="2562" spans="1:18" x14ac:dyDescent="0.45">
      <c r="A2562" s="1">
        <v>2560</v>
      </c>
      <c r="B2562" t="s">
        <v>3782</v>
      </c>
      <c r="C2562" t="s">
        <v>1632</v>
      </c>
      <c r="D2562" t="s">
        <v>400</v>
      </c>
      <c r="E2562" t="s">
        <v>1633</v>
      </c>
      <c r="F2562" t="s">
        <v>120</v>
      </c>
      <c r="G2562" t="str">
        <f t="shared" si="117"/>
        <v>December</v>
      </c>
      <c r="H2562">
        <f t="shared" si="118"/>
        <v>12</v>
      </c>
      <c r="I2562" s="2">
        <v>44900</v>
      </c>
      <c r="J2562" s="8">
        <v>2</v>
      </c>
      <c r="K2562" t="s">
        <v>34</v>
      </c>
      <c r="L2562" t="s">
        <v>42</v>
      </c>
      <c r="M2562" s="8">
        <v>1375</v>
      </c>
      <c r="N2562" s="8">
        <v>1544</v>
      </c>
      <c r="O2562" s="8">
        <f t="shared" si="119"/>
        <v>84.5</v>
      </c>
      <c r="P2562" s="8">
        <v>169</v>
      </c>
      <c r="Q2562" t="s">
        <v>49</v>
      </c>
      <c r="R2562" t="s">
        <v>22</v>
      </c>
    </row>
    <row r="2563" spans="1:18" x14ac:dyDescent="0.45">
      <c r="A2563" s="1">
        <v>2561</v>
      </c>
      <c r="B2563" t="s">
        <v>3783</v>
      </c>
      <c r="C2563" t="s">
        <v>1634</v>
      </c>
      <c r="D2563" t="s">
        <v>881</v>
      </c>
      <c r="E2563" t="s">
        <v>1635</v>
      </c>
      <c r="F2563" t="s">
        <v>18</v>
      </c>
      <c r="G2563" t="str">
        <f t="shared" ref="G2563:G2626" si="120">TEXT(H2563*28,"mmmm")</f>
        <v>December</v>
      </c>
      <c r="H2563">
        <f t="shared" ref="H2563:H2626" si="121">MONTH(I2563)</f>
        <v>12</v>
      </c>
      <c r="I2563" s="2">
        <v>44897</v>
      </c>
      <c r="J2563" s="8">
        <v>12</v>
      </c>
      <c r="K2563" t="s">
        <v>19</v>
      </c>
      <c r="L2563" t="s">
        <v>148</v>
      </c>
      <c r="M2563" s="8">
        <v>1440</v>
      </c>
      <c r="N2563" s="8">
        <v>1708</v>
      </c>
      <c r="O2563" s="8">
        <f t="shared" ref="O2563:O2626" si="122">P2563/J2563</f>
        <v>22.333333333333332</v>
      </c>
      <c r="P2563" s="8">
        <v>268</v>
      </c>
      <c r="Q2563" t="s">
        <v>36</v>
      </c>
      <c r="R2563" t="s">
        <v>22</v>
      </c>
    </row>
    <row r="2564" spans="1:18" x14ac:dyDescent="0.45">
      <c r="A2564" s="1">
        <v>2562</v>
      </c>
      <c r="B2564" t="s">
        <v>3784</v>
      </c>
      <c r="C2564" t="s">
        <v>1636</v>
      </c>
      <c r="D2564" t="s">
        <v>1637</v>
      </c>
      <c r="E2564" t="s">
        <v>1638</v>
      </c>
      <c r="F2564" t="s">
        <v>120</v>
      </c>
      <c r="G2564" t="str">
        <f t="shared" si="120"/>
        <v>December</v>
      </c>
      <c r="H2564">
        <f t="shared" si="121"/>
        <v>12</v>
      </c>
      <c r="I2564" s="2">
        <v>44903</v>
      </c>
      <c r="J2564" s="8">
        <v>9</v>
      </c>
      <c r="K2564" t="s">
        <v>19</v>
      </c>
      <c r="L2564" t="s">
        <v>54</v>
      </c>
      <c r="M2564" s="8">
        <v>810</v>
      </c>
      <c r="N2564" s="8">
        <v>1030</v>
      </c>
      <c r="O2564" s="8">
        <f t="shared" si="122"/>
        <v>24.444444444444443</v>
      </c>
      <c r="P2564" s="8">
        <v>220</v>
      </c>
      <c r="Q2564" t="s">
        <v>28</v>
      </c>
      <c r="R2564" t="s">
        <v>22</v>
      </c>
    </row>
    <row r="2565" spans="1:18" x14ac:dyDescent="0.45">
      <c r="A2565" s="1">
        <v>2563</v>
      </c>
      <c r="B2565" t="s">
        <v>3785</v>
      </c>
      <c r="C2565" t="s">
        <v>1316</v>
      </c>
      <c r="D2565" t="s">
        <v>1639</v>
      </c>
      <c r="E2565" t="s">
        <v>1640</v>
      </c>
      <c r="F2565" t="s">
        <v>88</v>
      </c>
      <c r="G2565" t="str">
        <f t="shared" si="120"/>
        <v>December</v>
      </c>
      <c r="H2565">
        <f t="shared" si="121"/>
        <v>12</v>
      </c>
      <c r="I2565" s="2">
        <v>44924</v>
      </c>
      <c r="J2565" s="8">
        <v>11</v>
      </c>
      <c r="K2565" t="s">
        <v>19</v>
      </c>
      <c r="L2565" t="s">
        <v>42</v>
      </c>
      <c r="M2565" s="8">
        <v>1120</v>
      </c>
      <c r="N2565" s="8">
        <v>1394</v>
      </c>
      <c r="O2565" s="8">
        <f t="shared" si="122"/>
        <v>24.90909090909091</v>
      </c>
      <c r="P2565" s="8">
        <v>274</v>
      </c>
      <c r="Q2565" t="s">
        <v>89</v>
      </c>
      <c r="R2565" t="s">
        <v>22</v>
      </c>
    </row>
    <row r="2566" spans="1:18" x14ac:dyDescent="0.45">
      <c r="A2566" s="1">
        <v>2564</v>
      </c>
      <c r="B2566" t="s">
        <v>3786</v>
      </c>
      <c r="C2566" t="s">
        <v>1641</v>
      </c>
      <c r="D2566" t="s">
        <v>383</v>
      </c>
      <c r="E2566" t="s">
        <v>1642</v>
      </c>
      <c r="F2566" t="s">
        <v>27</v>
      </c>
      <c r="G2566" t="str">
        <f t="shared" si="120"/>
        <v>December</v>
      </c>
      <c r="H2566">
        <f t="shared" si="121"/>
        <v>12</v>
      </c>
      <c r="I2566" s="2">
        <v>44910</v>
      </c>
      <c r="J2566" s="8">
        <v>4</v>
      </c>
      <c r="K2566" t="s">
        <v>41</v>
      </c>
      <c r="L2566" t="s">
        <v>54</v>
      </c>
      <c r="M2566" s="8">
        <v>260</v>
      </c>
      <c r="N2566" s="8">
        <v>331</v>
      </c>
      <c r="O2566" s="8">
        <f t="shared" si="122"/>
        <v>17.75</v>
      </c>
      <c r="P2566" s="8">
        <v>71</v>
      </c>
      <c r="Q2566" t="s">
        <v>49</v>
      </c>
      <c r="R2566" t="s">
        <v>226</v>
      </c>
    </row>
    <row r="2567" spans="1:18" x14ac:dyDescent="0.45">
      <c r="A2567" s="1">
        <v>2565</v>
      </c>
      <c r="B2567" t="s">
        <v>3787</v>
      </c>
      <c r="C2567" t="s">
        <v>224</v>
      </c>
      <c r="D2567" t="s">
        <v>1643</v>
      </c>
      <c r="E2567" t="s">
        <v>1644</v>
      </c>
      <c r="F2567" t="s">
        <v>27</v>
      </c>
      <c r="G2567" t="str">
        <f t="shared" si="120"/>
        <v>December</v>
      </c>
      <c r="H2567">
        <f t="shared" si="121"/>
        <v>12</v>
      </c>
      <c r="I2567" s="2">
        <v>44897</v>
      </c>
      <c r="J2567" s="8">
        <v>1</v>
      </c>
      <c r="K2567" t="s">
        <v>19</v>
      </c>
      <c r="L2567" t="s">
        <v>67</v>
      </c>
      <c r="M2567" s="8">
        <v>1450</v>
      </c>
      <c r="N2567" s="8">
        <v>1862</v>
      </c>
      <c r="O2567" s="8">
        <f t="shared" si="122"/>
        <v>412</v>
      </c>
      <c r="P2567" s="8">
        <v>412</v>
      </c>
      <c r="Q2567" t="s">
        <v>49</v>
      </c>
      <c r="R2567" t="s">
        <v>22</v>
      </c>
    </row>
    <row r="2568" spans="1:18" x14ac:dyDescent="0.45">
      <c r="A2568" s="1">
        <v>2566</v>
      </c>
      <c r="B2568" t="s">
        <v>3788</v>
      </c>
      <c r="C2568" t="s">
        <v>320</v>
      </c>
      <c r="D2568" t="s">
        <v>1086</v>
      </c>
      <c r="E2568" t="s">
        <v>1645</v>
      </c>
      <c r="F2568" t="s">
        <v>48</v>
      </c>
      <c r="G2568" t="str">
        <f t="shared" si="120"/>
        <v>December</v>
      </c>
      <c r="H2568">
        <f t="shared" si="121"/>
        <v>12</v>
      </c>
      <c r="I2568" s="2">
        <v>44901</v>
      </c>
      <c r="J2568" s="8">
        <v>20</v>
      </c>
      <c r="K2568" t="s">
        <v>34</v>
      </c>
      <c r="L2568" t="s">
        <v>42</v>
      </c>
      <c r="M2568" s="8">
        <v>775</v>
      </c>
      <c r="N2568" s="8">
        <v>886</v>
      </c>
      <c r="O2568" s="8">
        <f t="shared" si="122"/>
        <v>5.55</v>
      </c>
      <c r="P2568" s="8">
        <v>111</v>
      </c>
      <c r="Q2568" t="s">
        <v>21</v>
      </c>
      <c r="R2568" t="s">
        <v>22</v>
      </c>
    </row>
    <row r="2569" spans="1:18" x14ac:dyDescent="0.45">
      <c r="A2569" s="1">
        <v>2567</v>
      </c>
      <c r="B2569" t="s">
        <v>3789</v>
      </c>
      <c r="C2569" t="s">
        <v>772</v>
      </c>
      <c r="D2569" t="s">
        <v>245</v>
      </c>
      <c r="E2569" t="s">
        <v>1646</v>
      </c>
      <c r="F2569" t="s">
        <v>111</v>
      </c>
      <c r="G2569" t="str">
        <f t="shared" si="120"/>
        <v>December</v>
      </c>
      <c r="H2569">
        <f t="shared" si="121"/>
        <v>12</v>
      </c>
      <c r="I2569" s="2">
        <v>44926</v>
      </c>
      <c r="J2569" s="8">
        <v>3</v>
      </c>
      <c r="K2569" t="s">
        <v>19</v>
      </c>
      <c r="L2569" t="s">
        <v>148</v>
      </c>
      <c r="M2569" s="8">
        <v>1380</v>
      </c>
      <c r="N2569" s="8">
        <v>1677</v>
      </c>
      <c r="O2569" s="8">
        <f t="shared" si="122"/>
        <v>99</v>
      </c>
      <c r="P2569" s="8">
        <v>297</v>
      </c>
      <c r="Q2569" t="s">
        <v>21</v>
      </c>
      <c r="R2569" t="s">
        <v>22</v>
      </c>
    </row>
    <row r="2570" spans="1:18" x14ac:dyDescent="0.45">
      <c r="A2570" s="1">
        <v>2568</v>
      </c>
      <c r="B2570" t="s">
        <v>3790</v>
      </c>
      <c r="C2570" t="s">
        <v>1647</v>
      </c>
      <c r="D2570" t="s">
        <v>987</v>
      </c>
      <c r="E2570" t="s">
        <v>1648</v>
      </c>
      <c r="F2570" t="s">
        <v>33</v>
      </c>
      <c r="G2570" t="str">
        <f t="shared" si="120"/>
        <v>December</v>
      </c>
      <c r="H2570">
        <f t="shared" si="121"/>
        <v>12</v>
      </c>
      <c r="I2570" s="2">
        <v>44918</v>
      </c>
      <c r="J2570" s="8">
        <v>2</v>
      </c>
      <c r="K2570" t="s">
        <v>19</v>
      </c>
      <c r="L2570" t="s">
        <v>148</v>
      </c>
      <c r="M2570" s="8">
        <v>1250</v>
      </c>
      <c r="N2570" s="8">
        <v>1586</v>
      </c>
      <c r="O2570" s="8">
        <f t="shared" si="122"/>
        <v>168</v>
      </c>
      <c r="P2570" s="8">
        <v>336</v>
      </c>
      <c r="Q2570" t="s">
        <v>28</v>
      </c>
      <c r="R2570" t="s">
        <v>22</v>
      </c>
    </row>
    <row r="2571" spans="1:18" x14ac:dyDescent="0.45">
      <c r="A2571" s="1">
        <v>2569</v>
      </c>
      <c r="B2571" t="s">
        <v>3791</v>
      </c>
      <c r="C2571" t="s">
        <v>1183</v>
      </c>
      <c r="D2571" t="s">
        <v>900</v>
      </c>
      <c r="E2571" t="s">
        <v>1649</v>
      </c>
      <c r="F2571" t="s">
        <v>48</v>
      </c>
      <c r="G2571" t="str">
        <f t="shared" si="120"/>
        <v>December</v>
      </c>
      <c r="H2571">
        <f t="shared" si="121"/>
        <v>12</v>
      </c>
      <c r="I2571" s="2">
        <v>44922</v>
      </c>
      <c r="J2571" s="8">
        <v>2</v>
      </c>
      <c r="K2571" t="s">
        <v>19</v>
      </c>
      <c r="L2571" t="s">
        <v>67</v>
      </c>
      <c r="M2571" s="8">
        <v>420</v>
      </c>
      <c r="N2571" s="8">
        <v>490</v>
      </c>
      <c r="O2571" s="8">
        <f t="shared" si="122"/>
        <v>35</v>
      </c>
      <c r="P2571" s="8">
        <v>70</v>
      </c>
      <c r="Q2571" t="s">
        <v>28</v>
      </c>
      <c r="R2571" t="s">
        <v>22</v>
      </c>
    </row>
    <row r="2572" spans="1:18" x14ac:dyDescent="0.45">
      <c r="A2572" s="1">
        <v>2570</v>
      </c>
      <c r="B2572" t="s">
        <v>3792</v>
      </c>
      <c r="C2572" t="s">
        <v>1650</v>
      </c>
      <c r="D2572" t="s">
        <v>1651</v>
      </c>
      <c r="E2572" t="s">
        <v>1652</v>
      </c>
      <c r="F2572" t="s">
        <v>88</v>
      </c>
      <c r="G2572" t="str">
        <f t="shared" si="120"/>
        <v>December</v>
      </c>
      <c r="H2572">
        <f t="shared" si="121"/>
        <v>12</v>
      </c>
      <c r="I2572" s="2">
        <v>44923</v>
      </c>
      <c r="J2572" s="8">
        <v>6</v>
      </c>
      <c r="K2572" t="s">
        <v>34</v>
      </c>
      <c r="L2572" t="s">
        <v>42</v>
      </c>
      <c r="M2572" s="8">
        <v>175</v>
      </c>
      <c r="N2572" s="8">
        <v>226</v>
      </c>
      <c r="O2572" s="8">
        <f t="shared" si="122"/>
        <v>8.5</v>
      </c>
      <c r="P2572" s="8">
        <v>51</v>
      </c>
      <c r="Q2572" t="s">
        <v>28</v>
      </c>
      <c r="R2572" t="s">
        <v>22</v>
      </c>
    </row>
    <row r="2573" spans="1:18" x14ac:dyDescent="0.45">
      <c r="A2573" s="1">
        <v>2571</v>
      </c>
      <c r="B2573" t="s">
        <v>3793</v>
      </c>
      <c r="C2573" t="s">
        <v>1603</v>
      </c>
      <c r="D2573" t="s">
        <v>1653</v>
      </c>
      <c r="E2573" t="s">
        <v>1654</v>
      </c>
      <c r="F2573" t="s">
        <v>88</v>
      </c>
      <c r="G2573" t="str">
        <f t="shared" si="120"/>
        <v>December</v>
      </c>
      <c r="H2573">
        <f t="shared" si="121"/>
        <v>12</v>
      </c>
      <c r="I2573" s="2">
        <v>44921</v>
      </c>
      <c r="J2573" s="8">
        <v>5</v>
      </c>
      <c r="K2573" t="s">
        <v>34</v>
      </c>
      <c r="L2573" t="s">
        <v>20</v>
      </c>
      <c r="M2573" s="8">
        <v>385</v>
      </c>
      <c r="N2573" s="8">
        <v>480</v>
      </c>
      <c r="O2573" s="8">
        <f t="shared" si="122"/>
        <v>19</v>
      </c>
      <c r="P2573" s="8">
        <v>95</v>
      </c>
      <c r="Q2573" t="s">
        <v>89</v>
      </c>
      <c r="R2573" t="s">
        <v>22</v>
      </c>
    </row>
    <row r="2574" spans="1:18" x14ac:dyDescent="0.45">
      <c r="A2574" s="1">
        <v>2572</v>
      </c>
      <c r="B2574" t="s">
        <v>3794</v>
      </c>
      <c r="C2574" t="s">
        <v>1356</v>
      </c>
      <c r="D2574" t="s">
        <v>168</v>
      </c>
      <c r="E2574" t="s">
        <v>1655</v>
      </c>
      <c r="F2574" t="s">
        <v>27</v>
      </c>
      <c r="G2574" t="str">
        <f t="shared" si="120"/>
        <v>December</v>
      </c>
      <c r="H2574">
        <f t="shared" si="121"/>
        <v>12</v>
      </c>
      <c r="I2574" s="2">
        <v>44902</v>
      </c>
      <c r="J2574" s="8">
        <v>13</v>
      </c>
      <c r="K2574" t="s">
        <v>41</v>
      </c>
      <c r="L2574" t="s">
        <v>42</v>
      </c>
      <c r="M2574" s="8">
        <v>1150</v>
      </c>
      <c r="N2574" s="8">
        <v>1303</v>
      </c>
      <c r="O2574" s="8">
        <f t="shared" si="122"/>
        <v>11.76923076923077</v>
      </c>
      <c r="P2574" s="8">
        <v>153</v>
      </c>
      <c r="Q2574" t="s">
        <v>28</v>
      </c>
      <c r="R2574" t="s">
        <v>226</v>
      </c>
    </row>
    <row r="2575" spans="1:18" x14ac:dyDescent="0.45">
      <c r="A2575" s="1">
        <v>2573</v>
      </c>
      <c r="B2575" t="s">
        <v>3795</v>
      </c>
      <c r="C2575" t="s">
        <v>1656</v>
      </c>
      <c r="D2575" t="s">
        <v>1657</v>
      </c>
      <c r="E2575" t="s">
        <v>1658</v>
      </c>
      <c r="F2575" t="s">
        <v>33</v>
      </c>
      <c r="G2575" t="str">
        <f t="shared" si="120"/>
        <v>December</v>
      </c>
      <c r="H2575">
        <f t="shared" si="121"/>
        <v>12</v>
      </c>
      <c r="I2575" s="2">
        <v>44899</v>
      </c>
      <c r="J2575" s="8">
        <v>3</v>
      </c>
      <c r="K2575" t="s">
        <v>34</v>
      </c>
      <c r="L2575" t="s">
        <v>54</v>
      </c>
      <c r="M2575" s="8">
        <v>965</v>
      </c>
      <c r="N2575" s="8">
        <v>1219</v>
      </c>
      <c r="O2575" s="8">
        <f t="shared" si="122"/>
        <v>84.666666666666671</v>
      </c>
      <c r="P2575" s="8">
        <v>254</v>
      </c>
      <c r="Q2575" t="s">
        <v>89</v>
      </c>
      <c r="R2575" t="s">
        <v>22</v>
      </c>
    </row>
    <row r="2576" spans="1:18" x14ac:dyDescent="0.45">
      <c r="A2576" s="1">
        <v>2574</v>
      </c>
      <c r="B2576" t="s">
        <v>3796</v>
      </c>
      <c r="C2576" t="s">
        <v>934</v>
      </c>
      <c r="D2576" t="s">
        <v>1659</v>
      </c>
      <c r="E2576" t="s">
        <v>1660</v>
      </c>
      <c r="F2576" t="s">
        <v>48</v>
      </c>
      <c r="G2576" t="str">
        <f t="shared" si="120"/>
        <v>December</v>
      </c>
      <c r="H2576">
        <f t="shared" si="121"/>
        <v>12</v>
      </c>
      <c r="I2576" s="2">
        <v>44916</v>
      </c>
      <c r="J2576" s="8">
        <v>10</v>
      </c>
      <c r="K2576" t="s">
        <v>102</v>
      </c>
      <c r="L2576" t="s">
        <v>42</v>
      </c>
      <c r="M2576" s="8">
        <v>755</v>
      </c>
      <c r="N2576" s="8">
        <v>929</v>
      </c>
      <c r="O2576" s="8">
        <f t="shared" si="122"/>
        <v>17.399999999999999</v>
      </c>
      <c r="P2576" s="8">
        <v>174</v>
      </c>
      <c r="Q2576" t="s">
        <v>89</v>
      </c>
      <c r="R2576" t="s">
        <v>22</v>
      </c>
    </row>
    <row r="2577" spans="1:18" x14ac:dyDescent="0.45">
      <c r="A2577" s="1">
        <v>2575</v>
      </c>
      <c r="B2577" t="s">
        <v>3797</v>
      </c>
      <c r="C2577" t="s">
        <v>1661</v>
      </c>
      <c r="D2577" t="s">
        <v>52</v>
      </c>
      <c r="E2577" t="s">
        <v>1662</v>
      </c>
      <c r="F2577" t="s">
        <v>18</v>
      </c>
      <c r="G2577" t="str">
        <f t="shared" si="120"/>
        <v>December</v>
      </c>
      <c r="H2577">
        <f t="shared" si="121"/>
        <v>12</v>
      </c>
      <c r="I2577" s="2">
        <v>44916</v>
      </c>
      <c r="J2577" s="8">
        <v>20</v>
      </c>
      <c r="K2577" t="s">
        <v>34</v>
      </c>
      <c r="L2577" t="s">
        <v>20</v>
      </c>
      <c r="M2577" s="8">
        <v>220</v>
      </c>
      <c r="N2577" s="8">
        <v>246</v>
      </c>
      <c r="O2577" s="8">
        <f t="shared" si="122"/>
        <v>1.3</v>
      </c>
      <c r="P2577" s="8">
        <v>26</v>
      </c>
      <c r="Q2577" t="s">
        <v>49</v>
      </c>
      <c r="R2577" t="s">
        <v>22</v>
      </c>
    </row>
    <row r="2578" spans="1:18" x14ac:dyDescent="0.45">
      <c r="A2578" s="1">
        <v>2576</v>
      </c>
      <c r="B2578" t="s">
        <v>3798</v>
      </c>
      <c r="C2578" t="s">
        <v>454</v>
      </c>
      <c r="D2578" t="s">
        <v>1609</v>
      </c>
      <c r="E2578" t="s">
        <v>1663</v>
      </c>
      <c r="F2578" t="s">
        <v>33</v>
      </c>
      <c r="G2578" t="str">
        <f t="shared" si="120"/>
        <v>December</v>
      </c>
      <c r="H2578">
        <f t="shared" si="121"/>
        <v>12</v>
      </c>
      <c r="I2578" s="2">
        <v>44900</v>
      </c>
      <c r="J2578" s="8">
        <v>6</v>
      </c>
      <c r="K2578" t="s">
        <v>19</v>
      </c>
      <c r="L2578" t="s">
        <v>35</v>
      </c>
      <c r="M2578" s="8">
        <v>210</v>
      </c>
      <c r="N2578" s="8">
        <v>245</v>
      </c>
      <c r="O2578" s="8">
        <f t="shared" si="122"/>
        <v>5.833333333333333</v>
      </c>
      <c r="P2578" s="8">
        <v>35</v>
      </c>
      <c r="Q2578" t="s">
        <v>21</v>
      </c>
      <c r="R2578" t="s">
        <v>22</v>
      </c>
    </row>
    <row r="2579" spans="1:18" x14ac:dyDescent="0.45">
      <c r="A2579" s="1">
        <v>2577</v>
      </c>
      <c r="B2579" t="s">
        <v>3799</v>
      </c>
      <c r="C2579" t="s">
        <v>1372</v>
      </c>
      <c r="D2579" t="s">
        <v>1664</v>
      </c>
      <c r="E2579" t="s">
        <v>1665</v>
      </c>
      <c r="F2579" t="s">
        <v>88</v>
      </c>
      <c r="G2579" t="str">
        <f t="shared" si="120"/>
        <v>December</v>
      </c>
      <c r="H2579">
        <f t="shared" si="121"/>
        <v>12</v>
      </c>
      <c r="I2579" s="2">
        <v>44918</v>
      </c>
      <c r="J2579" s="8">
        <v>20</v>
      </c>
      <c r="K2579" t="s">
        <v>34</v>
      </c>
      <c r="L2579" t="s">
        <v>54</v>
      </c>
      <c r="M2579" s="8">
        <v>1100</v>
      </c>
      <c r="N2579" s="8">
        <v>1337</v>
      </c>
      <c r="O2579" s="8">
        <f t="shared" si="122"/>
        <v>11.85</v>
      </c>
      <c r="P2579" s="8">
        <v>237</v>
      </c>
      <c r="Q2579" t="s">
        <v>21</v>
      </c>
      <c r="R2579" t="s">
        <v>22</v>
      </c>
    </row>
    <row r="2580" spans="1:18" x14ac:dyDescent="0.45">
      <c r="A2580" s="1">
        <v>2578</v>
      </c>
      <c r="B2580" t="s">
        <v>3800</v>
      </c>
      <c r="C2580" t="s">
        <v>1666</v>
      </c>
      <c r="D2580" t="s">
        <v>184</v>
      </c>
      <c r="E2580" t="s">
        <v>1667</v>
      </c>
      <c r="F2580" t="s">
        <v>18</v>
      </c>
      <c r="G2580" t="str">
        <f t="shared" si="120"/>
        <v>December</v>
      </c>
      <c r="H2580">
        <f t="shared" si="121"/>
        <v>12</v>
      </c>
      <c r="I2580" s="2">
        <v>44920</v>
      </c>
      <c r="J2580" s="8">
        <v>4</v>
      </c>
      <c r="K2580" t="s">
        <v>34</v>
      </c>
      <c r="L2580" t="s">
        <v>20</v>
      </c>
      <c r="M2580" s="8">
        <v>1405</v>
      </c>
      <c r="N2580" s="8">
        <v>1726</v>
      </c>
      <c r="O2580" s="8">
        <f t="shared" si="122"/>
        <v>80.25</v>
      </c>
      <c r="P2580" s="8">
        <v>321</v>
      </c>
      <c r="Q2580" t="s">
        <v>21</v>
      </c>
      <c r="R2580" t="s">
        <v>22</v>
      </c>
    </row>
    <row r="2581" spans="1:18" x14ac:dyDescent="0.45">
      <c r="A2581" s="1">
        <v>2579</v>
      </c>
      <c r="B2581" t="s">
        <v>3801</v>
      </c>
      <c r="C2581" t="s">
        <v>1166</v>
      </c>
      <c r="D2581" t="s">
        <v>1668</v>
      </c>
      <c r="E2581" t="s">
        <v>1669</v>
      </c>
      <c r="F2581" t="s">
        <v>111</v>
      </c>
      <c r="G2581" t="str">
        <f t="shared" si="120"/>
        <v>December</v>
      </c>
      <c r="H2581">
        <f t="shared" si="121"/>
        <v>12</v>
      </c>
      <c r="I2581" s="2">
        <v>44898</v>
      </c>
      <c r="J2581" s="8">
        <v>8</v>
      </c>
      <c r="K2581" t="s">
        <v>19</v>
      </c>
      <c r="L2581" t="s">
        <v>148</v>
      </c>
      <c r="M2581" s="8">
        <v>495</v>
      </c>
      <c r="N2581" s="8">
        <v>576</v>
      </c>
      <c r="O2581" s="8">
        <f t="shared" si="122"/>
        <v>10.125</v>
      </c>
      <c r="P2581" s="8">
        <v>81</v>
      </c>
      <c r="Q2581" t="s">
        <v>49</v>
      </c>
      <c r="R2581" t="s">
        <v>22</v>
      </c>
    </row>
    <row r="2582" spans="1:18" x14ac:dyDescent="0.45">
      <c r="A2582" s="1">
        <v>2580</v>
      </c>
      <c r="B2582" t="s">
        <v>3802</v>
      </c>
      <c r="C2582" t="s">
        <v>1670</v>
      </c>
      <c r="D2582" t="s">
        <v>1671</v>
      </c>
      <c r="E2582" t="s">
        <v>1672</v>
      </c>
      <c r="F2582" t="s">
        <v>33</v>
      </c>
      <c r="G2582" t="str">
        <f t="shared" si="120"/>
        <v>December</v>
      </c>
      <c r="H2582">
        <f t="shared" si="121"/>
        <v>12</v>
      </c>
      <c r="I2582" s="2">
        <v>44902</v>
      </c>
      <c r="J2582" s="8">
        <v>19</v>
      </c>
      <c r="K2582" t="s">
        <v>19</v>
      </c>
      <c r="L2582" t="s">
        <v>67</v>
      </c>
      <c r="M2582" s="8">
        <v>745</v>
      </c>
      <c r="N2582" s="8">
        <v>854</v>
      </c>
      <c r="O2582" s="8">
        <f t="shared" si="122"/>
        <v>5.7368421052631575</v>
      </c>
      <c r="P2582" s="8">
        <v>109</v>
      </c>
      <c r="Q2582" t="s">
        <v>21</v>
      </c>
      <c r="R2582" t="s">
        <v>22</v>
      </c>
    </row>
    <row r="2583" spans="1:18" x14ac:dyDescent="0.45">
      <c r="A2583" s="1">
        <v>2581</v>
      </c>
      <c r="B2583" t="s">
        <v>3803</v>
      </c>
      <c r="C2583" t="s">
        <v>45</v>
      </c>
      <c r="D2583" t="s">
        <v>213</v>
      </c>
      <c r="E2583" t="s">
        <v>1673</v>
      </c>
      <c r="F2583" t="s">
        <v>48</v>
      </c>
      <c r="G2583" t="str">
        <f t="shared" si="120"/>
        <v>December</v>
      </c>
      <c r="H2583">
        <f t="shared" si="121"/>
        <v>12</v>
      </c>
      <c r="I2583" s="2">
        <v>44902</v>
      </c>
      <c r="J2583" s="8">
        <v>1</v>
      </c>
      <c r="K2583" t="s">
        <v>34</v>
      </c>
      <c r="L2583" t="s">
        <v>42</v>
      </c>
      <c r="M2583" s="8">
        <v>110</v>
      </c>
      <c r="N2583" s="8">
        <v>127</v>
      </c>
      <c r="O2583" s="8">
        <f t="shared" si="122"/>
        <v>17</v>
      </c>
      <c r="P2583" s="8">
        <v>17</v>
      </c>
      <c r="Q2583" t="s">
        <v>28</v>
      </c>
      <c r="R2583" t="s">
        <v>22</v>
      </c>
    </row>
    <row r="2584" spans="1:18" x14ac:dyDescent="0.45">
      <c r="A2584" s="1">
        <v>2582</v>
      </c>
      <c r="B2584" t="s">
        <v>3804</v>
      </c>
      <c r="C2584" t="s">
        <v>1674</v>
      </c>
      <c r="D2584" t="s">
        <v>1675</v>
      </c>
      <c r="E2584" t="s">
        <v>1676</v>
      </c>
      <c r="F2584" t="s">
        <v>18</v>
      </c>
      <c r="G2584" t="str">
        <f t="shared" si="120"/>
        <v>December</v>
      </c>
      <c r="H2584">
        <f t="shared" si="121"/>
        <v>12</v>
      </c>
      <c r="I2584" s="2">
        <v>44898</v>
      </c>
      <c r="J2584" s="8">
        <v>16</v>
      </c>
      <c r="K2584" t="s">
        <v>34</v>
      </c>
      <c r="L2584" t="s">
        <v>54</v>
      </c>
      <c r="M2584" s="8">
        <v>1095</v>
      </c>
      <c r="N2584" s="8">
        <v>1309</v>
      </c>
      <c r="O2584" s="8">
        <f t="shared" si="122"/>
        <v>13.375</v>
      </c>
      <c r="P2584" s="8">
        <v>214</v>
      </c>
      <c r="Q2584" t="s">
        <v>36</v>
      </c>
      <c r="R2584" t="s">
        <v>22</v>
      </c>
    </row>
    <row r="2585" spans="1:18" x14ac:dyDescent="0.45">
      <c r="A2585" s="1">
        <v>2583</v>
      </c>
      <c r="B2585" t="s">
        <v>3805</v>
      </c>
      <c r="C2585" t="s">
        <v>1677</v>
      </c>
      <c r="D2585" t="s">
        <v>1678</v>
      </c>
      <c r="E2585" t="s">
        <v>1679</v>
      </c>
      <c r="F2585" t="s">
        <v>18</v>
      </c>
      <c r="G2585" t="str">
        <f t="shared" si="120"/>
        <v>December</v>
      </c>
      <c r="H2585">
        <f t="shared" si="121"/>
        <v>12</v>
      </c>
      <c r="I2585" s="2">
        <v>44922</v>
      </c>
      <c r="J2585" s="8">
        <v>4</v>
      </c>
      <c r="K2585" t="s">
        <v>34</v>
      </c>
      <c r="L2585" t="s">
        <v>148</v>
      </c>
      <c r="M2585" s="8">
        <v>75</v>
      </c>
      <c r="N2585" s="8">
        <v>95</v>
      </c>
      <c r="O2585" s="8">
        <f t="shared" si="122"/>
        <v>5</v>
      </c>
      <c r="P2585" s="8">
        <v>20</v>
      </c>
      <c r="Q2585" t="s">
        <v>21</v>
      </c>
      <c r="R2585" t="s">
        <v>22</v>
      </c>
    </row>
    <row r="2586" spans="1:18" x14ac:dyDescent="0.45">
      <c r="A2586" s="1">
        <v>2584</v>
      </c>
      <c r="B2586" t="s">
        <v>3806</v>
      </c>
      <c r="C2586" t="s">
        <v>1680</v>
      </c>
      <c r="D2586" t="s">
        <v>1681</v>
      </c>
      <c r="E2586" t="s">
        <v>1682</v>
      </c>
      <c r="F2586" t="s">
        <v>88</v>
      </c>
      <c r="G2586" t="str">
        <f t="shared" si="120"/>
        <v>December</v>
      </c>
      <c r="H2586">
        <f t="shared" si="121"/>
        <v>12</v>
      </c>
      <c r="I2586" s="2">
        <v>44903</v>
      </c>
      <c r="J2586" s="8">
        <v>20</v>
      </c>
      <c r="K2586" t="s">
        <v>41</v>
      </c>
      <c r="L2586" t="s">
        <v>42</v>
      </c>
      <c r="M2586" s="8">
        <v>945</v>
      </c>
      <c r="N2586" s="8">
        <v>1220</v>
      </c>
      <c r="O2586" s="8">
        <f t="shared" si="122"/>
        <v>13.75</v>
      </c>
      <c r="P2586" s="8">
        <v>275</v>
      </c>
      <c r="Q2586" t="s">
        <v>36</v>
      </c>
      <c r="R2586" t="s">
        <v>153</v>
      </c>
    </row>
    <row r="2587" spans="1:18" x14ac:dyDescent="0.45">
      <c r="A2587" s="1">
        <v>2585</v>
      </c>
      <c r="B2587" t="s">
        <v>3807</v>
      </c>
      <c r="C2587" t="s">
        <v>1683</v>
      </c>
      <c r="D2587" t="s">
        <v>1351</v>
      </c>
      <c r="E2587" t="s">
        <v>1684</v>
      </c>
      <c r="F2587" t="s">
        <v>27</v>
      </c>
      <c r="G2587" t="str">
        <f t="shared" si="120"/>
        <v>December</v>
      </c>
      <c r="H2587">
        <f t="shared" si="121"/>
        <v>12</v>
      </c>
      <c r="I2587" s="2">
        <v>44923</v>
      </c>
      <c r="J2587" s="8">
        <v>11</v>
      </c>
      <c r="K2587" t="s">
        <v>19</v>
      </c>
      <c r="L2587" t="s">
        <v>20</v>
      </c>
      <c r="M2587" s="8">
        <v>1485</v>
      </c>
      <c r="N2587" s="8">
        <v>1904</v>
      </c>
      <c r="O2587" s="8">
        <f t="shared" si="122"/>
        <v>38.090909090909093</v>
      </c>
      <c r="P2587" s="8">
        <v>419</v>
      </c>
      <c r="Q2587" t="s">
        <v>36</v>
      </c>
      <c r="R2587" t="s">
        <v>22</v>
      </c>
    </row>
    <row r="2588" spans="1:18" x14ac:dyDescent="0.45">
      <c r="A2588" s="1">
        <v>2586</v>
      </c>
      <c r="B2588" t="s">
        <v>3808</v>
      </c>
      <c r="C2588" t="s">
        <v>1254</v>
      </c>
      <c r="D2588" t="s">
        <v>25</v>
      </c>
      <c r="E2588" t="s">
        <v>1685</v>
      </c>
      <c r="F2588" t="s">
        <v>120</v>
      </c>
      <c r="G2588" t="str">
        <f t="shared" si="120"/>
        <v>December</v>
      </c>
      <c r="H2588">
        <f t="shared" si="121"/>
        <v>12</v>
      </c>
      <c r="I2588" s="2">
        <v>44925</v>
      </c>
      <c r="J2588" s="8">
        <v>13</v>
      </c>
      <c r="K2588" t="s">
        <v>41</v>
      </c>
      <c r="L2588" t="s">
        <v>148</v>
      </c>
      <c r="M2588" s="8">
        <v>755</v>
      </c>
      <c r="N2588" s="8">
        <v>866</v>
      </c>
      <c r="O2588" s="8">
        <f t="shared" si="122"/>
        <v>8.5384615384615383</v>
      </c>
      <c r="P2588" s="8">
        <v>111</v>
      </c>
      <c r="Q2588" t="s">
        <v>21</v>
      </c>
      <c r="R2588" t="s">
        <v>311</v>
      </c>
    </row>
    <row r="2589" spans="1:18" x14ac:dyDescent="0.45">
      <c r="A2589" s="1">
        <v>2587</v>
      </c>
      <c r="B2589" t="s">
        <v>3809</v>
      </c>
      <c r="C2589" t="s">
        <v>1686</v>
      </c>
      <c r="D2589" t="s">
        <v>109</v>
      </c>
      <c r="E2589" t="s">
        <v>1687</v>
      </c>
      <c r="F2589" t="s">
        <v>88</v>
      </c>
      <c r="G2589" t="str">
        <f t="shared" si="120"/>
        <v>December</v>
      </c>
      <c r="H2589">
        <f t="shared" si="121"/>
        <v>12</v>
      </c>
      <c r="I2589" s="2">
        <v>44913</v>
      </c>
      <c r="J2589" s="8">
        <v>12</v>
      </c>
      <c r="K2589" t="s">
        <v>19</v>
      </c>
      <c r="L2589" t="s">
        <v>148</v>
      </c>
      <c r="M2589" s="8">
        <v>1460</v>
      </c>
      <c r="N2589" s="8">
        <v>1799</v>
      </c>
      <c r="O2589" s="8">
        <f t="shared" si="122"/>
        <v>28.25</v>
      </c>
      <c r="P2589" s="8">
        <v>339</v>
      </c>
      <c r="Q2589" t="s">
        <v>49</v>
      </c>
      <c r="R2589" t="s">
        <v>22</v>
      </c>
    </row>
    <row r="2590" spans="1:18" x14ac:dyDescent="0.45">
      <c r="A2590" s="1">
        <v>2588</v>
      </c>
      <c r="B2590" t="s">
        <v>3810</v>
      </c>
      <c r="C2590" t="s">
        <v>224</v>
      </c>
      <c r="D2590" t="s">
        <v>1538</v>
      </c>
      <c r="E2590" t="s">
        <v>1688</v>
      </c>
      <c r="F2590" t="s">
        <v>18</v>
      </c>
      <c r="G2590" t="str">
        <f t="shared" si="120"/>
        <v>December</v>
      </c>
      <c r="H2590">
        <f t="shared" si="121"/>
        <v>12</v>
      </c>
      <c r="I2590" s="2">
        <v>44924</v>
      </c>
      <c r="J2590" s="8">
        <v>15</v>
      </c>
      <c r="K2590" t="s">
        <v>34</v>
      </c>
      <c r="L2590" t="s">
        <v>20</v>
      </c>
      <c r="M2590" s="8">
        <v>10</v>
      </c>
      <c r="N2590" s="8">
        <v>11</v>
      </c>
      <c r="O2590" s="8">
        <f t="shared" si="122"/>
        <v>6.6666666666666666E-2</v>
      </c>
      <c r="P2590" s="8">
        <v>1</v>
      </c>
      <c r="Q2590" t="s">
        <v>21</v>
      </c>
      <c r="R2590" t="s">
        <v>22</v>
      </c>
    </row>
    <row r="2591" spans="1:18" x14ac:dyDescent="0.45">
      <c r="A2591" s="1">
        <v>2589</v>
      </c>
      <c r="B2591" t="s">
        <v>3811</v>
      </c>
      <c r="C2591" t="s">
        <v>762</v>
      </c>
      <c r="D2591" t="s">
        <v>1280</v>
      </c>
      <c r="E2591" t="s">
        <v>1689</v>
      </c>
      <c r="F2591" t="s">
        <v>88</v>
      </c>
      <c r="G2591" t="str">
        <f t="shared" si="120"/>
        <v>December</v>
      </c>
      <c r="H2591">
        <f t="shared" si="121"/>
        <v>12</v>
      </c>
      <c r="I2591" s="2">
        <v>44913</v>
      </c>
      <c r="J2591" s="8">
        <v>10</v>
      </c>
      <c r="K2591" t="s">
        <v>19</v>
      </c>
      <c r="L2591" t="s">
        <v>42</v>
      </c>
      <c r="M2591" s="8">
        <v>315</v>
      </c>
      <c r="N2591" s="8">
        <v>384</v>
      </c>
      <c r="O2591" s="8">
        <f t="shared" si="122"/>
        <v>6.9</v>
      </c>
      <c r="P2591" s="8">
        <v>69</v>
      </c>
      <c r="Q2591" t="s">
        <v>28</v>
      </c>
      <c r="R2591" t="s">
        <v>22</v>
      </c>
    </row>
    <row r="2592" spans="1:18" x14ac:dyDescent="0.45">
      <c r="A2592" s="1">
        <v>2590</v>
      </c>
      <c r="B2592" t="s">
        <v>3812</v>
      </c>
      <c r="C2592" t="s">
        <v>1690</v>
      </c>
      <c r="D2592" t="s">
        <v>1691</v>
      </c>
      <c r="E2592" t="s">
        <v>1692</v>
      </c>
      <c r="F2592" t="s">
        <v>111</v>
      </c>
      <c r="G2592" t="str">
        <f t="shared" si="120"/>
        <v>December</v>
      </c>
      <c r="H2592">
        <f t="shared" si="121"/>
        <v>12</v>
      </c>
      <c r="I2592" s="2">
        <v>44907</v>
      </c>
      <c r="J2592" s="8">
        <v>2</v>
      </c>
      <c r="K2592" t="s">
        <v>19</v>
      </c>
      <c r="L2592" t="s">
        <v>148</v>
      </c>
      <c r="M2592" s="8">
        <v>1060</v>
      </c>
      <c r="N2592" s="8">
        <v>1274</v>
      </c>
      <c r="O2592" s="8">
        <f t="shared" si="122"/>
        <v>107</v>
      </c>
      <c r="P2592" s="8">
        <v>214</v>
      </c>
      <c r="Q2592" t="s">
        <v>89</v>
      </c>
      <c r="R2592" t="s">
        <v>22</v>
      </c>
    </row>
    <row r="2593" spans="1:18" x14ac:dyDescent="0.45">
      <c r="A2593" s="1">
        <v>2591</v>
      </c>
      <c r="B2593" t="s">
        <v>3813</v>
      </c>
      <c r="C2593" t="s">
        <v>1693</v>
      </c>
      <c r="D2593" t="s">
        <v>1274</v>
      </c>
      <c r="E2593" t="s">
        <v>1694</v>
      </c>
      <c r="F2593" t="s">
        <v>111</v>
      </c>
      <c r="G2593" t="str">
        <f t="shared" si="120"/>
        <v>December</v>
      </c>
      <c r="H2593">
        <f t="shared" si="121"/>
        <v>12</v>
      </c>
      <c r="I2593" s="2">
        <v>44923</v>
      </c>
      <c r="J2593" s="8">
        <v>10</v>
      </c>
      <c r="K2593" t="s">
        <v>19</v>
      </c>
      <c r="L2593" t="s">
        <v>54</v>
      </c>
      <c r="M2593" s="8">
        <v>780</v>
      </c>
      <c r="N2593" s="8">
        <v>915</v>
      </c>
      <c r="O2593" s="8">
        <f t="shared" si="122"/>
        <v>13.5</v>
      </c>
      <c r="P2593" s="8">
        <v>135</v>
      </c>
      <c r="Q2593" t="s">
        <v>21</v>
      </c>
      <c r="R2593" t="s">
        <v>22</v>
      </c>
    </row>
    <row r="2594" spans="1:18" x14ac:dyDescent="0.45">
      <c r="A2594" s="1">
        <v>2592</v>
      </c>
      <c r="B2594" t="s">
        <v>3814</v>
      </c>
      <c r="C2594" t="s">
        <v>1231</v>
      </c>
      <c r="D2594" t="s">
        <v>1695</v>
      </c>
      <c r="E2594" t="s">
        <v>1696</v>
      </c>
      <c r="F2594" t="s">
        <v>48</v>
      </c>
      <c r="G2594" t="str">
        <f t="shared" si="120"/>
        <v>December</v>
      </c>
      <c r="H2594">
        <f t="shared" si="121"/>
        <v>12</v>
      </c>
      <c r="I2594" s="2">
        <v>44926</v>
      </c>
      <c r="J2594" s="8">
        <v>6</v>
      </c>
      <c r="K2594" t="s">
        <v>41</v>
      </c>
      <c r="L2594" t="s">
        <v>20</v>
      </c>
      <c r="M2594" s="8">
        <v>470</v>
      </c>
      <c r="N2594" s="8">
        <v>529</v>
      </c>
      <c r="O2594" s="8">
        <f t="shared" si="122"/>
        <v>9.8333333333333339</v>
      </c>
      <c r="P2594" s="8">
        <v>59</v>
      </c>
      <c r="Q2594" t="s">
        <v>21</v>
      </c>
      <c r="R2594" t="s">
        <v>311</v>
      </c>
    </row>
    <row r="2595" spans="1:18" x14ac:dyDescent="0.45">
      <c r="A2595" s="1">
        <v>2593</v>
      </c>
      <c r="B2595" t="s">
        <v>3815</v>
      </c>
      <c r="C2595" t="s">
        <v>1697</v>
      </c>
      <c r="D2595" t="s">
        <v>1698</v>
      </c>
      <c r="E2595" t="s">
        <v>1699</v>
      </c>
      <c r="F2595" t="s">
        <v>111</v>
      </c>
      <c r="G2595" t="str">
        <f t="shared" si="120"/>
        <v>December</v>
      </c>
      <c r="H2595">
        <f t="shared" si="121"/>
        <v>12</v>
      </c>
      <c r="I2595" s="2">
        <v>44924</v>
      </c>
      <c r="J2595" s="8">
        <v>6</v>
      </c>
      <c r="K2595" t="s">
        <v>41</v>
      </c>
      <c r="L2595" t="s">
        <v>54</v>
      </c>
      <c r="M2595" s="8">
        <v>485</v>
      </c>
      <c r="N2595" s="8">
        <v>571</v>
      </c>
      <c r="O2595" s="8">
        <f t="shared" si="122"/>
        <v>14.333333333333334</v>
      </c>
      <c r="P2595" s="8">
        <v>86</v>
      </c>
      <c r="Q2595" t="s">
        <v>36</v>
      </c>
      <c r="R2595" t="s">
        <v>198</v>
      </c>
    </row>
    <row r="2596" spans="1:18" x14ac:dyDescent="0.45">
      <c r="A2596" s="1">
        <v>2594</v>
      </c>
      <c r="B2596" t="s">
        <v>3816</v>
      </c>
      <c r="C2596" t="s">
        <v>1700</v>
      </c>
      <c r="D2596" t="s">
        <v>1701</v>
      </c>
      <c r="E2596" t="s">
        <v>1702</v>
      </c>
      <c r="F2596" t="s">
        <v>33</v>
      </c>
      <c r="G2596" t="str">
        <f t="shared" si="120"/>
        <v>December</v>
      </c>
      <c r="H2596">
        <f t="shared" si="121"/>
        <v>12</v>
      </c>
      <c r="I2596" s="2">
        <v>44913</v>
      </c>
      <c r="J2596" s="8">
        <v>15</v>
      </c>
      <c r="K2596" t="s">
        <v>19</v>
      </c>
      <c r="L2596" t="s">
        <v>42</v>
      </c>
      <c r="M2596" s="8">
        <v>775</v>
      </c>
      <c r="N2596" s="8">
        <v>889</v>
      </c>
      <c r="O2596" s="8">
        <f t="shared" si="122"/>
        <v>7.6</v>
      </c>
      <c r="P2596" s="8">
        <v>114</v>
      </c>
      <c r="Q2596" t="s">
        <v>36</v>
      </c>
      <c r="R2596" t="s">
        <v>22</v>
      </c>
    </row>
    <row r="2597" spans="1:18" x14ac:dyDescent="0.45">
      <c r="A2597" s="1">
        <v>2595</v>
      </c>
      <c r="B2597" t="s">
        <v>3817</v>
      </c>
      <c r="C2597" t="s">
        <v>1703</v>
      </c>
      <c r="D2597" t="s">
        <v>1704</v>
      </c>
      <c r="E2597" t="s">
        <v>1705</v>
      </c>
      <c r="F2597" t="s">
        <v>111</v>
      </c>
      <c r="G2597" t="str">
        <f t="shared" si="120"/>
        <v>December</v>
      </c>
      <c r="H2597">
        <f t="shared" si="121"/>
        <v>12</v>
      </c>
      <c r="I2597" s="2">
        <v>44916</v>
      </c>
      <c r="J2597" s="8">
        <v>1</v>
      </c>
      <c r="K2597" t="s">
        <v>41</v>
      </c>
      <c r="L2597" t="s">
        <v>42</v>
      </c>
      <c r="M2597" s="8">
        <v>85</v>
      </c>
      <c r="N2597" s="8">
        <v>100</v>
      </c>
      <c r="O2597" s="8">
        <f t="shared" si="122"/>
        <v>15</v>
      </c>
      <c r="P2597" s="8">
        <v>15</v>
      </c>
      <c r="Q2597" t="s">
        <v>21</v>
      </c>
      <c r="R2597" t="s">
        <v>153</v>
      </c>
    </row>
    <row r="2598" spans="1:18" x14ac:dyDescent="0.45">
      <c r="A2598" s="1">
        <v>2596</v>
      </c>
      <c r="B2598" t="s">
        <v>3818</v>
      </c>
      <c r="C2598" t="s">
        <v>1670</v>
      </c>
      <c r="D2598" t="s">
        <v>245</v>
      </c>
      <c r="E2598" t="s">
        <v>1706</v>
      </c>
      <c r="F2598" t="s">
        <v>33</v>
      </c>
      <c r="G2598" t="str">
        <f t="shared" si="120"/>
        <v>December</v>
      </c>
      <c r="H2598">
        <f t="shared" si="121"/>
        <v>12</v>
      </c>
      <c r="I2598" s="2">
        <v>44922</v>
      </c>
      <c r="J2598" s="8">
        <v>13</v>
      </c>
      <c r="K2598" t="s">
        <v>102</v>
      </c>
      <c r="L2598" t="s">
        <v>20</v>
      </c>
      <c r="M2598" s="8">
        <v>705</v>
      </c>
      <c r="N2598" s="8">
        <v>888</v>
      </c>
      <c r="O2598" s="8">
        <f t="shared" si="122"/>
        <v>14.076923076923077</v>
      </c>
      <c r="P2598" s="8">
        <v>183</v>
      </c>
      <c r="Q2598" t="s">
        <v>28</v>
      </c>
      <c r="R2598" t="s">
        <v>22</v>
      </c>
    </row>
    <row r="2599" spans="1:18" x14ac:dyDescent="0.45">
      <c r="A2599" s="1">
        <v>2597</v>
      </c>
      <c r="B2599" t="s">
        <v>3819</v>
      </c>
      <c r="C2599" t="s">
        <v>1707</v>
      </c>
      <c r="D2599" t="s">
        <v>640</v>
      </c>
      <c r="E2599" t="s">
        <v>1708</v>
      </c>
      <c r="F2599" t="s">
        <v>33</v>
      </c>
      <c r="G2599" t="str">
        <f t="shared" si="120"/>
        <v>December</v>
      </c>
      <c r="H2599">
        <f t="shared" si="121"/>
        <v>12</v>
      </c>
      <c r="I2599" s="2">
        <v>44896</v>
      </c>
      <c r="J2599" s="8">
        <v>18</v>
      </c>
      <c r="K2599" t="s">
        <v>102</v>
      </c>
      <c r="L2599" t="s">
        <v>42</v>
      </c>
      <c r="M2599" s="8">
        <v>1280</v>
      </c>
      <c r="N2599" s="8">
        <v>1472</v>
      </c>
      <c r="O2599" s="8">
        <f t="shared" si="122"/>
        <v>10.666666666666666</v>
      </c>
      <c r="P2599" s="8">
        <v>192</v>
      </c>
      <c r="Q2599" t="s">
        <v>28</v>
      </c>
      <c r="R2599" t="s">
        <v>22</v>
      </c>
    </row>
    <row r="2600" spans="1:18" x14ac:dyDescent="0.45">
      <c r="A2600" s="1">
        <v>2598</v>
      </c>
      <c r="B2600" t="s">
        <v>3820</v>
      </c>
      <c r="C2600" t="s">
        <v>1709</v>
      </c>
      <c r="D2600" t="s">
        <v>285</v>
      </c>
      <c r="E2600" t="s">
        <v>1710</v>
      </c>
      <c r="F2600" t="s">
        <v>18</v>
      </c>
      <c r="G2600" t="str">
        <f t="shared" si="120"/>
        <v>December</v>
      </c>
      <c r="H2600">
        <f t="shared" si="121"/>
        <v>12</v>
      </c>
      <c r="I2600" s="2">
        <v>44917</v>
      </c>
      <c r="J2600" s="8">
        <v>11</v>
      </c>
      <c r="K2600" t="s">
        <v>19</v>
      </c>
      <c r="L2600" t="s">
        <v>20</v>
      </c>
      <c r="M2600" s="8">
        <v>715</v>
      </c>
      <c r="N2600" s="8">
        <v>909</v>
      </c>
      <c r="O2600" s="8">
        <f t="shared" si="122"/>
        <v>17.636363636363637</v>
      </c>
      <c r="P2600" s="8">
        <v>194</v>
      </c>
      <c r="Q2600" t="s">
        <v>28</v>
      </c>
      <c r="R2600" t="s">
        <v>22</v>
      </c>
    </row>
    <row r="2601" spans="1:18" x14ac:dyDescent="0.45">
      <c r="A2601" s="1">
        <v>2599</v>
      </c>
      <c r="B2601" t="s">
        <v>3821</v>
      </c>
      <c r="C2601" t="s">
        <v>1711</v>
      </c>
      <c r="D2601" t="s">
        <v>1712</v>
      </c>
      <c r="E2601" t="s">
        <v>1713</v>
      </c>
      <c r="F2601" t="s">
        <v>48</v>
      </c>
      <c r="G2601" t="str">
        <f t="shared" si="120"/>
        <v>December</v>
      </c>
      <c r="H2601">
        <f t="shared" si="121"/>
        <v>12</v>
      </c>
      <c r="I2601" s="2">
        <v>44907</v>
      </c>
      <c r="J2601" s="8">
        <v>8</v>
      </c>
      <c r="K2601" t="s">
        <v>19</v>
      </c>
      <c r="L2601" t="s">
        <v>54</v>
      </c>
      <c r="M2601" s="8">
        <v>1095</v>
      </c>
      <c r="N2601" s="8">
        <v>1354</v>
      </c>
      <c r="O2601" s="8">
        <f t="shared" si="122"/>
        <v>32.375</v>
      </c>
      <c r="P2601" s="8">
        <v>259</v>
      </c>
      <c r="Q2601" t="s">
        <v>49</v>
      </c>
      <c r="R2601" t="s">
        <v>22</v>
      </c>
    </row>
    <row r="2602" spans="1:18" x14ac:dyDescent="0.45">
      <c r="A2602" s="1">
        <v>2600</v>
      </c>
      <c r="B2602" t="s">
        <v>3822</v>
      </c>
      <c r="C2602" t="s">
        <v>1714</v>
      </c>
      <c r="D2602" t="s">
        <v>1715</v>
      </c>
      <c r="E2602" t="s">
        <v>1716</v>
      </c>
      <c r="F2602" t="s">
        <v>120</v>
      </c>
      <c r="G2602" t="str">
        <f t="shared" si="120"/>
        <v>December</v>
      </c>
      <c r="H2602">
        <f t="shared" si="121"/>
        <v>12</v>
      </c>
      <c r="I2602" s="2">
        <v>44921</v>
      </c>
      <c r="J2602" s="8">
        <v>6</v>
      </c>
      <c r="K2602" t="s">
        <v>19</v>
      </c>
      <c r="L2602" t="s">
        <v>20</v>
      </c>
      <c r="M2602" s="8">
        <v>960</v>
      </c>
      <c r="N2602" s="8">
        <v>1067</v>
      </c>
      <c r="O2602" s="8">
        <f t="shared" si="122"/>
        <v>17.833333333333332</v>
      </c>
      <c r="P2602" s="8">
        <v>107</v>
      </c>
      <c r="Q2602" t="s">
        <v>36</v>
      </c>
      <c r="R2602" t="s">
        <v>22</v>
      </c>
    </row>
    <row r="2603" spans="1:18" x14ac:dyDescent="0.45">
      <c r="A2603" s="1">
        <v>2601</v>
      </c>
      <c r="B2603" t="s">
        <v>3823</v>
      </c>
      <c r="C2603" t="s">
        <v>1717</v>
      </c>
      <c r="D2603" t="s">
        <v>363</v>
      </c>
      <c r="E2603" t="s">
        <v>1718</v>
      </c>
      <c r="F2603" t="s">
        <v>33</v>
      </c>
      <c r="G2603" t="str">
        <f t="shared" si="120"/>
        <v>December</v>
      </c>
      <c r="H2603">
        <f t="shared" si="121"/>
        <v>12</v>
      </c>
      <c r="I2603" s="2">
        <v>44901</v>
      </c>
      <c r="J2603" s="8">
        <v>18</v>
      </c>
      <c r="K2603" t="s">
        <v>41</v>
      </c>
      <c r="L2603" t="s">
        <v>67</v>
      </c>
      <c r="M2603" s="8">
        <v>860</v>
      </c>
      <c r="N2603" s="8">
        <v>993</v>
      </c>
      <c r="O2603" s="8">
        <f t="shared" si="122"/>
        <v>7.3888888888888893</v>
      </c>
      <c r="P2603" s="8">
        <v>133</v>
      </c>
      <c r="Q2603" t="s">
        <v>36</v>
      </c>
      <c r="R2603" t="s">
        <v>311</v>
      </c>
    </row>
    <row r="2604" spans="1:18" x14ac:dyDescent="0.45">
      <c r="A2604" s="1">
        <v>2602</v>
      </c>
      <c r="B2604" t="s">
        <v>3824</v>
      </c>
      <c r="C2604" t="s">
        <v>1719</v>
      </c>
      <c r="D2604" t="s">
        <v>1720</v>
      </c>
      <c r="E2604" t="s">
        <v>1721</v>
      </c>
      <c r="F2604" t="s">
        <v>120</v>
      </c>
      <c r="G2604" t="str">
        <f t="shared" si="120"/>
        <v>December</v>
      </c>
      <c r="H2604">
        <f t="shared" si="121"/>
        <v>12</v>
      </c>
      <c r="I2604" s="2">
        <v>44902</v>
      </c>
      <c r="J2604" s="8">
        <v>16</v>
      </c>
      <c r="K2604" t="s">
        <v>34</v>
      </c>
      <c r="L2604" t="s">
        <v>54</v>
      </c>
      <c r="M2604" s="8">
        <v>655</v>
      </c>
      <c r="N2604" s="8">
        <v>799</v>
      </c>
      <c r="O2604" s="8">
        <f t="shared" si="122"/>
        <v>9</v>
      </c>
      <c r="P2604" s="8">
        <v>144</v>
      </c>
      <c r="Q2604" t="s">
        <v>89</v>
      </c>
      <c r="R2604" t="s">
        <v>22</v>
      </c>
    </row>
    <row r="2605" spans="1:18" x14ac:dyDescent="0.45">
      <c r="A2605" s="1">
        <v>2603</v>
      </c>
      <c r="B2605" t="s">
        <v>3825</v>
      </c>
      <c r="C2605" t="s">
        <v>1454</v>
      </c>
      <c r="D2605" t="s">
        <v>983</v>
      </c>
      <c r="E2605" t="s">
        <v>1722</v>
      </c>
      <c r="F2605" t="s">
        <v>111</v>
      </c>
      <c r="G2605" t="str">
        <f t="shared" si="120"/>
        <v>December</v>
      </c>
      <c r="H2605">
        <f t="shared" si="121"/>
        <v>12</v>
      </c>
      <c r="I2605" s="2">
        <v>44914</v>
      </c>
      <c r="J2605" s="8">
        <v>19</v>
      </c>
      <c r="K2605" t="s">
        <v>34</v>
      </c>
      <c r="L2605" t="s">
        <v>148</v>
      </c>
      <c r="M2605" s="8">
        <v>295</v>
      </c>
      <c r="N2605" s="8">
        <v>361</v>
      </c>
      <c r="O2605" s="8">
        <f t="shared" si="122"/>
        <v>3.4736842105263159</v>
      </c>
      <c r="P2605" s="8">
        <v>66</v>
      </c>
      <c r="Q2605" t="s">
        <v>36</v>
      </c>
      <c r="R2605" t="s">
        <v>22</v>
      </c>
    </row>
    <row r="2606" spans="1:18" x14ac:dyDescent="0.45">
      <c r="A2606" s="1">
        <v>2604</v>
      </c>
      <c r="B2606" t="s">
        <v>3826</v>
      </c>
      <c r="C2606" t="s">
        <v>1723</v>
      </c>
      <c r="D2606" t="s">
        <v>1436</v>
      </c>
      <c r="E2606" t="s">
        <v>1724</v>
      </c>
      <c r="F2606" t="s">
        <v>120</v>
      </c>
      <c r="G2606" t="str">
        <f t="shared" si="120"/>
        <v>December</v>
      </c>
      <c r="H2606">
        <f t="shared" si="121"/>
        <v>12</v>
      </c>
      <c r="I2606" s="2">
        <v>44920</v>
      </c>
      <c r="J2606" s="8">
        <v>13</v>
      </c>
      <c r="K2606" t="s">
        <v>19</v>
      </c>
      <c r="L2606" t="s">
        <v>20</v>
      </c>
      <c r="M2606" s="8">
        <v>300</v>
      </c>
      <c r="N2606" s="8">
        <v>359</v>
      </c>
      <c r="O2606" s="8">
        <f t="shared" si="122"/>
        <v>4.5384615384615383</v>
      </c>
      <c r="P2606" s="8">
        <v>59</v>
      </c>
      <c r="Q2606" t="s">
        <v>21</v>
      </c>
      <c r="R2606" t="s">
        <v>22</v>
      </c>
    </row>
    <row r="2607" spans="1:18" x14ac:dyDescent="0.45">
      <c r="A2607" s="1">
        <v>2605</v>
      </c>
      <c r="B2607" t="s">
        <v>3827</v>
      </c>
      <c r="C2607" t="s">
        <v>1725</v>
      </c>
      <c r="D2607" t="s">
        <v>620</v>
      </c>
      <c r="E2607" t="s">
        <v>1726</v>
      </c>
      <c r="F2607" t="s">
        <v>88</v>
      </c>
      <c r="G2607" t="str">
        <f t="shared" si="120"/>
        <v>December</v>
      </c>
      <c r="H2607">
        <f t="shared" si="121"/>
        <v>12</v>
      </c>
      <c r="I2607" s="2">
        <v>44920</v>
      </c>
      <c r="J2607" s="8">
        <v>5</v>
      </c>
      <c r="K2607" t="s">
        <v>19</v>
      </c>
      <c r="L2607" t="s">
        <v>148</v>
      </c>
      <c r="M2607" s="8">
        <v>570</v>
      </c>
      <c r="N2607" s="8">
        <v>695</v>
      </c>
      <c r="O2607" s="8">
        <f t="shared" si="122"/>
        <v>25</v>
      </c>
      <c r="P2607" s="8">
        <v>125</v>
      </c>
      <c r="Q2607" t="s">
        <v>36</v>
      </c>
      <c r="R2607" t="s">
        <v>22</v>
      </c>
    </row>
    <row r="2608" spans="1:18" x14ac:dyDescent="0.45">
      <c r="A2608" s="1">
        <v>2606</v>
      </c>
      <c r="B2608" t="s">
        <v>3828</v>
      </c>
      <c r="C2608" t="s">
        <v>1065</v>
      </c>
      <c r="D2608" t="s">
        <v>1396</v>
      </c>
      <c r="E2608" t="s">
        <v>1727</v>
      </c>
      <c r="F2608" t="s">
        <v>33</v>
      </c>
      <c r="G2608" t="str">
        <f t="shared" si="120"/>
        <v>December</v>
      </c>
      <c r="H2608">
        <f t="shared" si="121"/>
        <v>12</v>
      </c>
      <c r="I2608" s="2">
        <v>44898</v>
      </c>
      <c r="J2608" s="8">
        <v>12</v>
      </c>
      <c r="K2608" t="s">
        <v>19</v>
      </c>
      <c r="L2608" t="s">
        <v>20</v>
      </c>
      <c r="M2608" s="8">
        <v>915</v>
      </c>
      <c r="N2608" s="8">
        <v>1143</v>
      </c>
      <c r="O2608" s="8">
        <f t="shared" si="122"/>
        <v>19</v>
      </c>
      <c r="P2608" s="8">
        <v>228</v>
      </c>
      <c r="Q2608" t="s">
        <v>28</v>
      </c>
      <c r="R2608" t="s">
        <v>22</v>
      </c>
    </row>
    <row r="2609" spans="1:18" x14ac:dyDescent="0.45">
      <c r="A2609" s="1">
        <v>2607</v>
      </c>
      <c r="B2609" t="s">
        <v>3829</v>
      </c>
      <c r="C2609" t="s">
        <v>1728</v>
      </c>
      <c r="D2609" t="s">
        <v>699</v>
      </c>
      <c r="E2609" t="s">
        <v>1729</v>
      </c>
      <c r="F2609" t="s">
        <v>27</v>
      </c>
      <c r="G2609" t="str">
        <f t="shared" si="120"/>
        <v>December</v>
      </c>
      <c r="H2609">
        <f t="shared" si="121"/>
        <v>12</v>
      </c>
      <c r="I2609" s="2">
        <v>44915</v>
      </c>
      <c r="J2609" s="8">
        <v>16</v>
      </c>
      <c r="K2609" t="s">
        <v>34</v>
      </c>
      <c r="L2609" t="s">
        <v>67</v>
      </c>
      <c r="M2609" s="8">
        <v>960</v>
      </c>
      <c r="N2609" s="8">
        <v>1235</v>
      </c>
      <c r="O2609" s="8">
        <f t="shared" si="122"/>
        <v>17.1875</v>
      </c>
      <c r="P2609" s="8">
        <v>275</v>
      </c>
      <c r="Q2609" t="s">
        <v>89</v>
      </c>
      <c r="R2609" t="s">
        <v>22</v>
      </c>
    </row>
    <row r="2610" spans="1:18" x14ac:dyDescent="0.45">
      <c r="A2610" s="1">
        <v>2608</v>
      </c>
      <c r="B2610" t="s">
        <v>3830</v>
      </c>
      <c r="C2610" t="s">
        <v>1261</v>
      </c>
      <c r="D2610" t="s">
        <v>1364</v>
      </c>
      <c r="E2610" t="s">
        <v>1730</v>
      </c>
      <c r="F2610" t="s">
        <v>88</v>
      </c>
      <c r="G2610" t="str">
        <f t="shared" si="120"/>
        <v>December</v>
      </c>
      <c r="H2610">
        <f t="shared" si="121"/>
        <v>12</v>
      </c>
      <c r="I2610" s="2">
        <v>44925</v>
      </c>
      <c r="J2610" s="8">
        <v>15</v>
      </c>
      <c r="K2610" t="s">
        <v>19</v>
      </c>
      <c r="L2610" t="s">
        <v>42</v>
      </c>
      <c r="M2610" s="8">
        <v>85</v>
      </c>
      <c r="N2610" s="8">
        <v>108</v>
      </c>
      <c r="O2610" s="8">
        <f t="shared" si="122"/>
        <v>1.5333333333333334</v>
      </c>
      <c r="P2610" s="8">
        <v>23</v>
      </c>
      <c r="Q2610" t="s">
        <v>36</v>
      </c>
      <c r="R2610" t="s">
        <v>22</v>
      </c>
    </row>
    <row r="2611" spans="1:18" x14ac:dyDescent="0.45">
      <c r="A2611" s="1">
        <v>2609</v>
      </c>
      <c r="B2611" t="s">
        <v>3831</v>
      </c>
      <c r="C2611" t="s">
        <v>1068</v>
      </c>
      <c r="D2611" t="s">
        <v>1731</v>
      </c>
      <c r="E2611" t="s">
        <v>1732</v>
      </c>
      <c r="F2611" t="s">
        <v>33</v>
      </c>
      <c r="G2611" t="str">
        <f t="shared" si="120"/>
        <v>December</v>
      </c>
      <c r="H2611">
        <f t="shared" si="121"/>
        <v>12</v>
      </c>
      <c r="I2611" s="2">
        <v>44916</v>
      </c>
      <c r="J2611" s="8">
        <v>17</v>
      </c>
      <c r="K2611" t="s">
        <v>19</v>
      </c>
      <c r="L2611" t="s">
        <v>148</v>
      </c>
      <c r="M2611" s="8">
        <v>1265</v>
      </c>
      <c r="N2611" s="8">
        <v>1455</v>
      </c>
      <c r="O2611" s="8">
        <f t="shared" si="122"/>
        <v>11.176470588235293</v>
      </c>
      <c r="P2611" s="8">
        <v>190</v>
      </c>
      <c r="Q2611" t="s">
        <v>89</v>
      </c>
      <c r="R2611" t="s">
        <v>22</v>
      </c>
    </row>
    <row r="2612" spans="1:18" x14ac:dyDescent="0.45">
      <c r="A2612" s="1">
        <v>2610</v>
      </c>
      <c r="B2612" t="s">
        <v>3832</v>
      </c>
      <c r="C2612" t="s">
        <v>1733</v>
      </c>
      <c r="D2612" t="s">
        <v>168</v>
      </c>
      <c r="E2612" t="s">
        <v>1734</v>
      </c>
      <c r="F2612" t="s">
        <v>120</v>
      </c>
      <c r="G2612" t="str">
        <f t="shared" si="120"/>
        <v>December</v>
      </c>
      <c r="H2612">
        <f t="shared" si="121"/>
        <v>12</v>
      </c>
      <c r="I2612" s="2">
        <v>44899</v>
      </c>
      <c r="J2612" s="8">
        <v>14</v>
      </c>
      <c r="K2612" t="s">
        <v>34</v>
      </c>
      <c r="L2612" t="s">
        <v>20</v>
      </c>
      <c r="M2612" s="8">
        <v>1465</v>
      </c>
      <c r="N2612" s="8">
        <v>1628</v>
      </c>
      <c r="O2612" s="8">
        <f t="shared" si="122"/>
        <v>11.642857142857142</v>
      </c>
      <c r="P2612" s="8">
        <v>163</v>
      </c>
      <c r="Q2612" t="s">
        <v>36</v>
      </c>
      <c r="R2612" t="s">
        <v>22</v>
      </c>
    </row>
    <row r="2613" spans="1:18" x14ac:dyDescent="0.45">
      <c r="A2613" s="1">
        <v>2611</v>
      </c>
      <c r="B2613" t="s">
        <v>3833</v>
      </c>
      <c r="C2613" t="s">
        <v>1735</v>
      </c>
      <c r="D2613" t="s">
        <v>1615</v>
      </c>
      <c r="E2613" t="s">
        <v>1736</v>
      </c>
      <c r="F2613" t="s">
        <v>88</v>
      </c>
      <c r="G2613" t="str">
        <f t="shared" si="120"/>
        <v>December</v>
      </c>
      <c r="H2613">
        <f t="shared" si="121"/>
        <v>12</v>
      </c>
      <c r="I2613" s="2">
        <v>44911</v>
      </c>
      <c r="J2613" s="8">
        <v>6</v>
      </c>
      <c r="K2613" t="s">
        <v>34</v>
      </c>
      <c r="L2613" t="s">
        <v>35</v>
      </c>
      <c r="M2613" s="8">
        <v>625</v>
      </c>
      <c r="N2613" s="8">
        <v>750</v>
      </c>
      <c r="O2613" s="8">
        <f t="shared" si="122"/>
        <v>20.833333333333332</v>
      </c>
      <c r="P2613" s="8">
        <v>125</v>
      </c>
      <c r="Q2613" t="s">
        <v>89</v>
      </c>
      <c r="R2613" t="s">
        <v>22</v>
      </c>
    </row>
    <row r="2614" spans="1:18" x14ac:dyDescent="0.45">
      <c r="A2614" s="1">
        <v>2612</v>
      </c>
      <c r="B2614" t="s">
        <v>3834</v>
      </c>
      <c r="C2614" t="s">
        <v>1737</v>
      </c>
      <c r="D2614" t="s">
        <v>1738</v>
      </c>
      <c r="E2614" t="s">
        <v>1739</v>
      </c>
      <c r="F2614" t="s">
        <v>33</v>
      </c>
      <c r="G2614" t="str">
        <f t="shared" si="120"/>
        <v>December</v>
      </c>
      <c r="H2614">
        <f t="shared" si="121"/>
        <v>12</v>
      </c>
      <c r="I2614" s="2">
        <v>44912</v>
      </c>
      <c r="J2614" s="8">
        <v>13</v>
      </c>
      <c r="K2614" t="s">
        <v>34</v>
      </c>
      <c r="L2614" t="s">
        <v>20</v>
      </c>
      <c r="M2614" s="8">
        <v>1340</v>
      </c>
      <c r="N2614" s="8">
        <v>1545</v>
      </c>
      <c r="O2614" s="8">
        <f t="shared" si="122"/>
        <v>15.76923076923077</v>
      </c>
      <c r="P2614" s="8">
        <v>205</v>
      </c>
      <c r="Q2614" t="s">
        <v>21</v>
      </c>
      <c r="R2614" t="s">
        <v>22</v>
      </c>
    </row>
    <row r="2615" spans="1:18" x14ac:dyDescent="0.45">
      <c r="A2615" s="1">
        <v>2613</v>
      </c>
      <c r="B2615" t="s">
        <v>3835</v>
      </c>
      <c r="C2615" t="s">
        <v>575</v>
      </c>
      <c r="D2615" t="s">
        <v>451</v>
      </c>
      <c r="E2615" t="s">
        <v>1740</v>
      </c>
      <c r="F2615" t="s">
        <v>111</v>
      </c>
      <c r="G2615" t="str">
        <f t="shared" si="120"/>
        <v>December</v>
      </c>
      <c r="H2615">
        <f t="shared" si="121"/>
        <v>12</v>
      </c>
      <c r="I2615" s="2">
        <v>44923</v>
      </c>
      <c r="J2615" s="8">
        <v>19</v>
      </c>
      <c r="K2615" t="s">
        <v>19</v>
      </c>
      <c r="L2615" t="s">
        <v>42</v>
      </c>
      <c r="M2615" s="8">
        <v>1400</v>
      </c>
      <c r="N2615" s="8">
        <v>1632</v>
      </c>
      <c r="O2615" s="8">
        <f t="shared" si="122"/>
        <v>12.210526315789474</v>
      </c>
      <c r="P2615" s="8">
        <v>232</v>
      </c>
      <c r="Q2615" t="s">
        <v>49</v>
      </c>
      <c r="R2615" t="s">
        <v>22</v>
      </c>
    </row>
    <row r="2616" spans="1:18" x14ac:dyDescent="0.45">
      <c r="A2616" s="1">
        <v>2614</v>
      </c>
      <c r="B2616" t="s">
        <v>3836</v>
      </c>
      <c r="C2616" t="s">
        <v>1741</v>
      </c>
      <c r="D2616" t="s">
        <v>92</v>
      </c>
      <c r="E2616" t="s">
        <v>1742</v>
      </c>
      <c r="F2616" t="s">
        <v>18</v>
      </c>
      <c r="G2616" t="str">
        <f t="shared" si="120"/>
        <v>December</v>
      </c>
      <c r="H2616">
        <f t="shared" si="121"/>
        <v>12</v>
      </c>
      <c r="I2616" s="2">
        <v>44899</v>
      </c>
      <c r="J2616" s="8">
        <v>4</v>
      </c>
      <c r="K2616" t="s">
        <v>19</v>
      </c>
      <c r="L2616" t="s">
        <v>67</v>
      </c>
      <c r="M2616" s="8">
        <v>45</v>
      </c>
      <c r="N2616" s="8">
        <v>54</v>
      </c>
      <c r="O2616" s="8">
        <f t="shared" si="122"/>
        <v>2.25</v>
      </c>
      <c r="P2616" s="8">
        <v>9</v>
      </c>
      <c r="Q2616" t="s">
        <v>49</v>
      </c>
      <c r="R2616" t="s">
        <v>22</v>
      </c>
    </row>
    <row r="2617" spans="1:18" x14ac:dyDescent="0.45">
      <c r="A2617" s="1">
        <v>2615</v>
      </c>
      <c r="B2617" t="s">
        <v>3837</v>
      </c>
      <c r="C2617" t="s">
        <v>159</v>
      </c>
      <c r="D2617" t="s">
        <v>1743</v>
      </c>
      <c r="E2617" t="s">
        <v>1744</v>
      </c>
      <c r="F2617" t="s">
        <v>48</v>
      </c>
      <c r="G2617" t="str">
        <f t="shared" si="120"/>
        <v>December</v>
      </c>
      <c r="H2617">
        <f t="shared" si="121"/>
        <v>12</v>
      </c>
      <c r="I2617" s="2">
        <v>44908</v>
      </c>
      <c r="J2617" s="8">
        <v>4</v>
      </c>
      <c r="K2617" t="s">
        <v>19</v>
      </c>
      <c r="L2617" t="s">
        <v>148</v>
      </c>
      <c r="M2617" s="8">
        <v>600</v>
      </c>
      <c r="N2617" s="8">
        <v>681</v>
      </c>
      <c r="O2617" s="8">
        <f t="shared" si="122"/>
        <v>20.25</v>
      </c>
      <c r="P2617" s="8">
        <v>81</v>
      </c>
      <c r="Q2617" t="s">
        <v>89</v>
      </c>
      <c r="R2617" t="s">
        <v>22</v>
      </c>
    </row>
    <row r="2618" spans="1:18" x14ac:dyDescent="0.45">
      <c r="A2618" s="1">
        <v>2616</v>
      </c>
      <c r="B2618" t="s">
        <v>3838</v>
      </c>
      <c r="C2618" t="s">
        <v>1745</v>
      </c>
      <c r="D2618" t="s">
        <v>995</v>
      </c>
      <c r="E2618" t="s">
        <v>1746</v>
      </c>
      <c r="F2618" t="s">
        <v>48</v>
      </c>
      <c r="G2618" t="str">
        <f t="shared" si="120"/>
        <v>December</v>
      </c>
      <c r="H2618">
        <f t="shared" si="121"/>
        <v>12</v>
      </c>
      <c r="I2618" s="2">
        <v>44908</v>
      </c>
      <c r="J2618" s="8">
        <v>14</v>
      </c>
      <c r="K2618" t="s">
        <v>102</v>
      </c>
      <c r="L2618" t="s">
        <v>54</v>
      </c>
      <c r="M2618" s="8">
        <v>145</v>
      </c>
      <c r="N2618" s="8">
        <v>165</v>
      </c>
      <c r="O2618" s="8">
        <f t="shared" si="122"/>
        <v>1.4285714285714286</v>
      </c>
      <c r="P2618" s="8">
        <v>20</v>
      </c>
      <c r="Q2618" t="s">
        <v>49</v>
      </c>
      <c r="R2618" t="s">
        <v>22</v>
      </c>
    </row>
    <row r="2619" spans="1:18" x14ac:dyDescent="0.45">
      <c r="A2619" s="1">
        <v>2617</v>
      </c>
      <c r="B2619" t="s">
        <v>3839</v>
      </c>
      <c r="C2619" t="s">
        <v>906</v>
      </c>
      <c r="D2619" t="s">
        <v>1556</v>
      </c>
      <c r="E2619" t="s">
        <v>1747</v>
      </c>
      <c r="F2619" t="s">
        <v>18</v>
      </c>
      <c r="G2619" t="str">
        <f t="shared" si="120"/>
        <v>December</v>
      </c>
      <c r="H2619">
        <f t="shared" si="121"/>
        <v>12</v>
      </c>
      <c r="I2619" s="2">
        <v>44896</v>
      </c>
      <c r="J2619" s="8">
        <v>6</v>
      </c>
      <c r="K2619" t="s">
        <v>19</v>
      </c>
      <c r="L2619" t="s">
        <v>20</v>
      </c>
      <c r="M2619" s="8">
        <v>220</v>
      </c>
      <c r="N2619" s="8">
        <v>259</v>
      </c>
      <c r="O2619" s="8">
        <f t="shared" si="122"/>
        <v>6.5</v>
      </c>
      <c r="P2619" s="8">
        <v>39</v>
      </c>
      <c r="Q2619" t="s">
        <v>28</v>
      </c>
      <c r="R2619" t="s">
        <v>22</v>
      </c>
    </row>
    <row r="2620" spans="1:18" x14ac:dyDescent="0.45">
      <c r="A2620" s="1">
        <v>2618</v>
      </c>
      <c r="B2620" t="s">
        <v>3840</v>
      </c>
      <c r="C2620" t="s">
        <v>1379</v>
      </c>
      <c r="D2620" t="s">
        <v>884</v>
      </c>
      <c r="E2620" t="s">
        <v>1748</v>
      </c>
      <c r="F2620" t="s">
        <v>27</v>
      </c>
      <c r="G2620" t="str">
        <f t="shared" si="120"/>
        <v>December</v>
      </c>
      <c r="H2620">
        <f t="shared" si="121"/>
        <v>12</v>
      </c>
      <c r="I2620" s="2">
        <v>44916</v>
      </c>
      <c r="J2620" s="8">
        <v>7</v>
      </c>
      <c r="K2620" t="s">
        <v>41</v>
      </c>
      <c r="L2620" t="s">
        <v>42</v>
      </c>
      <c r="M2620" s="8">
        <v>455</v>
      </c>
      <c r="N2620" s="8">
        <v>561</v>
      </c>
      <c r="O2620" s="8">
        <f t="shared" si="122"/>
        <v>15.142857142857142</v>
      </c>
      <c r="P2620" s="8">
        <v>106</v>
      </c>
      <c r="Q2620" t="s">
        <v>36</v>
      </c>
      <c r="R2620" t="s">
        <v>153</v>
      </c>
    </row>
    <row r="2621" spans="1:18" x14ac:dyDescent="0.45">
      <c r="A2621" s="1">
        <v>2619</v>
      </c>
      <c r="B2621" t="s">
        <v>3841</v>
      </c>
      <c r="C2621" t="s">
        <v>1261</v>
      </c>
      <c r="D2621" t="s">
        <v>1749</v>
      </c>
      <c r="E2621" t="s">
        <v>1750</v>
      </c>
      <c r="F2621" t="s">
        <v>48</v>
      </c>
      <c r="G2621" t="str">
        <f t="shared" si="120"/>
        <v>December</v>
      </c>
      <c r="H2621">
        <f t="shared" si="121"/>
        <v>12</v>
      </c>
      <c r="I2621" s="2">
        <v>44914</v>
      </c>
      <c r="J2621" s="8">
        <v>20</v>
      </c>
      <c r="K2621" t="s">
        <v>19</v>
      </c>
      <c r="L2621" t="s">
        <v>20</v>
      </c>
      <c r="M2621" s="8">
        <v>40</v>
      </c>
      <c r="N2621" s="8">
        <v>49</v>
      </c>
      <c r="O2621" s="8">
        <f t="shared" si="122"/>
        <v>0.45</v>
      </c>
      <c r="P2621" s="8">
        <v>9</v>
      </c>
      <c r="Q2621" t="s">
        <v>28</v>
      </c>
      <c r="R2621" t="s">
        <v>22</v>
      </c>
    </row>
    <row r="2622" spans="1:18" x14ac:dyDescent="0.45">
      <c r="A2622" s="1">
        <v>2620</v>
      </c>
      <c r="B2622" t="s">
        <v>3842</v>
      </c>
      <c r="C2622" t="s">
        <v>1488</v>
      </c>
      <c r="D2622" t="s">
        <v>282</v>
      </c>
      <c r="E2622" t="s">
        <v>1751</v>
      </c>
      <c r="F2622" t="s">
        <v>48</v>
      </c>
      <c r="G2622" t="str">
        <f t="shared" si="120"/>
        <v>December</v>
      </c>
      <c r="H2622">
        <f t="shared" si="121"/>
        <v>12</v>
      </c>
      <c r="I2622" s="2">
        <v>44924</v>
      </c>
      <c r="J2622" s="8">
        <v>16</v>
      </c>
      <c r="K2622" t="s">
        <v>19</v>
      </c>
      <c r="L2622" t="s">
        <v>42</v>
      </c>
      <c r="M2622" s="8">
        <v>440</v>
      </c>
      <c r="N2622" s="8">
        <v>513</v>
      </c>
      <c r="O2622" s="8">
        <f t="shared" si="122"/>
        <v>4.5625</v>
      </c>
      <c r="P2622" s="8">
        <v>73</v>
      </c>
      <c r="Q2622" t="s">
        <v>36</v>
      </c>
      <c r="R2622" t="s">
        <v>22</v>
      </c>
    </row>
    <row r="2623" spans="1:18" x14ac:dyDescent="0.45">
      <c r="A2623" s="1">
        <v>2621</v>
      </c>
      <c r="B2623" t="s">
        <v>3843</v>
      </c>
      <c r="C2623" t="s">
        <v>845</v>
      </c>
      <c r="D2623" t="s">
        <v>1752</v>
      </c>
      <c r="E2623" t="s">
        <v>1753</v>
      </c>
      <c r="F2623" t="s">
        <v>48</v>
      </c>
      <c r="G2623" t="str">
        <f t="shared" si="120"/>
        <v>December</v>
      </c>
      <c r="H2623">
        <f t="shared" si="121"/>
        <v>12</v>
      </c>
      <c r="I2623" s="2">
        <v>44925</v>
      </c>
      <c r="J2623" s="8">
        <v>12</v>
      </c>
      <c r="K2623" t="s">
        <v>19</v>
      </c>
      <c r="L2623" t="s">
        <v>35</v>
      </c>
      <c r="M2623" s="8">
        <v>820</v>
      </c>
      <c r="N2623" s="8">
        <v>1062</v>
      </c>
      <c r="O2623" s="8">
        <f t="shared" si="122"/>
        <v>20.166666666666668</v>
      </c>
      <c r="P2623" s="8">
        <v>242</v>
      </c>
      <c r="Q2623" t="s">
        <v>36</v>
      </c>
      <c r="R2623" t="s">
        <v>22</v>
      </c>
    </row>
    <row r="2624" spans="1:18" x14ac:dyDescent="0.45">
      <c r="A2624" s="1">
        <v>2622</v>
      </c>
      <c r="B2624" t="s">
        <v>3844</v>
      </c>
      <c r="C2624" t="s">
        <v>1754</v>
      </c>
      <c r="D2624" t="s">
        <v>1755</v>
      </c>
      <c r="E2624" t="s">
        <v>1756</v>
      </c>
      <c r="F2624" t="s">
        <v>27</v>
      </c>
      <c r="G2624" t="str">
        <f t="shared" si="120"/>
        <v>December</v>
      </c>
      <c r="H2624">
        <f t="shared" si="121"/>
        <v>12</v>
      </c>
      <c r="I2624" s="2">
        <v>44919</v>
      </c>
      <c r="J2624" s="8">
        <v>8</v>
      </c>
      <c r="K2624" t="s">
        <v>102</v>
      </c>
      <c r="L2624" t="s">
        <v>20</v>
      </c>
      <c r="M2624" s="8">
        <v>130</v>
      </c>
      <c r="N2624" s="8">
        <v>155</v>
      </c>
      <c r="O2624" s="8">
        <f t="shared" si="122"/>
        <v>3.125</v>
      </c>
      <c r="P2624" s="8">
        <v>25</v>
      </c>
      <c r="Q2624" t="s">
        <v>49</v>
      </c>
      <c r="R2624" t="s">
        <v>22</v>
      </c>
    </row>
    <row r="2625" spans="1:18" x14ac:dyDescent="0.45">
      <c r="A2625" s="1">
        <v>2623</v>
      </c>
      <c r="B2625" t="s">
        <v>3845</v>
      </c>
      <c r="C2625" t="s">
        <v>1757</v>
      </c>
      <c r="D2625" t="s">
        <v>1758</v>
      </c>
      <c r="E2625" t="s">
        <v>1759</v>
      </c>
      <c r="F2625" t="s">
        <v>27</v>
      </c>
      <c r="G2625" t="str">
        <f t="shared" si="120"/>
        <v>December</v>
      </c>
      <c r="H2625">
        <f t="shared" si="121"/>
        <v>12</v>
      </c>
      <c r="I2625" s="2">
        <v>44926</v>
      </c>
      <c r="J2625" s="8">
        <v>5</v>
      </c>
      <c r="K2625" t="s">
        <v>41</v>
      </c>
      <c r="L2625" t="s">
        <v>148</v>
      </c>
      <c r="M2625" s="8">
        <v>890</v>
      </c>
      <c r="N2625" s="8">
        <v>1081</v>
      </c>
      <c r="O2625" s="8">
        <f t="shared" si="122"/>
        <v>38.200000000000003</v>
      </c>
      <c r="P2625" s="8">
        <v>191</v>
      </c>
      <c r="Q2625" t="s">
        <v>36</v>
      </c>
      <c r="R2625" t="s">
        <v>43</v>
      </c>
    </row>
    <row r="2626" spans="1:18" x14ac:dyDescent="0.45">
      <c r="A2626" s="1">
        <v>2624</v>
      </c>
      <c r="B2626" t="s">
        <v>3846</v>
      </c>
      <c r="C2626" t="s">
        <v>1760</v>
      </c>
      <c r="D2626" t="s">
        <v>1353</v>
      </c>
      <c r="E2626" t="s">
        <v>1761</v>
      </c>
      <c r="F2626" t="s">
        <v>27</v>
      </c>
      <c r="G2626" t="str">
        <f t="shared" si="120"/>
        <v>December</v>
      </c>
      <c r="H2626">
        <f t="shared" si="121"/>
        <v>12</v>
      </c>
      <c r="I2626" s="2">
        <v>44920</v>
      </c>
      <c r="J2626" s="8">
        <v>18</v>
      </c>
      <c r="K2626" t="s">
        <v>19</v>
      </c>
      <c r="L2626" t="s">
        <v>54</v>
      </c>
      <c r="M2626" s="8">
        <v>300</v>
      </c>
      <c r="N2626" s="8">
        <v>353</v>
      </c>
      <c r="O2626" s="8">
        <f t="shared" si="122"/>
        <v>2.9444444444444446</v>
      </c>
      <c r="P2626" s="8">
        <v>53</v>
      </c>
      <c r="Q2626" t="s">
        <v>28</v>
      </c>
      <c r="R2626" t="s">
        <v>22</v>
      </c>
    </row>
    <row r="2627" spans="1:18" x14ac:dyDescent="0.45">
      <c r="A2627" s="1">
        <v>2625</v>
      </c>
      <c r="B2627" t="s">
        <v>3847</v>
      </c>
      <c r="C2627" t="s">
        <v>1762</v>
      </c>
      <c r="D2627" t="s">
        <v>1763</v>
      </c>
      <c r="E2627" t="s">
        <v>1764</v>
      </c>
      <c r="F2627" t="s">
        <v>111</v>
      </c>
      <c r="G2627" t="str">
        <f t="shared" ref="G2627:G2690" si="123">TEXT(H2627*28,"mmmm")</f>
        <v>December</v>
      </c>
      <c r="H2627">
        <f t="shared" ref="H2627:H2690" si="124">MONTH(I2627)</f>
        <v>12</v>
      </c>
      <c r="I2627" s="2">
        <v>44899</v>
      </c>
      <c r="J2627" s="8">
        <v>20</v>
      </c>
      <c r="K2627" t="s">
        <v>19</v>
      </c>
      <c r="L2627" t="s">
        <v>148</v>
      </c>
      <c r="M2627" s="8">
        <v>715</v>
      </c>
      <c r="N2627" s="8">
        <v>882</v>
      </c>
      <c r="O2627" s="8">
        <f t="shared" ref="O2627:O2690" si="125">P2627/J2627</f>
        <v>8.35</v>
      </c>
      <c r="P2627" s="8">
        <v>167</v>
      </c>
      <c r="Q2627" t="s">
        <v>36</v>
      </c>
      <c r="R2627" t="s">
        <v>22</v>
      </c>
    </row>
    <row r="2628" spans="1:18" x14ac:dyDescent="0.45">
      <c r="A2628" s="1">
        <v>2626</v>
      </c>
      <c r="B2628" t="s">
        <v>3848</v>
      </c>
      <c r="C2628" t="s">
        <v>1765</v>
      </c>
      <c r="D2628" t="s">
        <v>1766</v>
      </c>
      <c r="E2628" t="s">
        <v>1767</v>
      </c>
      <c r="F2628" t="s">
        <v>120</v>
      </c>
      <c r="G2628" t="str">
        <f t="shared" si="123"/>
        <v>December</v>
      </c>
      <c r="H2628">
        <f t="shared" si="124"/>
        <v>12</v>
      </c>
      <c r="I2628" s="2">
        <v>44911</v>
      </c>
      <c r="J2628" s="8">
        <v>16</v>
      </c>
      <c r="K2628" t="s">
        <v>34</v>
      </c>
      <c r="L2628" t="s">
        <v>67</v>
      </c>
      <c r="M2628" s="8">
        <v>910</v>
      </c>
      <c r="N2628" s="8">
        <v>1171</v>
      </c>
      <c r="O2628" s="8">
        <f t="shared" si="125"/>
        <v>16.3125</v>
      </c>
      <c r="P2628" s="8">
        <v>261</v>
      </c>
      <c r="Q2628" t="s">
        <v>36</v>
      </c>
      <c r="R2628" t="s">
        <v>22</v>
      </c>
    </row>
    <row r="2629" spans="1:18" x14ac:dyDescent="0.45">
      <c r="A2629" s="1">
        <v>2627</v>
      </c>
      <c r="B2629" t="s">
        <v>3849</v>
      </c>
      <c r="C2629" t="s">
        <v>1735</v>
      </c>
      <c r="D2629" t="s">
        <v>1659</v>
      </c>
      <c r="E2629" t="s">
        <v>1768</v>
      </c>
      <c r="F2629" t="s">
        <v>18</v>
      </c>
      <c r="G2629" t="str">
        <f t="shared" si="123"/>
        <v>December</v>
      </c>
      <c r="H2629">
        <f t="shared" si="124"/>
        <v>12</v>
      </c>
      <c r="I2629" s="2">
        <v>44903</v>
      </c>
      <c r="J2629" s="8">
        <v>14</v>
      </c>
      <c r="K2629" t="s">
        <v>34</v>
      </c>
      <c r="L2629" t="s">
        <v>35</v>
      </c>
      <c r="M2629" s="8">
        <v>1325</v>
      </c>
      <c r="N2629" s="8">
        <v>1532</v>
      </c>
      <c r="O2629" s="8">
        <f t="shared" si="125"/>
        <v>14.785714285714286</v>
      </c>
      <c r="P2629" s="8">
        <v>207</v>
      </c>
      <c r="Q2629" t="s">
        <v>49</v>
      </c>
      <c r="R2629" t="s">
        <v>22</v>
      </c>
    </row>
    <row r="2630" spans="1:18" x14ac:dyDescent="0.45">
      <c r="A2630" s="1">
        <v>2628</v>
      </c>
      <c r="B2630" t="s">
        <v>3850</v>
      </c>
      <c r="C2630" t="s">
        <v>1769</v>
      </c>
      <c r="D2630" t="s">
        <v>1770</v>
      </c>
      <c r="E2630" t="s">
        <v>1771</v>
      </c>
      <c r="F2630" t="s">
        <v>27</v>
      </c>
      <c r="G2630" t="str">
        <f t="shared" si="123"/>
        <v>December</v>
      </c>
      <c r="H2630">
        <f t="shared" si="124"/>
        <v>12</v>
      </c>
      <c r="I2630" s="2">
        <v>44902</v>
      </c>
      <c r="J2630" s="8">
        <v>13</v>
      </c>
      <c r="K2630" t="s">
        <v>19</v>
      </c>
      <c r="L2630" t="s">
        <v>54</v>
      </c>
      <c r="M2630" s="8">
        <v>570</v>
      </c>
      <c r="N2630" s="8">
        <v>686</v>
      </c>
      <c r="O2630" s="8">
        <f t="shared" si="125"/>
        <v>8.9230769230769234</v>
      </c>
      <c r="P2630" s="8">
        <v>116</v>
      </c>
      <c r="Q2630" t="s">
        <v>28</v>
      </c>
      <c r="R2630" t="s">
        <v>22</v>
      </c>
    </row>
    <row r="2631" spans="1:18" x14ac:dyDescent="0.45">
      <c r="A2631" s="1">
        <v>2629</v>
      </c>
      <c r="B2631" t="s">
        <v>3851</v>
      </c>
      <c r="C2631" t="s">
        <v>1772</v>
      </c>
      <c r="D2631" t="s">
        <v>1623</v>
      </c>
      <c r="E2631" t="s">
        <v>1773</v>
      </c>
      <c r="F2631" t="s">
        <v>111</v>
      </c>
      <c r="G2631" t="str">
        <f t="shared" si="123"/>
        <v>December</v>
      </c>
      <c r="H2631">
        <f t="shared" si="124"/>
        <v>12</v>
      </c>
      <c r="I2631" s="2">
        <v>44905</v>
      </c>
      <c r="J2631" s="8">
        <v>12</v>
      </c>
      <c r="K2631" t="s">
        <v>19</v>
      </c>
      <c r="L2631" t="s">
        <v>20</v>
      </c>
      <c r="M2631" s="8">
        <v>960</v>
      </c>
      <c r="N2631" s="8">
        <v>1116</v>
      </c>
      <c r="O2631" s="8">
        <f t="shared" si="125"/>
        <v>13</v>
      </c>
      <c r="P2631" s="8">
        <v>156</v>
      </c>
      <c r="Q2631" t="s">
        <v>28</v>
      </c>
      <c r="R2631" t="s">
        <v>22</v>
      </c>
    </row>
    <row r="2632" spans="1:18" x14ac:dyDescent="0.45">
      <c r="A2632" s="1">
        <v>2630</v>
      </c>
      <c r="B2632" t="s">
        <v>3852</v>
      </c>
      <c r="C2632" t="s">
        <v>1774</v>
      </c>
      <c r="D2632" t="s">
        <v>1775</v>
      </c>
      <c r="E2632" t="s">
        <v>1776</v>
      </c>
      <c r="F2632" t="s">
        <v>27</v>
      </c>
      <c r="G2632" t="str">
        <f t="shared" si="123"/>
        <v>December</v>
      </c>
      <c r="H2632">
        <f t="shared" si="124"/>
        <v>12</v>
      </c>
      <c r="I2632" s="2">
        <v>44900</v>
      </c>
      <c r="J2632" s="8">
        <v>13</v>
      </c>
      <c r="K2632" t="s">
        <v>34</v>
      </c>
      <c r="L2632" t="s">
        <v>42</v>
      </c>
      <c r="M2632" s="8">
        <v>1015</v>
      </c>
      <c r="N2632" s="8">
        <v>1187</v>
      </c>
      <c r="O2632" s="8">
        <f t="shared" si="125"/>
        <v>13.23076923076923</v>
      </c>
      <c r="P2632" s="8">
        <v>172</v>
      </c>
      <c r="Q2632" t="s">
        <v>28</v>
      </c>
      <c r="R2632" t="s">
        <v>22</v>
      </c>
    </row>
    <row r="2633" spans="1:18" x14ac:dyDescent="0.45">
      <c r="A2633" s="1">
        <v>2631</v>
      </c>
      <c r="B2633" t="s">
        <v>3853</v>
      </c>
      <c r="C2633" t="s">
        <v>1777</v>
      </c>
      <c r="D2633" t="s">
        <v>938</v>
      </c>
      <c r="E2633" t="s">
        <v>1778</v>
      </c>
      <c r="F2633" t="s">
        <v>27</v>
      </c>
      <c r="G2633" t="str">
        <f t="shared" si="123"/>
        <v>December</v>
      </c>
      <c r="H2633">
        <f t="shared" si="124"/>
        <v>12</v>
      </c>
      <c r="I2633" s="2">
        <v>44916</v>
      </c>
      <c r="J2633" s="8">
        <v>12</v>
      </c>
      <c r="K2633" t="s">
        <v>19</v>
      </c>
      <c r="L2633" t="s">
        <v>67</v>
      </c>
      <c r="M2633" s="8">
        <v>605</v>
      </c>
      <c r="N2633" s="8">
        <v>669</v>
      </c>
      <c r="O2633" s="8">
        <f t="shared" si="125"/>
        <v>5.333333333333333</v>
      </c>
      <c r="P2633" s="8">
        <v>64</v>
      </c>
      <c r="Q2633" t="s">
        <v>36</v>
      </c>
      <c r="R2633" t="s">
        <v>22</v>
      </c>
    </row>
    <row r="2634" spans="1:18" x14ac:dyDescent="0.45">
      <c r="A2634" s="1">
        <v>2632</v>
      </c>
      <c r="B2634" t="s">
        <v>3854</v>
      </c>
      <c r="C2634" t="s">
        <v>1779</v>
      </c>
      <c r="D2634" t="s">
        <v>998</v>
      </c>
      <c r="E2634" t="s">
        <v>1780</v>
      </c>
      <c r="F2634" t="s">
        <v>27</v>
      </c>
      <c r="G2634" t="str">
        <f t="shared" si="123"/>
        <v>December</v>
      </c>
      <c r="H2634">
        <f t="shared" si="124"/>
        <v>12</v>
      </c>
      <c r="I2634" s="2">
        <v>44909</v>
      </c>
      <c r="J2634" s="8">
        <v>15</v>
      </c>
      <c r="K2634" t="s">
        <v>41</v>
      </c>
      <c r="L2634" t="s">
        <v>20</v>
      </c>
      <c r="M2634" s="8">
        <v>930</v>
      </c>
      <c r="N2634" s="8">
        <v>1082</v>
      </c>
      <c r="O2634" s="8">
        <f t="shared" si="125"/>
        <v>10.133333333333333</v>
      </c>
      <c r="P2634" s="8">
        <v>152</v>
      </c>
      <c r="Q2634" t="s">
        <v>49</v>
      </c>
      <c r="R2634" t="s">
        <v>226</v>
      </c>
    </row>
    <row r="2635" spans="1:18" x14ac:dyDescent="0.45">
      <c r="A2635" s="1">
        <v>2633</v>
      </c>
      <c r="B2635" t="s">
        <v>3855</v>
      </c>
      <c r="C2635" t="s">
        <v>1781</v>
      </c>
      <c r="D2635" t="s">
        <v>507</v>
      </c>
      <c r="E2635" t="s">
        <v>1782</v>
      </c>
      <c r="F2635" t="s">
        <v>120</v>
      </c>
      <c r="G2635" t="str">
        <f t="shared" si="123"/>
        <v>December</v>
      </c>
      <c r="H2635">
        <f t="shared" si="124"/>
        <v>12</v>
      </c>
      <c r="I2635" s="2">
        <v>44925</v>
      </c>
      <c r="J2635" s="8">
        <v>15</v>
      </c>
      <c r="K2635" t="s">
        <v>34</v>
      </c>
      <c r="L2635" t="s">
        <v>148</v>
      </c>
      <c r="M2635" s="8">
        <v>795</v>
      </c>
      <c r="N2635" s="8">
        <v>911</v>
      </c>
      <c r="O2635" s="8">
        <f t="shared" si="125"/>
        <v>7.7333333333333334</v>
      </c>
      <c r="P2635" s="8">
        <v>116</v>
      </c>
      <c r="Q2635" t="s">
        <v>28</v>
      </c>
      <c r="R2635" t="s">
        <v>22</v>
      </c>
    </row>
    <row r="2636" spans="1:18" x14ac:dyDescent="0.45">
      <c r="A2636" s="1">
        <v>2634</v>
      </c>
      <c r="B2636" t="s">
        <v>3856</v>
      </c>
      <c r="C2636" t="s">
        <v>1419</v>
      </c>
      <c r="D2636" t="s">
        <v>1208</v>
      </c>
      <c r="E2636" t="s">
        <v>1783</v>
      </c>
      <c r="F2636" t="s">
        <v>18</v>
      </c>
      <c r="G2636" t="str">
        <f t="shared" si="123"/>
        <v>December</v>
      </c>
      <c r="H2636">
        <f t="shared" si="124"/>
        <v>12</v>
      </c>
      <c r="I2636" s="2">
        <v>44909</v>
      </c>
      <c r="J2636" s="8">
        <v>2</v>
      </c>
      <c r="K2636" t="s">
        <v>102</v>
      </c>
      <c r="L2636" t="s">
        <v>148</v>
      </c>
      <c r="M2636" s="8">
        <v>1025</v>
      </c>
      <c r="N2636" s="8">
        <v>1283</v>
      </c>
      <c r="O2636" s="8">
        <f t="shared" si="125"/>
        <v>129</v>
      </c>
      <c r="P2636" s="8">
        <v>258</v>
      </c>
      <c r="Q2636" t="s">
        <v>21</v>
      </c>
      <c r="R2636" t="s">
        <v>22</v>
      </c>
    </row>
    <row r="2637" spans="1:18" x14ac:dyDescent="0.45">
      <c r="A2637" s="1">
        <v>2635</v>
      </c>
      <c r="B2637" t="s">
        <v>3857</v>
      </c>
      <c r="C2637" t="s">
        <v>1784</v>
      </c>
      <c r="D2637" t="s">
        <v>1785</v>
      </c>
      <c r="E2637" t="s">
        <v>1786</v>
      </c>
      <c r="F2637" t="s">
        <v>48</v>
      </c>
      <c r="G2637" t="str">
        <f t="shared" si="123"/>
        <v>December</v>
      </c>
      <c r="H2637">
        <f t="shared" si="124"/>
        <v>12</v>
      </c>
      <c r="I2637" s="2">
        <v>44907</v>
      </c>
      <c r="J2637" s="8">
        <v>4</v>
      </c>
      <c r="K2637" t="s">
        <v>41</v>
      </c>
      <c r="L2637" t="s">
        <v>35</v>
      </c>
      <c r="M2637" s="8">
        <v>450</v>
      </c>
      <c r="N2637" s="8">
        <v>535</v>
      </c>
      <c r="O2637" s="8">
        <f t="shared" si="125"/>
        <v>21.25</v>
      </c>
      <c r="P2637" s="8">
        <v>85</v>
      </c>
      <c r="Q2637" t="s">
        <v>21</v>
      </c>
      <c r="R2637" t="s">
        <v>43</v>
      </c>
    </row>
    <row r="2638" spans="1:18" x14ac:dyDescent="0.45">
      <c r="A2638" s="1">
        <v>2636</v>
      </c>
      <c r="B2638" t="s">
        <v>3858</v>
      </c>
      <c r="C2638" t="s">
        <v>1787</v>
      </c>
      <c r="D2638" t="s">
        <v>135</v>
      </c>
      <c r="E2638" t="s">
        <v>1788</v>
      </c>
      <c r="F2638" t="s">
        <v>33</v>
      </c>
      <c r="G2638" t="str">
        <f t="shared" si="123"/>
        <v>December</v>
      </c>
      <c r="H2638">
        <f t="shared" si="124"/>
        <v>12</v>
      </c>
      <c r="I2638" s="2">
        <v>44897</v>
      </c>
      <c r="J2638" s="8">
        <v>15</v>
      </c>
      <c r="K2638" t="s">
        <v>102</v>
      </c>
      <c r="L2638" t="s">
        <v>54</v>
      </c>
      <c r="M2638" s="8">
        <v>345</v>
      </c>
      <c r="N2638" s="8">
        <v>433</v>
      </c>
      <c r="O2638" s="8">
        <f t="shared" si="125"/>
        <v>5.8666666666666663</v>
      </c>
      <c r="P2638" s="8">
        <v>88</v>
      </c>
      <c r="Q2638" t="s">
        <v>89</v>
      </c>
      <c r="R2638" t="s">
        <v>22</v>
      </c>
    </row>
    <row r="2639" spans="1:18" x14ac:dyDescent="0.45">
      <c r="A2639" s="1">
        <v>2637</v>
      </c>
      <c r="B2639" t="s">
        <v>3859</v>
      </c>
      <c r="C2639" t="s">
        <v>1789</v>
      </c>
      <c r="D2639" t="s">
        <v>1790</v>
      </c>
      <c r="E2639" t="s">
        <v>1791</v>
      </c>
      <c r="F2639" t="s">
        <v>33</v>
      </c>
      <c r="G2639" t="str">
        <f t="shared" si="123"/>
        <v>December</v>
      </c>
      <c r="H2639">
        <f t="shared" si="124"/>
        <v>12</v>
      </c>
      <c r="I2639" s="2">
        <v>44909</v>
      </c>
      <c r="J2639" s="8">
        <v>17</v>
      </c>
      <c r="K2639" t="s">
        <v>19</v>
      </c>
      <c r="L2639" t="s">
        <v>148</v>
      </c>
      <c r="M2639" s="8">
        <v>1275</v>
      </c>
      <c r="N2639" s="8">
        <v>1539</v>
      </c>
      <c r="O2639" s="8">
        <f t="shared" si="125"/>
        <v>15.529411764705882</v>
      </c>
      <c r="P2639" s="8">
        <v>264</v>
      </c>
      <c r="Q2639" t="s">
        <v>36</v>
      </c>
      <c r="R2639" t="s">
        <v>22</v>
      </c>
    </row>
    <row r="2640" spans="1:18" x14ac:dyDescent="0.45">
      <c r="A2640" s="1">
        <v>2638</v>
      </c>
      <c r="B2640" t="s">
        <v>3860</v>
      </c>
      <c r="C2640" t="s">
        <v>285</v>
      </c>
      <c r="D2640" t="s">
        <v>1792</v>
      </c>
      <c r="E2640" t="s">
        <v>1793</v>
      </c>
      <c r="F2640" t="s">
        <v>48</v>
      </c>
      <c r="G2640" t="str">
        <f t="shared" si="123"/>
        <v>December</v>
      </c>
      <c r="H2640">
        <f t="shared" si="124"/>
        <v>12</v>
      </c>
      <c r="I2640" s="2">
        <v>44899</v>
      </c>
      <c r="J2640" s="8">
        <v>10</v>
      </c>
      <c r="K2640" t="s">
        <v>34</v>
      </c>
      <c r="L2640" t="s">
        <v>20</v>
      </c>
      <c r="M2640" s="8">
        <v>190</v>
      </c>
      <c r="N2640" s="8">
        <v>234</v>
      </c>
      <c r="O2640" s="8">
        <f t="shared" si="125"/>
        <v>4.4000000000000004</v>
      </c>
      <c r="P2640" s="8">
        <v>44</v>
      </c>
      <c r="Q2640" t="s">
        <v>28</v>
      </c>
      <c r="R2640" t="s">
        <v>22</v>
      </c>
    </row>
    <row r="2641" spans="1:18" x14ac:dyDescent="0.45">
      <c r="A2641" s="1">
        <v>2639</v>
      </c>
      <c r="B2641" t="s">
        <v>3861</v>
      </c>
      <c r="C2641" t="s">
        <v>1794</v>
      </c>
      <c r="D2641" t="s">
        <v>1795</v>
      </c>
      <c r="E2641" t="s">
        <v>1796</v>
      </c>
      <c r="F2641" t="s">
        <v>33</v>
      </c>
      <c r="G2641" t="str">
        <f t="shared" si="123"/>
        <v>December</v>
      </c>
      <c r="H2641">
        <f t="shared" si="124"/>
        <v>12</v>
      </c>
      <c r="I2641" s="2">
        <v>44899</v>
      </c>
      <c r="J2641" s="8">
        <v>9</v>
      </c>
      <c r="K2641" t="s">
        <v>34</v>
      </c>
      <c r="L2641" t="s">
        <v>67</v>
      </c>
      <c r="M2641" s="8">
        <v>820</v>
      </c>
      <c r="N2641" s="8">
        <v>1034</v>
      </c>
      <c r="O2641" s="8">
        <f t="shared" si="125"/>
        <v>23.777777777777779</v>
      </c>
      <c r="P2641" s="8">
        <v>214</v>
      </c>
      <c r="Q2641" t="s">
        <v>28</v>
      </c>
      <c r="R2641" t="s">
        <v>22</v>
      </c>
    </row>
    <row r="2642" spans="1:18" x14ac:dyDescent="0.45">
      <c r="A2642" s="1">
        <v>2640</v>
      </c>
      <c r="B2642" t="s">
        <v>3862</v>
      </c>
      <c r="C2642" t="s">
        <v>432</v>
      </c>
      <c r="D2642" t="s">
        <v>390</v>
      </c>
      <c r="E2642" t="s">
        <v>1797</v>
      </c>
      <c r="F2642" t="s">
        <v>48</v>
      </c>
      <c r="G2642" t="str">
        <f t="shared" si="123"/>
        <v>December</v>
      </c>
      <c r="H2642">
        <f t="shared" si="124"/>
        <v>12</v>
      </c>
      <c r="I2642" s="2">
        <v>44902</v>
      </c>
      <c r="J2642" s="8">
        <v>9</v>
      </c>
      <c r="K2642" t="s">
        <v>102</v>
      </c>
      <c r="L2642" t="s">
        <v>67</v>
      </c>
      <c r="M2642" s="8">
        <v>840</v>
      </c>
      <c r="N2642" s="8">
        <v>1057</v>
      </c>
      <c r="O2642" s="8">
        <f t="shared" si="125"/>
        <v>24.111111111111111</v>
      </c>
      <c r="P2642" s="8">
        <v>217</v>
      </c>
      <c r="Q2642" t="s">
        <v>49</v>
      </c>
      <c r="R2642" t="s">
        <v>22</v>
      </c>
    </row>
    <row r="2643" spans="1:18" x14ac:dyDescent="0.45">
      <c r="A2643" s="1">
        <v>2641</v>
      </c>
      <c r="B2643" t="s">
        <v>3863</v>
      </c>
      <c r="C2643" t="s">
        <v>705</v>
      </c>
      <c r="D2643" t="s">
        <v>943</v>
      </c>
      <c r="E2643" t="s">
        <v>1798</v>
      </c>
      <c r="F2643" t="s">
        <v>111</v>
      </c>
      <c r="G2643" t="str">
        <f t="shared" si="123"/>
        <v>December</v>
      </c>
      <c r="H2643">
        <f t="shared" si="124"/>
        <v>12</v>
      </c>
      <c r="I2643" s="2">
        <v>44907</v>
      </c>
      <c r="J2643" s="8">
        <v>9</v>
      </c>
      <c r="K2643" t="s">
        <v>19</v>
      </c>
      <c r="L2643" t="s">
        <v>20</v>
      </c>
      <c r="M2643" s="8">
        <v>1180</v>
      </c>
      <c r="N2643" s="8">
        <v>1435</v>
      </c>
      <c r="O2643" s="8">
        <f t="shared" si="125"/>
        <v>28.333333333333332</v>
      </c>
      <c r="P2643" s="8">
        <v>255</v>
      </c>
      <c r="Q2643" t="s">
        <v>89</v>
      </c>
      <c r="R2643" t="s">
        <v>22</v>
      </c>
    </row>
    <row r="2644" spans="1:18" x14ac:dyDescent="0.45">
      <c r="A2644" s="1">
        <v>2642</v>
      </c>
      <c r="B2644" t="s">
        <v>3864</v>
      </c>
      <c r="C2644" t="s">
        <v>1799</v>
      </c>
      <c r="D2644" t="s">
        <v>823</v>
      </c>
      <c r="E2644" t="s">
        <v>1800</v>
      </c>
      <c r="F2644" t="s">
        <v>88</v>
      </c>
      <c r="G2644" t="str">
        <f t="shared" si="123"/>
        <v>December</v>
      </c>
      <c r="H2644">
        <f t="shared" si="124"/>
        <v>12</v>
      </c>
      <c r="I2644" s="2">
        <v>44900</v>
      </c>
      <c r="J2644" s="8">
        <v>11</v>
      </c>
      <c r="K2644" t="s">
        <v>19</v>
      </c>
      <c r="L2644" t="s">
        <v>35</v>
      </c>
      <c r="M2644" s="8">
        <v>260</v>
      </c>
      <c r="N2644" s="8">
        <v>297</v>
      </c>
      <c r="O2644" s="8">
        <f t="shared" si="125"/>
        <v>3.3636363636363638</v>
      </c>
      <c r="P2644" s="8">
        <v>37</v>
      </c>
      <c r="Q2644" t="s">
        <v>89</v>
      </c>
      <c r="R2644" t="s">
        <v>22</v>
      </c>
    </row>
    <row r="2645" spans="1:18" x14ac:dyDescent="0.45">
      <c r="A2645" s="1">
        <v>2643</v>
      </c>
      <c r="B2645" t="s">
        <v>3865</v>
      </c>
      <c r="C2645" t="s">
        <v>960</v>
      </c>
      <c r="D2645" t="s">
        <v>725</v>
      </c>
      <c r="E2645" t="s">
        <v>1801</v>
      </c>
      <c r="F2645" t="s">
        <v>48</v>
      </c>
      <c r="G2645" t="str">
        <f t="shared" si="123"/>
        <v>December</v>
      </c>
      <c r="H2645">
        <f t="shared" si="124"/>
        <v>12</v>
      </c>
      <c r="I2645" s="2">
        <v>44908</v>
      </c>
      <c r="J2645" s="8">
        <v>9</v>
      </c>
      <c r="K2645" t="s">
        <v>34</v>
      </c>
      <c r="L2645" t="s">
        <v>42</v>
      </c>
      <c r="M2645" s="8">
        <v>915</v>
      </c>
      <c r="N2645" s="8">
        <v>1083</v>
      </c>
      <c r="O2645" s="8">
        <f t="shared" si="125"/>
        <v>18.666666666666668</v>
      </c>
      <c r="P2645" s="8">
        <v>168</v>
      </c>
      <c r="Q2645" t="s">
        <v>49</v>
      </c>
      <c r="R2645" t="s">
        <v>22</v>
      </c>
    </row>
    <row r="2646" spans="1:18" x14ac:dyDescent="0.45">
      <c r="A2646" s="1">
        <v>2644</v>
      </c>
      <c r="B2646" t="s">
        <v>3866</v>
      </c>
      <c r="C2646" t="s">
        <v>1802</v>
      </c>
      <c r="D2646" t="s">
        <v>1803</v>
      </c>
      <c r="E2646" t="s">
        <v>1804</v>
      </c>
      <c r="F2646" t="s">
        <v>27</v>
      </c>
      <c r="G2646" t="str">
        <f t="shared" si="123"/>
        <v>December</v>
      </c>
      <c r="H2646">
        <f t="shared" si="124"/>
        <v>12</v>
      </c>
      <c r="I2646" s="2">
        <v>44897</v>
      </c>
      <c r="J2646" s="8">
        <v>18</v>
      </c>
      <c r="K2646" t="s">
        <v>19</v>
      </c>
      <c r="L2646" t="s">
        <v>35</v>
      </c>
      <c r="M2646" s="8">
        <v>1170</v>
      </c>
      <c r="N2646" s="8">
        <v>1518</v>
      </c>
      <c r="O2646" s="8">
        <f t="shared" si="125"/>
        <v>19.333333333333332</v>
      </c>
      <c r="P2646" s="8">
        <v>348</v>
      </c>
      <c r="Q2646" t="s">
        <v>49</v>
      </c>
      <c r="R2646" t="s">
        <v>22</v>
      </c>
    </row>
    <row r="2647" spans="1:18" x14ac:dyDescent="0.45">
      <c r="A2647" s="1">
        <v>2645</v>
      </c>
      <c r="B2647" t="s">
        <v>3867</v>
      </c>
      <c r="C2647" t="s">
        <v>797</v>
      </c>
      <c r="D2647" t="s">
        <v>1805</v>
      </c>
      <c r="E2647" t="s">
        <v>1806</v>
      </c>
      <c r="F2647" t="s">
        <v>88</v>
      </c>
      <c r="G2647" t="str">
        <f t="shared" si="123"/>
        <v>December</v>
      </c>
      <c r="H2647">
        <f t="shared" si="124"/>
        <v>12</v>
      </c>
      <c r="I2647" s="2">
        <v>44898</v>
      </c>
      <c r="J2647" s="8">
        <v>13</v>
      </c>
      <c r="K2647" t="s">
        <v>19</v>
      </c>
      <c r="L2647" t="s">
        <v>42</v>
      </c>
      <c r="M2647" s="8">
        <v>405</v>
      </c>
      <c r="N2647" s="8">
        <v>471</v>
      </c>
      <c r="O2647" s="8">
        <f t="shared" si="125"/>
        <v>5.0769230769230766</v>
      </c>
      <c r="P2647" s="8">
        <v>66</v>
      </c>
      <c r="Q2647" t="s">
        <v>28</v>
      </c>
      <c r="R2647" t="s">
        <v>22</v>
      </c>
    </row>
    <row r="2648" spans="1:18" x14ac:dyDescent="0.45">
      <c r="A2648" s="1">
        <v>2646</v>
      </c>
      <c r="B2648" t="s">
        <v>3868</v>
      </c>
      <c r="C2648" t="s">
        <v>1425</v>
      </c>
      <c r="D2648" t="s">
        <v>1807</v>
      </c>
      <c r="E2648" t="s">
        <v>1808</v>
      </c>
      <c r="F2648" t="s">
        <v>27</v>
      </c>
      <c r="G2648" t="str">
        <f t="shared" si="123"/>
        <v>December</v>
      </c>
      <c r="H2648">
        <f t="shared" si="124"/>
        <v>12</v>
      </c>
      <c r="I2648" s="2">
        <v>44916</v>
      </c>
      <c r="J2648" s="8">
        <v>7</v>
      </c>
      <c r="K2648" t="s">
        <v>102</v>
      </c>
      <c r="L2648" t="s">
        <v>20</v>
      </c>
      <c r="M2648" s="8">
        <v>730</v>
      </c>
      <c r="N2648" s="8">
        <v>888</v>
      </c>
      <c r="O2648" s="8">
        <f t="shared" si="125"/>
        <v>22.571428571428573</v>
      </c>
      <c r="P2648" s="8">
        <v>158</v>
      </c>
      <c r="Q2648" t="s">
        <v>28</v>
      </c>
      <c r="R2648" t="s">
        <v>22</v>
      </c>
    </row>
    <row r="2649" spans="1:18" x14ac:dyDescent="0.45">
      <c r="A2649" s="1">
        <v>2647</v>
      </c>
      <c r="B2649" t="s">
        <v>3869</v>
      </c>
      <c r="C2649" t="s">
        <v>1809</v>
      </c>
      <c r="D2649" t="s">
        <v>1392</v>
      </c>
      <c r="E2649" t="s">
        <v>1810</v>
      </c>
      <c r="F2649" t="s">
        <v>27</v>
      </c>
      <c r="G2649" t="str">
        <f t="shared" si="123"/>
        <v>December</v>
      </c>
      <c r="H2649">
        <f t="shared" si="124"/>
        <v>12</v>
      </c>
      <c r="I2649" s="2">
        <v>44914</v>
      </c>
      <c r="J2649" s="8">
        <v>9</v>
      </c>
      <c r="K2649" t="s">
        <v>34</v>
      </c>
      <c r="L2649" t="s">
        <v>35</v>
      </c>
      <c r="M2649" s="8">
        <v>575</v>
      </c>
      <c r="N2649" s="8">
        <v>677</v>
      </c>
      <c r="O2649" s="8">
        <f t="shared" si="125"/>
        <v>11.333333333333334</v>
      </c>
      <c r="P2649" s="8">
        <v>102</v>
      </c>
      <c r="Q2649" t="s">
        <v>49</v>
      </c>
      <c r="R2649" t="s">
        <v>22</v>
      </c>
    </row>
    <row r="2650" spans="1:18" x14ac:dyDescent="0.45">
      <c r="A2650" s="1">
        <v>2648</v>
      </c>
      <c r="B2650" t="s">
        <v>3870</v>
      </c>
      <c r="C2650" t="s">
        <v>594</v>
      </c>
      <c r="D2650" t="s">
        <v>1148</v>
      </c>
      <c r="E2650" t="s">
        <v>1811</v>
      </c>
      <c r="F2650" t="s">
        <v>111</v>
      </c>
      <c r="G2650" t="str">
        <f t="shared" si="123"/>
        <v>December</v>
      </c>
      <c r="H2650">
        <f t="shared" si="124"/>
        <v>12</v>
      </c>
      <c r="I2650" s="2">
        <v>44896</v>
      </c>
      <c r="J2650" s="8">
        <v>20</v>
      </c>
      <c r="K2650" t="s">
        <v>19</v>
      </c>
      <c r="L2650" t="s">
        <v>148</v>
      </c>
      <c r="M2650" s="8">
        <v>565</v>
      </c>
      <c r="N2650" s="8">
        <v>689</v>
      </c>
      <c r="O2650" s="8">
        <f t="shared" si="125"/>
        <v>6.2</v>
      </c>
      <c r="P2650" s="8">
        <v>124</v>
      </c>
      <c r="Q2650" t="s">
        <v>89</v>
      </c>
      <c r="R2650" t="s">
        <v>22</v>
      </c>
    </row>
    <row r="2651" spans="1:18" x14ac:dyDescent="0.45">
      <c r="A2651" s="1">
        <v>2649</v>
      </c>
      <c r="B2651" t="s">
        <v>3871</v>
      </c>
      <c r="C2651" t="s">
        <v>1812</v>
      </c>
      <c r="D2651" t="s">
        <v>1813</v>
      </c>
      <c r="E2651" t="s">
        <v>1814</v>
      </c>
      <c r="F2651" t="s">
        <v>48</v>
      </c>
      <c r="G2651" t="str">
        <f t="shared" si="123"/>
        <v>December</v>
      </c>
      <c r="H2651">
        <f t="shared" si="124"/>
        <v>12</v>
      </c>
      <c r="I2651" s="2">
        <v>44925</v>
      </c>
      <c r="J2651" s="8">
        <v>5</v>
      </c>
      <c r="K2651" t="s">
        <v>34</v>
      </c>
      <c r="L2651" t="s">
        <v>42</v>
      </c>
      <c r="M2651" s="8">
        <v>315</v>
      </c>
      <c r="N2651" s="8">
        <v>365</v>
      </c>
      <c r="O2651" s="8">
        <f t="shared" si="125"/>
        <v>10</v>
      </c>
      <c r="P2651" s="8">
        <v>50</v>
      </c>
      <c r="Q2651" t="s">
        <v>36</v>
      </c>
      <c r="R2651" t="s">
        <v>22</v>
      </c>
    </row>
    <row r="2652" spans="1:18" x14ac:dyDescent="0.45">
      <c r="A2652" s="1">
        <v>2650</v>
      </c>
      <c r="B2652" t="s">
        <v>3872</v>
      </c>
      <c r="C2652" t="s">
        <v>1290</v>
      </c>
      <c r="D2652" t="s">
        <v>1815</v>
      </c>
      <c r="E2652" t="s">
        <v>1816</v>
      </c>
      <c r="F2652" t="s">
        <v>33</v>
      </c>
      <c r="G2652" t="str">
        <f t="shared" si="123"/>
        <v>December</v>
      </c>
      <c r="H2652">
        <f t="shared" si="124"/>
        <v>12</v>
      </c>
      <c r="I2652" s="2">
        <v>44904</v>
      </c>
      <c r="J2652" s="8">
        <v>11</v>
      </c>
      <c r="K2652" t="s">
        <v>41</v>
      </c>
      <c r="L2652" t="s">
        <v>35</v>
      </c>
      <c r="M2652" s="8">
        <v>790</v>
      </c>
      <c r="N2652" s="8">
        <v>939</v>
      </c>
      <c r="O2652" s="8">
        <f t="shared" si="125"/>
        <v>13.545454545454545</v>
      </c>
      <c r="P2652" s="8">
        <v>149</v>
      </c>
      <c r="Q2652" t="s">
        <v>36</v>
      </c>
      <c r="R2652" t="s">
        <v>153</v>
      </c>
    </row>
    <row r="2653" spans="1:18" x14ac:dyDescent="0.45">
      <c r="A2653" s="1">
        <v>2651</v>
      </c>
      <c r="B2653" t="s">
        <v>3873</v>
      </c>
      <c r="C2653" t="s">
        <v>616</v>
      </c>
      <c r="D2653" t="s">
        <v>1691</v>
      </c>
      <c r="E2653" t="s">
        <v>1817</v>
      </c>
      <c r="F2653" t="s">
        <v>27</v>
      </c>
      <c r="G2653" t="str">
        <f t="shared" si="123"/>
        <v>December</v>
      </c>
      <c r="H2653">
        <f t="shared" si="124"/>
        <v>12</v>
      </c>
      <c r="I2653" s="2">
        <v>44906</v>
      </c>
      <c r="J2653" s="8">
        <v>5</v>
      </c>
      <c r="K2653" t="s">
        <v>34</v>
      </c>
      <c r="L2653" t="s">
        <v>54</v>
      </c>
      <c r="M2653" s="8">
        <v>1340</v>
      </c>
      <c r="N2653" s="8">
        <v>1485</v>
      </c>
      <c r="O2653" s="8">
        <f t="shared" si="125"/>
        <v>29</v>
      </c>
      <c r="P2653" s="8">
        <v>145</v>
      </c>
      <c r="Q2653" t="s">
        <v>28</v>
      </c>
      <c r="R2653" t="s">
        <v>22</v>
      </c>
    </row>
    <row r="2654" spans="1:18" x14ac:dyDescent="0.45">
      <c r="A2654" s="1">
        <v>2652</v>
      </c>
      <c r="B2654" t="s">
        <v>3874</v>
      </c>
      <c r="C2654" t="s">
        <v>583</v>
      </c>
      <c r="D2654" t="s">
        <v>1818</v>
      </c>
      <c r="E2654" t="s">
        <v>1819</v>
      </c>
      <c r="F2654" t="s">
        <v>48</v>
      </c>
      <c r="G2654" t="str">
        <f t="shared" si="123"/>
        <v>December</v>
      </c>
      <c r="H2654">
        <f t="shared" si="124"/>
        <v>12</v>
      </c>
      <c r="I2654" s="2">
        <v>44918</v>
      </c>
      <c r="J2654" s="8">
        <v>10</v>
      </c>
      <c r="K2654" t="s">
        <v>34</v>
      </c>
      <c r="L2654" t="s">
        <v>42</v>
      </c>
      <c r="M2654" s="8">
        <v>795</v>
      </c>
      <c r="N2654" s="8">
        <v>985</v>
      </c>
      <c r="O2654" s="8">
        <f t="shared" si="125"/>
        <v>19</v>
      </c>
      <c r="P2654" s="8">
        <v>190</v>
      </c>
      <c r="Q2654" t="s">
        <v>28</v>
      </c>
      <c r="R2654" t="s">
        <v>22</v>
      </c>
    </row>
    <row r="2655" spans="1:18" x14ac:dyDescent="0.45">
      <c r="A2655" s="1">
        <v>2653</v>
      </c>
      <c r="B2655" t="s">
        <v>3875</v>
      </c>
      <c r="C2655" t="s">
        <v>1714</v>
      </c>
      <c r="D2655" t="s">
        <v>1820</v>
      </c>
      <c r="E2655" t="s">
        <v>1821</v>
      </c>
      <c r="F2655" t="s">
        <v>27</v>
      </c>
      <c r="G2655" t="str">
        <f t="shared" si="123"/>
        <v>December</v>
      </c>
      <c r="H2655">
        <f t="shared" si="124"/>
        <v>12</v>
      </c>
      <c r="I2655" s="2">
        <v>44901</v>
      </c>
      <c r="J2655" s="8">
        <v>17</v>
      </c>
      <c r="K2655" t="s">
        <v>19</v>
      </c>
      <c r="L2655" t="s">
        <v>54</v>
      </c>
      <c r="M2655" s="8">
        <v>315</v>
      </c>
      <c r="N2655" s="8">
        <v>364</v>
      </c>
      <c r="O2655" s="8">
        <f t="shared" si="125"/>
        <v>2.8823529411764706</v>
      </c>
      <c r="P2655" s="8">
        <v>49</v>
      </c>
      <c r="Q2655" t="s">
        <v>49</v>
      </c>
      <c r="R2655" t="s">
        <v>22</v>
      </c>
    </row>
    <row r="2656" spans="1:18" x14ac:dyDescent="0.45">
      <c r="A2656" s="1">
        <v>2654</v>
      </c>
      <c r="B2656" t="s">
        <v>3876</v>
      </c>
      <c r="C2656" t="s">
        <v>1822</v>
      </c>
      <c r="D2656" t="s">
        <v>1823</v>
      </c>
      <c r="E2656" t="s">
        <v>1824</v>
      </c>
      <c r="F2656" t="s">
        <v>27</v>
      </c>
      <c r="G2656" t="str">
        <f t="shared" si="123"/>
        <v>December</v>
      </c>
      <c r="H2656">
        <f t="shared" si="124"/>
        <v>12</v>
      </c>
      <c r="I2656" s="2">
        <v>44919</v>
      </c>
      <c r="J2656" s="8">
        <v>10</v>
      </c>
      <c r="K2656" t="s">
        <v>19</v>
      </c>
      <c r="L2656" t="s">
        <v>148</v>
      </c>
      <c r="M2656" s="8">
        <v>705</v>
      </c>
      <c r="N2656" s="8">
        <v>779</v>
      </c>
      <c r="O2656" s="8">
        <f t="shared" si="125"/>
        <v>7.4</v>
      </c>
      <c r="P2656" s="8">
        <v>74</v>
      </c>
      <c r="Q2656" t="s">
        <v>89</v>
      </c>
      <c r="R2656" t="s">
        <v>22</v>
      </c>
    </row>
    <row r="2657" spans="1:18" x14ac:dyDescent="0.45">
      <c r="A2657" s="1">
        <v>2655</v>
      </c>
      <c r="B2657" t="s">
        <v>3877</v>
      </c>
      <c r="C2657" t="s">
        <v>1825</v>
      </c>
      <c r="D2657" t="s">
        <v>462</v>
      </c>
      <c r="E2657" t="s">
        <v>1826</v>
      </c>
      <c r="F2657" t="s">
        <v>27</v>
      </c>
      <c r="G2657" t="str">
        <f t="shared" si="123"/>
        <v>December</v>
      </c>
      <c r="H2657">
        <f t="shared" si="124"/>
        <v>12</v>
      </c>
      <c r="I2657" s="2">
        <v>44921</v>
      </c>
      <c r="J2657" s="8">
        <v>9</v>
      </c>
      <c r="K2657" t="s">
        <v>19</v>
      </c>
      <c r="L2657" t="s">
        <v>35</v>
      </c>
      <c r="M2657" s="8">
        <v>645</v>
      </c>
      <c r="N2657" s="8">
        <v>772</v>
      </c>
      <c r="O2657" s="8">
        <f t="shared" si="125"/>
        <v>14.111111111111111</v>
      </c>
      <c r="P2657" s="8">
        <v>127</v>
      </c>
      <c r="Q2657" t="s">
        <v>89</v>
      </c>
      <c r="R2657" t="s">
        <v>22</v>
      </c>
    </row>
    <row r="2658" spans="1:18" x14ac:dyDescent="0.45">
      <c r="A2658" s="1">
        <v>2656</v>
      </c>
      <c r="B2658" t="s">
        <v>3878</v>
      </c>
      <c r="C2658" t="s">
        <v>1827</v>
      </c>
      <c r="D2658" t="s">
        <v>1828</v>
      </c>
      <c r="E2658" t="s">
        <v>1829</v>
      </c>
      <c r="F2658" t="s">
        <v>120</v>
      </c>
      <c r="G2658" t="str">
        <f t="shared" si="123"/>
        <v>December</v>
      </c>
      <c r="H2658">
        <f t="shared" si="124"/>
        <v>12</v>
      </c>
      <c r="I2658" s="2">
        <v>44911</v>
      </c>
      <c r="J2658" s="8">
        <v>7</v>
      </c>
      <c r="K2658" t="s">
        <v>41</v>
      </c>
      <c r="L2658" t="s">
        <v>20</v>
      </c>
      <c r="M2658" s="8">
        <v>860</v>
      </c>
      <c r="N2658" s="8">
        <v>1015</v>
      </c>
      <c r="O2658" s="8">
        <f t="shared" si="125"/>
        <v>22.142857142857142</v>
      </c>
      <c r="P2658" s="8">
        <v>155</v>
      </c>
      <c r="Q2658" t="s">
        <v>89</v>
      </c>
      <c r="R2658" t="s">
        <v>43</v>
      </c>
    </row>
    <row r="2659" spans="1:18" x14ac:dyDescent="0.45">
      <c r="A2659" s="1">
        <v>2657</v>
      </c>
      <c r="B2659" t="s">
        <v>3879</v>
      </c>
      <c r="C2659" t="s">
        <v>95</v>
      </c>
      <c r="D2659" t="s">
        <v>1830</v>
      </c>
      <c r="E2659" t="s">
        <v>1831</v>
      </c>
      <c r="F2659" t="s">
        <v>88</v>
      </c>
      <c r="G2659" t="str">
        <f t="shared" si="123"/>
        <v>December</v>
      </c>
      <c r="H2659">
        <f t="shared" si="124"/>
        <v>12</v>
      </c>
      <c r="I2659" s="2">
        <v>44897</v>
      </c>
      <c r="J2659" s="8">
        <v>10</v>
      </c>
      <c r="K2659" t="s">
        <v>34</v>
      </c>
      <c r="L2659" t="s">
        <v>148</v>
      </c>
      <c r="M2659" s="8">
        <v>960</v>
      </c>
      <c r="N2659" s="8">
        <v>1101</v>
      </c>
      <c r="O2659" s="8">
        <f t="shared" si="125"/>
        <v>14.1</v>
      </c>
      <c r="P2659" s="8">
        <v>141</v>
      </c>
      <c r="Q2659" t="s">
        <v>21</v>
      </c>
      <c r="R2659" t="s">
        <v>22</v>
      </c>
    </row>
    <row r="2660" spans="1:18" x14ac:dyDescent="0.45">
      <c r="A2660" s="1">
        <v>2658</v>
      </c>
      <c r="B2660" t="s">
        <v>3880</v>
      </c>
      <c r="C2660" t="s">
        <v>1832</v>
      </c>
      <c r="D2660" t="s">
        <v>1396</v>
      </c>
      <c r="E2660" t="s">
        <v>1833</v>
      </c>
      <c r="F2660" t="s">
        <v>120</v>
      </c>
      <c r="G2660" t="str">
        <f t="shared" si="123"/>
        <v>December</v>
      </c>
      <c r="H2660">
        <f t="shared" si="124"/>
        <v>12</v>
      </c>
      <c r="I2660" s="2">
        <v>44905</v>
      </c>
      <c r="J2660" s="8">
        <v>8</v>
      </c>
      <c r="K2660" t="s">
        <v>34</v>
      </c>
      <c r="L2660" t="s">
        <v>54</v>
      </c>
      <c r="M2660" s="8">
        <v>970</v>
      </c>
      <c r="N2660" s="8">
        <v>1173</v>
      </c>
      <c r="O2660" s="8">
        <f t="shared" si="125"/>
        <v>25.375</v>
      </c>
      <c r="P2660" s="8">
        <v>203</v>
      </c>
      <c r="Q2660" t="s">
        <v>49</v>
      </c>
      <c r="R2660" t="s">
        <v>22</v>
      </c>
    </row>
    <row r="2661" spans="1:18" x14ac:dyDescent="0.45">
      <c r="A2661" s="1">
        <v>2659</v>
      </c>
      <c r="B2661" t="s">
        <v>3881</v>
      </c>
      <c r="C2661" t="s">
        <v>1834</v>
      </c>
      <c r="D2661" t="s">
        <v>1835</v>
      </c>
      <c r="E2661" t="s">
        <v>1836</v>
      </c>
      <c r="F2661" t="s">
        <v>120</v>
      </c>
      <c r="G2661" t="str">
        <f t="shared" si="123"/>
        <v>December</v>
      </c>
      <c r="H2661">
        <f t="shared" si="124"/>
        <v>12</v>
      </c>
      <c r="I2661" s="2">
        <v>44912</v>
      </c>
      <c r="J2661" s="8">
        <v>11</v>
      </c>
      <c r="K2661" t="s">
        <v>34</v>
      </c>
      <c r="L2661" t="s">
        <v>67</v>
      </c>
      <c r="M2661" s="8">
        <v>845</v>
      </c>
      <c r="N2661" s="8">
        <v>1006</v>
      </c>
      <c r="O2661" s="8">
        <f t="shared" si="125"/>
        <v>14.636363636363637</v>
      </c>
      <c r="P2661" s="8">
        <v>161</v>
      </c>
      <c r="Q2661" t="s">
        <v>21</v>
      </c>
      <c r="R2661" t="s">
        <v>22</v>
      </c>
    </row>
    <row r="2662" spans="1:18" x14ac:dyDescent="0.45">
      <c r="A2662" s="1">
        <v>2660</v>
      </c>
      <c r="B2662" t="s">
        <v>3882</v>
      </c>
      <c r="C2662" t="s">
        <v>304</v>
      </c>
      <c r="D2662" t="s">
        <v>975</v>
      </c>
      <c r="E2662" t="s">
        <v>1837</v>
      </c>
      <c r="F2662" t="s">
        <v>120</v>
      </c>
      <c r="G2662" t="str">
        <f t="shared" si="123"/>
        <v>December</v>
      </c>
      <c r="H2662">
        <f t="shared" si="124"/>
        <v>12</v>
      </c>
      <c r="I2662" s="2">
        <v>44917</v>
      </c>
      <c r="J2662" s="8">
        <v>11</v>
      </c>
      <c r="K2662" t="s">
        <v>102</v>
      </c>
      <c r="L2662" t="s">
        <v>67</v>
      </c>
      <c r="M2662" s="8">
        <v>120</v>
      </c>
      <c r="N2662" s="8">
        <v>141</v>
      </c>
      <c r="O2662" s="8">
        <f t="shared" si="125"/>
        <v>1.9090909090909092</v>
      </c>
      <c r="P2662" s="8">
        <v>21</v>
      </c>
      <c r="Q2662" t="s">
        <v>28</v>
      </c>
      <c r="R2662" t="s">
        <v>22</v>
      </c>
    </row>
    <row r="2663" spans="1:18" x14ac:dyDescent="0.45">
      <c r="A2663" s="1">
        <v>2661</v>
      </c>
      <c r="B2663" t="s">
        <v>3883</v>
      </c>
      <c r="C2663" t="s">
        <v>1838</v>
      </c>
      <c r="D2663" t="s">
        <v>241</v>
      </c>
      <c r="E2663" t="s">
        <v>1839</v>
      </c>
      <c r="F2663" t="s">
        <v>111</v>
      </c>
      <c r="G2663" t="str">
        <f t="shared" si="123"/>
        <v>December</v>
      </c>
      <c r="H2663">
        <f t="shared" si="124"/>
        <v>12</v>
      </c>
      <c r="I2663" s="2">
        <v>44911</v>
      </c>
      <c r="J2663" s="8">
        <v>15</v>
      </c>
      <c r="K2663" t="s">
        <v>102</v>
      </c>
      <c r="L2663" t="s">
        <v>42</v>
      </c>
      <c r="M2663" s="8">
        <v>290</v>
      </c>
      <c r="N2663" s="8">
        <v>347</v>
      </c>
      <c r="O2663" s="8">
        <f t="shared" si="125"/>
        <v>3.8</v>
      </c>
      <c r="P2663" s="8">
        <v>57</v>
      </c>
      <c r="Q2663" t="s">
        <v>36</v>
      </c>
      <c r="R2663" t="s">
        <v>22</v>
      </c>
    </row>
    <row r="2664" spans="1:18" x14ac:dyDescent="0.45">
      <c r="A2664" s="1">
        <v>2662</v>
      </c>
      <c r="B2664" t="s">
        <v>3884</v>
      </c>
      <c r="C2664" t="s">
        <v>1840</v>
      </c>
      <c r="D2664" t="s">
        <v>1841</v>
      </c>
      <c r="E2664" t="s">
        <v>1842</v>
      </c>
      <c r="F2664" t="s">
        <v>18</v>
      </c>
      <c r="G2664" t="str">
        <f t="shared" si="123"/>
        <v>December</v>
      </c>
      <c r="H2664">
        <f t="shared" si="124"/>
        <v>12</v>
      </c>
      <c r="I2664" s="2">
        <v>44918</v>
      </c>
      <c r="J2664" s="8">
        <v>11</v>
      </c>
      <c r="K2664" t="s">
        <v>34</v>
      </c>
      <c r="L2664" t="s">
        <v>67</v>
      </c>
      <c r="M2664" s="8">
        <v>245</v>
      </c>
      <c r="N2664" s="8">
        <v>276</v>
      </c>
      <c r="O2664" s="8">
        <f t="shared" si="125"/>
        <v>2.8181818181818183</v>
      </c>
      <c r="P2664" s="8">
        <v>31</v>
      </c>
      <c r="Q2664" t="s">
        <v>21</v>
      </c>
      <c r="R2664" t="s">
        <v>22</v>
      </c>
    </row>
    <row r="2665" spans="1:18" x14ac:dyDescent="0.45">
      <c r="A2665" s="1">
        <v>2663</v>
      </c>
      <c r="B2665" t="s">
        <v>3885</v>
      </c>
      <c r="C2665" t="s">
        <v>1843</v>
      </c>
      <c r="D2665" t="s">
        <v>1844</v>
      </c>
      <c r="E2665" t="s">
        <v>1845</v>
      </c>
      <c r="F2665" t="s">
        <v>48</v>
      </c>
      <c r="G2665" t="str">
        <f t="shared" si="123"/>
        <v>December</v>
      </c>
      <c r="H2665">
        <f t="shared" si="124"/>
        <v>12</v>
      </c>
      <c r="I2665" s="2">
        <v>44900</v>
      </c>
      <c r="J2665" s="8">
        <v>1</v>
      </c>
      <c r="K2665" t="s">
        <v>34</v>
      </c>
      <c r="L2665" t="s">
        <v>148</v>
      </c>
      <c r="M2665" s="8">
        <v>1445</v>
      </c>
      <c r="N2665" s="8">
        <v>1796</v>
      </c>
      <c r="O2665" s="8">
        <f t="shared" si="125"/>
        <v>351</v>
      </c>
      <c r="P2665" s="8">
        <v>351</v>
      </c>
      <c r="Q2665" t="s">
        <v>49</v>
      </c>
      <c r="R2665" t="s">
        <v>22</v>
      </c>
    </row>
    <row r="2666" spans="1:18" x14ac:dyDescent="0.45">
      <c r="A2666" s="1">
        <v>2664</v>
      </c>
      <c r="B2666" t="s">
        <v>3886</v>
      </c>
      <c r="C2666" t="s">
        <v>1003</v>
      </c>
      <c r="D2666" t="s">
        <v>1623</v>
      </c>
      <c r="E2666" t="s">
        <v>1846</v>
      </c>
      <c r="F2666" t="s">
        <v>111</v>
      </c>
      <c r="G2666" t="str">
        <f t="shared" si="123"/>
        <v>December</v>
      </c>
      <c r="H2666">
        <f t="shared" si="124"/>
        <v>12</v>
      </c>
      <c r="I2666" s="2">
        <v>44914</v>
      </c>
      <c r="J2666" s="8">
        <v>6</v>
      </c>
      <c r="K2666" t="s">
        <v>41</v>
      </c>
      <c r="L2666" t="s">
        <v>148</v>
      </c>
      <c r="M2666" s="8">
        <v>620</v>
      </c>
      <c r="N2666" s="8">
        <v>726</v>
      </c>
      <c r="O2666" s="8">
        <f t="shared" si="125"/>
        <v>17.666666666666668</v>
      </c>
      <c r="P2666" s="8">
        <v>106</v>
      </c>
      <c r="Q2666" t="s">
        <v>21</v>
      </c>
      <c r="R2666" t="s">
        <v>226</v>
      </c>
    </row>
    <row r="2667" spans="1:18" x14ac:dyDescent="0.45">
      <c r="A2667" s="1">
        <v>2665</v>
      </c>
      <c r="B2667" t="s">
        <v>3887</v>
      </c>
      <c r="C2667" t="s">
        <v>1847</v>
      </c>
      <c r="D2667" t="s">
        <v>1848</v>
      </c>
      <c r="E2667" t="s">
        <v>1849</v>
      </c>
      <c r="F2667" t="s">
        <v>88</v>
      </c>
      <c r="G2667" t="str">
        <f t="shared" si="123"/>
        <v>December</v>
      </c>
      <c r="H2667">
        <f t="shared" si="124"/>
        <v>12</v>
      </c>
      <c r="I2667" s="2">
        <v>44913</v>
      </c>
      <c r="J2667" s="8">
        <v>13</v>
      </c>
      <c r="K2667" t="s">
        <v>19</v>
      </c>
      <c r="L2667" t="s">
        <v>42</v>
      </c>
      <c r="M2667" s="8">
        <v>925</v>
      </c>
      <c r="N2667" s="8">
        <v>1047</v>
      </c>
      <c r="O2667" s="8">
        <f t="shared" si="125"/>
        <v>9.384615384615385</v>
      </c>
      <c r="P2667" s="8">
        <v>122</v>
      </c>
      <c r="Q2667" t="s">
        <v>49</v>
      </c>
      <c r="R2667" t="s">
        <v>22</v>
      </c>
    </row>
    <row r="2668" spans="1:18" x14ac:dyDescent="0.45">
      <c r="A2668" s="1">
        <v>2666</v>
      </c>
      <c r="B2668" t="s">
        <v>3888</v>
      </c>
      <c r="C2668" t="s">
        <v>1830</v>
      </c>
      <c r="D2668" t="s">
        <v>912</v>
      </c>
      <c r="E2668" t="s">
        <v>1850</v>
      </c>
      <c r="F2668" t="s">
        <v>18</v>
      </c>
      <c r="G2668" t="str">
        <f t="shared" si="123"/>
        <v>December</v>
      </c>
      <c r="H2668">
        <f t="shared" si="124"/>
        <v>12</v>
      </c>
      <c r="I2668" s="2">
        <v>44906</v>
      </c>
      <c r="J2668" s="8">
        <v>16</v>
      </c>
      <c r="K2668" t="s">
        <v>19</v>
      </c>
      <c r="L2668" t="s">
        <v>35</v>
      </c>
      <c r="M2668" s="8">
        <v>985</v>
      </c>
      <c r="N2668" s="8">
        <v>1125</v>
      </c>
      <c r="O2668" s="8">
        <f t="shared" si="125"/>
        <v>8.75</v>
      </c>
      <c r="P2668" s="8">
        <v>140</v>
      </c>
      <c r="Q2668" t="s">
        <v>28</v>
      </c>
      <c r="R2668" t="s">
        <v>22</v>
      </c>
    </row>
    <row r="2669" spans="1:18" x14ac:dyDescent="0.45">
      <c r="A2669" s="1">
        <v>2667</v>
      </c>
      <c r="B2669" t="s">
        <v>3889</v>
      </c>
      <c r="C2669" t="s">
        <v>567</v>
      </c>
      <c r="D2669" t="s">
        <v>1851</v>
      </c>
      <c r="E2669" t="s">
        <v>1852</v>
      </c>
      <c r="F2669" t="s">
        <v>27</v>
      </c>
      <c r="G2669" t="str">
        <f t="shared" si="123"/>
        <v>December</v>
      </c>
      <c r="H2669">
        <f t="shared" si="124"/>
        <v>12</v>
      </c>
      <c r="I2669" s="2">
        <v>44898</v>
      </c>
      <c r="J2669" s="8">
        <v>6</v>
      </c>
      <c r="K2669" t="s">
        <v>19</v>
      </c>
      <c r="L2669" t="s">
        <v>148</v>
      </c>
      <c r="M2669" s="8">
        <v>685</v>
      </c>
      <c r="N2669" s="8">
        <v>824</v>
      </c>
      <c r="O2669" s="8">
        <f t="shared" si="125"/>
        <v>23.166666666666668</v>
      </c>
      <c r="P2669" s="8">
        <v>139</v>
      </c>
      <c r="Q2669" t="s">
        <v>89</v>
      </c>
      <c r="R2669" t="s">
        <v>22</v>
      </c>
    </row>
    <row r="2670" spans="1:18" x14ac:dyDescent="0.45">
      <c r="A2670" s="1">
        <v>2668</v>
      </c>
      <c r="B2670" t="s">
        <v>3890</v>
      </c>
      <c r="C2670" t="s">
        <v>1634</v>
      </c>
      <c r="D2670" t="s">
        <v>1853</v>
      </c>
      <c r="E2670" t="s">
        <v>1854</v>
      </c>
      <c r="F2670" t="s">
        <v>48</v>
      </c>
      <c r="G2670" t="str">
        <f t="shared" si="123"/>
        <v>December</v>
      </c>
      <c r="H2670">
        <f t="shared" si="124"/>
        <v>12</v>
      </c>
      <c r="I2670" s="2">
        <v>44899</v>
      </c>
      <c r="J2670" s="8">
        <v>17</v>
      </c>
      <c r="K2670" t="s">
        <v>34</v>
      </c>
      <c r="L2670" t="s">
        <v>54</v>
      </c>
      <c r="M2670" s="8">
        <v>1135</v>
      </c>
      <c r="N2670" s="8">
        <v>1334</v>
      </c>
      <c r="O2670" s="8">
        <f t="shared" si="125"/>
        <v>11.705882352941176</v>
      </c>
      <c r="P2670" s="8">
        <v>199</v>
      </c>
      <c r="Q2670" t="s">
        <v>36</v>
      </c>
      <c r="R2670" t="s">
        <v>22</v>
      </c>
    </row>
    <row r="2671" spans="1:18" x14ac:dyDescent="0.45">
      <c r="A2671" s="1">
        <v>2669</v>
      </c>
      <c r="B2671" t="s">
        <v>3891</v>
      </c>
      <c r="C2671" t="s">
        <v>332</v>
      </c>
      <c r="D2671" t="s">
        <v>1855</v>
      </c>
      <c r="E2671" t="s">
        <v>1856</v>
      </c>
      <c r="F2671" t="s">
        <v>48</v>
      </c>
      <c r="G2671" t="str">
        <f t="shared" si="123"/>
        <v>December</v>
      </c>
      <c r="H2671">
        <f t="shared" si="124"/>
        <v>12</v>
      </c>
      <c r="I2671" s="2">
        <v>44919</v>
      </c>
      <c r="J2671" s="8">
        <v>3</v>
      </c>
      <c r="K2671" t="s">
        <v>34</v>
      </c>
      <c r="L2671" t="s">
        <v>148</v>
      </c>
      <c r="M2671" s="8">
        <v>1025</v>
      </c>
      <c r="N2671" s="8">
        <v>1291</v>
      </c>
      <c r="O2671" s="8">
        <f t="shared" si="125"/>
        <v>88.666666666666671</v>
      </c>
      <c r="P2671" s="8">
        <v>266</v>
      </c>
      <c r="Q2671" t="s">
        <v>21</v>
      </c>
      <c r="R2671" t="s">
        <v>22</v>
      </c>
    </row>
    <row r="2672" spans="1:18" x14ac:dyDescent="0.45">
      <c r="A2672" s="1">
        <v>2670</v>
      </c>
      <c r="B2672" t="s">
        <v>3892</v>
      </c>
      <c r="C2672" t="s">
        <v>163</v>
      </c>
      <c r="D2672" t="s">
        <v>850</v>
      </c>
      <c r="E2672" t="s">
        <v>1857</v>
      </c>
      <c r="F2672" t="s">
        <v>18</v>
      </c>
      <c r="G2672" t="str">
        <f t="shared" si="123"/>
        <v>December</v>
      </c>
      <c r="H2672">
        <f t="shared" si="124"/>
        <v>12</v>
      </c>
      <c r="I2672" s="2">
        <v>44911</v>
      </c>
      <c r="J2672" s="8">
        <v>18</v>
      </c>
      <c r="K2672" t="s">
        <v>34</v>
      </c>
      <c r="L2672" t="s">
        <v>148</v>
      </c>
      <c r="M2672" s="8">
        <v>1000</v>
      </c>
      <c r="N2672" s="8">
        <v>1266</v>
      </c>
      <c r="O2672" s="8">
        <f t="shared" si="125"/>
        <v>14.777777777777779</v>
      </c>
      <c r="P2672" s="8">
        <v>266</v>
      </c>
      <c r="Q2672" t="s">
        <v>21</v>
      </c>
      <c r="R2672" t="s">
        <v>22</v>
      </c>
    </row>
    <row r="2673" spans="1:18" x14ac:dyDescent="0.45">
      <c r="A2673" s="1">
        <v>2671</v>
      </c>
      <c r="B2673" t="s">
        <v>3893</v>
      </c>
      <c r="C2673" t="s">
        <v>529</v>
      </c>
      <c r="D2673" t="s">
        <v>1858</v>
      </c>
      <c r="E2673" t="s">
        <v>1859</v>
      </c>
      <c r="F2673" t="s">
        <v>88</v>
      </c>
      <c r="G2673" t="str">
        <f t="shared" si="123"/>
        <v>December</v>
      </c>
      <c r="H2673">
        <f t="shared" si="124"/>
        <v>12</v>
      </c>
      <c r="I2673" s="2">
        <v>44897</v>
      </c>
      <c r="J2673" s="8">
        <v>4</v>
      </c>
      <c r="K2673" t="s">
        <v>34</v>
      </c>
      <c r="L2673" t="s">
        <v>20</v>
      </c>
      <c r="M2673" s="8">
        <v>165</v>
      </c>
      <c r="N2673" s="8">
        <v>212</v>
      </c>
      <c r="O2673" s="8">
        <f t="shared" si="125"/>
        <v>11.75</v>
      </c>
      <c r="P2673" s="8">
        <v>47</v>
      </c>
      <c r="Q2673" t="s">
        <v>28</v>
      </c>
      <c r="R2673" t="s">
        <v>22</v>
      </c>
    </row>
    <row r="2674" spans="1:18" x14ac:dyDescent="0.45">
      <c r="A2674" s="1">
        <v>2672</v>
      </c>
      <c r="B2674" t="s">
        <v>3894</v>
      </c>
      <c r="C2674" t="s">
        <v>1622</v>
      </c>
      <c r="D2674" t="s">
        <v>1860</v>
      </c>
      <c r="E2674" t="s">
        <v>1861</v>
      </c>
      <c r="F2674" t="s">
        <v>111</v>
      </c>
      <c r="G2674" t="str">
        <f t="shared" si="123"/>
        <v>December</v>
      </c>
      <c r="H2674">
        <f t="shared" si="124"/>
        <v>12</v>
      </c>
      <c r="I2674" s="2">
        <v>44911</v>
      </c>
      <c r="J2674" s="8">
        <v>6</v>
      </c>
      <c r="K2674" t="s">
        <v>34</v>
      </c>
      <c r="L2674" t="s">
        <v>35</v>
      </c>
      <c r="M2674" s="8">
        <v>1440</v>
      </c>
      <c r="N2674" s="8">
        <v>1717</v>
      </c>
      <c r="O2674" s="8">
        <f t="shared" si="125"/>
        <v>46.166666666666664</v>
      </c>
      <c r="P2674" s="8">
        <v>277</v>
      </c>
      <c r="Q2674" t="s">
        <v>49</v>
      </c>
      <c r="R2674" t="s">
        <v>22</v>
      </c>
    </row>
    <row r="2675" spans="1:18" x14ac:dyDescent="0.45">
      <c r="A2675" s="1">
        <v>2673</v>
      </c>
      <c r="B2675" t="s">
        <v>3895</v>
      </c>
      <c r="C2675" t="s">
        <v>1469</v>
      </c>
      <c r="D2675" t="s">
        <v>168</v>
      </c>
      <c r="E2675" t="s">
        <v>1862</v>
      </c>
      <c r="F2675" t="s">
        <v>111</v>
      </c>
      <c r="G2675" t="str">
        <f t="shared" si="123"/>
        <v>December</v>
      </c>
      <c r="H2675">
        <f t="shared" si="124"/>
        <v>12</v>
      </c>
      <c r="I2675" s="2">
        <v>44904</v>
      </c>
      <c r="J2675" s="8">
        <v>7</v>
      </c>
      <c r="K2675" t="s">
        <v>102</v>
      </c>
      <c r="L2675" t="s">
        <v>35</v>
      </c>
      <c r="M2675" s="8">
        <v>490</v>
      </c>
      <c r="N2675" s="8">
        <v>632</v>
      </c>
      <c r="O2675" s="8">
        <f t="shared" si="125"/>
        <v>20.285714285714285</v>
      </c>
      <c r="P2675" s="8">
        <v>142</v>
      </c>
      <c r="Q2675" t="s">
        <v>28</v>
      </c>
      <c r="R2675" t="s">
        <v>22</v>
      </c>
    </row>
    <row r="2676" spans="1:18" x14ac:dyDescent="0.45">
      <c r="A2676" s="1">
        <v>2674</v>
      </c>
      <c r="B2676" t="s">
        <v>3896</v>
      </c>
      <c r="C2676" t="s">
        <v>1863</v>
      </c>
      <c r="D2676" t="s">
        <v>1864</v>
      </c>
      <c r="E2676" t="s">
        <v>1865</v>
      </c>
      <c r="F2676" t="s">
        <v>120</v>
      </c>
      <c r="G2676" t="str">
        <f t="shared" si="123"/>
        <v>December</v>
      </c>
      <c r="H2676">
        <f t="shared" si="124"/>
        <v>12</v>
      </c>
      <c r="I2676" s="2">
        <v>44908</v>
      </c>
      <c r="J2676" s="8">
        <v>8</v>
      </c>
      <c r="K2676" t="s">
        <v>19</v>
      </c>
      <c r="L2676" t="s">
        <v>67</v>
      </c>
      <c r="M2676" s="8">
        <v>1285</v>
      </c>
      <c r="N2676" s="8">
        <v>1577</v>
      </c>
      <c r="O2676" s="8">
        <f t="shared" si="125"/>
        <v>36.5</v>
      </c>
      <c r="P2676" s="8">
        <v>292</v>
      </c>
      <c r="Q2676" t="s">
        <v>21</v>
      </c>
      <c r="R2676" t="s">
        <v>22</v>
      </c>
    </row>
    <row r="2677" spans="1:18" x14ac:dyDescent="0.45">
      <c r="A2677" s="1">
        <v>2675</v>
      </c>
      <c r="B2677" t="s">
        <v>3897</v>
      </c>
      <c r="C2677" t="s">
        <v>616</v>
      </c>
      <c r="D2677" t="s">
        <v>1037</v>
      </c>
      <c r="E2677" t="s">
        <v>1866</v>
      </c>
      <c r="F2677" t="s">
        <v>18</v>
      </c>
      <c r="G2677" t="str">
        <f t="shared" si="123"/>
        <v>December</v>
      </c>
      <c r="H2677">
        <f t="shared" si="124"/>
        <v>12</v>
      </c>
      <c r="I2677" s="2">
        <v>44911</v>
      </c>
      <c r="J2677" s="8">
        <v>2</v>
      </c>
      <c r="K2677" t="s">
        <v>19</v>
      </c>
      <c r="L2677" t="s">
        <v>67</v>
      </c>
      <c r="M2677" s="8">
        <v>105</v>
      </c>
      <c r="N2677" s="8">
        <v>116</v>
      </c>
      <c r="O2677" s="8">
        <f t="shared" si="125"/>
        <v>5.5</v>
      </c>
      <c r="P2677" s="8">
        <v>11</v>
      </c>
      <c r="Q2677" t="s">
        <v>89</v>
      </c>
      <c r="R2677" t="s">
        <v>22</v>
      </c>
    </row>
    <row r="2678" spans="1:18" x14ac:dyDescent="0.45">
      <c r="A2678" s="1">
        <v>2676</v>
      </c>
      <c r="B2678" t="s">
        <v>3898</v>
      </c>
      <c r="C2678" t="s">
        <v>81</v>
      </c>
      <c r="D2678" t="s">
        <v>630</v>
      </c>
      <c r="E2678" t="s">
        <v>1867</v>
      </c>
      <c r="F2678" t="s">
        <v>120</v>
      </c>
      <c r="G2678" t="str">
        <f t="shared" si="123"/>
        <v>December</v>
      </c>
      <c r="H2678">
        <f t="shared" si="124"/>
        <v>12</v>
      </c>
      <c r="I2678" s="2">
        <v>44903</v>
      </c>
      <c r="J2678" s="8">
        <v>9</v>
      </c>
      <c r="K2678" t="s">
        <v>34</v>
      </c>
      <c r="L2678" t="s">
        <v>54</v>
      </c>
      <c r="M2678" s="8">
        <v>1355</v>
      </c>
      <c r="N2678" s="8">
        <v>1532</v>
      </c>
      <c r="O2678" s="8">
        <f t="shared" si="125"/>
        <v>19.666666666666668</v>
      </c>
      <c r="P2678" s="8">
        <v>177</v>
      </c>
      <c r="Q2678" t="s">
        <v>21</v>
      </c>
      <c r="R2678" t="s">
        <v>22</v>
      </c>
    </row>
    <row r="2679" spans="1:18" x14ac:dyDescent="0.45">
      <c r="A2679" s="1">
        <v>2677</v>
      </c>
      <c r="B2679" t="s">
        <v>3899</v>
      </c>
      <c r="C2679" t="s">
        <v>1868</v>
      </c>
      <c r="D2679" t="s">
        <v>1025</v>
      </c>
      <c r="E2679" t="s">
        <v>1869</v>
      </c>
      <c r="F2679" t="s">
        <v>111</v>
      </c>
      <c r="G2679" t="str">
        <f t="shared" si="123"/>
        <v>December</v>
      </c>
      <c r="H2679">
        <f t="shared" si="124"/>
        <v>12</v>
      </c>
      <c r="I2679" s="2">
        <v>44922</v>
      </c>
      <c r="J2679" s="8">
        <v>14</v>
      </c>
      <c r="K2679" t="s">
        <v>34</v>
      </c>
      <c r="L2679" t="s">
        <v>148</v>
      </c>
      <c r="M2679" s="8">
        <v>675</v>
      </c>
      <c r="N2679" s="8">
        <v>759</v>
      </c>
      <c r="O2679" s="8">
        <f t="shared" si="125"/>
        <v>6</v>
      </c>
      <c r="P2679" s="8">
        <v>84</v>
      </c>
      <c r="Q2679" t="s">
        <v>21</v>
      </c>
      <c r="R2679" t="s">
        <v>22</v>
      </c>
    </row>
    <row r="2680" spans="1:18" x14ac:dyDescent="0.45">
      <c r="A2680" s="1">
        <v>2678</v>
      </c>
      <c r="B2680" t="s">
        <v>3900</v>
      </c>
      <c r="C2680" t="s">
        <v>150</v>
      </c>
      <c r="D2680" t="s">
        <v>1815</v>
      </c>
      <c r="E2680" t="s">
        <v>1870</v>
      </c>
      <c r="F2680" t="s">
        <v>48</v>
      </c>
      <c r="G2680" t="str">
        <f t="shared" si="123"/>
        <v>December</v>
      </c>
      <c r="H2680">
        <f t="shared" si="124"/>
        <v>12</v>
      </c>
      <c r="I2680" s="2">
        <v>44924</v>
      </c>
      <c r="J2680" s="8">
        <v>11</v>
      </c>
      <c r="K2680" t="s">
        <v>41</v>
      </c>
      <c r="L2680" t="s">
        <v>54</v>
      </c>
      <c r="M2680" s="8">
        <v>1200</v>
      </c>
      <c r="N2680" s="8">
        <v>1377</v>
      </c>
      <c r="O2680" s="8">
        <f t="shared" si="125"/>
        <v>16.09090909090909</v>
      </c>
      <c r="P2680" s="8">
        <v>177</v>
      </c>
      <c r="Q2680" t="s">
        <v>36</v>
      </c>
      <c r="R2680" t="s">
        <v>311</v>
      </c>
    </row>
    <row r="2681" spans="1:18" x14ac:dyDescent="0.45">
      <c r="A2681" s="1">
        <v>2679</v>
      </c>
      <c r="B2681" t="s">
        <v>3901</v>
      </c>
      <c r="C2681" t="s">
        <v>947</v>
      </c>
      <c r="D2681" t="s">
        <v>1830</v>
      </c>
      <c r="E2681" t="s">
        <v>1871</v>
      </c>
      <c r="F2681" t="s">
        <v>88</v>
      </c>
      <c r="G2681" t="str">
        <f t="shared" si="123"/>
        <v>December</v>
      </c>
      <c r="H2681">
        <f t="shared" si="124"/>
        <v>12</v>
      </c>
      <c r="I2681" s="2">
        <v>44902</v>
      </c>
      <c r="J2681" s="8">
        <v>18</v>
      </c>
      <c r="K2681" t="s">
        <v>41</v>
      </c>
      <c r="L2681" t="s">
        <v>67</v>
      </c>
      <c r="M2681" s="8">
        <v>315</v>
      </c>
      <c r="N2681" s="8">
        <v>352</v>
      </c>
      <c r="O2681" s="8">
        <f t="shared" si="125"/>
        <v>2.0555555555555554</v>
      </c>
      <c r="P2681" s="8">
        <v>37</v>
      </c>
      <c r="Q2681" t="s">
        <v>36</v>
      </c>
      <c r="R2681" t="s">
        <v>153</v>
      </c>
    </row>
    <row r="2682" spans="1:18" x14ac:dyDescent="0.45">
      <c r="A2682" s="1">
        <v>2680</v>
      </c>
      <c r="B2682" t="s">
        <v>3902</v>
      </c>
      <c r="C2682" t="s">
        <v>1872</v>
      </c>
      <c r="D2682" t="s">
        <v>443</v>
      </c>
      <c r="E2682" t="s">
        <v>1873</v>
      </c>
      <c r="F2682" t="s">
        <v>111</v>
      </c>
      <c r="G2682" t="str">
        <f t="shared" si="123"/>
        <v>December</v>
      </c>
      <c r="H2682">
        <f t="shared" si="124"/>
        <v>12</v>
      </c>
      <c r="I2682" s="2">
        <v>44902</v>
      </c>
      <c r="J2682" s="8">
        <v>7</v>
      </c>
      <c r="K2682" t="s">
        <v>19</v>
      </c>
      <c r="L2682" t="s">
        <v>54</v>
      </c>
      <c r="M2682" s="8">
        <v>1120</v>
      </c>
      <c r="N2682" s="8">
        <v>1312</v>
      </c>
      <c r="O2682" s="8">
        <f t="shared" si="125"/>
        <v>27.428571428571427</v>
      </c>
      <c r="P2682" s="8">
        <v>192</v>
      </c>
      <c r="Q2682" t="s">
        <v>21</v>
      </c>
      <c r="R2682" t="s">
        <v>22</v>
      </c>
    </row>
    <row r="2683" spans="1:18" x14ac:dyDescent="0.45">
      <c r="A2683" s="1">
        <v>2681</v>
      </c>
      <c r="B2683" t="s">
        <v>3903</v>
      </c>
      <c r="C2683" t="s">
        <v>1481</v>
      </c>
      <c r="D2683" t="s">
        <v>1874</v>
      </c>
      <c r="E2683" t="s">
        <v>1875</v>
      </c>
      <c r="F2683" t="s">
        <v>18</v>
      </c>
      <c r="G2683" t="str">
        <f t="shared" si="123"/>
        <v>December</v>
      </c>
      <c r="H2683">
        <f t="shared" si="124"/>
        <v>12</v>
      </c>
      <c r="I2683" s="2">
        <v>44896</v>
      </c>
      <c r="J2683" s="8">
        <v>9</v>
      </c>
      <c r="K2683" t="s">
        <v>102</v>
      </c>
      <c r="L2683" t="s">
        <v>54</v>
      </c>
      <c r="M2683" s="8">
        <v>1130</v>
      </c>
      <c r="N2683" s="8">
        <v>1314</v>
      </c>
      <c r="O2683" s="8">
        <f t="shared" si="125"/>
        <v>20.444444444444443</v>
      </c>
      <c r="P2683" s="8">
        <v>184</v>
      </c>
      <c r="Q2683" t="s">
        <v>89</v>
      </c>
      <c r="R2683" t="s">
        <v>22</v>
      </c>
    </row>
    <row r="2684" spans="1:18" x14ac:dyDescent="0.45">
      <c r="A2684" s="1">
        <v>2682</v>
      </c>
      <c r="B2684" t="s">
        <v>3904</v>
      </c>
      <c r="C2684" t="s">
        <v>1876</v>
      </c>
      <c r="D2684" t="s">
        <v>168</v>
      </c>
      <c r="E2684" t="s">
        <v>1877</v>
      </c>
      <c r="F2684" t="s">
        <v>111</v>
      </c>
      <c r="G2684" t="str">
        <f t="shared" si="123"/>
        <v>December</v>
      </c>
      <c r="H2684">
        <f t="shared" si="124"/>
        <v>12</v>
      </c>
      <c r="I2684" s="2">
        <v>44920</v>
      </c>
      <c r="J2684" s="8">
        <v>6</v>
      </c>
      <c r="K2684" t="s">
        <v>19</v>
      </c>
      <c r="L2684" t="s">
        <v>148</v>
      </c>
      <c r="M2684" s="8">
        <v>575</v>
      </c>
      <c r="N2684" s="8">
        <v>720</v>
      </c>
      <c r="O2684" s="8">
        <f t="shared" si="125"/>
        <v>24.166666666666668</v>
      </c>
      <c r="P2684" s="8">
        <v>145</v>
      </c>
      <c r="Q2684" t="s">
        <v>21</v>
      </c>
      <c r="R2684" t="s">
        <v>22</v>
      </c>
    </row>
    <row r="2685" spans="1:18" x14ac:dyDescent="0.45">
      <c r="A2685" s="1">
        <v>2683</v>
      </c>
      <c r="B2685" t="s">
        <v>3905</v>
      </c>
      <c r="C2685" t="s">
        <v>352</v>
      </c>
      <c r="D2685" t="s">
        <v>1878</v>
      </c>
      <c r="E2685" t="s">
        <v>1879</v>
      </c>
      <c r="F2685" t="s">
        <v>18</v>
      </c>
      <c r="G2685" t="str">
        <f t="shared" si="123"/>
        <v>December</v>
      </c>
      <c r="H2685">
        <f t="shared" si="124"/>
        <v>12</v>
      </c>
      <c r="I2685" s="2">
        <v>44914</v>
      </c>
      <c r="J2685" s="8">
        <v>18</v>
      </c>
      <c r="K2685" t="s">
        <v>19</v>
      </c>
      <c r="L2685" t="s">
        <v>35</v>
      </c>
      <c r="M2685" s="8">
        <v>325</v>
      </c>
      <c r="N2685" s="8">
        <v>362</v>
      </c>
      <c r="O2685" s="8">
        <f t="shared" si="125"/>
        <v>2.0555555555555554</v>
      </c>
      <c r="P2685" s="8">
        <v>37</v>
      </c>
      <c r="Q2685" t="s">
        <v>21</v>
      </c>
      <c r="R2685" t="s">
        <v>22</v>
      </c>
    </row>
    <row r="2686" spans="1:18" x14ac:dyDescent="0.45">
      <c r="A2686" s="1">
        <v>2684</v>
      </c>
      <c r="B2686" t="s">
        <v>3906</v>
      </c>
      <c r="C2686" t="s">
        <v>293</v>
      </c>
      <c r="D2686" t="s">
        <v>1880</v>
      </c>
      <c r="E2686" t="s">
        <v>1881</v>
      </c>
      <c r="F2686" t="s">
        <v>88</v>
      </c>
      <c r="G2686" t="str">
        <f t="shared" si="123"/>
        <v>December</v>
      </c>
      <c r="H2686">
        <f t="shared" si="124"/>
        <v>12</v>
      </c>
      <c r="I2686" s="2">
        <v>44908</v>
      </c>
      <c r="J2686" s="8">
        <v>3</v>
      </c>
      <c r="K2686" t="s">
        <v>34</v>
      </c>
      <c r="L2686" t="s">
        <v>20</v>
      </c>
      <c r="M2686" s="8">
        <v>715</v>
      </c>
      <c r="N2686" s="8">
        <v>802</v>
      </c>
      <c r="O2686" s="8">
        <f t="shared" si="125"/>
        <v>29</v>
      </c>
      <c r="P2686" s="8">
        <v>87</v>
      </c>
      <c r="Q2686" t="s">
        <v>36</v>
      </c>
      <c r="R2686" t="s">
        <v>22</v>
      </c>
    </row>
    <row r="2687" spans="1:18" x14ac:dyDescent="0.45">
      <c r="A2687" s="1">
        <v>2685</v>
      </c>
      <c r="B2687" t="s">
        <v>3907</v>
      </c>
      <c r="C2687" t="s">
        <v>1882</v>
      </c>
      <c r="D2687" t="s">
        <v>1883</v>
      </c>
      <c r="E2687" t="s">
        <v>1884</v>
      </c>
      <c r="F2687" t="s">
        <v>27</v>
      </c>
      <c r="G2687" t="str">
        <f t="shared" si="123"/>
        <v>December</v>
      </c>
      <c r="H2687">
        <f t="shared" si="124"/>
        <v>12</v>
      </c>
      <c r="I2687" s="2">
        <v>44915</v>
      </c>
      <c r="J2687" s="8">
        <v>3</v>
      </c>
      <c r="K2687" t="s">
        <v>41</v>
      </c>
      <c r="L2687" t="s">
        <v>54</v>
      </c>
      <c r="M2687" s="8">
        <v>305</v>
      </c>
      <c r="N2687" s="8">
        <v>375</v>
      </c>
      <c r="O2687" s="8">
        <f t="shared" si="125"/>
        <v>23.333333333333332</v>
      </c>
      <c r="P2687" s="8">
        <v>70</v>
      </c>
      <c r="Q2687" t="s">
        <v>49</v>
      </c>
      <c r="R2687" t="s">
        <v>153</v>
      </c>
    </row>
    <row r="2688" spans="1:18" x14ac:dyDescent="0.45">
      <c r="A2688" s="1">
        <v>2686</v>
      </c>
      <c r="B2688" t="s">
        <v>3908</v>
      </c>
      <c r="C2688" t="s">
        <v>1885</v>
      </c>
      <c r="D2688" t="s">
        <v>1886</v>
      </c>
      <c r="E2688" t="s">
        <v>1887</v>
      </c>
      <c r="F2688" t="s">
        <v>33</v>
      </c>
      <c r="G2688" t="str">
        <f t="shared" si="123"/>
        <v>December</v>
      </c>
      <c r="H2688">
        <f t="shared" si="124"/>
        <v>12</v>
      </c>
      <c r="I2688" s="2">
        <v>44900</v>
      </c>
      <c r="J2688" s="8">
        <v>20</v>
      </c>
      <c r="K2688" t="s">
        <v>34</v>
      </c>
      <c r="L2688" t="s">
        <v>42</v>
      </c>
      <c r="M2688" s="8">
        <v>320</v>
      </c>
      <c r="N2688" s="8">
        <v>383</v>
      </c>
      <c r="O2688" s="8">
        <f t="shared" si="125"/>
        <v>3.15</v>
      </c>
      <c r="P2688" s="8">
        <v>63</v>
      </c>
      <c r="Q2688" t="s">
        <v>21</v>
      </c>
      <c r="R2688" t="s">
        <v>22</v>
      </c>
    </row>
    <row r="2689" spans="1:18" x14ac:dyDescent="0.45">
      <c r="A2689" s="1">
        <v>2687</v>
      </c>
      <c r="B2689" t="s">
        <v>3909</v>
      </c>
      <c r="C2689" t="s">
        <v>1888</v>
      </c>
      <c r="D2689" t="s">
        <v>1889</v>
      </c>
      <c r="E2689" t="s">
        <v>1890</v>
      </c>
      <c r="F2689" t="s">
        <v>27</v>
      </c>
      <c r="G2689" t="str">
        <f t="shared" si="123"/>
        <v>December</v>
      </c>
      <c r="H2689">
        <f t="shared" si="124"/>
        <v>12</v>
      </c>
      <c r="I2689" s="2">
        <v>44910</v>
      </c>
      <c r="J2689" s="8">
        <v>17</v>
      </c>
      <c r="K2689" t="s">
        <v>34</v>
      </c>
      <c r="L2689" t="s">
        <v>35</v>
      </c>
      <c r="M2689" s="8">
        <v>725</v>
      </c>
      <c r="N2689" s="8">
        <v>806</v>
      </c>
      <c r="O2689" s="8">
        <f t="shared" si="125"/>
        <v>4.7647058823529411</v>
      </c>
      <c r="P2689" s="8">
        <v>81</v>
      </c>
      <c r="Q2689" t="s">
        <v>49</v>
      </c>
      <c r="R2689" t="s">
        <v>22</v>
      </c>
    </row>
    <row r="2690" spans="1:18" x14ac:dyDescent="0.45">
      <c r="A2690" s="1">
        <v>2688</v>
      </c>
      <c r="B2690" t="s">
        <v>3910</v>
      </c>
      <c r="C2690" t="s">
        <v>724</v>
      </c>
      <c r="D2690" t="s">
        <v>1891</v>
      </c>
      <c r="E2690" t="s">
        <v>1892</v>
      </c>
      <c r="F2690" t="s">
        <v>48</v>
      </c>
      <c r="G2690" t="str">
        <f t="shared" si="123"/>
        <v>December</v>
      </c>
      <c r="H2690">
        <f t="shared" si="124"/>
        <v>12</v>
      </c>
      <c r="I2690" s="2">
        <v>44919</v>
      </c>
      <c r="J2690" s="8">
        <v>5</v>
      </c>
      <c r="K2690" t="s">
        <v>102</v>
      </c>
      <c r="L2690" t="s">
        <v>42</v>
      </c>
      <c r="M2690" s="8">
        <v>620</v>
      </c>
      <c r="N2690" s="8">
        <v>758</v>
      </c>
      <c r="O2690" s="8">
        <f t="shared" si="125"/>
        <v>27.6</v>
      </c>
      <c r="P2690" s="8">
        <v>138</v>
      </c>
      <c r="Q2690" t="s">
        <v>49</v>
      </c>
      <c r="R2690" t="s">
        <v>22</v>
      </c>
    </row>
    <row r="2691" spans="1:18" x14ac:dyDescent="0.45">
      <c r="A2691" s="1">
        <v>2689</v>
      </c>
      <c r="B2691" t="s">
        <v>3911</v>
      </c>
      <c r="C2691" t="s">
        <v>1228</v>
      </c>
      <c r="D2691" t="s">
        <v>881</v>
      </c>
      <c r="E2691" t="s">
        <v>1893</v>
      </c>
      <c r="F2691" t="s">
        <v>120</v>
      </c>
      <c r="G2691" t="str">
        <f t="shared" ref="G2691:G2754" si="126">TEXT(H2691*28,"mmmm")</f>
        <v>December</v>
      </c>
      <c r="H2691">
        <f t="shared" ref="H2691:H2754" si="127">MONTH(I2691)</f>
        <v>12</v>
      </c>
      <c r="I2691" s="2">
        <v>44906</v>
      </c>
      <c r="J2691" s="8">
        <v>8</v>
      </c>
      <c r="K2691" t="s">
        <v>19</v>
      </c>
      <c r="L2691" t="s">
        <v>20</v>
      </c>
      <c r="M2691" s="8">
        <v>205</v>
      </c>
      <c r="N2691" s="8">
        <v>241</v>
      </c>
      <c r="O2691" s="8">
        <f t="shared" ref="O2691:O2754" si="128">P2691/J2691</f>
        <v>4.5</v>
      </c>
      <c r="P2691" s="8">
        <v>36</v>
      </c>
      <c r="Q2691" t="s">
        <v>36</v>
      </c>
      <c r="R2691" t="s">
        <v>22</v>
      </c>
    </row>
    <row r="2692" spans="1:18" x14ac:dyDescent="0.45">
      <c r="A2692" s="1">
        <v>2690</v>
      </c>
      <c r="B2692" t="s">
        <v>3912</v>
      </c>
      <c r="C2692" t="s">
        <v>1894</v>
      </c>
      <c r="D2692" t="s">
        <v>1895</v>
      </c>
      <c r="E2692" t="s">
        <v>1896</v>
      </c>
      <c r="F2692" t="s">
        <v>120</v>
      </c>
      <c r="G2692" t="str">
        <f t="shared" si="126"/>
        <v>December</v>
      </c>
      <c r="H2692">
        <f t="shared" si="127"/>
        <v>12</v>
      </c>
      <c r="I2692" s="2">
        <v>44926</v>
      </c>
      <c r="J2692" s="8">
        <v>16</v>
      </c>
      <c r="K2692" t="s">
        <v>102</v>
      </c>
      <c r="L2692" t="s">
        <v>54</v>
      </c>
      <c r="M2692" s="8">
        <v>35</v>
      </c>
      <c r="N2692" s="8">
        <v>40</v>
      </c>
      <c r="O2692" s="8">
        <f t="shared" si="128"/>
        <v>0.3125</v>
      </c>
      <c r="P2692" s="8">
        <v>5</v>
      </c>
      <c r="Q2692" t="s">
        <v>21</v>
      </c>
      <c r="R2692" t="s">
        <v>22</v>
      </c>
    </row>
    <row r="2693" spans="1:18" x14ac:dyDescent="0.45">
      <c r="A2693" s="1">
        <v>2691</v>
      </c>
      <c r="B2693" t="s">
        <v>3913</v>
      </c>
      <c r="C2693" t="s">
        <v>81</v>
      </c>
      <c r="D2693" t="s">
        <v>1203</v>
      </c>
      <c r="E2693" t="s">
        <v>1897</v>
      </c>
      <c r="F2693" t="s">
        <v>88</v>
      </c>
      <c r="G2693" t="str">
        <f t="shared" si="126"/>
        <v>December</v>
      </c>
      <c r="H2693">
        <f t="shared" si="127"/>
        <v>12</v>
      </c>
      <c r="I2693" s="2">
        <v>44901</v>
      </c>
      <c r="J2693" s="8">
        <v>18</v>
      </c>
      <c r="K2693" t="s">
        <v>34</v>
      </c>
      <c r="L2693" t="s">
        <v>20</v>
      </c>
      <c r="M2693" s="8">
        <v>1300</v>
      </c>
      <c r="N2693" s="8">
        <v>1547</v>
      </c>
      <c r="O2693" s="8">
        <f t="shared" si="128"/>
        <v>13.722222222222221</v>
      </c>
      <c r="P2693" s="8">
        <v>247</v>
      </c>
      <c r="Q2693" t="s">
        <v>28</v>
      </c>
      <c r="R2693" t="s">
        <v>22</v>
      </c>
    </row>
    <row r="2694" spans="1:18" x14ac:dyDescent="0.45">
      <c r="A2694" s="1">
        <v>2692</v>
      </c>
      <c r="B2694" t="s">
        <v>3914</v>
      </c>
      <c r="C2694" t="s">
        <v>1898</v>
      </c>
      <c r="D2694" t="s">
        <v>1899</v>
      </c>
      <c r="E2694" t="s">
        <v>1900</v>
      </c>
      <c r="F2694" t="s">
        <v>48</v>
      </c>
      <c r="G2694" t="str">
        <f t="shared" si="126"/>
        <v>December</v>
      </c>
      <c r="H2694">
        <f t="shared" si="127"/>
        <v>12</v>
      </c>
      <c r="I2694" s="2">
        <v>44900</v>
      </c>
      <c r="J2694" s="8">
        <v>9</v>
      </c>
      <c r="K2694" t="s">
        <v>34</v>
      </c>
      <c r="L2694" t="s">
        <v>67</v>
      </c>
      <c r="M2694" s="8">
        <v>320</v>
      </c>
      <c r="N2694" s="8">
        <v>395</v>
      </c>
      <c r="O2694" s="8">
        <f t="shared" si="128"/>
        <v>8.3333333333333339</v>
      </c>
      <c r="P2694" s="8">
        <v>75</v>
      </c>
      <c r="Q2694" t="s">
        <v>21</v>
      </c>
      <c r="R2694" t="s">
        <v>22</v>
      </c>
    </row>
    <row r="2695" spans="1:18" x14ac:dyDescent="0.45">
      <c r="A2695" s="1">
        <v>2693</v>
      </c>
      <c r="B2695" t="s">
        <v>3915</v>
      </c>
      <c r="C2695" t="s">
        <v>833</v>
      </c>
      <c r="D2695" t="s">
        <v>1901</v>
      </c>
      <c r="E2695" t="s">
        <v>1902</v>
      </c>
      <c r="F2695" t="s">
        <v>120</v>
      </c>
      <c r="G2695" t="str">
        <f t="shared" si="126"/>
        <v>December</v>
      </c>
      <c r="H2695">
        <f t="shared" si="127"/>
        <v>12</v>
      </c>
      <c r="I2695" s="2">
        <v>44910</v>
      </c>
      <c r="J2695" s="8">
        <v>9</v>
      </c>
      <c r="K2695" t="s">
        <v>19</v>
      </c>
      <c r="L2695" t="s">
        <v>35</v>
      </c>
      <c r="M2695" s="8">
        <v>630</v>
      </c>
      <c r="N2695" s="8">
        <v>787</v>
      </c>
      <c r="O2695" s="8">
        <f t="shared" si="128"/>
        <v>17.444444444444443</v>
      </c>
      <c r="P2695" s="8">
        <v>157</v>
      </c>
      <c r="Q2695" t="s">
        <v>21</v>
      </c>
      <c r="R2695" t="s">
        <v>22</v>
      </c>
    </row>
    <row r="2696" spans="1:18" x14ac:dyDescent="0.45">
      <c r="A2696" s="1">
        <v>2694</v>
      </c>
      <c r="B2696" t="s">
        <v>3916</v>
      </c>
      <c r="C2696" t="s">
        <v>1903</v>
      </c>
      <c r="D2696" t="s">
        <v>1904</v>
      </c>
      <c r="E2696" t="s">
        <v>1905</v>
      </c>
      <c r="F2696" t="s">
        <v>88</v>
      </c>
      <c r="G2696" t="str">
        <f t="shared" si="126"/>
        <v>December</v>
      </c>
      <c r="H2696">
        <f t="shared" si="127"/>
        <v>12</v>
      </c>
      <c r="I2696" s="2">
        <v>44903</v>
      </c>
      <c r="J2696" s="8">
        <v>8</v>
      </c>
      <c r="K2696" t="s">
        <v>34</v>
      </c>
      <c r="L2696" t="s">
        <v>148</v>
      </c>
      <c r="M2696" s="8">
        <v>565</v>
      </c>
      <c r="N2696" s="8">
        <v>627</v>
      </c>
      <c r="O2696" s="8">
        <f t="shared" si="128"/>
        <v>7.75</v>
      </c>
      <c r="P2696" s="8">
        <v>62</v>
      </c>
      <c r="Q2696" t="s">
        <v>28</v>
      </c>
      <c r="R2696" t="s">
        <v>22</v>
      </c>
    </row>
    <row r="2697" spans="1:18" x14ac:dyDescent="0.45">
      <c r="A2697" s="1">
        <v>2695</v>
      </c>
      <c r="B2697" t="s">
        <v>3917</v>
      </c>
      <c r="C2697" t="s">
        <v>1906</v>
      </c>
      <c r="D2697" t="s">
        <v>501</v>
      </c>
      <c r="E2697" t="s">
        <v>1907</v>
      </c>
      <c r="F2697" t="s">
        <v>120</v>
      </c>
      <c r="G2697" t="str">
        <f t="shared" si="126"/>
        <v>December</v>
      </c>
      <c r="H2697">
        <f t="shared" si="127"/>
        <v>12</v>
      </c>
      <c r="I2697" s="2">
        <v>44907</v>
      </c>
      <c r="J2697" s="8">
        <v>7</v>
      </c>
      <c r="K2697" t="s">
        <v>34</v>
      </c>
      <c r="L2697" t="s">
        <v>35</v>
      </c>
      <c r="M2697" s="8">
        <v>220</v>
      </c>
      <c r="N2697" s="8">
        <v>262</v>
      </c>
      <c r="O2697" s="8">
        <f t="shared" si="128"/>
        <v>6</v>
      </c>
      <c r="P2697" s="8">
        <v>42</v>
      </c>
      <c r="Q2697" t="s">
        <v>36</v>
      </c>
      <c r="R2697" t="s">
        <v>22</v>
      </c>
    </row>
    <row r="2698" spans="1:18" x14ac:dyDescent="0.45">
      <c r="A2698" s="1">
        <v>2696</v>
      </c>
      <c r="B2698" t="s">
        <v>3918</v>
      </c>
      <c r="C2698" t="s">
        <v>1908</v>
      </c>
      <c r="D2698" t="s">
        <v>1909</v>
      </c>
      <c r="E2698" t="s">
        <v>1910</v>
      </c>
      <c r="F2698" t="s">
        <v>18</v>
      </c>
      <c r="G2698" t="str">
        <f t="shared" si="126"/>
        <v>December</v>
      </c>
      <c r="H2698">
        <f t="shared" si="127"/>
        <v>12</v>
      </c>
      <c r="I2698" s="2">
        <v>44907</v>
      </c>
      <c r="J2698" s="8">
        <v>20</v>
      </c>
      <c r="K2698" t="s">
        <v>19</v>
      </c>
      <c r="L2698" t="s">
        <v>42</v>
      </c>
      <c r="M2698" s="8">
        <v>730</v>
      </c>
      <c r="N2698" s="8">
        <v>943</v>
      </c>
      <c r="O2698" s="8">
        <f t="shared" si="128"/>
        <v>10.65</v>
      </c>
      <c r="P2698" s="8">
        <v>213</v>
      </c>
      <c r="Q2698" t="s">
        <v>89</v>
      </c>
      <c r="R2698" t="s">
        <v>22</v>
      </c>
    </row>
    <row r="2699" spans="1:18" x14ac:dyDescent="0.45">
      <c r="A2699" s="1">
        <v>2697</v>
      </c>
      <c r="B2699" t="s">
        <v>3919</v>
      </c>
      <c r="C2699" t="s">
        <v>1911</v>
      </c>
      <c r="D2699" t="s">
        <v>1493</v>
      </c>
      <c r="E2699" t="s">
        <v>1912</v>
      </c>
      <c r="F2699" t="s">
        <v>120</v>
      </c>
      <c r="G2699" t="str">
        <f t="shared" si="126"/>
        <v>December</v>
      </c>
      <c r="H2699">
        <f t="shared" si="127"/>
        <v>12</v>
      </c>
      <c r="I2699" s="2">
        <v>44913</v>
      </c>
      <c r="J2699" s="8">
        <v>8</v>
      </c>
      <c r="K2699" t="s">
        <v>34</v>
      </c>
      <c r="L2699" t="s">
        <v>67</v>
      </c>
      <c r="M2699" s="8">
        <v>365</v>
      </c>
      <c r="N2699" s="8">
        <v>423</v>
      </c>
      <c r="O2699" s="8">
        <f t="shared" si="128"/>
        <v>7.25</v>
      </c>
      <c r="P2699" s="8">
        <v>58</v>
      </c>
      <c r="Q2699" t="s">
        <v>28</v>
      </c>
      <c r="R2699" t="s">
        <v>22</v>
      </c>
    </row>
    <row r="2700" spans="1:18" x14ac:dyDescent="0.45">
      <c r="A2700" s="1">
        <v>2698</v>
      </c>
      <c r="B2700" t="s">
        <v>3920</v>
      </c>
      <c r="C2700" t="s">
        <v>1071</v>
      </c>
      <c r="D2700" t="s">
        <v>1913</v>
      </c>
      <c r="E2700" t="s">
        <v>1914</v>
      </c>
      <c r="F2700" t="s">
        <v>27</v>
      </c>
      <c r="G2700" t="str">
        <f t="shared" si="126"/>
        <v>December</v>
      </c>
      <c r="H2700">
        <f t="shared" si="127"/>
        <v>12</v>
      </c>
      <c r="I2700" s="2">
        <v>44924</v>
      </c>
      <c r="J2700" s="8">
        <v>11</v>
      </c>
      <c r="K2700" t="s">
        <v>34</v>
      </c>
      <c r="L2700" t="s">
        <v>42</v>
      </c>
      <c r="M2700" s="8">
        <v>1440</v>
      </c>
      <c r="N2700" s="8">
        <v>1636</v>
      </c>
      <c r="O2700" s="8">
        <f t="shared" si="128"/>
        <v>17.818181818181817</v>
      </c>
      <c r="P2700" s="8">
        <v>196</v>
      </c>
      <c r="Q2700" t="s">
        <v>49</v>
      </c>
      <c r="R2700" t="s">
        <v>22</v>
      </c>
    </row>
    <row r="2701" spans="1:18" x14ac:dyDescent="0.45">
      <c r="A2701" s="1">
        <v>2699</v>
      </c>
      <c r="B2701" t="s">
        <v>3921</v>
      </c>
      <c r="C2701" t="s">
        <v>163</v>
      </c>
      <c r="D2701" t="s">
        <v>1915</v>
      </c>
      <c r="E2701" t="s">
        <v>1916</v>
      </c>
      <c r="F2701" t="s">
        <v>120</v>
      </c>
      <c r="G2701" t="str">
        <f t="shared" si="126"/>
        <v>December</v>
      </c>
      <c r="H2701">
        <f t="shared" si="127"/>
        <v>12</v>
      </c>
      <c r="I2701" s="2">
        <v>44902</v>
      </c>
      <c r="J2701" s="8">
        <v>20</v>
      </c>
      <c r="K2701" t="s">
        <v>34</v>
      </c>
      <c r="L2701" t="s">
        <v>67</v>
      </c>
      <c r="M2701" s="8">
        <v>35</v>
      </c>
      <c r="N2701" s="8">
        <v>39</v>
      </c>
      <c r="O2701" s="8">
        <f t="shared" si="128"/>
        <v>0.2</v>
      </c>
      <c r="P2701" s="8">
        <v>4</v>
      </c>
      <c r="Q2701" t="s">
        <v>49</v>
      </c>
      <c r="R2701" t="s">
        <v>22</v>
      </c>
    </row>
    <row r="2702" spans="1:18" x14ac:dyDescent="0.45">
      <c r="A2702" s="1">
        <v>2700</v>
      </c>
      <c r="B2702" t="s">
        <v>3922</v>
      </c>
      <c r="C2702" t="s">
        <v>845</v>
      </c>
      <c r="D2702" t="s">
        <v>1775</v>
      </c>
      <c r="E2702" t="s">
        <v>1917</v>
      </c>
      <c r="F2702" t="s">
        <v>48</v>
      </c>
      <c r="G2702" t="str">
        <f t="shared" si="126"/>
        <v>December</v>
      </c>
      <c r="H2702">
        <f t="shared" si="127"/>
        <v>12</v>
      </c>
      <c r="I2702" s="2">
        <v>44913</v>
      </c>
      <c r="J2702" s="8">
        <v>7</v>
      </c>
      <c r="K2702" t="s">
        <v>19</v>
      </c>
      <c r="L2702" t="s">
        <v>35</v>
      </c>
      <c r="M2702" s="8">
        <v>1415</v>
      </c>
      <c r="N2702" s="8">
        <v>1660</v>
      </c>
      <c r="O2702" s="8">
        <f t="shared" si="128"/>
        <v>35</v>
      </c>
      <c r="P2702" s="8">
        <v>245</v>
      </c>
      <c r="Q2702" t="s">
        <v>36</v>
      </c>
      <c r="R2702" t="s">
        <v>22</v>
      </c>
    </row>
    <row r="2703" spans="1:18" x14ac:dyDescent="0.45">
      <c r="A2703" s="1">
        <v>2701</v>
      </c>
      <c r="B2703" t="s">
        <v>3923</v>
      </c>
      <c r="C2703" t="s">
        <v>1918</v>
      </c>
      <c r="D2703" t="s">
        <v>1919</v>
      </c>
      <c r="E2703" t="s">
        <v>1920</v>
      </c>
      <c r="F2703" t="s">
        <v>27</v>
      </c>
      <c r="G2703" t="str">
        <f t="shared" si="126"/>
        <v>December</v>
      </c>
      <c r="H2703">
        <f t="shared" si="127"/>
        <v>12</v>
      </c>
      <c r="I2703" s="2">
        <v>44926</v>
      </c>
      <c r="J2703" s="8">
        <v>14</v>
      </c>
      <c r="K2703" t="s">
        <v>102</v>
      </c>
      <c r="L2703" t="s">
        <v>42</v>
      </c>
      <c r="M2703" s="8">
        <v>230</v>
      </c>
      <c r="N2703" s="8">
        <v>262</v>
      </c>
      <c r="O2703" s="8">
        <f t="shared" si="128"/>
        <v>2.2857142857142856</v>
      </c>
      <c r="P2703" s="8">
        <v>32</v>
      </c>
      <c r="Q2703" t="s">
        <v>89</v>
      </c>
      <c r="R2703" t="s">
        <v>22</v>
      </c>
    </row>
    <row r="2704" spans="1:18" x14ac:dyDescent="0.45">
      <c r="A2704" s="1">
        <v>2702</v>
      </c>
      <c r="B2704" t="s">
        <v>3924</v>
      </c>
      <c r="C2704" t="s">
        <v>920</v>
      </c>
      <c r="D2704" t="s">
        <v>766</v>
      </c>
      <c r="E2704" t="s">
        <v>1921</v>
      </c>
      <c r="F2704" t="s">
        <v>18</v>
      </c>
      <c r="G2704" t="str">
        <f t="shared" si="126"/>
        <v>December</v>
      </c>
      <c r="H2704">
        <f t="shared" si="127"/>
        <v>12</v>
      </c>
      <c r="I2704" s="2">
        <v>44926</v>
      </c>
      <c r="J2704" s="8">
        <v>12</v>
      </c>
      <c r="K2704" t="s">
        <v>102</v>
      </c>
      <c r="L2704" t="s">
        <v>54</v>
      </c>
      <c r="M2704" s="8">
        <v>765</v>
      </c>
      <c r="N2704" s="8">
        <v>961</v>
      </c>
      <c r="O2704" s="8">
        <f t="shared" si="128"/>
        <v>16.333333333333332</v>
      </c>
      <c r="P2704" s="8">
        <v>196</v>
      </c>
      <c r="Q2704" t="s">
        <v>89</v>
      </c>
      <c r="R2704" t="s">
        <v>22</v>
      </c>
    </row>
    <row r="2705" spans="1:18" x14ac:dyDescent="0.45">
      <c r="A2705" s="1">
        <v>2703</v>
      </c>
      <c r="B2705" t="s">
        <v>3925</v>
      </c>
      <c r="C2705" t="s">
        <v>1898</v>
      </c>
      <c r="D2705" t="s">
        <v>1657</v>
      </c>
      <c r="E2705" t="s">
        <v>1922</v>
      </c>
      <c r="F2705" t="s">
        <v>27</v>
      </c>
      <c r="G2705" t="str">
        <f t="shared" si="126"/>
        <v>December</v>
      </c>
      <c r="H2705">
        <f t="shared" si="127"/>
        <v>12</v>
      </c>
      <c r="I2705" s="2">
        <v>44899</v>
      </c>
      <c r="J2705" s="8">
        <v>10</v>
      </c>
      <c r="K2705" t="s">
        <v>34</v>
      </c>
      <c r="L2705" t="s">
        <v>20</v>
      </c>
      <c r="M2705" s="8">
        <v>440</v>
      </c>
      <c r="N2705" s="8">
        <v>554</v>
      </c>
      <c r="O2705" s="8">
        <f t="shared" si="128"/>
        <v>11.4</v>
      </c>
      <c r="P2705" s="8">
        <v>114</v>
      </c>
      <c r="Q2705" t="s">
        <v>49</v>
      </c>
      <c r="R2705" t="s">
        <v>22</v>
      </c>
    </row>
    <row r="2706" spans="1:18" x14ac:dyDescent="0.45">
      <c r="A2706" s="1">
        <v>2704</v>
      </c>
      <c r="B2706" t="s">
        <v>3926</v>
      </c>
      <c r="C2706" t="s">
        <v>1923</v>
      </c>
      <c r="D2706" t="s">
        <v>1924</v>
      </c>
      <c r="E2706" t="s">
        <v>1925</v>
      </c>
      <c r="F2706" t="s">
        <v>18</v>
      </c>
      <c r="G2706" t="str">
        <f t="shared" si="126"/>
        <v>December</v>
      </c>
      <c r="H2706">
        <f t="shared" si="127"/>
        <v>12</v>
      </c>
      <c r="I2706" s="2">
        <v>44916</v>
      </c>
      <c r="J2706" s="8">
        <v>18</v>
      </c>
      <c r="K2706" t="s">
        <v>19</v>
      </c>
      <c r="L2706" t="s">
        <v>67</v>
      </c>
      <c r="M2706" s="8">
        <v>45</v>
      </c>
      <c r="N2706" s="8">
        <v>52</v>
      </c>
      <c r="O2706" s="8">
        <f t="shared" si="128"/>
        <v>0.3888888888888889</v>
      </c>
      <c r="P2706" s="8">
        <v>7</v>
      </c>
      <c r="Q2706" t="s">
        <v>36</v>
      </c>
      <c r="R2706" t="s">
        <v>22</v>
      </c>
    </row>
    <row r="2707" spans="1:18" x14ac:dyDescent="0.45">
      <c r="A2707" s="1">
        <v>2705</v>
      </c>
      <c r="B2707" t="s">
        <v>3927</v>
      </c>
      <c r="C2707" t="s">
        <v>1926</v>
      </c>
      <c r="D2707" t="s">
        <v>1927</v>
      </c>
      <c r="E2707" t="s">
        <v>1928</v>
      </c>
      <c r="F2707" t="s">
        <v>88</v>
      </c>
      <c r="G2707" t="str">
        <f t="shared" si="126"/>
        <v>December</v>
      </c>
      <c r="H2707">
        <f t="shared" si="127"/>
        <v>12</v>
      </c>
      <c r="I2707" s="2">
        <v>44912</v>
      </c>
      <c r="J2707" s="8">
        <v>5</v>
      </c>
      <c r="K2707" t="s">
        <v>19</v>
      </c>
      <c r="L2707" t="s">
        <v>67</v>
      </c>
      <c r="M2707" s="8">
        <v>810</v>
      </c>
      <c r="N2707" s="8">
        <v>1048</v>
      </c>
      <c r="O2707" s="8">
        <f t="shared" si="128"/>
        <v>47.6</v>
      </c>
      <c r="P2707" s="8">
        <v>238</v>
      </c>
      <c r="Q2707" t="s">
        <v>49</v>
      </c>
      <c r="R2707" t="s">
        <v>22</v>
      </c>
    </row>
    <row r="2708" spans="1:18" x14ac:dyDescent="0.45">
      <c r="A2708" s="1">
        <v>2706</v>
      </c>
      <c r="B2708" t="s">
        <v>3928</v>
      </c>
      <c r="C2708" t="s">
        <v>1929</v>
      </c>
      <c r="D2708" t="s">
        <v>749</v>
      </c>
      <c r="E2708" t="s">
        <v>1930</v>
      </c>
      <c r="F2708" t="s">
        <v>18</v>
      </c>
      <c r="G2708" t="str">
        <f t="shared" si="126"/>
        <v>December</v>
      </c>
      <c r="H2708">
        <f t="shared" si="127"/>
        <v>12</v>
      </c>
      <c r="I2708" s="2">
        <v>44904</v>
      </c>
      <c r="J2708" s="8">
        <v>5</v>
      </c>
      <c r="K2708" t="s">
        <v>19</v>
      </c>
      <c r="L2708" t="s">
        <v>54</v>
      </c>
      <c r="M2708" s="8">
        <v>395</v>
      </c>
      <c r="N2708" s="8">
        <v>482</v>
      </c>
      <c r="O2708" s="8">
        <f t="shared" si="128"/>
        <v>17.399999999999999</v>
      </c>
      <c r="P2708" s="8">
        <v>87</v>
      </c>
      <c r="Q2708" t="s">
        <v>89</v>
      </c>
      <c r="R2708" t="s">
        <v>22</v>
      </c>
    </row>
    <row r="2709" spans="1:18" x14ac:dyDescent="0.45">
      <c r="A2709" s="1">
        <v>2707</v>
      </c>
      <c r="B2709" t="s">
        <v>3929</v>
      </c>
      <c r="C2709" t="s">
        <v>1092</v>
      </c>
      <c r="D2709" t="s">
        <v>741</v>
      </c>
      <c r="E2709" t="s">
        <v>1931</v>
      </c>
      <c r="F2709" t="s">
        <v>18</v>
      </c>
      <c r="G2709" t="str">
        <f t="shared" si="126"/>
        <v>December</v>
      </c>
      <c r="H2709">
        <f t="shared" si="127"/>
        <v>12</v>
      </c>
      <c r="I2709" s="2">
        <v>44926</v>
      </c>
      <c r="J2709" s="8">
        <v>5</v>
      </c>
      <c r="K2709" t="s">
        <v>19</v>
      </c>
      <c r="L2709" t="s">
        <v>67</v>
      </c>
      <c r="M2709" s="8">
        <v>1280</v>
      </c>
      <c r="N2709" s="8">
        <v>1603</v>
      </c>
      <c r="O2709" s="8">
        <f t="shared" si="128"/>
        <v>64.599999999999994</v>
      </c>
      <c r="P2709" s="8">
        <v>323</v>
      </c>
      <c r="Q2709" t="s">
        <v>36</v>
      </c>
      <c r="R2709" t="s">
        <v>22</v>
      </c>
    </row>
    <row r="2710" spans="1:18" x14ac:dyDescent="0.45">
      <c r="A2710" s="1">
        <v>2708</v>
      </c>
      <c r="B2710" t="s">
        <v>3930</v>
      </c>
      <c r="C2710" t="s">
        <v>1932</v>
      </c>
      <c r="D2710" t="s">
        <v>470</v>
      </c>
      <c r="E2710" t="s">
        <v>1933</v>
      </c>
      <c r="F2710" t="s">
        <v>33</v>
      </c>
      <c r="G2710" t="str">
        <f t="shared" si="126"/>
        <v>December</v>
      </c>
      <c r="H2710">
        <f t="shared" si="127"/>
        <v>12</v>
      </c>
      <c r="I2710" s="2">
        <v>44922</v>
      </c>
      <c r="J2710" s="8">
        <v>11</v>
      </c>
      <c r="K2710" t="s">
        <v>102</v>
      </c>
      <c r="L2710" t="s">
        <v>20</v>
      </c>
      <c r="M2710" s="8">
        <v>1010</v>
      </c>
      <c r="N2710" s="8">
        <v>1143</v>
      </c>
      <c r="O2710" s="8">
        <f t="shared" si="128"/>
        <v>12.090909090909092</v>
      </c>
      <c r="P2710" s="8">
        <v>133</v>
      </c>
      <c r="Q2710" t="s">
        <v>89</v>
      </c>
      <c r="R2710" t="s">
        <v>22</v>
      </c>
    </row>
    <row r="2711" spans="1:18" x14ac:dyDescent="0.45">
      <c r="A2711" s="1">
        <v>2709</v>
      </c>
      <c r="B2711" t="s">
        <v>3931</v>
      </c>
      <c r="C2711" t="s">
        <v>1934</v>
      </c>
      <c r="D2711" t="s">
        <v>74</v>
      </c>
      <c r="E2711" t="s">
        <v>1935</v>
      </c>
      <c r="F2711" t="s">
        <v>111</v>
      </c>
      <c r="G2711" t="str">
        <f t="shared" si="126"/>
        <v>December</v>
      </c>
      <c r="H2711">
        <f t="shared" si="127"/>
        <v>12</v>
      </c>
      <c r="I2711" s="2">
        <v>44910</v>
      </c>
      <c r="J2711" s="8">
        <v>17</v>
      </c>
      <c r="K2711" t="s">
        <v>19</v>
      </c>
      <c r="L2711" t="s">
        <v>148</v>
      </c>
      <c r="M2711" s="8">
        <v>510</v>
      </c>
      <c r="N2711" s="8">
        <v>656</v>
      </c>
      <c r="O2711" s="8">
        <f t="shared" si="128"/>
        <v>8.5882352941176467</v>
      </c>
      <c r="P2711" s="8">
        <v>146</v>
      </c>
      <c r="Q2711" t="s">
        <v>49</v>
      </c>
      <c r="R2711" t="s">
        <v>22</v>
      </c>
    </row>
    <row r="2712" spans="1:18" x14ac:dyDescent="0.45">
      <c r="A2712" s="1">
        <v>2710</v>
      </c>
      <c r="B2712" t="s">
        <v>3932</v>
      </c>
      <c r="C2712" t="s">
        <v>1936</v>
      </c>
      <c r="D2712" t="s">
        <v>74</v>
      </c>
      <c r="E2712" t="s">
        <v>1937</v>
      </c>
      <c r="F2712" t="s">
        <v>120</v>
      </c>
      <c r="G2712" t="str">
        <f t="shared" si="126"/>
        <v>December</v>
      </c>
      <c r="H2712">
        <f t="shared" si="127"/>
        <v>12</v>
      </c>
      <c r="I2712" s="2">
        <v>44926</v>
      </c>
      <c r="J2712" s="8">
        <v>14</v>
      </c>
      <c r="K2712" t="s">
        <v>34</v>
      </c>
      <c r="L2712" t="s">
        <v>148</v>
      </c>
      <c r="M2712" s="8">
        <v>420</v>
      </c>
      <c r="N2712" s="8">
        <v>482</v>
      </c>
      <c r="O2712" s="8">
        <f t="shared" si="128"/>
        <v>4.4285714285714288</v>
      </c>
      <c r="P2712" s="8">
        <v>62</v>
      </c>
      <c r="Q2712" t="s">
        <v>28</v>
      </c>
      <c r="R2712" t="s">
        <v>22</v>
      </c>
    </row>
    <row r="2713" spans="1:18" x14ac:dyDescent="0.45">
      <c r="A2713" s="1">
        <v>2711</v>
      </c>
      <c r="B2713" t="s">
        <v>3933</v>
      </c>
      <c r="C2713" t="s">
        <v>1024</v>
      </c>
      <c r="D2713" t="s">
        <v>1533</v>
      </c>
      <c r="E2713" t="s">
        <v>1938</v>
      </c>
      <c r="F2713" t="s">
        <v>18</v>
      </c>
      <c r="G2713" t="str">
        <f t="shared" si="126"/>
        <v>December</v>
      </c>
      <c r="H2713">
        <f t="shared" si="127"/>
        <v>12</v>
      </c>
      <c r="I2713" s="2">
        <v>44898</v>
      </c>
      <c r="J2713" s="8">
        <v>3</v>
      </c>
      <c r="K2713" t="s">
        <v>19</v>
      </c>
      <c r="L2713" t="s">
        <v>148</v>
      </c>
      <c r="M2713" s="8">
        <v>215</v>
      </c>
      <c r="N2713" s="8">
        <v>267</v>
      </c>
      <c r="O2713" s="8">
        <f t="shared" si="128"/>
        <v>17.333333333333332</v>
      </c>
      <c r="P2713" s="8">
        <v>52</v>
      </c>
      <c r="Q2713" t="s">
        <v>49</v>
      </c>
      <c r="R2713" t="s">
        <v>22</v>
      </c>
    </row>
    <row r="2714" spans="1:18" x14ac:dyDescent="0.45">
      <c r="A2714" s="1">
        <v>2712</v>
      </c>
      <c r="B2714" t="s">
        <v>3934</v>
      </c>
      <c r="C2714" t="s">
        <v>1323</v>
      </c>
      <c r="D2714" t="s">
        <v>1795</v>
      </c>
      <c r="E2714" t="s">
        <v>1939</v>
      </c>
      <c r="F2714" t="s">
        <v>27</v>
      </c>
      <c r="G2714" t="str">
        <f t="shared" si="126"/>
        <v>December</v>
      </c>
      <c r="H2714">
        <f t="shared" si="127"/>
        <v>12</v>
      </c>
      <c r="I2714" s="2">
        <v>44903</v>
      </c>
      <c r="J2714" s="8">
        <v>18</v>
      </c>
      <c r="K2714" t="s">
        <v>102</v>
      </c>
      <c r="L2714" t="s">
        <v>35</v>
      </c>
      <c r="M2714" s="8">
        <v>790</v>
      </c>
      <c r="N2714" s="8">
        <v>877</v>
      </c>
      <c r="O2714" s="8">
        <f t="shared" si="128"/>
        <v>4.833333333333333</v>
      </c>
      <c r="P2714" s="8">
        <v>87</v>
      </c>
      <c r="Q2714" t="s">
        <v>36</v>
      </c>
      <c r="R2714" t="s">
        <v>22</v>
      </c>
    </row>
    <row r="2715" spans="1:18" x14ac:dyDescent="0.45">
      <c r="A2715" s="1">
        <v>2713</v>
      </c>
      <c r="B2715" t="s">
        <v>3935</v>
      </c>
      <c r="C2715" t="s">
        <v>1940</v>
      </c>
      <c r="D2715" t="s">
        <v>1941</v>
      </c>
      <c r="E2715" t="s">
        <v>1942</v>
      </c>
      <c r="F2715" t="s">
        <v>33</v>
      </c>
      <c r="G2715" t="str">
        <f t="shared" si="126"/>
        <v>December</v>
      </c>
      <c r="H2715">
        <f t="shared" si="127"/>
        <v>12</v>
      </c>
      <c r="I2715" s="2">
        <v>44911</v>
      </c>
      <c r="J2715" s="8">
        <v>11</v>
      </c>
      <c r="K2715" t="s">
        <v>19</v>
      </c>
      <c r="L2715" t="s">
        <v>54</v>
      </c>
      <c r="M2715" s="8">
        <v>235</v>
      </c>
      <c r="N2715" s="8">
        <v>268</v>
      </c>
      <c r="O2715" s="8">
        <f t="shared" si="128"/>
        <v>3</v>
      </c>
      <c r="P2715" s="8">
        <v>33</v>
      </c>
      <c r="Q2715" t="s">
        <v>28</v>
      </c>
      <c r="R2715" t="s">
        <v>22</v>
      </c>
    </row>
    <row r="2716" spans="1:18" x14ac:dyDescent="0.45">
      <c r="A2716" s="1">
        <v>2714</v>
      </c>
      <c r="B2716" t="s">
        <v>3936</v>
      </c>
      <c r="C2716" t="s">
        <v>289</v>
      </c>
      <c r="D2716" t="s">
        <v>998</v>
      </c>
      <c r="E2716" t="s">
        <v>1943</v>
      </c>
      <c r="F2716" t="s">
        <v>27</v>
      </c>
      <c r="G2716" t="str">
        <f t="shared" si="126"/>
        <v>December</v>
      </c>
      <c r="H2716">
        <f t="shared" si="127"/>
        <v>12</v>
      </c>
      <c r="I2716" s="2">
        <v>44896</v>
      </c>
      <c r="J2716" s="8">
        <v>3</v>
      </c>
      <c r="K2716" t="s">
        <v>19</v>
      </c>
      <c r="L2716" t="s">
        <v>20</v>
      </c>
      <c r="M2716" s="8">
        <v>1020</v>
      </c>
      <c r="N2716" s="8">
        <v>1311</v>
      </c>
      <c r="O2716" s="8">
        <f t="shared" si="128"/>
        <v>97</v>
      </c>
      <c r="P2716" s="8">
        <v>291</v>
      </c>
      <c r="Q2716" t="s">
        <v>89</v>
      </c>
      <c r="R2716" t="s">
        <v>22</v>
      </c>
    </row>
    <row r="2717" spans="1:18" x14ac:dyDescent="0.45">
      <c r="A2717" s="1">
        <v>2715</v>
      </c>
      <c r="B2717" t="s">
        <v>3937</v>
      </c>
      <c r="C2717" t="s">
        <v>1944</v>
      </c>
      <c r="D2717" t="s">
        <v>1891</v>
      </c>
      <c r="E2717" t="s">
        <v>1945</v>
      </c>
      <c r="F2717" t="s">
        <v>120</v>
      </c>
      <c r="G2717" t="str">
        <f t="shared" si="126"/>
        <v>December</v>
      </c>
      <c r="H2717">
        <f t="shared" si="127"/>
        <v>12</v>
      </c>
      <c r="I2717" s="2">
        <v>44919</v>
      </c>
      <c r="J2717" s="8">
        <v>4</v>
      </c>
      <c r="K2717" t="s">
        <v>19</v>
      </c>
      <c r="L2717" t="s">
        <v>67</v>
      </c>
      <c r="M2717" s="8">
        <v>1110</v>
      </c>
      <c r="N2717" s="8">
        <v>1294</v>
      </c>
      <c r="O2717" s="8">
        <f t="shared" si="128"/>
        <v>46</v>
      </c>
      <c r="P2717" s="8">
        <v>184</v>
      </c>
      <c r="Q2717" t="s">
        <v>49</v>
      </c>
      <c r="R2717" t="s">
        <v>22</v>
      </c>
    </row>
    <row r="2718" spans="1:18" x14ac:dyDescent="0.45">
      <c r="A2718" s="1">
        <v>2716</v>
      </c>
      <c r="B2718" t="s">
        <v>3938</v>
      </c>
      <c r="C2718" t="s">
        <v>1946</v>
      </c>
      <c r="D2718" t="s">
        <v>1947</v>
      </c>
      <c r="E2718" t="s">
        <v>1948</v>
      </c>
      <c r="F2718" t="s">
        <v>27</v>
      </c>
      <c r="G2718" t="str">
        <f t="shared" si="126"/>
        <v>December</v>
      </c>
      <c r="H2718">
        <f t="shared" si="127"/>
        <v>12</v>
      </c>
      <c r="I2718" s="2">
        <v>44910</v>
      </c>
      <c r="J2718" s="8">
        <v>6</v>
      </c>
      <c r="K2718" t="s">
        <v>34</v>
      </c>
      <c r="L2718" t="s">
        <v>148</v>
      </c>
      <c r="M2718" s="8">
        <v>1405</v>
      </c>
      <c r="N2718" s="8">
        <v>1744</v>
      </c>
      <c r="O2718" s="8">
        <f t="shared" si="128"/>
        <v>56.5</v>
      </c>
      <c r="P2718" s="8">
        <v>339</v>
      </c>
      <c r="Q2718" t="s">
        <v>21</v>
      </c>
      <c r="R2718" t="s">
        <v>22</v>
      </c>
    </row>
    <row r="2719" spans="1:18" x14ac:dyDescent="0.45">
      <c r="A2719" s="1">
        <v>2717</v>
      </c>
      <c r="B2719" t="s">
        <v>3939</v>
      </c>
      <c r="C2719" t="s">
        <v>1899</v>
      </c>
      <c r="D2719" t="s">
        <v>617</v>
      </c>
      <c r="E2719" t="s">
        <v>1949</v>
      </c>
      <c r="F2719" t="s">
        <v>33</v>
      </c>
      <c r="G2719" t="str">
        <f t="shared" si="126"/>
        <v>December</v>
      </c>
      <c r="H2719">
        <f t="shared" si="127"/>
        <v>12</v>
      </c>
      <c r="I2719" s="2">
        <v>44921</v>
      </c>
      <c r="J2719" s="8">
        <v>20</v>
      </c>
      <c r="K2719" t="s">
        <v>19</v>
      </c>
      <c r="L2719" t="s">
        <v>67</v>
      </c>
      <c r="M2719" s="8">
        <v>995</v>
      </c>
      <c r="N2719" s="8">
        <v>1285</v>
      </c>
      <c r="O2719" s="8">
        <f t="shared" si="128"/>
        <v>14.5</v>
      </c>
      <c r="P2719" s="8">
        <v>290</v>
      </c>
      <c r="Q2719" t="s">
        <v>49</v>
      </c>
      <c r="R2719" t="s">
        <v>22</v>
      </c>
    </row>
    <row r="2720" spans="1:18" x14ac:dyDescent="0.45">
      <c r="A2720" s="1">
        <v>2718</v>
      </c>
      <c r="B2720" t="s">
        <v>3940</v>
      </c>
      <c r="C2720" t="s">
        <v>1661</v>
      </c>
      <c r="D2720" t="s">
        <v>1950</v>
      </c>
      <c r="E2720" t="s">
        <v>1951</v>
      </c>
      <c r="F2720" t="s">
        <v>27</v>
      </c>
      <c r="G2720" t="str">
        <f t="shared" si="126"/>
        <v>December</v>
      </c>
      <c r="H2720">
        <f t="shared" si="127"/>
        <v>12</v>
      </c>
      <c r="I2720" s="2">
        <v>44896</v>
      </c>
      <c r="J2720" s="8">
        <v>11</v>
      </c>
      <c r="K2720" t="s">
        <v>19</v>
      </c>
      <c r="L2720" t="s">
        <v>67</v>
      </c>
      <c r="M2720" s="8">
        <v>795</v>
      </c>
      <c r="N2720" s="8">
        <v>909</v>
      </c>
      <c r="O2720" s="8">
        <f t="shared" si="128"/>
        <v>10.363636363636363</v>
      </c>
      <c r="P2720" s="8">
        <v>114</v>
      </c>
      <c r="Q2720" t="s">
        <v>49</v>
      </c>
      <c r="R2720" t="s">
        <v>22</v>
      </c>
    </row>
    <row r="2721" spans="1:18" x14ac:dyDescent="0.45">
      <c r="A2721" s="1">
        <v>2719</v>
      </c>
      <c r="B2721" t="s">
        <v>3941</v>
      </c>
      <c r="C2721" t="s">
        <v>1952</v>
      </c>
      <c r="D2721" t="s">
        <v>1556</v>
      </c>
      <c r="E2721" t="s">
        <v>1953</v>
      </c>
      <c r="F2721" t="s">
        <v>27</v>
      </c>
      <c r="G2721" t="str">
        <f t="shared" si="126"/>
        <v>December</v>
      </c>
      <c r="H2721">
        <f t="shared" si="127"/>
        <v>12</v>
      </c>
      <c r="I2721" s="2">
        <v>44923</v>
      </c>
      <c r="J2721" s="8">
        <v>5</v>
      </c>
      <c r="K2721" t="s">
        <v>19</v>
      </c>
      <c r="L2721" t="s">
        <v>35</v>
      </c>
      <c r="M2721" s="8">
        <v>100</v>
      </c>
      <c r="N2721" s="8">
        <v>111</v>
      </c>
      <c r="O2721" s="8">
        <f t="shared" si="128"/>
        <v>2.2000000000000002</v>
      </c>
      <c r="P2721" s="8">
        <v>11</v>
      </c>
      <c r="Q2721" t="s">
        <v>89</v>
      </c>
      <c r="R2721" t="s">
        <v>22</v>
      </c>
    </row>
    <row r="2722" spans="1:18" x14ac:dyDescent="0.45">
      <c r="A2722" s="1">
        <v>2720</v>
      </c>
      <c r="B2722" t="s">
        <v>3942</v>
      </c>
      <c r="C2722" t="s">
        <v>567</v>
      </c>
      <c r="D2722" t="s">
        <v>1637</v>
      </c>
      <c r="E2722" t="s">
        <v>1954</v>
      </c>
      <c r="F2722" t="s">
        <v>48</v>
      </c>
      <c r="G2722" t="str">
        <f t="shared" si="126"/>
        <v>December</v>
      </c>
      <c r="H2722">
        <f t="shared" si="127"/>
        <v>12</v>
      </c>
      <c r="I2722" s="2">
        <v>44910</v>
      </c>
      <c r="J2722" s="8">
        <v>2</v>
      </c>
      <c r="K2722" t="s">
        <v>19</v>
      </c>
      <c r="L2722" t="s">
        <v>148</v>
      </c>
      <c r="M2722" s="8">
        <v>375</v>
      </c>
      <c r="N2722" s="8">
        <v>419</v>
      </c>
      <c r="O2722" s="8">
        <f t="shared" si="128"/>
        <v>22</v>
      </c>
      <c r="P2722" s="8">
        <v>44</v>
      </c>
      <c r="Q2722" t="s">
        <v>28</v>
      </c>
      <c r="R2722" t="s">
        <v>22</v>
      </c>
    </row>
    <row r="2723" spans="1:18" x14ac:dyDescent="0.45">
      <c r="A2723" s="1">
        <v>2721</v>
      </c>
      <c r="B2723" t="s">
        <v>3943</v>
      </c>
      <c r="C2723" t="s">
        <v>420</v>
      </c>
      <c r="D2723" t="s">
        <v>682</v>
      </c>
      <c r="E2723" t="s">
        <v>1955</v>
      </c>
      <c r="F2723" t="s">
        <v>88</v>
      </c>
      <c r="G2723" t="str">
        <f t="shared" si="126"/>
        <v>December</v>
      </c>
      <c r="H2723">
        <f t="shared" si="127"/>
        <v>12</v>
      </c>
      <c r="I2723" s="2">
        <v>44915</v>
      </c>
      <c r="J2723" s="8">
        <v>10</v>
      </c>
      <c r="K2723" t="s">
        <v>34</v>
      </c>
      <c r="L2723" t="s">
        <v>20</v>
      </c>
      <c r="M2723" s="8">
        <v>1050</v>
      </c>
      <c r="N2723" s="8">
        <v>1258</v>
      </c>
      <c r="O2723" s="8">
        <f t="shared" si="128"/>
        <v>20.8</v>
      </c>
      <c r="P2723" s="8">
        <v>208</v>
      </c>
      <c r="Q2723" t="s">
        <v>49</v>
      </c>
      <c r="R2723" t="s">
        <v>22</v>
      </c>
    </row>
    <row r="2724" spans="1:18" x14ac:dyDescent="0.45">
      <c r="A2724" s="1">
        <v>2722</v>
      </c>
      <c r="B2724" t="s">
        <v>3944</v>
      </c>
      <c r="C2724" t="s">
        <v>1674</v>
      </c>
      <c r="D2724" t="s">
        <v>1956</v>
      </c>
      <c r="E2724" t="s">
        <v>1957</v>
      </c>
      <c r="F2724" t="s">
        <v>33</v>
      </c>
      <c r="G2724" t="str">
        <f t="shared" si="126"/>
        <v>December</v>
      </c>
      <c r="H2724">
        <f t="shared" si="127"/>
        <v>12</v>
      </c>
      <c r="I2724" s="2">
        <v>44917</v>
      </c>
      <c r="J2724" s="8">
        <v>6</v>
      </c>
      <c r="K2724" t="s">
        <v>41</v>
      </c>
      <c r="L2724" t="s">
        <v>20</v>
      </c>
      <c r="M2724" s="8">
        <v>180</v>
      </c>
      <c r="N2724" s="8">
        <v>232</v>
      </c>
      <c r="O2724" s="8">
        <f t="shared" si="128"/>
        <v>8.6666666666666661</v>
      </c>
      <c r="P2724" s="8">
        <v>52</v>
      </c>
      <c r="Q2724" t="s">
        <v>49</v>
      </c>
      <c r="R2724" t="s">
        <v>311</v>
      </c>
    </row>
    <row r="2725" spans="1:18" x14ac:dyDescent="0.45">
      <c r="A2725" s="1">
        <v>2723</v>
      </c>
      <c r="B2725" t="s">
        <v>3945</v>
      </c>
      <c r="C2725" t="s">
        <v>493</v>
      </c>
      <c r="D2725" t="s">
        <v>962</v>
      </c>
      <c r="E2725" t="s">
        <v>1958</v>
      </c>
      <c r="F2725" t="s">
        <v>33</v>
      </c>
      <c r="G2725" t="str">
        <f t="shared" si="126"/>
        <v>December</v>
      </c>
      <c r="H2725">
        <f t="shared" si="127"/>
        <v>12</v>
      </c>
      <c r="I2725" s="2">
        <v>44922</v>
      </c>
      <c r="J2725" s="8">
        <v>5</v>
      </c>
      <c r="K2725" t="s">
        <v>34</v>
      </c>
      <c r="L2725" t="s">
        <v>35</v>
      </c>
      <c r="M2725" s="8">
        <v>1155</v>
      </c>
      <c r="N2725" s="8">
        <v>1495</v>
      </c>
      <c r="O2725" s="8">
        <f t="shared" si="128"/>
        <v>68</v>
      </c>
      <c r="P2725" s="8">
        <v>340</v>
      </c>
      <c r="Q2725" t="s">
        <v>28</v>
      </c>
      <c r="R2725" t="s">
        <v>22</v>
      </c>
    </row>
    <row r="2726" spans="1:18" x14ac:dyDescent="0.45">
      <c r="A2726" s="1">
        <v>2724</v>
      </c>
      <c r="B2726" t="s">
        <v>3946</v>
      </c>
      <c r="C2726" t="s">
        <v>1794</v>
      </c>
      <c r="D2726" t="s">
        <v>1959</v>
      </c>
      <c r="E2726" t="s">
        <v>1960</v>
      </c>
      <c r="F2726" t="s">
        <v>18</v>
      </c>
      <c r="G2726" t="str">
        <f t="shared" si="126"/>
        <v>December</v>
      </c>
      <c r="H2726">
        <f t="shared" si="127"/>
        <v>12</v>
      </c>
      <c r="I2726" s="2">
        <v>44916</v>
      </c>
      <c r="J2726" s="8">
        <v>16</v>
      </c>
      <c r="K2726" t="s">
        <v>19</v>
      </c>
      <c r="L2726" t="s">
        <v>67</v>
      </c>
      <c r="M2726" s="8">
        <v>595</v>
      </c>
      <c r="N2726" s="8">
        <v>668</v>
      </c>
      <c r="O2726" s="8">
        <f t="shared" si="128"/>
        <v>4.5625</v>
      </c>
      <c r="P2726" s="8">
        <v>73</v>
      </c>
      <c r="Q2726" t="s">
        <v>28</v>
      </c>
      <c r="R2726" t="s">
        <v>22</v>
      </c>
    </row>
    <row r="2727" spans="1:18" x14ac:dyDescent="0.45">
      <c r="A2727" s="1">
        <v>2725</v>
      </c>
      <c r="B2727" t="s">
        <v>3947</v>
      </c>
      <c r="C2727" t="s">
        <v>397</v>
      </c>
      <c r="D2727" t="s">
        <v>546</v>
      </c>
      <c r="E2727" t="s">
        <v>1961</v>
      </c>
      <c r="F2727" t="s">
        <v>18</v>
      </c>
      <c r="G2727" t="str">
        <f t="shared" si="126"/>
        <v>December</v>
      </c>
      <c r="H2727">
        <f t="shared" si="127"/>
        <v>12</v>
      </c>
      <c r="I2727" s="2">
        <v>44912</v>
      </c>
      <c r="J2727" s="8">
        <v>7</v>
      </c>
      <c r="K2727" t="s">
        <v>34</v>
      </c>
      <c r="L2727" t="s">
        <v>67</v>
      </c>
      <c r="M2727" s="8">
        <v>385</v>
      </c>
      <c r="N2727" s="8">
        <v>468</v>
      </c>
      <c r="O2727" s="8">
        <f t="shared" si="128"/>
        <v>11.857142857142858</v>
      </c>
      <c r="P2727" s="8">
        <v>83</v>
      </c>
      <c r="Q2727" t="s">
        <v>21</v>
      </c>
      <c r="R2727" t="s">
        <v>22</v>
      </c>
    </row>
    <row r="2728" spans="1:18" x14ac:dyDescent="0.45">
      <c r="A2728" s="1">
        <v>2726</v>
      </c>
      <c r="B2728" t="s">
        <v>3948</v>
      </c>
      <c r="C2728" t="s">
        <v>1934</v>
      </c>
      <c r="D2728" t="s">
        <v>371</v>
      </c>
      <c r="E2728" t="s">
        <v>1962</v>
      </c>
      <c r="F2728" t="s">
        <v>27</v>
      </c>
      <c r="G2728" t="str">
        <f t="shared" si="126"/>
        <v>December</v>
      </c>
      <c r="H2728">
        <f t="shared" si="127"/>
        <v>12</v>
      </c>
      <c r="I2728" s="2">
        <v>44899</v>
      </c>
      <c r="J2728" s="8">
        <v>3</v>
      </c>
      <c r="K2728" t="s">
        <v>19</v>
      </c>
      <c r="L2728" t="s">
        <v>148</v>
      </c>
      <c r="M2728" s="8">
        <v>1225</v>
      </c>
      <c r="N2728" s="8">
        <v>1416</v>
      </c>
      <c r="O2728" s="8">
        <f t="shared" si="128"/>
        <v>63.666666666666664</v>
      </c>
      <c r="P2728" s="8">
        <v>191</v>
      </c>
      <c r="Q2728" t="s">
        <v>28</v>
      </c>
      <c r="R2728" t="s">
        <v>22</v>
      </c>
    </row>
    <row r="2729" spans="1:18" x14ac:dyDescent="0.45">
      <c r="A2729" s="1">
        <v>2727</v>
      </c>
      <c r="B2729" t="s">
        <v>3949</v>
      </c>
      <c r="C2729" t="s">
        <v>1963</v>
      </c>
      <c r="D2729" t="s">
        <v>1964</v>
      </c>
      <c r="E2729" t="s">
        <v>1965</v>
      </c>
      <c r="F2729" t="s">
        <v>18</v>
      </c>
      <c r="G2729" t="str">
        <f t="shared" si="126"/>
        <v>December</v>
      </c>
      <c r="H2729">
        <f t="shared" si="127"/>
        <v>12</v>
      </c>
      <c r="I2729" s="2">
        <v>44920</v>
      </c>
      <c r="J2729" s="8">
        <v>19</v>
      </c>
      <c r="K2729" t="s">
        <v>34</v>
      </c>
      <c r="L2729" t="s">
        <v>67</v>
      </c>
      <c r="M2729" s="8">
        <v>1390</v>
      </c>
      <c r="N2729" s="8">
        <v>1783</v>
      </c>
      <c r="O2729" s="8">
        <f t="shared" si="128"/>
        <v>20.684210526315791</v>
      </c>
      <c r="P2729" s="8">
        <v>393</v>
      </c>
      <c r="Q2729" t="s">
        <v>21</v>
      </c>
      <c r="R2729" t="s">
        <v>22</v>
      </c>
    </row>
    <row r="2730" spans="1:18" x14ac:dyDescent="0.45">
      <c r="A2730" s="1">
        <v>2728</v>
      </c>
      <c r="B2730" t="s">
        <v>3950</v>
      </c>
      <c r="C2730" t="s">
        <v>1966</v>
      </c>
      <c r="D2730" t="s">
        <v>1255</v>
      </c>
      <c r="E2730" t="s">
        <v>1967</v>
      </c>
      <c r="F2730" t="s">
        <v>18</v>
      </c>
      <c r="G2730" t="str">
        <f t="shared" si="126"/>
        <v>December</v>
      </c>
      <c r="H2730">
        <f t="shared" si="127"/>
        <v>12</v>
      </c>
      <c r="I2730" s="2">
        <v>44916</v>
      </c>
      <c r="J2730" s="8">
        <v>14</v>
      </c>
      <c r="K2730" t="s">
        <v>34</v>
      </c>
      <c r="L2730" t="s">
        <v>20</v>
      </c>
      <c r="M2730" s="8">
        <v>1080</v>
      </c>
      <c r="N2730" s="8">
        <v>1233</v>
      </c>
      <c r="O2730" s="8">
        <f t="shared" si="128"/>
        <v>10.928571428571429</v>
      </c>
      <c r="P2730" s="8">
        <v>153</v>
      </c>
      <c r="Q2730" t="s">
        <v>89</v>
      </c>
      <c r="R2730" t="s">
        <v>22</v>
      </c>
    </row>
    <row r="2731" spans="1:18" x14ac:dyDescent="0.45">
      <c r="A2731" s="1">
        <v>2729</v>
      </c>
      <c r="B2731" t="s">
        <v>3951</v>
      </c>
      <c r="C2731" t="s">
        <v>496</v>
      </c>
      <c r="D2731" t="s">
        <v>1698</v>
      </c>
      <c r="E2731" t="s">
        <v>1968</v>
      </c>
      <c r="F2731" t="s">
        <v>120</v>
      </c>
      <c r="G2731" t="str">
        <f t="shared" si="126"/>
        <v>December</v>
      </c>
      <c r="H2731">
        <f t="shared" si="127"/>
        <v>12</v>
      </c>
      <c r="I2731" s="2">
        <v>44905</v>
      </c>
      <c r="J2731" s="8">
        <v>7</v>
      </c>
      <c r="K2731" t="s">
        <v>41</v>
      </c>
      <c r="L2731" t="s">
        <v>42</v>
      </c>
      <c r="M2731" s="8">
        <v>1030</v>
      </c>
      <c r="N2731" s="8">
        <v>1250</v>
      </c>
      <c r="O2731" s="8">
        <f t="shared" si="128"/>
        <v>31.428571428571427</v>
      </c>
      <c r="P2731" s="8">
        <v>220</v>
      </c>
      <c r="Q2731" t="s">
        <v>21</v>
      </c>
      <c r="R2731" t="s">
        <v>198</v>
      </c>
    </row>
    <row r="2732" spans="1:18" x14ac:dyDescent="0.45">
      <c r="A2732" s="1">
        <v>2730</v>
      </c>
      <c r="B2732" t="s">
        <v>3952</v>
      </c>
      <c r="C2732" t="s">
        <v>1332</v>
      </c>
      <c r="D2732" t="s">
        <v>1969</v>
      </c>
      <c r="E2732" t="s">
        <v>1970</v>
      </c>
      <c r="F2732" t="s">
        <v>48</v>
      </c>
      <c r="G2732" t="str">
        <f t="shared" si="126"/>
        <v>December</v>
      </c>
      <c r="H2732">
        <f t="shared" si="127"/>
        <v>12</v>
      </c>
      <c r="I2732" s="2">
        <v>44904</v>
      </c>
      <c r="J2732" s="8">
        <v>8</v>
      </c>
      <c r="K2732" t="s">
        <v>102</v>
      </c>
      <c r="L2732" t="s">
        <v>35</v>
      </c>
      <c r="M2732" s="8">
        <v>290</v>
      </c>
      <c r="N2732" s="8">
        <v>341</v>
      </c>
      <c r="O2732" s="8">
        <f t="shared" si="128"/>
        <v>6.375</v>
      </c>
      <c r="P2732" s="8">
        <v>51</v>
      </c>
      <c r="Q2732" t="s">
        <v>89</v>
      </c>
      <c r="R2732" t="s">
        <v>22</v>
      </c>
    </row>
    <row r="2733" spans="1:18" x14ac:dyDescent="0.45">
      <c r="A2733" s="1">
        <v>2731</v>
      </c>
      <c r="B2733" t="s">
        <v>3953</v>
      </c>
      <c r="C2733" t="s">
        <v>1971</v>
      </c>
      <c r="D2733" t="s">
        <v>1972</v>
      </c>
      <c r="E2733" t="s">
        <v>1973</v>
      </c>
      <c r="F2733" t="s">
        <v>18</v>
      </c>
      <c r="G2733" t="str">
        <f t="shared" si="126"/>
        <v>December</v>
      </c>
      <c r="H2733">
        <f t="shared" si="127"/>
        <v>12</v>
      </c>
      <c r="I2733" s="2">
        <v>44907</v>
      </c>
      <c r="J2733" s="8">
        <v>1</v>
      </c>
      <c r="K2733" t="s">
        <v>34</v>
      </c>
      <c r="L2733" t="s">
        <v>20</v>
      </c>
      <c r="M2733" s="8">
        <v>555</v>
      </c>
      <c r="N2733" s="8">
        <v>704</v>
      </c>
      <c r="O2733" s="8">
        <f t="shared" si="128"/>
        <v>149</v>
      </c>
      <c r="P2733" s="8">
        <v>149</v>
      </c>
      <c r="Q2733" t="s">
        <v>28</v>
      </c>
      <c r="R2733" t="s">
        <v>22</v>
      </c>
    </row>
    <row r="2734" spans="1:18" x14ac:dyDescent="0.45">
      <c r="A2734" s="1">
        <v>2732</v>
      </c>
      <c r="B2734" t="s">
        <v>3954</v>
      </c>
      <c r="C2734" t="s">
        <v>142</v>
      </c>
      <c r="D2734" t="s">
        <v>294</v>
      </c>
      <c r="E2734" t="s">
        <v>1974</v>
      </c>
      <c r="F2734" t="s">
        <v>111</v>
      </c>
      <c r="G2734" t="str">
        <f t="shared" si="126"/>
        <v>December</v>
      </c>
      <c r="H2734">
        <f t="shared" si="127"/>
        <v>12</v>
      </c>
      <c r="I2734" s="2">
        <v>44922</v>
      </c>
      <c r="J2734" s="8">
        <v>14</v>
      </c>
      <c r="K2734" t="s">
        <v>19</v>
      </c>
      <c r="L2734" t="s">
        <v>54</v>
      </c>
      <c r="M2734" s="8">
        <v>1025</v>
      </c>
      <c r="N2734" s="8">
        <v>1327</v>
      </c>
      <c r="O2734" s="8">
        <f t="shared" si="128"/>
        <v>21.571428571428573</v>
      </c>
      <c r="P2734" s="8">
        <v>302</v>
      </c>
      <c r="Q2734" t="s">
        <v>49</v>
      </c>
      <c r="R2734" t="s">
        <v>22</v>
      </c>
    </row>
    <row r="2735" spans="1:18" x14ac:dyDescent="0.45">
      <c r="A2735" s="1">
        <v>2733</v>
      </c>
      <c r="B2735" t="s">
        <v>3955</v>
      </c>
      <c r="C2735" t="s">
        <v>720</v>
      </c>
      <c r="D2735" t="s">
        <v>594</v>
      </c>
      <c r="E2735" t="s">
        <v>1975</v>
      </c>
      <c r="F2735" t="s">
        <v>48</v>
      </c>
      <c r="G2735" t="str">
        <f t="shared" si="126"/>
        <v>December</v>
      </c>
      <c r="H2735">
        <f t="shared" si="127"/>
        <v>12</v>
      </c>
      <c r="I2735" s="2">
        <v>44920</v>
      </c>
      <c r="J2735" s="8">
        <v>16</v>
      </c>
      <c r="K2735" t="s">
        <v>34</v>
      </c>
      <c r="L2735" t="s">
        <v>20</v>
      </c>
      <c r="M2735" s="8">
        <v>1355</v>
      </c>
      <c r="N2735" s="8">
        <v>1593</v>
      </c>
      <c r="O2735" s="8">
        <f t="shared" si="128"/>
        <v>14.875</v>
      </c>
      <c r="P2735" s="8">
        <v>238</v>
      </c>
      <c r="Q2735" t="s">
        <v>21</v>
      </c>
      <c r="R2735" t="s">
        <v>22</v>
      </c>
    </row>
    <row r="2736" spans="1:18" x14ac:dyDescent="0.45">
      <c r="A2736" s="1">
        <v>2734</v>
      </c>
      <c r="B2736" t="s">
        <v>3956</v>
      </c>
      <c r="C2736" t="s">
        <v>678</v>
      </c>
      <c r="D2736" t="s">
        <v>685</v>
      </c>
      <c r="E2736" t="s">
        <v>1976</v>
      </c>
      <c r="F2736" t="s">
        <v>120</v>
      </c>
      <c r="G2736" t="str">
        <f t="shared" si="126"/>
        <v>December</v>
      </c>
      <c r="H2736">
        <f t="shared" si="127"/>
        <v>12</v>
      </c>
      <c r="I2736" s="2">
        <v>44922</v>
      </c>
      <c r="J2736" s="8">
        <v>11</v>
      </c>
      <c r="K2736" t="s">
        <v>19</v>
      </c>
      <c r="L2736" t="s">
        <v>67</v>
      </c>
      <c r="M2736" s="8">
        <v>1135</v>
      </c>
      <c r="N2736" s="8">
        <v>1260</v>
      </c>
      <c r="O2736" s="8">
        <f t="shared" si="128"/>
        <v>11.363636363636363</v>
      </c>
      <c r="P2736" s="8">
        <v>125</v>
      </c>
      <c r="Q2736" t="s">
        <v>28</v>
      </c>
      <c r="R2736" t="s">
        <v>22</v>
      </c>
    </row>
    <row r="2737" spans="1:18" x14ac:dyDescent="0.45">
      <c r="A2737" s="1">
        <v>2735</v>
      </c>
      <c r="B2737" t="s">
        <v>3957</v>
      </c>
      <c r="C2737" t="s">
        <v>705</v>
      </c>
      <c r="D2737" t="s">
        <v>1977</v>
      </c>
      <c r="E2737" t="s">
        <v>1978</v>
      </c>
      <c r="F2737" t="s">
        <v>18</v>
      </c>
      <c r="G2737" t="str">
        <f t="shared" si="126"/>
        <v>December</v>
      </c>
      <c r="H2737">
        <f t="shared" si="127"/>
        <v>12</v>
      </c>
      <c r="I2737" s="2">
        <v>44920</v>
      </c>
      <c r="J2737" s="8">
        <v>12</v>
      </c>
      <c r="K2737" t="s">
        <v>41</v>
      </c>
      <c r="L2737" t="s">
        <v>148</v>
      </c>
      <c r="M2737" s="8">
        <v>1170</v>
      </c>
      <c r="N2737" s="8">
        <v>1329</v>
      </c>
      <c r="O2737" s="8">
        <f t="shared" si="128"/>
        <v>13.25</v>
      </c>
      <c r="P2737" s="8">
        <v>159</v>
      </c>
      <c r="Q2737" t="s">
        <v>28</v>
      </c>
      <c r="R2737" t="s">
        <v>226</v>
      </c>
    </row>
    <row r="2738" spans="1:18" x14ac:dyDescent="0.45">
      <c r="A2738" s="1">
        <v>2736</v>
      </c>
      <c r="B2738" t="s">
        <v>3958</v>
      </c>
      <c r="C2738" t="s">
        <v>1979</v>
      </c>
      <c r="D2738" t="s">
        <v>1980</v>
      </c>
      <c r="E2738" t="s">
        <v>1981</v>
      </c>
      <c r="F2738" t="s">
        <v>33</v>
      </c>
      <c r="G2738" t="str">
        <f t="shared" si="126"/>
        <v>December</v>
      </c>
      <c r="H2738">
        <f t="shared" si="127"/>
        <v>12</v>
      </c>
      <c r="I2738" s="2">
        <v>44906</v>
      </c>
      <c r="J2738" s="8">
        <v>16</v>
      </c>
      <c r="K2738" t="s">
        <v>19</v>
      </c>
      <c r="L2738" t="s">
        <v>20</v>
      </c>
      <c r="M2738" s="8">
        <v>595</v>
      </c>
      <c r="N2738" s="8">
        <v>756</v>
      </c>
      <c r="O2738" s="8">
        <f t="shared" si="128"/>
        <v>10.0625</v>
      </c>
      <c r="P2738" s="8">
        <v>161</v>
      </c>
      <c r="Q2738" t="s">
        <v>89</v>
      </c>
      <c r="R2738" t="s">
        <v>22</v>
      </c>
    </row>
    <row r="2739" spans="1:18" x14ac:dyDescent="0.45">
      <c r="A2739" s="1">
        <v>2737</v>
      </c>
      <c r="B2739" t="s">
        <v>3959</v>
      </c>
      <c r="C2739" t="s">
        <v>408</v>
      </c>
      <c r="D2739" t="s">
        <v>1982</v>
      </c>
      <c r="E2739" t="s">
        <v>1983</v>
      </c>
      <c r="F2739" t="s">
        <v>120</v>
      </c>
      <c r="G2739" t="str">
        <f t="shared" si="126"/>
        <v>December</v>
      </c>
      <c r="H2739">
        <f t="shared" si="127"/>
        <v>12</v>
      </c>
      <c r="I2739" s="2">
        <v>44916</v>
      </c>
      <c r="J2739" s="8">
        <v>6</v>
      </c>
      <c r="K2739" t="s">
        <v>34</v>
      </c>
      <c r="L2739" t="s">
        <v>42</v>
      </c>
      <c r="M2739" s="8">
        <v>905</v>
      </c>
      <c r="N2739" s="8">
        <v>1085</v>
      </c>
      <c r="O2739" s="8">
        <f t="shared" si="128"/>
        <v>30</v>
      </c>
      <c r="P2739" s="8">
        <v>180</v>
      </c>
      <c r="Q2739" t="s">
        <v>49</v>
      </c>
      <c r="R2739" t="s">
        <v>22</v>
      </c>
    </row>
    <row r="2740" spans="1:18" x14ac:dyDescent="0.45">
      <c r="A2740" s="1">
        <v>2738</v>
      </c>
      <c r="B2740" t="s">
        <v>3960</v>
      </c>
      <c r="C2740" t="s">
        <v>24</v>
      </c>
      <c r="D2740" t="s">
        <v>151</v>
      </c>
      <c r="E2740" t="s">
        <v>1984</v>
      </c>
      <c r="F2740" t="s">
        <v>111</v>
      </c>
      <c r="G2740" t="str">
        <f t="shared" si="126"/>
        <v>December</v>
      </c>
      <c r="H2740">
        <f t="shared" si="127"/>
        <v>12</v>
      </c>
      <c r="I2740" s="2">
        <v>44902</v>
      </c>
      <c r="J2740" s="8">
        <v>1</v>
      </c>
      <c r="K2740" t="s">
        <v>19</v>
      </c>
      <c r="L2740" t="s">
        <v>35</v>
      </c>
      <c r="M2740" s="8">
        <v>1230</v>
      </c>
      <c r="N2740" s="8">
        <v>1461</v>
      </c>
      <c r="O2740" s="8">
        <f t="shared" si="128"/>
        <v>231</v>
      </c>
      <c r="P2740" s="8">
        <v>231</v>
      </c>
      <c r="Q2740" t="s">
        <v>36</v>
      </c>
      <c r="R2740" t="s">
        <v>22</v>
      </c>
    </row>
    <row r="2741" spans="1:18" x14ac:dyDescent="0.45">
      <c r="A2741" s="1">
        <v>2739</v>
      </c>
      <c r="B2741" t="s">
        <v>3961</v>
      </c>
      <c r="C2741" t="s">
        <v>1556</v>
      </c>
      <c r="D2741" t="s">
        <v>1195</v>
      </c>
      <c r="E2741" t="s">
        <v>1985</v>
      </c>
      <c r="F2741" t="s">
        <v>33</v>
      </c>
      <c r="G2741" t="str">
        <f t="shared" si="126"/>
        <v>December</v>
      </c>
      <c r="H2741">
        <f t="shared" si="127"/>
        <v>12</v>
      </c>
      <c r="I2741" s="2">
        <v>44926</v>
      </c>
      <c r="J2741" s="8">
        <v>19</v>
      </c>
      <c r="K2741" t="s">
        <v>19</v>
      </c>
      <c r="L2741" t="s">
        <v>54</v>
      </c>
      <c r="M2741" s="8">
        <v>165</v>
      </c>
      <c r="N2741" s="8">
        <v>195</v>
      </c>
      <c r="O2741" s="8">
        <f t="shared" si="128"/>
        <v>1.5789473684210527</v>
      </c>
      <c r="P2741" s="8">
        <v>30</v>
      </c>
      <c r="Q2741" t="s">
        <v>36</v>
      </c>
      <c r="R2741" t="s">
        <v>22</v>
      </c>
    </row>
    <row r="2742" spans="1:18" x14ac:dyDescent="0.45">
      <c r="A2742" s="1">
        <v>2740</v>
      </c>
      <c r="B2742" t="s">
        <v>3962</v>
      </c>
      <c r="C2742" t="s">
        <v>308</v>
      </c>
      <c r="D2742" t="s">
        <v>164</v>
      </c>
      <c r="E2742" t="s">
        <v>1986</v>
      </c>
      <c r="F2742" t="s">
        <v>111</v>
      </c>
      <c r="G2742" t="str">
        <f t="shared" si="126"/>
        <v>December</v>
      </c>
      <c r="H2742">
        <f t="shared" si="127"/>
        <v>12</v>
      </c>
      <c r="I2742" s="2">
        <v>44901</v>
      </c>
      <c r="J2742" s="8">
        <v>2</v>
      </c>
      <c r="K2742" t="s">
        <v>34</v>
      </c>
      <c r="L2742" t="s">
        <v>54</v>
      </c>
      <c r="M2742" s="8">
        <v>95</v>
      </c>
      <c r="N2742" s="8">
        <v>122</v>
      </c>
      <c r="O2742" s="8">
        <f t="shared" si="128"/>
        <v>13.5</v>
      </c>
      <c r="P2742" s="8">
        <v>27</v>
      </c>
      <c r="Q2742" t="s">
        <v>89</v>
      </c>
      <c r="R2742" t="s">
        <v>22</v>
      </c>
    </row>
    <row r="2743" spans="1:18" x14ac:dyDescent="0.45">
      <c r="A2743" s="1">
        <v>2741</v>
      </c>
      <c r="B2743" t="s">
        <v>3963</v>
      </c>
      <c r="C2743" t="s">
        <v>805</v>
      </c>
      <c r="D2743" t="s">
        <v>745</v>
      </c>
      <c r="E2743" t="s">
        <v>1987</v>
      </c>
      <c r="F2743" t="s">
        <v>88</v>
      </c>
      <c r="G2743" t="str">
        <f t="shared" si="126"/>
        <v>December</v>
      </c>
      <c r="H2743">
        <f t="shared" si="127"/>
        <v>12</v>
      </c>
      <c r="I2743" s="2">
        <v>44900</v>
      </c>
      <c r="J2743" s="8">
        <v>9</v>
      </c>
      <c r="K2743" t="s">
        <v>19</v>
      </c>
      <c r="L2743" t="s">
        <v>54</v>
      </c>
      <c r="M2743" s="8">
        <v>1050</v>
      </c>
      <c r="N2743" s="8">
        <v>1207</v>
      </c>
      <c r="O2743" s="8">
        <f t="shared" si="128"/>
        <v>17.444444444444443</v>
      </c>
      <c r="P2743" s="8">
        <v>157</v>
      </c>
      <c r="Q2743" t="s">
        <v>21</v>
      </c>
      <c r="R2743" t="s">
        <v>22</v>
      </c>
    </row>
    <row r="2744" spans="1:18" x14ac:dyDescent="0.45">
      <c r="A2744" s="1">
        <v>2742</v>
      </c>
      <c r="B2744" t="s">
        <v>3964</v>
      </c>
      <c r="C2744" t="s">
        <v>1233</v>
      </c>
      <c r="D2744" t="s">
        <v>666</v>
      </c>
      <c r="E2744" t="s">
        <v>1988</v>
      </c>
      <c r="F2744" t="s">
        <v>111</v>
      </c>
      <c r="G2744" t="str">
        <f t="shared" si="126"/>
        <v>December</v>
      </c>
      <c r="H2744">
        <f t="shared" si="127"/>
        <v>12</v>
      </c>
      <c r="I2744" s="2">
        <v>44904</v>
      </c>
      <c r="J2744" s="8">
        <v>20</v>
      </c>
      <c r="K2744" t="s">
        <v>34</v>
      </c>
      <c r="L2744" t="s">
        <v>67</v>
      </c>
      <c r="M2744" s="8">
        <v>1270</v>
      </c>
      <c r="N2744" s="8">
        <v>1590</v>
      </c>
      <c r="O2744" s="8">
        <f t="shared" si="128"/>
        <v>16</v>
      </c>
      <c r="P2744" s="8">
        <v>320</v>
      </c>
      <c r="Q2744" t="s">
        <v>89</v>
      </c>
      <c r="R2744" t="s">
        <v>22</v>
      </c>
    </row>
    <row r="2745" spans="1:18" x14ac:dyDescent="0.45">
      <c r="A2745" s="1">
        <v>2743</v>
      </c>
      <c r="B2745" t="s">
        <v>3965</v>
      </c>
      <c r="C2745" t="s">
        <v>1989</v>
      </c>
      <c r="D2745" t="s">
        <v>1990</v>
      </c>
      <c r="E2745" t="s">
        <v>1991</v>
      </c>
      <c r="F2745" t="s">
        <v>111</v>
      </c>
      <c r="G2745" t="str">
        <f t="shared" si="126"/>
        <v>December</v>
      </c>
      <c r="H2745">
        <f t="shared" si="127"/>
        <v>12</v>
      </c>
      <c r="I2745" s="2">
        <v>44897</v>
      </c>
      <c r="J2745" s="8">
        <v>8</v>
      </c>
      <c r="K2745" t="s">
        <v>41</v>
      </c>
      <c r="L2745" t="s">
        <v>148</v>
      </c>
      <c r="M2745" s="8">
        <v>685</v>
      </c>
      <c r="N2745" s="8">
        <v>832</v>
      </c>
      <c r="O2745" s="8">
        <f t="shared" si="128"/>
        <v>18.375</v>
      </c>
      <c r="P2745" s="8">
        <v>147</v>
      </c>
      <c r="Q2745" t="s">
        <v>89</v>
      </c>
      <c r="R2745" t="s">
        <v>311</v>
      </c>
    </row>
    <row r="2746" spans="1:18" x14ac:dyDescent="0.45">
      <c r="A2746" s="1">
        <v>2744</v>
      </c>
      <c r="B2746" t="s">
        <v>3966</v>
      </c>
      <c r="C2746" t="s">
        <v>1725</v>
      </c>
      <c r="D2746" t="s">
        <v>1992</v>
      </c>
      <c r="E2746" t="s">
        <v>1993</v>
      </c>
      <c r="F2746" t="s">
        <v>18</v>
      </c>
      <c r="G2746" t="str">
        <f t="shared" si="126"/>
        <v>December</v>
      </c>
      <c r="H2746">
        <f t="shared" si="127"/>
        <v>12</v>
      </c>
      <c r="I2746" s="2">
        <v>44919</v>
      </c>
      <c r="J2746" s="8">
        <v>15</v>
      </c>
      <c r="K2746" t="s">
        <v>34</v>
      </c>
      <c r="L2746" t="s">
        <v>148</v>
      </c>
      <c r="M2746" s="8">
        <v>455</v>
      </c>
      <c r="N2746" s="8">
        <v>555</v>
      </c>
      <c r="O2746" s="8">
        <f t="shared" si="128"/>
        <v>6.666666666666667</v>
      </c>
      <c r="P2746" s="8">
        <v>100</v>
      </c>
      <c r="Q2746" t="s">
        <v>28</v>
      </c>
      <c r="R2746" t="s">
        <v>22</v>
      </c>
    </row>
    <row r="2747" spans="1:18" x14ac:dyDescent="0.45">
      <c r="A2747" s="1">
        <v>2745</v>
      </c>
      <c r="B2747" t="s">
        <v>3967</v>
      </c>
      <c r="C2747" t="s">
        <v>1032</v>
      </c>
      <c r="D2747" t="s">
        <v>1994</v>
      </c>
      <c r="E2747" t="s">
        <v>1995</v>
      </c>
      <c r="F2747" t="s">
        <v>48</v>
      </c>
      <c r="G2747" t="str">
        <f t="shared" si="126"/>
        <v>December</v>
      </c>
      <c r="H2747">
        <f t="shared" si="127"/>
        <v>12</v>
      </c>
      <c r="I2747" s="2">
        <v>44915</v>
      </c>
      <c r="J2747" s="8">
        <v>5</v>
      </c>
      <c r="K2747" t="s">
        <v>41</v>
      </c>
      <c r="L2747" t="s">
        <v>54</v>
      </c>
      <c r="M2747" s="8">
        <v>205</v>
      </c>
      <c r="N2747" s="8">
        <v>227</v>
      </c>
      <c r="O2747" s="8">
        <f t="shared" si="128"/>
        <v>4.4000000000000004</v>
      </c>
      <c r="P2747" s="8">
        <v>22</v>
      </c>
      <c r="Q2747" t="s">
        <v>89</v>
      </c>
      <c r="R2747" t="s">
        <v>153</v>
      </c>
    </row>
    <row r="2748" spans="1:18" x14ac:dyDescent="0.45">
      <c r="A2748" s="1">
        <v>2746</v>
      </c>
      <c r="B2748" t="s">
        <v>3968</v>
      </c>
      <c r="C2748" t="s">
        <v>1996</v>
      </c>
      <c r="D2748" t="s">
        <v>1280</v>
      </c>
      <c r="E2748" t="s">
        <v>1997</v>
      </c>
      <c r="F2748" t="s">
        <v>18</v>
      </c>
      <c r="G2748" t="str">
        <f t="shared" si="126"/>
        <v>December</v>
      </c>
      <c r="H2748">
        <f t="shared" si="127"/>
        <v>12</v>
      </c>
      <c r="I2748" s="2">
        <v>44921</v>
      </c>
      <c r="J2748" s="8">
        <v>8</v>
      </c>
      <c r="K2748" t="s">
        <v>41</v>
      </c>
      <c r="L2748" t="s">
        <v>54</v>
      </c>
      <c r="M2748" s="8">
        <v>1335</v>
      </c>
      <c r="N2748" s="8">
        <v>1653</v>
      </c>
      <c r="O2748" s="8">
        <f t="shared" si="128"/>
        <v>39.75</v>
      </c>
      <c r="P2748" s="8">
        <v>318</v>
      </c>
      <c r="Q2748" t="s">
        <v>36</v>
      </c>
      <c r="R2748" t="s">
        <v>153</v>
      </c>
    </row>
    <row r="2749" spans="1:18" x14ac:dyDescent="0.45">
      <c r="A2749" s="1">
        <v>2747</v>
      </c>
      <c r="B2749" t="s">
        <v>3969</v>
      </c>
      <c r="C2749" t="s">
        <v>1381</v>
      </c>
      <c r="D2749" t="s">
        <v>1517</v>
      </c>
      <c r="E2749" t="s">
        <v>1998</v>
      </c>
      <c r="F2749" t="s">
        <v>88</v>
      </c>
      <c r="G2749" t="str">
        <f t="shared" si="126"/>
        <v>December</v>
      </c>
      <c r="H2749">
        <f t="shared" si="127"/>
        <v>12</v>
      </c>
      <c r="I2749" s="2">
        <v>44899</v>
      </c>
      <c r="J2749" s="8">
        <v>1</v>
      </c>
      <c r="K2749" t="s">
        <v>19</v>
      </c>
      <c r="L2749" t="s">
        <v>35</v>
      </c>
      <c r="M2749" s="8">
        <v>1295</v>
      </c>
      <c r="N2749" s="8">
        <v>1647</v>
      </c>
      <c r="O2749" s="8">
        <f t="shared" si="128"/>
        <v>352</v>
      </c>
      <c r="P2749" s="8">
        <v>352</v>
      </c>
      <c r="Q2749" t="s">
        <v>28</v>
      </c>
      <c r="R2749" t="s">
        <v>22</v>
      </c>
    </row>
    <row r="2750" spans="1:18" x14ac:dyDescent="0.45">
      <c r="A2750" s="1">
        <v>2748</v>
      </c>
      <c r="B2750" t="s">
        <v>3970</v>
      </c>
      <c r="C2750" t="s">
        <v>1999</v>
      </c>
      <c r="D2750" t="s">
        <v>523</v>
      </c>
      <c r="E2750" t="s">
        <v>2000</v>
      </c>
      <c r="F2750" t="s">
        <v>88</v>
      </c>
      <c r="G2750" t="str">
        <f t="shared" si="126"/>
        <v>December</v>
      </c>
      <c r="H2750">
        <f t="shared" si="127"/>
        <v>12</v>
      </c>
      <c r="I2750" s="2">
        <v>44912</v>
      </c>
      <c r="J2750" s="8">
        <v>15</v>
      </c>
      <c r="K2750" t="s">
        <v>34</v>
      </c>
      <c r="L2750" t="s">
        <v>54</v>
      </c>
      <c r="M2750" s="8">
        <v>365</v>
      </c>
      <c r="N2750" s="8">
        <v>465</v>
      </c>
      <c r="O2750" s="8">
        <f t="shared" si="128"/>
        <v>6.666666666666667</v>
      </c>
      <c r="P2750" s="8">
        <v>100</v>
      </c>
      <c r="Q2750" t="s">
        <v>36</v>
      </c>
      <c r="R2750" t="s">
        <v>22</v>
      </c>
    </row>
    <row r="2751" spans="1:18" x14ac:dyDescent="0.45">
      <c r="A2751" s="1">
        <v>2749</v>
      </c>
      <c r="B2751" t="s">
        <v>3971</v>
      </c>
      <c r="C2751" t="s">
        <v>709</v>
      </c>
      <c r="D2751" t="s">
        <v>2001</v>
      </c>
      <c r="E2751" t="s">
        <v>2002</v>
      </c>
      <c r="F2751" t="s">
        <v>33</v>
      </c>
      <c r="G2751" t="str">
        <f t="shared" si="126"/>
        <v>December</v>
      </c>
      <c r="H2751">
        <f t="shared" si="127"/>
        <v>12</v>
      </c>
      <c r="I2751" s="2">
        <v>44918</v>
      </c>
      <c r="J2751" s="8">
        <v>19</v>
      </c>
      <c r="K2751" t="s">
        <v>19</v>
      </c>
      <c r="L2751" t="s">
        <v>42</v>
      </c>
      <c r="M2751" s="8">
        <v>260</v>
      </c>
      <c r="N2751" s="8">
        <v>309</v>
      </c>
      <c r="O2751" s="8">
        <f t="shared" si="128"/>
        <v>2.5789473684210527</v>
      </c>
      <c r="P2751" s="8">
        <v>49</v>
      </c>
      <c r="Q2751" t="s">
        <v>21</v>
      </c>
      <c r="R2751" t="s">
        <v>22</v>
      </c>
    </row>
    <row r="2752" spans="1:18" x14ac:dyDescent="0.45">
      <c r="A2752" s="1">
        <v>2750</v>
      </c>
      <c r="B2752" t="s">
        <v>3972</v>
      </c>
      <c r="C2752" t="s">
        <v>21</v>
      </c>
      <c r="D2752" t="s">
        <v>2003</v>
      </c>
      <c r="E2752" t="s">
        <v>2004</v>
      </c>
      <c r="F2752" t="s">
        <v>27</v>
      </c>
      <c r="G2752" t="str">
        <f t="shared" si="126"/>
        <v>December</v>
      </c>
      <c r="H2752">
        <f t="shared" si="127"/>
        <v>12</v>
      </c>
      <c r="I2752" s="2">
        <v>44918</v>
      </c>
      <c r="J2752" s="8">
        <v>9</v>
      </c>
      <c r="K2752" t="s">
        <v>102</v>
      </c>
      <c r="L2752" t="s">
        <v>35</v>
      </c>
      <c r="M2752" s="8">
        <v>940</v>
      </c>
      <c r="N2752" s="8">
        <v>1039</v>
      </c>
      <c r="O2752" s="8">
        <f t="shared" si="128"/>
        <v>11</v>
      </c>
      <c r="P2752" s="8">
        <v>99</v>
      </c>
      <c r="Q2752" t="s">
        <v>49</v>
      </c>
      <c r="R2752" t="s">
        <v>22</v>
      </c>
    </row>
    <row r="2753" spans="1:18" x14ac:dyDescent="0.45">
      <c r="A2753" s="1">
        <v>2751</v>
      </c>
      <c r="B2753" t="s">
        <v>3973</v>
      </c>
      <c r="C2753" t="s">
        <v>2005</v>
      </c>
      <c r="D2753" t="s">
        <v>2006</v>
      </c>
      <c r="E2753" t="s">
        <v>2007</v>
      </c>
      <c r="F2753" t="s">
        <v>111</v>
      </c>
      <c r="G2753" t="str">
        <f t="shared" si="126"/>
        <v>December</v>
      </c>
      <c r="H2753">
        <f t="shared" si="127"/>
        <v>12</v>
      </c>
      <c r="I2753" s="2">
        <v>44908</v>
      </c>
      <c r="J2753" s="8">
        <v>14</v>
      </c>
      <c r="K2753" t="s">
        <v>102</v>
      </c>
      <c r="L2753" t="s">
        <v>20</v>
      </c>
      <c r="M2753" s="8">
        <v>295</v>
      </c>
      <c r="N2753" s="8">
        <v>353</v>
      </c>
      <c r="O2753" s="8">
        <f t="shared" si="128"/>
        <v>4.1428571428571432</v>
      </c>
      <c r="P2753" s="8">
        <v>58</v>
      </c>
      <c r="Q2753" t="s">
        <v>36</v>
      </c>
      <c r="R2753" t="s">
        <v>22</v>
      </c>
    </row>
    <row r="2754" spans="1:18" x14ac:dyDescent="0.45">
      <c r="A2754" s="1">
        <v>2752</v>
      </c>
      <c r="B2754" t="s">
        <v>3974</v>
      </c>
      <c r="C2754" t="s">
        <v>1099</v>
      </c>
      <c r="D2754" t="s">
        <v>1851</v>
      </c>
      <c r="E2754" t="s">
        <v>2008</v>
      </c>
      <c r="F2754" t="s">
        <v>48</v>
      </c>
      <c r="G2754" t="str">
        <f t="shared" si="126"/>
        <v>December</v>
      </c>
      <c r="H2754">
        <f t="shared" si="127"/>
        <v>12</v>
      </c>
      <c r="I2754" s="2">
        <v>44924</v>
      </c>
      <c r="J2754" s="8">
        <v>13</v>
      </c>
      <c r="K2754" t="s">
        <v>19</v>
      </c>
      <c r="L2754" t="s">
        <v>54</v>
      </c>
      <c r="M2754" s="8">
        <v>1360</v>
      </c>
      <c r="N2754" s="8">
        <v>1596</v>
      </c>
      <c r="O2754" s="8">
        <f t="shared" si="128"/>
        <v>18.153846153846153</v>
      </c>
      <c r="P2754" s="8">
        <v>236</v>
      </c>
      <c r="Q2754" t="s">
        <v>28</v>
      </c>
      <c r="R2754" t="s">
        <v>22</v>
      </c>
    </row>
    <row r="2755" spans="1:18" x14ac:dyDescent="0.45">
      <c r="A2755" s="1">
        <v>2753</v>
      </c>
      <c r="B2755" t="s">
        <v>3975</v>
      </c>
      <c r="C2755" t="s">
        <v>2009</v>
      </c>
      <c r="D2755" t="s">
        <v>2010</v>
      </c>
      <c r="E2755" t="s">
        <v>2011</v>
      </c>
      <c r="F2755" t="s">
        <v>27</v>
      </c>
      <c r="G2755" t="str">
        <f t="shared" ref="G2755:G2818" si="129">TEXT(H2755*28,"mmmm")</f>
        <v>December</v>
      </c>
      <c r="H2755">
        <f t="shared" ref="H2755:H2818" si="130">MONTH(I2755)</f>
        <v>12</v>
      </c>
      <c r="I2755" s="2">
        <v>44909</v>
      </c>
      <c r="J2755" s="8">
        <v>9</v>
      </c>
      <c r="K2755" t="s">
        <v>34</v>
      </c>
      <c r="L2755" t="s">
        <v>20</v>
      </c>
      <c r="M2755" s="8">
        <v>770</v>
      </c>
      <c r="N2755" s="8">
        <v>925</v>
      </c>
      <c r="O2755" s="8">
        <f t="shared" ref="O2755:O2818" si="131">P2755/J2755</f>
        <v>17.222222222222221</v>
      </c>
      <c r="P2755" s="8">
        <v>155</v>
      </c>
      <c r="Q2755" t="s">
        <v>21</v>
      </c>
      <c r="R2755" t="s">
        <v>22</v>
      </c>
    </row>
    <row r="2756" spans="1:18" x14ac:dyDescent="0.45">
      <c r="A2756" s="1">
        <v>2754</v>
      </c>
      <c r="B2756" t="s">
        <v>3976</v>
      </c>
      <c r="C2756" t="s">
        <v>2012</v>
      </c>
      <c r="D2756" t="s">
        <v>2013</v>
      </c>
      <c r="E2756" t="s">
        <v>2014</v>
      </c>
      <c r="F2756" t="s">
        <v>27</v>
      </c>
      <c r="G2756" t="str">
        <f t="shared" si="129"/>
        <v>December</v>
      </c>
      <c r="H2756">
        <f t="shared" si="130"/>
        <v>12</v>
      </c>
      <c r="I2756" s="2">
        <v>44899</v>
      </c>
      <c r="J2756" s="8">
        <v>7</v>
      </c>
      <c r="K2756" t="s">
        <v>19</v>
      </c>
      <c r="L2756" t="s">
        <v>20</v>
      </c>
      <c r="M2756" s="8">
        <v>335</v>
      </c>
      <c r="N2756" s="8">
        <v>383</v>
      </c>
      <c r="O2756" s="8">
        <f t="shared" si="131"/>
        <v>6.8571428571428568</v>
      </c>
      <c r="P2756" s="8">
        <v>48</v>
      </c>
      <c r="Q2756" t="s">
        <v>36</v>
      </c>
      <c r="R2756" t="s">
        <v>22</v>
      </c>
    </row>
    <row r="2757" spans="1:18" x14ac:dyDescent="0.45">
      <c r="A2757" s="1">
        <v>2755</v>
      </c>
      <c r="B2757" t="s">
        <v>3977</v>
      </c>
      <c r="C2757" t="s">
        <v>2015</v>
      </c>
      <c r="D2757" t="s">
        <v>205</v>
      </c>
      <c r="E2757" t="s">
        <v>2016</v>
      </c>
      <c r="F2757" t="s">
        <v>120</v>
      </c>
      <c r="G2757" t="str">
        <f t="shared" si="129"/>
        <v>December</v>
      </c>
      <c r="H2757">
        <f t="shared" si="130"/>
        <v>12</v>
      </c>
      <c r="I2757" s="2">
        <v>44906</v>
      </c>
      <c r="J2757" s="8">
        <v>12</v>
      </c>
      <c r="K2757" t="s">
        <v>34</v>
      </c>
      <c r="L2757" t="s">
        <v>35</v>
      </c>
      <c r="M2757" s="8">
        <v>625</v>
      </c>
      <c r="N2757" s="8">
        <v>702</v>
      </c>
      <c r="O2757" s="8">
        <f t="shared" si="131"/>
        <v>6.416666666666667</v>
      </c>
      <c r="P2757" s="8">
        <v>77</v>
      </c>
      <c r="Q2757" t="s">
        <v>28</v>
      </c>
      <c r="R2757" t="s">
        <v>22</v>
      </c>
    </row>
    <row r="2758" spans="1:18" x14ac:dyDescent="0.45">
      <c r="A2758" s="1">
        <v>2756</v>
      </c>
      <c r="B2758" t="s">
        <v>3978</v>
      </c>
      <c r="C2758" t="s">
        <v>815</v>
      </c>
      <c r="D2758" t="s">
        <v>2010</v>
      </c>
      <c r="E2758" t="s">
        <v>2017</v>
      </c>
      <c r="F2758" t="s">
        <v>120</v>
      </c>
      <c r="G2758" t="str">
        <f t="shared" si="129"/>
        <v>December</v>
      </c>
      <c r="H2758">
        <f t="shared" si="130"/>
        <v>12</v>
      </c>
      <c r="I2758" s="2">
        <v>44907</v>
      </c>
      <c r="J2758" s="8">
        <v>17</v>
      </c>
      <c r="K2758" t="s">
        <v>34</v>
      </c>
      <c r="L2758" t="s">
        <v>42</v>
      </c>
      <c r="M2758" s="8">
        <v>510</v>
      </c>
      <c r="N2758" s="8">
        <v>609</v>
      </c>
      <c r="O2758" s="8">
        <f t="shared" si="131"/>
        <v>5.8235294117647056</v>
      </c>
      <c r="P2758" s="8">
        <v>99</v>
      </c>
      <c r="Q2758" t="s">
        <v>21</v>
      </c>
      <c r="R2758" t="s">
        <v>22</v>
      </c>
    </row>
    <row r="2759" spans="1:18" x14ac:dyDescent="0.45">
      <c r="A2759" s="1">
        <v>2757</v>
      </c>
      <c r="B2759" t="s">
        <v>3979</v>
      </c>
      <c r="C2759" t="s">
        <v>1307</v>
      </c>
      <c r="D2759" t="s">
        <v>2018</v>
      </c>
      <c r="E2759" t="s">
        <v>2019</v>
      </c>
      <c r="F2759" t="s">
        <v>88</v>
      </c>
      <c r="G2759" t="str">
        <f t="shared" si="129"/>
        <v>December</v>
      </c>
      <c r="H2759">
        <f t="shared" si="130"/>
        <v>12</v>
      </c>
      <c r="I2759" s="2">
        <v>44907</v>
      </c>
      <c r="J2759" s="8">
        <v>8</v>
      </c>
      <c r="K2759" t="s">
        <v>19</v>
      </c>
      <c r="L2759" t="s">
        <v>35</v>
      </c>
      <c r="M2759" s="8">
        <v>235</v>
      </c>
      <c r="N2759" s="8">
        <v>267</v>
      </c>
      <c r="O2759" s="8">
        <f t="shared" si="131"/>
        <v>4</v>
      </c>
      <c r="P2759" s="8">
        <v>32</v>
      </c>
      <c r="Q2759" t="s">
        <v>49</v>
      </c>
      <c r="R2759" t="s">
        <v>22</v>
      </c>
    </row>
    <row r="2760" spans="1:18" x14ac:dyDescent="0.45">
      <c r="A2760" s="1">
        <v>2758</v>
      </c>
      <c r="B2760" t="s">
        <v>3980</v>
      </c>
      <c r="C2760" t="s">
        <v>81</v>
      </c>
      <c r="D2760" t="s">
        <v>2020</v>
      </c>
      <c r="E2760" t="s">
        <v>2021</v>
      </c>
      <c r="F2760" t="s">
        <v>33</v>
      </c>
      <c r="G2760" t="str">
        <f t="shared" si="129"/>
        <v>December</v>
      </c>
      <c r="H2760">
        <f t="shared" si="130"/>
        <v>12</v>
      </c>
      <c r="I2760" s="2">
        <v>44912</v>
      </c>
      <c r="J2760" s="8">
        <v>13</v>
      </c>
      <c r="K2760" t="s">
        <v>19</v>
      </c>
      <c r="L2760" t="s">
        <v>54</v>
      </c>
      <c r="M2760" s="8">
        <v>230</v>
      </c>
      <c r="N2760" s="8">
        <v>271</v>
      </c>
      <c r="O2760" s="8">
        <f t="shared" si="131"/>
        <v>3.1538461538461537</v>
      </c>
      <c r="P2760" s="8">
        <v>41</v>
      </c>
      <c r="Q2760" t="s">
        <v>28</v>
      </c>
      <c r="R2760" t="s">
        <v>22</v>
      </c>
    </row>
    <row r="2761" spans="1:18" x14ac:dyDescent="0.45">
      <c r="A2761" s="1">
        <v>2759</v>
      </c>
      <c r="B2761" t="s">
        <v>3981</v>
      </c>
      <c r="C2761" t="s">
        <v>1071</v>
      </c>
      <c r="D2761" t="s">
        <v>2022</v>
      </c>
      <c r="E2761" t="s">
        <v>2023</v>
      </c>
      <c r="F2761" t="s">
        <v>48</v>
      </c>
      <c r="G2761" t="str">
        <f t="shared" si="129"/>
        <v>December</v>
      </c>
      <c r="H2761">
        <f t="shared" si="130"/>
        <v>12</v>
      </c>
      <c r="I2761" s="2">
        <v>44925</v>
      </c>
      <c r="J2761" s="8">
        <v>11</v>
      </c>
      <c r="K2761" t="s">
        <v>102</v>
      </c>
      <c r="L2761" t="s">
        <v>42</v>
      </c>
      <c r="M2761" s="8">
        <v>200</v>
      </c>
      <c r="N2761" s="8">
        <v>253</v>
      </c>
      <c r="O2761" s="8">
        <f t="shared" si="131"/>
        <v>4.8181818181818183</v>
      </c>
      <c r="P2761" s="8">
        <v>53</v>
      </c>
      <c r="Q2761" t="s">
        <v>49</v>
      </c>
      <c r="R2761" t="s">
        <v>22</v>
      </c>
    </row>
    <row r="2762" spans="1:18" x14ac:dyDescent="0.45">
      <c r="A2762" s="1">
        <v>2760</v>
      </c>
      <c r="B2762" t="s">
        <v>3982</v>
      </c>
      <c r="C2762" t="s">
        <v>874</v>
      </c>
      <c r="D2762" t="s">
        <v>745</v>
      </c>
      <c r="E2762" t="s">
        <v>2024</v>
      </c>
      <c r="F2762" t="s">
        <v>18</v>
      </c>
      <c r="G2762" t="str">
        <f t="shared" si="129"/>
        <v>December</v>
      </c>
      <c r="H2762">
        <f t="shared" si="130"/>
        <v>12</v>
      </c>
      <c r="I2762" s="2">
        <v>44908</v>
      </c>
      <c r="J2762" s="8">
        <v>16</v>
      </c>
      <c r="K2762" t="s">
        <v>34</v>
      </c>
      <c r="L2762" t="s">
        <v>148</v>
      </c>
      <c r="M2762" s="8">
        <v>680</v>
      </c>
      <c r="N2762" s="8">
        <v>809</v>
      </c>
      <c r="O2762" s="8">
        <f t="shared" si="131"/>
        <v>8.0625</v>
      </c>
      <c r="P2762" s="8">
        <v>129</v>
      </c>
      <c r="Q2762" t="s">
        <v>36</v>
      </c>
      <c r="R2762" t="s">
        <v>22</v>
      </c>
    </row>
    <row r="2763" spans="1:18" x14ac:dyDescent="0.45">
      <c r="A2763" s="1">
        <v>2761</v>
      </c>
      <c r="B2763" t="s">
        <v>3983</v>
      </c>
      <c r="C2763" t="s">
        <v>1558</v>
      </c>
      <c r="D2763" t="s">
        <v>972</v>
      </c>
      <c r="E2763" t="s">
        <v>2025</v>
      </c>
      <c r="F2763" t="s">
        <v>88</v>
      </c>
      <c r="G2763" t="str">
        <f t="shared" si="129"/>
        <v>December</v>
      </c>
      <c r="H2763">
        <f t="shared" si="130"/>
        <v>12</v>
      </c>
      <c r="I2763" s="2">
        <v>44913</v>
      </c>
      <c r="J2763" s="8">
        <v>16</v>
      </c>
      <c r="K2763" t="s">
        <v>19</v>
      </c>
      <c r="L2763" t="s">
        <v>20</v>
      </c>
      <c r="M2763" s="8">
        <v>550</v>
      </c>
      <c r="N2763" s="8">
        <v>665</v>
      </c>
      <c r="O2763" s="8">
        <f t="shared" si="131"/>
        <v>7.1875</v>
      </c>
      <c r="P2763" s="8">
        <v>115</v>
      </c>
      <c r="Q2763" t="s">
        <v>36</v>
      </c>
      <c r="R2763" t="s">
        <v>22</v>
      </c>
    </row>
    <row r="2764" spans="1:18" x14ac:dyDescent="0.45">
      <c r="A2764" s="1">
        <v>2762</v>
      </c>
      <c r="B2764" t="s">
        <v>3984</v>
      </c>
      <c r="C2764" t="s">
        <v>2026</v>
      </c>
      <c r="D2764" t="s">
        <v>926</v>
      </c>
      <c r="E2764" t="s">
        <v>2027</v>
      </c>
      <c r="F2764" t="s">
        <v>18</v>
      </c>
      <c r="G2764" t="str">
        <f t="shared" si="129"/>
        <v>December</v>
      </c>
      <c r="H2764">
        <f t="shared" si="130"/>
        <v>12</v>
      </c>
      <c r="I2764" s="2">
        <v>44924</v>
      </c>
      <c r="J2764" s="8">
        <v>7</v>
      </c>
      <c r="K2764" t="s">
        <v>19</v>
      </c>
      <c r="L2764" t="s">
        <v>148</v>
      </c>
      <c r="M2764" s="8">
        <v>880</v>
      </c>
      <c r="N2764" s="8">
        <v>1071</v>
      </c>
      <c r="O2764" s="8">
        <f t="shared" si="131"/>
        <v>27.285714285714285</v>
      </c>
      <c r="P2764" s="8">
        <v>191</v>
      </c>
      <c r="Q2764" t="s">
        <v>49</v>
      </c>
      <c r="R2764" t="s">
        <v>22</v>
      </c>
    </row>
    <row r="2765" spans="1:18" x14ac:dyDescent="0.45">
      <c r="A2765" s="1">
        <v>2763</v>
      </c>
      <c r="B2765" t="s">
        <v>3985</v>
      </c>
      <c r="C2765" t="s">
        <v>2028</v>
      </c>
      <c r="D2765" t="s">
        <v>2020</v>
      </c>
      <c r="E2765" t="s">
        <v>2029</v>
      </c>
      <c r="F2765" t="s">
        <v>48</v>
      </c>
      <c r="G2765" t="str">
        <f t="shared" si="129"/>
        <v>December</v>
      </c>
      <c r="H2765">
        <f t="shared" si="130"/>
        <v>12</v>
      </c>
      <c r="I2765" s="2">
        <v>44922</v>
      </c>
      <c r="J2765" s="8">
        <v>15</v>
      </c>
      <c r="K2765" t="s">
        <v>34</v>
      </c>
      <c r="L2765" t="s">
        <v>42</v>
      </c>
      <c r="M2765" s="8">
        <v>605</v>
      </c>
      <c r="N2765" s="8">
        <v>745</v>
      </c>
      <c r="O2765" s="8">
        <f t="shared" si="131"/>
        <v>9.3333333333333339</v>
      </c>
      <c r="P2765" s="8">
        <v>140</v>
      </c>
      <c r="Q2765" t="s">
        <v>28</v>
      </c>
      <c r="R2765" t="s">
        <v>22</v>
      </c>
    </row>
    <row r="2766" spans="1:18" x14ac:dyDescent="0.45">
      <c r="A2766" s="1">
        <v>2764</v>
      </c>
      <c r="B2766" t="s">
        <v>3986</v>
      </c>
      <c r="C2766" t="s">
        <v>1560</v>
      </c>
      <c r="D2766" t="s">
        <v>2030</v>
      </c>
      <c r="E2766" t="s">
        <v>2031</v>
      </c>
      <c r="F2766" t="s">
        <v>18</v>
      </c>
      <c r="G2766" t="str">
        <f t="shared" si="129"/>
        <v>December</v>
      </c>
      <c r="H2766">
        <f t="shared" si="130"/>
        <v>12</v>
      </c>
      <c r="I2766" s="2">
        <v>44899</v>
      </c>
      <c r="J2766" s="8">
        <v>18</v>
      </c>
      <c r="K2766" t="s">
        <v>34</v>
      </c>
      <c r="L2766" t="s">
        <v>42</v>
      </c>
      <c r="M2766" s="8">
        <v>1055</v>
      </c>
      <c r="N2766" s="8">
        <v>1176</v>
      </c>
      <c r="O2766" s="8">
        <f t="shared" si="131"/>
        <v>6.7222222222222223</v>
      </c>
      <c r="P2766" s="8">
        <v>121</v>
      </c>
      <c r="Q2766" t="s">
        <v>36</v>
      </c>
      <c r="R2766" t="s">
        <v>22</v>
      </c>
    </row>
    <row r="2767" spans="1:18" x14ac:dyDescent="0.45">
      <c r="A2767" s="1">
        <v>2765</v>
      </c>
      <c r="B2767" t="s">
        <v>3987</v>
      </c>
      <c r="C2767" t="s">
        <v>143</v>
      </c>
      <c r="D2767" t="s">
        <v>2032</v>
      </c>
      <c r="E2767" t="s">
        <v>2033</v>
      </c>
      <c r="F2767" t="s">
        <v>88</v>
      </c>
      <c r="G2767" t="str">
        <f t="shared" si="129"/>
        <v>December</v>
      </c>
      <c r="H2767">
        <f t="shared" si="130"/>
        <v>12</v>
      </c>
      <c r="I2767" s="2">
        <v>44916</v>
      </c>
      <c r="J2767" s="8">
        <v>9</v>
      </c>
      <c r="K2767" t="s">
        <v>41</v>
      </c>
      <c r="L2767" t="s">
        <v>148</v>
      </c>
      <c r="M2767" s="8">
        <v>930</v>
      </c>
      <c r="N2767" s="8">
        <v>1045</v>
      </c>
      <c r="O2767" s="8">
        <f t="shared" si="131"/>
        <v>12.777777777777779</v>
      </c>
      <c r="P2767" s="8">
        <v>115</v>
      </c>
      <c r="Q2767" t="s">
        <v>28</v>
      </c>
      <c r="R2767" t="s">
        <v>226</v>
      </c>
    </row>
    <row r="2768" spans="1:18" x14ac:dyDescent="0.45">
      <c r="A2768" s="1">
        <v>2766</v>
      </c>
      <c r="B2768" t="s">
        <v>3988</v>
      </c>
      <c r="C2768" t="s">
        <v>1381</v>
      </c>
      <c r="D2768" t="s">
        <v>2022</v>
      </c>
      <c r="E2768" t="s">
        <v>2034</v>
      </c>
      <c r="F2768" t="s">
        <v>48</v>
      </c>
      <c r="G2768" t="str">
        <f t="shared" si="129"/>
        <v>December</v>
      </c>
      <c r="H2768">
        <f t="shared" si="130"/>
        <v>12</v>
      </c>
      <c r="I2768" s="2">
        <v>44901</v>
      </c>
      <c r="J2768" s="8">
        <v>9</v>
      </c>
      <c r="K2768" t="s">
        <v>19</v>
      </c>
      <c r="L2768" t="s">
        <v>20</v>
      </c>
      <c r="M2768" s="8">
        <v>50</v>
      </c>
      <c r="N2768" s="8">
        <v>57</v>
      </c>
      <c r="O2768" s="8">
        <f t="shared" si="131"/>
        <v>0.77777777777777779</v>
      </c>
      <c r="P2768" s="8">
        <v>7</v>
      </c>
      <c r="Q2768" t="s">
        <v>49</v>
      </c>
      <c r="R2768" t="s">
        <v>22</v>
      </c>
    </row>
    <row r="2769" spans="1:18" x14ac:dyDescent="0.45">
      <c r="A2769" s="1">
        <v>2767</v>
      </c>
      <c r="B2769" t="s">
        <v>3989</v>
      </c>
      <c r="C2769" t="s">
        <v>2035</v>
      </c>
      <c r="D2769" t="s">
        <v>809</v>
      </c>
      <c r="E2769" t="s">
        <v>2036</v>
      </c>
      <c r="F2769" t="s">
        <v>111</v>
      </c>
      <c r="G2769" t="str">
        <f t="shared" si="129"/>
        <v>December</v>
      </c>
      <c r="H2769">
        <f t="shared" si="130"/>
        <v>12</v>
      </c>
      <c r="I2769" s="2">
        <v>44918</v>
      </c>
      <c r="J2769" s="8">
        <v>19</v>
      </c>
      <c r="K2769" t="s">
        <v>34</v>
      </c>
      <c r="L2769" t="s">
        <v>67</v>
      </c>
      <c r="M2769" s="8">
        <v>510</v>
      </c>
      <c r="N2769" s="8">
        <v>607</v>
      </c>
      <c r="O2769" s="8">
        <f t="shared" si="131"/>
        <v>5.1052631578947372</v>
      </c>
      <c r="P2769" s="8">
        <v>97</v>
      </c>
      <c r="Q2769" t="s">
        <v>21</v>
      </c>
      <c r="R2769" t="s">
        <v>22</v>
      </c>
    </row>
    <row r="2770" spans="1:18" x14ac:dyDescent="0.45">
      <c r="A2770" s="1">
        <v>2768</v>
      </c>
      <c r="B2770" t="s">
        <v>3990</v>
      </c>
      <c r="C2770" t="s">
        <v>212</v>
      </c>
      <c r="D2770" t="s">
        <v>1211</v>
      </c>
      <c r="E2770" t="s">
        <v>2037</v>
      </c>
      <c r="F2770" t="s">
        <v>88</v>
      </c>
      <c r="G2770" t="str">
        <f t="shared" si="129"/>
        <v>December</v>
      </c>
      <c r="H2770">
        <f t="shared" si="130"/>
        <v>12</v>
      </c>
      <c r="I2770" s="2">
        <v>44922</v>
      </c>
      <c r="J2770" s="8">
        <v>12</v>
      </c>
      <c r="K2770" t="s">
        <v>19</v>
      </c>
      <c r="L2770" t="s">
        <v>54</v>
      </c>
      <c r="M2770" s="8">
        <v>235</v>
      </c>
      <c r="N2770" s="8">
        <v>267</v>
      </c>
      <c r="O2770" s="8">
        <f t="shared" si="131"/>
        <v>2.6666666666666665</v>
      </c>
      <c r="P2770" s="8">
        <v>32</v>
      </c>
      <c r="Q2770" t="s">
        <v>28</v>
      </c>
      <c r="R2770" t="s">
        <v>22</v>
      </c>
    </row>
    <row r="2771" spans="1:18" x14ac:dyDescent="0.45">
      <c r="A2771" s="1">
        <v>2769</v>
      </c>
      <c r="B2771" t="s">
        <v>3991</v>
      </c>
      <c r="C2771" t="s">
        <v>779</v>
      </c>
      <c r="D2771" t="s">
        <v>1491</v>
      </c>
      <c r="E2771" t="s">
        <v>2038</v>
      </c>
      <c r="F2771" t="s">
        <v>111</v>
      </c>
      <c r="G2771" t="str">
        <f t="shared" si="129"/>
        <v>December</v>
      </c>
      <c r="H2771">
        <f t="shared" si="130"/>
        <v>12</v>
      </c>
      <c r="I2771" s="2">
        <v>44914</v>
      </c>
      <c r="J2771" s="8">
        <v>8</v>
      </c>
      <c r="K2771" t="s">
        <v>34</v>
      </c>
      <c r="L2771" t="s">
        <v>42</v>
      </c>
      <c r="M2771" s="8">
        <v>45</v>
      </c>
      <c r="N2771" s="8">
        <v>56</v>
      </c>
      <c r="O2771" s="8">
        <f t="shared" si="131"/>
        <v>1.375</v>
      </c>
      <c r="P2771" s="8">
        <v>11</v>
      </c>
      <c r="Q2771" t="s">
        <v>36</v>
      </c>
      <c r="R2771" t="s">
        <v>22</v>
      </c>
    </row>
    <row r="2772" spans="1:18" x14ac:dyDescent="0.45">
      <c r="A2772" s="1">
        <v>2770</v>
      </c>
      <c r="B2772" t="s">
        <v>3992</v>
      </c>
      <c r="C2772" t="s">
        <v>496</v>
      </c>
      <c r="D2772" t="s">
        <v>2039</v>
      </c>
      <c r="E2772" t="s">
        <v>2040</v>
      </c>
      <c r="F2772" t="s">
        <v>27</v>
      </c>
      <c r="G2772" t="str">
        <f t="shared" si="129"/>
        <v>December</v>
      </c>
      <c r="H2772">
        <f t="shared" si="130"/>
        <v>12</v>
      </c>
      <c r="I2772" s="2">
        <v>44900</v>
      </c>
      <c r="J2772" s="8">
        <v>4</v>
      </c>
      <c r="K2772" t="s">
        <v>34</v>
      </c>
      <c r="L2772" t="s">
        <v>54</v>
      </c>
      <c r="M2772" s="8">
        <v>710</v>
      </c>
      <c r="N2772" s="8">
        <v>921</v>
      </c>
      <c r="O2772" s="8">
        <f t="shared" si="131"/>
        <v>52.75</v>
      </c>
      <c r="P2772" s="8">
        <v>211</v>
      </c>
      <c r="Q2772" t="s">
        <v>89</v>
      </c>
      <c r="R2772" t="s">
        <v>22</v>
      </c>
    </row>
    <row r="2773" spans="1:18" x14ac:dyDescent="0.45">
      <c r="A2773" s="1">
        <v>2771</v>
      </c>
      <c r="B2773" t="s">
        <v>3993</v>
      </c>
      <c r="C2773" t="s">
        <v>1276</v>
      </c>
      <c r="D2773" t="s">
        <v>1878</v>
      </c>
      <c r="E2773" t="s">
        <v>2041</v>
      </c>
      <c r="F2773" t="s">
        <v>18</v>
      </c>
      <c r="G2773" t="str">
        <f t="shared" si="129"/>
        <v>December</v>
      </c>
      <c r="H2773">
        <f t="shared" si="130"/>
        <v>12</v>
      </c>
      <c r="I2773" s="2">
        <v>44901</v>
      </c>
      <c r="J2773" s="8">
        <v>3</v>
      </c>
      <c r="K2773" t="s">
        <v>34</v>
      </c>
      <c r="L2773" t="s">
        <v>54</v>
      </c>
      <c r="M2773" s="8">
        <v>1225</v>
      </c>
      <c r="N2773" s="8">
        <v>1432</v>
      </c>
      <c r="O2773" s="8">
        <f t="shared" si="131"/>
        <v>69</v>
      </c>
      <c r="P2773" s="8">
        <v>207</v>
      </c>
      <c r="Q2773" t="s">
        <v>89</v>
      </c>
      <c r="R2773" t="s">
        <v>22</v>
      </c>
    </row>
    <row r="2774" spans="1:18" x14ac:dyDescent="0.45">
      <c r="A2774" s="1">
        <v>2772</v>
      </c>
      <c r="B2774" t="s">
        <v>3994</v>
      </c>
      <c r="C2774" t="s">
        <v>674</v>
      </c>
      <c r="D2774" t="s">
        <v>2042</v>
      </c>
      <c r="E2774" t="s">
        <v>2043</v>
      </c>
      <c r="F2774" t="s">
        <v>120</v>
      </c>
      <c r="G2774" t="str">
        <f t="shared" si="129"/>
        <v>December</v>
      </c>
      <c r="H2774">
        <f t="shared" si="130"/>
        <v>12</v>
      </c>
      <c r="I2774" s="2">
        <v>44919</v>
      </c>
      <c r="J2774" s="8">
        <v>10</v>
      </c>
      <c r="K2774" t="s">
        <v>19</v>
      </c>
      <c r="L2774" t="s">
        <v>20</v>
      </c>
      <c r="M2774" s="8">
        <v>395</v>
      </c>
      <c r="N2774" s="8">
        <v>507</v>
      </c>
      <c r="O2774" s="8">
        <f t="shared" si="131"/>
        <v>11.2</v>
      </c>
      <c r="P2774" s="8">
        <v>112</v>
      </c>
      <c r="Q2774" t="s">
        <v>21</v>
      </c>
      <c r="R2774" t="s">
        <v>22</v>
      </c>
    </row>
    <row r="2775" spans="1:18" x14ac:dyDescent="0.45">
      <c r="A2775" s="1">
        <v>2773</v>
      </c>
      <c r="B2775" t="s">
        <v>3995</v>
      </c>
      <c r="C2775" t="s">
        <v>1629</v>
      </c>
      <c r="D2775" t="s">
        <v>352</v>
      </c>
      <c r="E2775" t="s">
        <v>2044</v>
      </c>
      <c r="F2775" t="s">
        <v>48</v>
      </c>
      <c r="G2775" t="str">
        <f t="shared" si="129"/>
        <v>December</v>
      </c>
      <c r="H2775">
        <f t="shared" si="130"/>
        <v>12</v>
      </c>
      <c r="I2775" s="2">
        <v>44907</v>
      </c>
      <c r="J2775" s="8">
        <v>20</v>
      </c>
      <c r="K2775" t="s">
        <v>34</v>
      </c>
      <c r="L2775" t="s">
        <v>20</v>
      </c>
      <c r="M2775" s="8">
        <v>420</v>
      </c>
      <c r="N2775" s="8">
        <v>468</v>
      </c>
      <c r="O2775" s="8">
        <f t="shared" si="131"/>
        <v>2.4</v>
      </c>
      <c r="P2775" s="8">
        <v>48</v>
      </c>
      <c r="Q2775" t="s">
        <v>89</v>
      </c>
      <c r="R2775" t="s">
        <v>22</v>
      </c>
    </row>
    <row r="2776" spans="1:18" x14ac:dyDescent="0.45">
      <c r="A2776" s="1">
        <v>2774</v>
      </c>
      <c r="B2776" t="s">
        <v>3996</v>
      </c>
      <c r="C2776" t="s">
        <v>779</v>
      </c>
      <c r="D2776" t="s">
        <v>1770</v>
      </c>
      <c r="E2776" t="s">
        <v>2045</v>
      </c>
      <c r="F2776" t="s">
        <v>48</v>
      </c>
      <c r="G2776" t="str">
        <f t="shared" si="129"/>
        <v>December</v>
      </c>
      <c r="H2776">
        <f t="shared" si="130"/>
        <v>12</v>
      </c>
      <c r="I2776" s="2">
        <v>44904</v>
      </c>
      <c r="J2776" s="8">
        <v>14</v>
      </c>
      <c r="K2776" t="s">
        <v>34</v>
      </c>
      <c r="L2776" t="s">
        <v>35</v>
      </c>
      <c r="M2776" s="8">
        <v>600</v>
      </c>
      <c r="N2776" s="8">
        <v>705</v>
      </c>
      <c r="O2776" s="8">
        <f t="shared" si="131"/>
        <v>7.5</v>
      </c>
      <c r="P2776" s="8">
        <v>105</v>
      </c>
      <c r="Q2776" t="s">
        <v>28</v>
      </c>
      <c r="R2776" t="s">
        <v>22</v>
      </c>
    </row>
    <row r="2777" spans="1:18" x14ac:dyDescent="0.45">
      <c r="A2777" s="1">
        <v>2775</v>
      </c>
      <c r="B2777" t="s">
        <v>3997</v>
      </c>
      <c r="C2777" t="s">
        <v>1106</v>
      </c>
      <c r="D2777" t="s">
        <v>65</v>
      </c>
      <c r="E2777" t="s">
        <v>2046</v>
      </c>
      <c r="F2777" t="s">
        <v>27</v>
      </c>
      <c r="G2777" t="str">
        <f t="shared" si="129"/>
        <v>December</v>
      </c>
      <c r="H2777">
        <f t="shared" si="130"/>
        <v>12</v>
      </c>
      <c r="I2777" s="2">
        <v>44900</v>
      </c>
      <c r="J2777" s="8">
        <v>10</v>
      </c>
      <c r="K2777" t="s">
        <v>34</v>
      </c>
      <c r="L2777" t="s">
        <v>67</v>
      </c>
      <c r="M2777" s="8">
        <v>550</v>
      </c>
      <c r="N2777" s="8">
        <v>625</v>
      </c>
      <c r="O2777" s="8">
        <f t="shared" si="131"/>
        <v>7.5</v>
      </c>
      <c r="P2777" s="8">
        <v>75</v>
      </c>
      <c r="Q2777" t="s">
        <v>36</v>
      </c>
      <c r="R2777" t="s">
        <v>22</v>
      </c>
    </row>
    <row r="2778" spans="1:18" x14ac:dyDescent="0.45">
      <c r="A2778" s="1">
        <v>2776</v>
      </c>
      <c r="B2778" t="s">
        <v>3998</v>
      </c>
      <c r="C2778" t="s">
        <v>16</v>
      </c>
      <c r="D2778" t="s">
        <v>127</v>
      </c>
      <c r="E2778" t="s">
        <v>2047</v>
      </c>
      <c r="F2778" t="s">
        <v>120</v>
      </c>
      <c r="G2778" t="str">
        <f t="shared" si="129"/>
        <v>December</v>
      </c>
      <c r="H2778">
        <f t="shared" si="130"/>
        <v>12</v>
      </c>
      <c r="I2778" s="2">
        <v>44902</v>
      </c>
      <c r="J2778" s="8">
        <v>13</v>
      </c>
      <c r="K2778" t="s">
        <v>102</v>
      </c>
      <c r="L2778" t="s">
        <v>42</v>
      </c>
      <c r="M2778" s="8">
        <v>1285</v>
      </c>
      <c r="N2778" s="8">
        <v>1432</v>
      </c>
      <c r="O2778" s="8">
        <f t="shared" si="131"/>
        <v>11.307692307692308</v>
      </c>
      <c r="P2778" s="8">
        <v>147</v>
      </c>
      <c r="Q2778" t="s">
        <v>21</v>
      </c>
      <c r="R2778" t="s">
        <v>22</v>
      </c>
    </row>
    <row r="2779" spans="1:18" x14ac:dyDescent="0.45">
      <c r="A2779" s="1">
        <v>2777</v>
      </c>
      <c r="B2779" t="s">
        <v>3999</v>
      </c>
      <c r="C2779" t="s">
        <v>2048</v>
      </c>
      <c r="D2779" t="s">
        <v>2049</v>
      </c>
      <c r="E2779" t="s">
        <v>2050</v>
      </c>
      <c r="F2779" t="s">
        <v>18</v>
      </c>
      <c r="G2779" t="str">
        <f t="shared" si="129"/>
        <v>December</v>
      </c>
      <c r="H2779">
        <f t="shared" si="130"/>
        <v>12</v>
      </c>
      <c r="I2779" s="2">
        <v>44922</v>
      </c>
      <c r="J2779" s="8">
        <v>12</v>
      </c>
      <c r="K2779" t="s">
        <v>34</v>
      </c>
      <c r="L2779" t="s">
        <v>20</v>
      </c>
      <c r="M2779" s="8">
        <v>280</v>
      </c>
      <c r="N2779" s="8">
        <v>344</v>
      </c>
      <c r="O2779" s="8">
        <f t="shared" si="131"/>
        <v>5.333333333333333</v>
      </c>
      <c r="P2779" s="8">
        <v>64</v>
      </c>
      <c r="Q2779" t="s">
        <v>49</v>
      </c>
      <c r="R2779" t="s">
        <v>22</v>
      </c>
    </row>
    <row r="2780" spans="1:18" x14ac:dyDescent="0.45">
      <c r="A2780" s="1">
        <v>2778</v>
      </c>
      <c r="B2780" t="s">
        <v>4000</v>
      </c>
      <c r="C2780" t="s">
        <v>1911</v>
      </c>
      <c r="D2780" t="s">
        <v>2051</v>
      </c>
      <c r="E2780" t="s">
        <v>2052</v>
      </c>
      <c r="F2780" t="s">
        <v>120</v>
      </c>
      <c r="G2780" t="str">
        <f t="shared" si="129"/>
        <v>December</v>
      </c>
      <c r="H2780">
        <f t="shared" si="130"/>
        <v>12</v>
      </c>
      <c r="I2780" s="2">
        <v>44904</v>
      </c>
      <c r="J2780" s="8">
        <v>4</v>
      </c>
      <c r="K2780" t="s">
        <v>19</v>
      </c>
      <c r="L2780" t="s">
        <v>20</v>
      </c>
      <c r="M2780" s="8">
        <v>1075</v>
      </c>
      <c r="N2780" s="8">
        <v>1182</v>
      </c>
      <c r="O2780" s="8">
        <f t="shared" si="131"/>
        <v>26.75</v>
      </c>
      <c r="P2780" s="8">
        <v>107</v>
      </c>
      <c r="Q2780" t="s">
        <v>21</v>
      </c>
      <c r="R2780" t="s">
        <v>22</v>
      </c>
    </row>
    <row r="2781" spans="1:18" x14ac:dyDescent="0.45">
      <c r="A2781" s="1">
        <v>2779</v>
      </c>
      <c r="B2781" t="s">
        <v>4001</v>
      </c>
      <c r="C2781" t="s">
        <v>2012</v>
      </c>
      <c r="D2781" t="s">
        <v>443</v>
      </c>
      <c r="E2781" t="s">
        <v>2053</v>
      </c>
      <c r="F2781" t="s">
        <v>48</v>
      </c>
      <c r="G2781" t="str">
        <f t="shared" si="129"/>
        <v>December</v>
      </c>
      <c r="H2781">
        <f t="shared" si="130"/>
        <v>12</v>
      </c>
      <c r="I2781" s="2">
        <v>44926</v>
      </c>
      <c r="J2781" s="8">
        <v>14</v>
      </c>
      <c r="K2781" t="s">
        <v>19</v>
      </c>
      <c r="L2781" t="s">
        <v>20</v>
      </c>
      <c r="M2781" s="8">
        <v>1340</v>
      </c>
      <c r="N2781" s="8">
        <v>1521</v>
      </c>
      <c r="O2781" s="8">
        <f t="shared" si="131"/>
        <v>12.928571428571429</v>
      </c>
      <c r="P2781" s="8">
        <v>181</v>
      </c>
      <c r="Q2781" t="s">
        <v>36</v>
      </c>
      <c r="R2781" t="s">
        <v>22</v>
      </c>
    </row>
    <row r="2782" spans="1:18" x14ac:dyDescent="0.45">
      <c r="A2782" s="1">
        <v>2780</v>
      </c>
      <c r="B2782" t="s">
        <v>4002</v>
      </c>
      <c r="C2782" t="s">
        <v>1340</v>
      </c>
      <c r="D2782" t="s">
        <v>2054</v>
      </c>
      <c r="E2782" t="s">
        <v>2055</v>
      </c>
      <c r="F2782" t="s">
        <v>88</v>
      </c>
      <c r="G2782" t="str">
        <f t="shared" si="129"/>
        <v>December</v>
      </c>
      <c r="H2782">
        <f t="shared" si="130"/>
        <v>12</v>
      </c>
      <c r="I2782" s="2">
        <v>44918</v>
      </c>
      <c r="J2782" s="8">
        <v>20</v>
      </c>
      <c r="K2782" t="s">
        <v>19</v>
      </c>
      <c r="L2782" t="s">
        <v>67</v>
      </c>
      <c r="M2782" s="8">
        <v>195</v>
      </c>
      <c r="N2782" s="8">
        <v>253</v>
      </c>
      <c r="O2782" s="8">
        <f t="shared" si="131"/>
        <v>2.9</v>
      </c>
      <c r="P2782" s="8">
        <v>58</v>
      </c>
      <c r="Q2782" t="s">
        <v>21</v>
      </c>
      <c r="R2782" t="s">
        <v>22</v>
      </c>
    </row>
    <row r="2783" spans="1:18" x14ac:dyDescent="0.45">
      <c r="A2783" s="1">
        <v>2781</v>
      </c>
      <c r="B2783" t="s">
        <v>4003</v>
      </c>
      <c r="C2783" t="s">
        <v>2056</v>
      </c>
      <c r="D2783" t="s">
        <v>1367</v>
      </c>
      <c r="E2783" t="s">
        <v>2057</v>
      </c>
      <c r="F2783" t="s">
        <v>120</v>
      </c>
      <c r="G2783" t="str">
        <f t="shared" si="129"/>
        <v>December</v>
      </c>
      <c r="H2783">
        <f t="shared" si="130"/>
        <v>12</v>
      </c>
      <c r="I2783" s="2">
        <v>44904</v>
      </c>
      <c r="J2783" s="8">
        <v>18</v>
      </c>
      <c r="K2783" t="s">
        <v>19</v>
      </c>
      <c r="L2783" t="s">
        <v>35</v>
      </c>
      <c r="M2783" s="8">
        <v>1020</v>
      </c>
      <c r="N2783" s="8">
        <v>1283</v>
      </c>
      <c r="O2783" s="8">
        <f t="shared" si="131"/>
        <v>14.611111111111111</v>
      </c>
      <c r="P2783" s="8">
        <v>263</v>
      </c>
      <c r="Q2783" t="s">
        <v>89</v>
      </c>
      <c r="R2783" t="s">
        <v>22</v>
      </c>
    </row>
    <row r="2784" spans="1:18" x14ac:dyDescent="0.45">
      <c r="A2784" s="1">
        <v>2782</v>
      </c>
      <c r="B2784" t="s">
        <v>4004</v>
      </c>
      <c r="C2784" t="s">
        <v>2058</v>
      </c>
      <c r="D2784" t="s">
        <v>188</v>
      </c>
      <c r="E2784" t="s">
        <v>2059</v>
      </c>
      <c r="F2784" t="s">
        <v>33</v>
      </c>
      <c r="G2784" t="str">
        <f t="shared" si="129"/>
        <v>December</v>
      </c>
      <c r="H2784">
        <f t="shared" si="130"/>
        <v>12</v>
      </c>
      <c r="I2784" s="2">
        <v>44912</v>
      </c>
      <c r="J2784" s="8">
        <v>1</v>
      </c>
      <c r="K2784" t="s">
        <v>19</v>
      </c>
      <c r="L2784" t="s">
        <v>54</v>
      </c>
      <c r="M2784" s="8">
        <v>1010</v>
      </c>
      <c r="N2784" s="8">
        <v>1150</v>
      </c>
      <c r="O2784" s="8">
        <f t="shared" si="131"/>
        <v>140</v>
      </c>
      <c r="P2784" s="8">
        <v>140</v>
      </c>
      <c r="Q2784" t="s">
        <v>28</v>
      </c>
      <c r="R2784" t="s">
        <v>22</v>
      </c>
    </row>
    <row r="2785" spans="1:18" x14ac:dyDescent="0.45">
      <c r="A2785" s="1">
        <v>2783</v>
      </c>
      <c r="B2785" t="s">
        <v>4005</v>
      </c>
      <c r="C2785" t="s">
        <v>2060</v>
      </c>
      <c r="D2785" t="s">
        <v>2061</v>
      </c>
      <c r="E2785" t="s">
        <v>2062</v>
      </c>
      <c r="F2785" t="s">
        <v>111</v>
      </c>
      <c r="G2785" t="str">
        <f t="shared" si="129"/>
        <v>December</v>
      </c>
      <c r="H2785">
        <f t="shared" si="130"/>
        <v>12</v>
      </c>
      <c r="I2785" s="2">
        <v>44919</v>
      </c>
      <c r="J2785" s="8">
        <v>7</v>
      </c>
      <c r="K2785" t="s">
        <v>19</v>
      </c>
      <c r="L2785" t="s">
        <v>42</v>
      </c>
      <c r="M2785" s="8">
        <v>1085</v>
      </c>
      <c r="N2785" s="8">
        <v>1248</v>
      </c>
      <c r="O2785" s="8">
        <f t="shared" si="131"/>
        <v>23.285714285714285</v>
      </c>
      <c r="P2785" s="8">
        <v>163</v>
      </c>
      <c r="Q2785" t="s">
        <v>49</v>
      </c>
      <c r="R2785" t="s">
        <v>22</v>
      </c>
    </row>
    <row r="2786" spans="1:18" x14ac:dyDescent="0.45">
      <c r="A2786" s="1">
        <v>2784</v>
      </c>
      <c r="B2786" t="s">
        <v>4006</v>
      </c>
      <c r="C2786" t="s">
        <v>2063</v>
      </c>
      <c r="D2786" t="s">
        <v>2064</v>
      </c>
      <c r="E2786" t="s">
        <v>2065</v>
      </c>
      <c r="F2786" t="s">
        <v>120</v>
      </c>
      <c r="G2786" t="str">
        <f t="shared" si="129"/>
        <v>December</v>
      </c>
      <c r="H2786">
        <f t="shared" si="130"/>
        <v>12</v>
      </c>
      <c r="I2786" s="2">
        <v>44902</v>
      </c>
      <c r="J2786" s="8">
        <v>3</v>
      </c>
      <c r="K2786" t="s">
        <v>19</v>
      </c>
      <c r="L2786" t="s">
        <v>42</v>
      </c>
      <c r="M2786" s="8">
        <v>1150</v>
      </c>
      <c r="N2786" s="8">
        <v>1447</v>
      </c>
      <c r="O2786" s="8">
        <f t="shared" si="131"/>
        <v>99</v>
      </c>
      <c r="P2786" s="8">
        <v>297</v>
      </c>
      <c r="Q2786" t="s">
        <v>36</v>
      </c>
      <c r="R2786" t="s">
        <v>22</v>
      </c>
    </row>
    <row r="2787" spans="1:18" x14ac:dyDescent="0.45">
      <c r="A2787" s="1">
        <v>2785</v>
      </c>
      <c r="B2787" t="s">
        <v>4007</v>
      </c>
      <c r="C2787" t="s">
        <v>1099</v>
      </c>
      <c r="D2787" t="s">
        <v>2061</v>
      </c>
      <c r="E2787" t="s">
        <v>2066</v>
      </c>
      <c r="F2787" t="s">
        <v>48</v>
      </c>
      <c r="G2787" t="str">
        <f t="shared" si="129"/>
        <v>December</v>
      </c>
      <c r="H2787">
        <f t="shared" si="130"/>
        <v>12</v>
      </c>
      <c r="I2787" s="2">
        <v>44903</v>
      </c>
      <c r="J2787" s="8">
        <v>3</v>
      </c>
      <c r="K2787" t="s">
        <v>19</v>
      </c>
      <c r="L2787" t="s">
        <v>35</v>
      </c>
      <c r="M2787" s="8">
        <v>420</v>
      </c>
      <c r="N2787" s="8">
        <v>530</v>
      </c>
      <c r="O2787" s="8">
        <f t="shared" si="131"/>
        <v>36.666666666666664</v>
      </c>
      <c r="P2787" s="8">
        <v>110</v>
      </c>
      <c r="Q2787" t="s">
        <v>89</v>
      </c>
      <c r="R2787" t="s">
        <v>22</v>
      </c>
    </row>
    <row r="2788" spans="1:18" x14ac:dyDescent="0.45">
      <c r="A2788" s="1">
        <v>2786</v>
      </c>
      <c r="B2788" t="s">
        <v>4008</v>
      </c>
      <c r="C2788" t="s">
        <v>1118</v>
      </c>
      <c r="D2788" t="s">
        <v>1712</v>
      </c>
      <c r="E2788" t="s">
        <v>2067</v>
      </c>
      <c r="F2788" t="s">
        <v>111</v>
      </c>
      <c r="G2788" t="str">
        <f t="shared" si="129"/>
        <v>December</v>
      </c>
      <c r="H2788">
        <f t="shared" si="130"/>
        <v>12</v>
      </c>
      <c r="I2788" s="2">
        <v>44917</v>
      </c>
      <c r="J2788" s="8">
        <v>8</v>
      </c>
      <c r="K2788" t="s">
        <v>19</v>
      </c>
      <c r="L2788" t="s">
        <v>148</v>
      </c>
      <c r="M2788" s="8">
        <v>660</v>
      </c>
      <c r="N2788" s="8">
        <v>823</v>
      </c>
      <c r="O2788" s="8">
        <f t="shared" si="131"/>
        <v>20.375</v>
      </c>
      <c r="P2788" s="8">
        <v>163</v>
      </c>
      <c r="Q2788" t="s">
        <v>89</v>
      </c>
      <c r="R2788" t="s">
        <v>22</v>
      </c>
    </row>
    <row r="2789" spans="1:18" x14ac:dyDescent="0.45">
      <c r="A2789" s="1">
        <v>2787</v>
      </c>
      <c r="B2789" t="s">
        <v>4009</v>
      </c>
      <c r="C2789" t="s">
        <v>1103</v>
      </c>
      <c r="D2789" t="s">
        <v>1617</v>
      </c>
      <c r="E2789" t="s">
        <v>2068</v>
      </c>
      <c r="F2789" t="s">
        <v>18</v>
      </c>
      <c r="G2789" t="str">
        <f t="shared" si="129"/>
        <v>December</v>
      </c>
      <c r="H2789">
        <f t="shared" si="130"/>
        <v>12</v>
      </c>
      <c r="I2789" s="2">
        <v>44921</v>
      </c>
      <c r="J2789" s="8">
        <v>14</v>
      </c>
      <c r="K2789" t="s">
        <v>34</v>
      </c>
      <c r="L2789" t="s">
        <v>54</v>
      </c>
      <c r="M2789" s="8">
        <v>1110</v>
      </c>
      <c r="N2789" s="8">
        <v>1227</v>
      </c>
      <c r="O2789" s="8">
        <f t="shared" si="131"/>
        <v>8.3571428571428577</v>
      </c>
      <c r="P2789" s="8">
        <v>117</v>
      </c>
      <c r="Q2789" t="s">
        <v>89</v>
      </c>
      <c r="R2789" t="s">
        <v>22</v>
      </c>
    </row>
    <row r="2790" spans="1:18" x14ac:dyDescent="0.45">
      <c r="A2790" s="1">
        <v>2788</v>
      </c>
      <c r="B2790" t="s">
        <v>4010</v>
      </c>
      <c r="C2790" t="s">
        <v>2069</v>
      </c>
      <c r="D2790" t="s">
        <v>1530</v>
      </c>
      <c r="E2790" t="s">
        <v>2070</v>
      </c>
      <c r="F2790" t="s">
        <v>33</v>
      </c>
      <c r="G2790" t="str">
        <f t="shared" si="129"/>
        <v>December</v>
      </c>
      <c r="H2790">
        <f t="shared" si="130"/>
        <v>12</v>
      </c>
      <c r="I2790" s="2">
        <v>44896</v>
      </c>
      <c r="J2790" s="8">
        <v>8</v>
      </c>
      <c r="K2790" t="s">
        <v>102</v>
      </c>
      <c r="L2790" t="s">
        <v>42</v>
      </c>
      <c r="M2790" s="8">
        <v>880</v>
      </c>
      <c r="N2790" s="8">
        <v>1049</v>
      </c>
      <c r="O2790" s="8">
        <f t="shared" si="131"/>
        <v>21.125</v>
      </c>
      <c r="P2790" s="8">
        <v>169</v>
      </c>
      <c r="Q2790" t="s">
        <v>89</v>
      </c>
      <c r="R2790" t="s">
        <v>22</v>
      </c>
    </row>
    <row r="2791" spans="1:18" x14ac:dyDescent="0.45">
      <c r="A2791" s="1">
        <v>2789</v>
      </c>
      <c r="B2791" t="s">
        <v>4011</v>
      </c>
      <c r="C2791" t="s">
        <v>2071</v>
      </c>
      <c r="D2791" t="s">
        <v>421</v>
      </c>
      <c r="E2791" t="s">
        <v>2072</v>
      </c>
      <c r="F2791" t="s">
        <v>27</v>
      </c>
      <c r="G2791" t="str">
        <f t="shared" si="129"/>
        <v>December</v>
      </c>
      <c r="H2791">
        <f t="shared" si="130"/>
        <v>12</v>
      </c>
      <c r="I2791" s="2">
        <v>44905</v>
      </c>
      <c r="J2791" s="8">
        <v>9</v>
      </c>
      <c r="K2791" t="s">
        <v>34</v>
      </c>
      <c r="L2791" t="s">
        <v>35</v>
      </c>
      <c r="M2791" s="8">
        <v>530</v>
      </c>
      <c r="N2791" s="8">
        <v>653</v>
      </c>
      <c r="O2791" s="8">
        <f t="shared" si="131"/>
        <v>13.666666666666666</v>
      </c>
      <c r="P2791" s="8">
        <v>123</v>
      </c>
      <c r="Q2791" t="s">
        <v>36</v>
      </c>
      <c r="R2791" t="s">
        <v>22</v>
      </c>
    </row>
    <row r="2792" spans="1:18" x14ac:dyDescent="0.45">
      <c r="A2792" s="1">
        <v>2790</v>
      </c>
      <c r="B2792" t="s">
        <v>4012</v>
      </c>
      <c r="C2792" t="s">
        <v>2073</v>
      </c>
      <c r="D2792" t="s">
        <v>2074</v>
      </c>
      <c r="E2792" t="s">
        <v>2075</v>
      </c>
      <c r="F2792" t="s">
        <v>120</v>
      </c>
      <c r="G2792" t="str">
        <f t="shared" si="129"/>
        <v>December</v>
      </c>
      <c r="H2792">
        <f t="shared" si="130"/>
        <v>12</v>
      </c>
      <c r="I2792" s="2">
        <v>44913</v>
      </c>
      <c r="J2792" s="8">
        <v>18</v>
      </c>
      <c r="K2792" t="s">
        <v>34</v>
      </c>
      <c r="L2792" t="s">
        <v>148</v>
      </c>
      <c r="M2792" s="8">
        <v>1005</v>
      </c>
      <c r="N2792" s="8">
        <v>1276</v>
      </c>
      <c r="O2792" s="8">
        <f t="shared" si="131"/>
        <v>15.055555555555555</v>
      </c>
      <c r="P2792" s="8">
        <v>271</v>
      </c>
      <c r="Q2792" t="s">
        <v>49</v>
      </c>
      <c r="R2792" t="s">
        <v>22</v>
      </c>
    </row>
    <row r="2793" spans="1:18" x14ac:dyDescent="0.45">
      <c r="A2793" s="1">
        <v>2791</v>
      </c>
      <c r="B2793" t="s">
        <v>4013</v>
      </c>
      <c r="C2793" t="s">
        <v>1741</v>
      </c>
      <c r="D2793" t="s">
        <v>1604</v>
      </c>
      <c r="E2793" t="s">
        <v>2076</v>
      </c>
      <c r="F2793" t="s">
        <v>111</v>
      </c>
      <c r="G2793" t="str">
        <f t="shared" si="129"/>
        <v>December</v>
      </c>
      <c r="H2793">
        <f t="shared" si="130"/>
        <v>12</v>
      </c>
      <c r="I2793" s="2">
        <v>44902</v>
      </c>
      <c r="J2793" s="8">
        <v>11</v>
      </c>
      <c r="K2793" t="s">
        <v>41</v>
      </c>
      <c r="L2793" t="s">
        <v>67</v>
      </c>
      <c r="M2793" s="8">
        <v>850</v>
      </c>
      <c r="N2793" s="8">
        <v>981</v>
      </c>
      <c r="O2793" s="8">
        <f t="shared" si="131"/>
        <v>11.909090909090908</v>
      </c>
      <c r="P2793" s="8">
        <v>131</v>
      </c>
      <c r="Q2793" t="s">
        <v>49</v>
      </c>
      <c r="R2793" t="s">
        <v>311</v>
      </c>
    </row>
    <row r="2794" spans="1:18" x14ac:dyDescent="0.45">
      <c r="A2794" s="1">
        <v>2792</v>
      </c>
      <c r="B2794" t="s">
        <v>4014</v>
      </c>
      <c r="C2794" t="s">
        <v>2077</v>
      </c>
      <c r="D2794" t="s">
        <v>1167</v>
      </c>
      <c r="E2794" t="s">
        <v>2078</v>
      </c>
      <c r="F2794" t="s">
        <v>111</v>
      </c>
      <c r="G2794" t="str">
        <f t="shared" si="129"/>
        <v>December</v>
      </c>
      <c r="H2794">
        <f t="shared" si="130"/>
        <v>12</v>
      </c>
      <c r="I2794" s="2">
        <v>44918</v>
      </c>
      <c r="J2794" s="8">
        <v>12</v>
      </c>
      <c r="K2794" t="s">
        <v>19</v>
      </c>
      <c r="L2794" t="s">
        <v>20</v>
      </c>
      <c r="M2794" s="8">
        <v>95</v>
      </c>
      <c r="N2794" s="8">
        <v>111</v>
      </c>
      <c r="O2794" s="8">
        <f t="shared" si="131"/>
        <v>1.3333333333333333</v>
      </c>
      <c r="P2794" s="8">
        <v>16</v>
      </c>
      <c r="Q2794" t="s">
        <v>28</v>
      </c>
      <c r="R2794" t="s">
        <v>22</v>
      </c>
    </row>
    <row r="2795" spans="1:18" x14ac:dyDescent="0.45">
      <c r="A2795" s="1">
        <v>2793</v>
      </c>
      <c r="B2795" t="s">
        <v>4015</v>
      </c>
      <c r="C2795" t="s">
        <v>1302</v>
      </c>
      <c r="D2795" t="s">
        <v>1659</v>
      </c>
      <c r="E2795" t="s">
        <v>2079</v>
      </c>
      <c r="F2795" t="s">
        <v>120</v>
      </c>
      <c r="G2795" t="str">
        <f t="shared" si="129"/>
        <v>December</v>
      </c>
      <c r="H2795">
        <f t="shared" si="130"/>
        <v>12</v>
      </c>
      <c r="I2795" s="2">
        <v>44922</v>
      </c>
      <c r="J2795" s="8">
        <v>15</v>
      </c>
      <c r="K2795" t="s">
        <v>19</v>
      </c>
      <c r="L2795" t="s">
        <v>20</v>
      </c>
      <c r="M2795" s="8">
        <v>590</v>
      </c>
      <c r="N2795" s="8">
        <v>689</v>
      </c>
      <c r="O2795" s="8">
        <f t="shared" si="131"/>
        <v>6.6</v>
      </c>
      <c r="P2795" s="8">
        <v>99</v>
      </c>
      <c r="Q2795" t="s">
        <v>49</v>
      </c>
      <c r="R2795" t="s">
        <v>22</v>
      </c>
    </row>
    <row r="2796" spans="1:18" x14ac:dyDescent="0.45">
      <c r="A2796" s="1">
        <v>2794</v>
      </c>
      <c r="B2796" t="s">
        <v>4016</v>
      </c>
      <c r="C2796" t="s">
        <v>2080</v>
      </c>
      <c r="D2796" t="s">
        <v>2081</v>
      </c>
      <c r="E2796" t="s">
        <v>2082</v>
      </c>
      <c r="F2796" t="s">
        <v>111</v>
      </c>
      <c r="G2796" t="str">
        <f t="shared" si="129"/>
        <v>December</v>
      </c>
      <c r="H2796">
        <f t="shared" si="130"/>
        <v>12</v>
      </c>
      <c r="I2796" s="2">
        <v>44922</v>
      </c>
      <c r="J2796" s="8">
        <v>4</v>
      </c>
      <c r="K2796" t="s">
        <v>19</v>
      </c>
      <c r="L2796" t="s">
        <v>54</v>
      </c>
      <c r="M2796" s="8">
        <v>985</v>
      </c>
      <c r="N2796" s="8">
        <v>1207</v>
      </c>
      <c r="O2796" s="8">
        <f t="shared" si="131"/>
        <v>55.5</v>
      </c>
      <c r="P2796" s="8">
        <v>222</v>
      </c>
      <c r="Q2796" t="s">
        <v>49</v>
      </c>
      <c r="R2796" t="s">
        <v>22</v>
      </c>
    </row>
    <row r="2797" spans="1:18" x14ac:dyDescent="0.45">
      <c r="A2797" s="1">
        <v>2795</v>
      </c>
      <c r="B2797" t="s">
        <v>4017</v>
      </c>
      <c r="C2797" t="s">
        <v>2083</v>
      </c>
      <c r="D2797" t="s">
        <v>1375</v>
      </c>
      <c r="E2797" t="s">
        <v>2084</v>
      </c>
      <c r="F2797" t="s">
        <v>18</v>
      </c>
      <c r="G2797" t="str">
        <f t="shared" si="129"/>
        <v>December</v>
      </c>
      <c r="H2797">
        <f t="shared" si="130"/>
        <v>12</v>
      </c>
      <c r="I2797" s="2">
        <v>44907</v>
      </c>
      <c r="J2797" s="8">
        <v>3</v>
      </c>
      <c r="K2797" t="s">
        <v>19</v>
      </c>
      <c r="L2797" t="s">
        <v>35</v>
      </c>
      <c r="M2797" s="8">
        <v>1120</v>
      </c>
      <c r="N2797" s="8">
        <v>1341</v>
      </c>
      <c r="O2797" s="8">
        <f t="shared" si="131"/>
        <v>73.666666666666671</v>
      </c>
      <c r="P2797" s="8">
        <v>221</v>
      </c>
      <c r="Q2797" t="s">
        <v>36</v>
      </c>
      <c r="R2797" t="s">
        <v>22</v>
      </c>
    </row>
    <row r="2798" spans="1:18" x14ac:dyDescent="0.45">
      <c r="A2798" s="1">
        <v>2796</v>
      </c>
      <c r="B2798" t="s">
        <v>4018</v>
      </c>
      <c r="C2798" t="s">
        <v>2085</v>
      </c>
      <c r="D2798" t="s">
        <v>2086</v>
      </c>
      <c r="E2798" t="s">
        <v>2087</v>
      </c>
      <c r="F2798" t="s">
        <v>18</v>
      </c>
      <c r="G2798" t="str">
        <f t="shared" si="129"/>
        <v>December</v>
      </c>
      <c r="H2798">
        <f t="shared" si="130"/>
        <v>12</v>
      </c>
      <c r="I2798" s="2">
        <v>44905</v>
      </c>
      <c r="J2798" s="8">
        <v>10</v>
      </c>
      <c r="K2798" t="s">
        <v>34</v>
      </c>
      <c r="L2798" t="s">
        <v>20</v>
      </c>
      <c r="M2798" s="8">
        <v>320</v>
      </c>
      <c r="N2798" s="8">
        <v>405</v>
      </c>
      <c r="O2798" s="8">
        <f t="shared" si="131"/>
        <v>8.5</v>
      </c>
      <c r="P2798" s="8">
        <v>85</v>
      </c>
      <c r="Q2798" t="s">
        <v>89</v>
      </c>
      <c r="R2798" t="s">
        <v>22</v>
      </c>
    </row>
    <row r="2799" spans="1:18" x14ac:dyDescent="0.45">
      <c r="A2799" s="1">
        <v>2797</v>
      </c>
      <c r="B2799" t="s">
        <v>4019</v>
      </c>
      <c r="C2799" t="s">
        <v>1363</v>
      </c>
      <c r="D2799" t="s">
        <v>1392</v>
      </c>
      <c r="E2799" t="s">
        <v>2088</v>
      </c>
      <c r="F2799" t="s">
        <v>111</v>
      </c>
      <c r="G2799" t="str">
        <f t="shared" si="129"/>
        <v>December</v>
      </c>
      <c r="H2799">
        <f t="shared" si="130"/>
        <v>12</v>
      </c>
      <c r="I2799" s="2">
        <v>44918</v>
      </c>
      <c r="J2799" s="8">
        <v>1</v>
      </c>
      <c r="K2799" t="s">
        <v>34</v>
      </c>
      <c r="L2799" t="s">
        <v>35</v>
      </c>
      <c r="M2799" s="8">
        <v>1010</v>
      </c>
      <c r="N2799" s="8">
        <v>1203</v>
      </c>
      <c r="O2799" s="8">
        <f t="shared" si="131"/>
        <v>193</v>
      </c>
      <c r="P2799" s="8">
        <v>193</v>
      </c>
      <c r="Q2799" t="s">
        <v>36</v>
      </c>
      <c r="R2799" t="s">
        <v>22</v>
      </c>
    </row>
    <row r="2800" spans="1:18" x14ac:dyDescent="0.45">
      <c r="A2800" s="1">
        <v>2798</v>
      </c>
      <c r="B2800" t="s">
        <v>4020</v>
      </c>
      <c r="C2800" t="s">
        <v>1304</v>
      </c>
      <c r="D2800" t="s">
        <v>2089</v>
      </c>
      <c r="E2800" t="s">
        <v>2090</v>
      </c>
      <c r="F2800" t="s">
        <v>18</v>
      </c>
      <c r="G2800" t="str">
        <f t="shared" si="129"/>
        <v>December</v>
      </c>
      <c r="H2800">
        <f t="shared" si="130"/>
        <v>12</v>
      </c>
      <c r="I2800" s="2">
        <v>44905</v>
      </c>
      <c r="J2800" s="8">
        <v>19</v>
      </c>
      <c r="K2800" t="s">
        <v>19</v>
      </c>
      <c r="L2800" t="s">
        <v>35</v>
      </c>
      <c r="M2800" s="8">
        <v>485</v>
      </c>
      <c r="N2800" s="8">
        <v>616</v>
      </c>
      <c r="O2800" s="8">
        <f t="shared" si="131"/>
        <v>6.8947368421052628</v>
      </c>
      <c r="P2800" s="8">
        <v>131</v>
      </c>
      <c r="Q2800" t="s">
        <v>89</v>
      </c>
      <c r="R2800" t="s">
        <v>22</v>
      </c>
    </row>
    <row r="2801" spans="1:18" x14ac:dyDescent="0.45">
      <c r="A2801" s="1">
        <v>2799</v>
      </c>
      <c r="B2801" t="s">
        <v>4021</v>
      </c>
      <c r="C2801" t="s">
        <v>1619</v>
      </c>
      <c r="D2801" t="s">
        <v>1895</v>
      </c>
      <c r="E2801" t="s">
        <v>2091</v>
      </c>
      <c r="F2801" t="s">
        <v>33</v>
      </c>
      <c r="G2801" t="str">
        <f t="shared" si="129"/>
        <v>December</v>
      </c>
      <c r="H2801">
        <f t="shared" si="130"/>
        <v>12</v>
      </c>
      <c r="I2801" s="2">
        <v>44926</v>
      </c>
      <c r="J2801" s="8">
        <v>1</v>
      </c>
      <c r="K2801" t="s">
        <v>19</v>
      </c>
      <c r="L2801" t="s">
        <v>20</v>
      </c>
      <c r="M2801" s="8">
        <v>515</v>
      </c>
      <c r="N2801" s="8">
        <v>622</v>
      </c>
      <c r="O2801" s="8">
        <f t="shared" si="131"/>
        <v>107</v>
      </c>
      <c r="P2801" s="8">
        <v>107</v>
      </c>
      <c r="Q2801" t="s">
        <v>28</v>
      </c>
      <c r="R2801" t="s">
        <v>22</v>
      </c>
    </row>
    <row r="2802" spans="1:18" x14ac:dyDescent="0.45">
      <c r="A2802" s="1">
        <v>2800</v>
      </c>
      <c r="B2802" t="s">
        <v>4022</v>
      </c>
      <c r="C2802" t="s">
        <v>2035</v>
      </c>
      <c r="D2802" t="s">
        <v>1623</v>
      </c>
      <c r="E2802" t="s">
        <v>2092</v>
      </c>
      <c r="F2802" t="s">
        <v>33</v>
      </c>
      <c r="G2802" t="str">
        <f t="shared" si="129"/>
        <v>December</v>
      </c>
      <c r="H2802">
        <f t="shared" si="130"/>
        <v>12</v>
      </c>
      <c r="I2802" s="2">
        <v>44923</v>
      </c>
      <c r="J2802" s="8">
        <v>14</v>
      </c>
      <c r="K2802" t="s">
        <v>34</v>
      </c>
      <c r="L2802" t="s">
        <v>67</v>
      </c>
      <c r="M2802" s="8">
        <v>375</v>
      </c>
      <c r="N2802" s="8">
        <v>480</v>
      </c>
      <c r="O2802" s="8">
        <f t="shared" si="131"/>
        <v>7.5</v>
      </c>
      <c r="P2802" s="8">
        <v>105</v>
      </c>
      <c r="Q2802" t="s">
        <v>49</v>
      </c>
      <c r="R2802" t="s">
        <v>22</v>
      </c>
    </row>
    <row r="2803" spans="1:18" x14ac:dyDescent="0.45">
      <c r="A2803" s="1">
        <v>2801</v>
      </c>
      <c r="B2803" t="s">
        <v>4023</v>
      </c>
      <c r="C2803" t="s">
        <v>1728</v>
      </c>
      <c r="D2803" t="s">
        <v>602</v>
      </c>
      <c r="E2803" t="s">
        <v>2093</v>
      </c>
      <c r="F2803" t="s">
        <v>27</v>
      </c>
      <c r="G2803" t="str">
        <f t="shared" si="129"/>
        <v>December</v>
      </c>
      <c r="H2803">
        <f t="shared" si="130"/>
        <v>12</v>
      </c>
      <c r="I2803" s="2">
        <v>44913</v>
      </c>
      <c r="J2803" s="8">
        <v>3</v>
      </c>
      <c r="K2803" t="s">
        <v>34</v>
      </c>
      <c r="L2803" t="s">
        <v>67</v>
      </c>
      <c r="M2803" s="8">
        <v>20</v>
      </c>
      <c r="N2803" s="8">
        <v>23</v>
      </c>
      <c r="O2803" s="8">
        <f t="shared" si="131"/>
        <v>1</v>
      </c>
      <c r="P2803" s="8">
        <v>3</v>
      </c>
      <c r="Q2803" t="s">
        <v>21</v>
      </c>
      <c r="R2803" t="s">
        <v>22</v>
      </c>
    </row>
    <row r="2804" spans="1:18" x14ac:dyDescent="0.45">
      <c r="A2804" s="1">
        <v>2802</v>
      </c>
      <c r="B2804" t="s">
        <v>4024</v>
      </c>
      <c r="C2804" t="s">
        <v>1207</v>
      </c>
      <c r="D2804" t="s">
        <v>1623</v>
      </c>
      <c r="E2804" t="s">
        <v>2094</v>
      </c>
      <c r="F2804" t="s">
        <v>111</v>
      </c>
      <c r="G2804" t="str">
        <f t="shared" si="129"/>
        <v>December</v>
      </c>
      <c r="H2804">
        <f t="shared" si="130"/>
        <v>12</v>
      </c>
      <c r="I2804" s="2">
        <v>44907</v>
      </c>
      <c r="J2804" s="8">
        <v>10</v>
      </c>
      <c r="K2804" t="s">
        <v>19</v>
      </c>
      <c r="L2804" t="s">
        <v>20</v>
      </c>
      <c r="M2804" s="8">
        <v>545</v>
      </c>
      <c r="N2804" s="8">
        <v>688</v>
      </c>
      <c r="O2804" s="8">
        <f t="shared" si="131"/>
        <v>14.3</v>
      </c>
      <c r="P2804" s="8">
        <v>143</v>
      </c>
      <c r="Q2804" t="s">
        <v>49</v>
      </c>
      <c r="R2804" t="s">
        <v>22</v>
      </c>
    </row>
    <row r="2805" spans="1:18" x14ac:dyDescent="0.45">
      <c r="A2805" s="1">
        <v>2803</v>
      </c>
      <c r="B2805" t="s">
        <v>4025</v>
      </c>
      <c r="C2805" t="s">
        <v>2095</v>
      </c>
      <c r="D2805" t="s">
        <v>2096</v>
      </c>
      <c r="E2805" t="s">
        <v>2097</v>
      </c>
      <c r="F2805" t="s">
        <v>88</v>
      </c>
      <c r="G2805" t="str">
        <f t="shared" si="129"/>
        <v>December</v>
      </c>
      <c r="H2805">
        <f t="shared" si="130"/>
        <v>12</v>
      </c>
      <c r="I2805" s="2">
        <v>44909</v>
      </c>
      <c r="J2805" s="8">
        <v>2</v>
      </c>
      <c r="K2805" t="s">
        <v>34</v>
      </c>
      <c r="L2805" t="s">
        <v>54</v>
      </c>
      <c r="M2805" s="8">
        <v>1185</v>
      </c>
      <c r="N2805" s="8">
        <v>1500</v>
      </c>
      <c r="O2805" s="8">
        <f t="shared" si="131"/>
        <v>157.5</v>
      </c>
      <c r="P2805" s="8">
        <v>315</v>
      </c>
      <c r="Q2805" t="s">
        <v>21</v>
      </c>
      <c r="R2805" t="s">
        <v>22</v>
      </c>
    </row>
    <row r="2806" spans="1:18" x14ac:dyDescent="0.45">
      <c r="A2806" s="1">
        <v>2804</v>
      </c>
      <c r="B2806" t="s">
        <v>4026</v>
      </c>
      <c r="C2806" t="s">
        <v>2098</v>
      </c>
      <c r="D2806" t="s">
        <v>2099</v>
      </c>
      <c r="E2806" t="s">
        <v>2100</v>
      </c>
      <c r="F2806" t="s">
        <v>33</v>
      </c>
      <c r="G2806" t="str">
        <f t="shared" si="129"/>
        <v>December</v>
      </c>
      <c r="H2806">
        <f t="shared" si="130"/>
        <v>12</v>
      </c>
      <c r="I2806" s="2">
        <v>44909</v>
      </c>
      <c r="J2806" s="8">
        <v>1</v>
      </c>
      <c r="K2806" t="s">
        <v>34</v>
      </c>
      <c r="L2806" t="s">
        <v>67</v>
      </c>
      <c r="M2806" s="8">
        <v>340</v>
      </c>
      <c r="N2806" s="8">
        <v>428</v>
      </c>
      <c r="O2806" s="8">
        <f t="shared" si="131"/>
        <v>88</v>
      </c>
      <c r="P2806" s="8">
        <v>88</v>
      </c>
      <c r="Q2806" t="s">
        <v>49</v>
      </c>
      <c r="R2806" t="s">
        <v>22</v>
      </c>
    </row>
    <row r="2807" spans="1:18" x14ac:dyDescent="0.45">
      <c r="A2807" s="1">
        <v>2805</v>
      </c>
      <c r="B2807" t="s">
        <v>4027</v>
      </c>
      <c r="C2807" t="s">
        <v>1323</v>
      </c>
      <c r="D2807" t="s">
        <v>1731</v>
      </c>
      <c r="E2807" t="s">
        <v>2101</v>
      </c>
      <c r="F2807" t="s">
        <v>33</v>
      </c>
      <c r="G2807" t="str">
        <f t="shared" si="129"/>
        <v>December</v>
      </c>
      <c r="H2807">
        <f t="shared" si="130"/>
        <v>12</v>
      </c>
      <c r="I2807" s="2">
        <v>44926</v>
      </c>
      <c r="J2807" s="8">
        <v>20</v>
      </c>
      <c r="K2807" t="s">
        <v>19</v>
      </c>
      <c r="L2807" t="s">
        <v>42</v>
      </c>
      <c r="M2807" s="8">
        <v>370</v>
      </c>
      <c r="N2807" s="8">
        <v>445</v>
      </c>
      <c r="O2807" s="8">
        <f t="shared" si="131"/>
        <v>3.75</v>
      </c>
      <c r="P2807" s="8">
        <v>75</v>
      </c>
      <c r="Q2807" t="s">
        <v>21</v>
      </c>
      <c r="R2807" t="s">
        <v>22</v>
      </c>
    </row>
    <row r="2808" spans="1:18" x14ac:dyDescent="0.45">
      <c r="A2808" s="1">
        <v>2806</v>
      </c>
      <c r="B2808" t="s">
        <v>4028</v>
      </c>
      <c r="C2808" t="s">
        <v>1963</v>
      </c>
      <c r="D2808" t="s">
        <v>912</v>
      </c>
      <c r="E2808" t="s">
        <v>2102</v>
      </c>
      <c r="F2808" t="s">
        <v>120</v>
      </c>
      <c r="G2808" t="str">
        <f t="shared" si="129"/>
        <v>December</v>
      </c>
      <c r="H2808">
        <f t="shared" si="130"/>
        <v>12</v>
      </c>
      <c r="I2808" s="2">
        <v>44898</v>
      </c>
      <c r="J2808" s="8">
        <v>14</v>
      </c>
      <c r="K2808" t="s">
        <v>34</v>
      </c>
      <c r="L2808" t="s">
        <v>20</v>
      </c>
      <c r="M2808" s="8">
        <v>70</v>
      </c>
      <c r="N2808" s="8">
        <v>88</v>
      </c>
      <c r="O2808" s="8">
        <f t="shared" si="131"/>
        <v>1.2857142857142858</v>
      </c>
      <c r="P2808" s="8">
        <v>18</v>
      </c>
      <c r="Q2808" t="s">
        <v>36</v>
      </c>
      <c r="R2808" t="s">
        <v>22</v>
      </c>
    </row>
    <row r="2809" spans="1:18" x14ac:dyDescent="0.45">
      <c r="A2809" s="1">
        <v>2807</v>
      </c>
      <c r="B2809" t="s">
        <v>4029</v>
      </c>
      <c r="C2809" t="s">
        <v>2103</v>
      </c>
      <c r="D2809" t="s">
        <v>526</v>
      </c>
      <c r="E2809" t="s">
        <v>2104</v>
      </c>
      <c r="F2809" t="s">
        <v>48</v>
      </c>
      <c r="G2809" t="str">
        <f t="shared" si="129"/>
        <v>December</v>
      </c>
      <c r="H2809">
        <f t="shared" si="130"/>
        <v>12</v>
      </c>
      <c r="I2809" s="2">
        <v>44920</v>
      </c>
      <c r="J2809" s="8">
        <v>19</v>
      </c>
      <c r="K2809" t="s">
        <v>41</v>
      </c>
      <c r="L2809" t="s">
        <v>54</v>
      </c>
      <c r="M2809" s="8">
        <v>20</v>
      </c>
      <c r="N2809" s="8">
        <v>23</v>
      </c>
      <c r="O2809" s="8">
        <f t="shared" si="131"/>
        <v>0.15789473684210525</v>
      </c>
      <c r="P2809" s="8">
        <v>3</v>
      </c>
      <c r="Q2809" t="s">
        <v>21</v>
      </c>
      <c r="R2809" t="s">
        <v>311</v>
      </c>
    </row>
    <row r="2810" spans="1:18" x14ac:dyDescent="0.45">
      <c r="A2810" s="1">
        <v>2808</v>
      </c>
      <c r="B2810" t="s">
        <v>4030</v>
      </c>
      <c r="C2810" t="s">
        <v>2105</v>
      </c>
      <c r="D2810" t="s">
        <v>2106</v>
      </c>
      <c r="E2810" t="s">
        <v>2107</v>
      </c>
      <c r="F2810" t="s">
        <v>27</v>
      </c>
      <c r="G2810" t="str">
        <f t="shared" si="129"/>
        <v>December</v>
      </c>
      <c r="H2810">
        <f t="shared" si="130"/>
        <v>12</v>
      </c>
      <c r="I2810" s="2">
        <v>44926</v>
      </c>
      <c r="J2810" s="8">
        <v>19</v>
      </c>
      <c r="K2810" t="s">
        <v>19</v>
      </c>
      <c r="L2810" t="s">
        <v>35</v>
      </c>
      <c r="M2810" s="8">
        <v>1175</v>
      </c>
      <c r="N2810" s="8">
        <v>1381</v>
      </c>
      <c r="O2810" s="8">
        <f t="shared" si="131"/>
        <v>10.842105263157896</v>
      </c>
      <c r="P2810" s="8">
        <v>206</v>
      </c>
      <c r="Q2810" t="s">
        <v>89</v>
      </c>
      <c r="R2810" t="s">
        <v>22</v>
      </c>
    </row>
    <row r="2811" spans="1:18" x14ac:dyDescent="0.45">
      <c r="A2811" s="1">
        <v>2809</v>
      </c>
      <c r="B2811" t="s">
        <v>4031</v>
      </c>
      <c r="C2811" t="s">
        <v>1356</v>
      </c>
      <c r="D2811" t="s">
        <v>337</v>
      </c>
      <c r="E2811" t="s">
        <v>2108</v>
      </c>
      <c r="F2811" t="s">
        <v>33</v>
      </c>
      <c r="G2811" t="str">
        <f t="shared" si="129"/>
        <v>December</v>
      </c>
      <c r="H2811">
        <f t="shared" si="130"/>
        <v>12</v>
      </c>
      <c r="I2811" s="2">
        <v>44924</v>
      </c>
      <c r="J2811" s="8">
        <v>14</v>
      </c>
      <c r="K2811" t="s">
        <v>19</v>
      </c>
      <c r="L2811" t="s">
        <v>42</v>
      </c>
      <c r="M2811" s="8">
        <v>1325</v>
      </c>
      <c r="N2811" s="8">
        <v>1674</v>
      </c>
      <c r="O2811" s="8">
        <f t="shared" si="131"/>
        <v>24.928571428571427</v>
      </c>
      <c r="P2811" s="8">
        <v>349</v>
      </c>
      <c r="Q2811" t="s">
        <v>21</v>
      </c>
      <c r="R2811" t="s">
        <v>22</v>
      </c>
    </row>
    <row r="2812" spans="1:18" x14ac:dyDescent="0.45">
      <c r="A2812" s="1">
        <v>2810</v>
      </c>
      <c r="B2812" t="s">
        <v>4032</v>
      </c>
      <c r="C2812" t="s">
        <v>2109</v>
      </c>
      <c r="D2812" t="s">
        <v>2110</v>
      </c>
      <c r="E2812" t="s">
        <v>2111</v>
      </c>
      <c r="F2812" t="s">
        <v>48</v>
      </c>
      <c r="G2812" t="str">
        <f t="shared" si="129"/>
        <v>December</v>
      </c>
      <c r="H2812">
        <f t="shared" si="130"/>
        <v>12</v>
      </c>
      <c r="I2812" s="2">
        <v>44910</v>
      </c>
      <c r="J2812" s="8">
        <v>12</v>
      </c>
      <c r="K2812" t="s">
        <v>102</v>
      </c>
      <c r="L2812" t="s">
        <v>67</v>
      </c>
      <c r="M2812" s="8">
        <v>505</v>
      </c>
      <c r="N2812" s="8">
        <v>645</v>
      </c>
      <c r="O2812" s="8">
        <f t="shared" si="131"/>
        <v>11.666666666666666</v>
      </c>
      <c r="P2812" s="8">
        <v>140</v>
      </c>
      <c r="Q2812" t="s">
        <v>49</v>
      </c>
      <c r="R2812" t="s">
        <v>22</v>
      </c>
    </row>
    <row r="2813" spans="1:18" x14ac:dyDescent="0.45">
      <c r="A2813" s="1">
        <v>2811</v>
      </c>
      <c r="B2813" t="s">
        <v>4033</v>
      </c>
      <c r="C2813" t="s">
        <v>352</v>
      </c>
      <c r="D2813" t="s">
        <v>2112</v>
      </c>
      <c r="E2813" t="s">
        <v>2113</v>
      </c>
      <c r="F2813" t="s">
        <v>18</v>
      </c>
      <c r="G2813" t="str">
        <f t="shared" si="129"/>
        <v>December</v>
      </c>
      <c r="H2813">
        <f t="shared" si="130"/>
        <v>12</v>
      </c>
      <c r="I2813" s="2">
        <v>44897</v>
      </c>
      <c r="J2813" s="8">
        <v>5</v>
      </c>
      <c r="K2813" t="s">
        <v>19</v>
      </c>
      <c r="L2813" t="s">
        <v>67</v>
      </c>
      <c r="M2813" s="8">
        <v>160</v>
      </c>
      <c r="N2813" s="8">
        <v>203</v>
      </c>
      <c r="O2813" s="8">
        <f t="shared" si="131"/>
        <v>8.6</v>
      </c>
      <c r="P2813" s="8">
        <v>43</v>
      </c>
      <c r="Q2813" t="s">
        <v>36</v>
      </c>
      <c r="R2813" t="s">
        <v>22</v>
      </c>
    </row>
    <row r="2814" spans="1:18" x14ac:dyDescent="0.45">
      <c r="A2814" s="1">
        <v>2812</v>
      </c>
      <c r="B2814" t="s">
        <v>4034</v>
      </c>
      <c r="C2814" t="s">
        <v>2114</v>
      </c>
      <c r="D2814" t="s">
        <v>1049</v>
      </c>
      <c r="E2814" t="s">
        <v>2115</v>
      </c>
      <c r="F2814" t="s">
        <v>27</v>
      </c>
      <c r="G2814" t="str">
        <f t="shared" si="129"/>
        <v>December</v>
      </c>
      <c r="H2814">
        <f t="shared" si="130"/>
        <v>12</v>
      </c>
      <c r="I2814" s="2">
        <v>44898</v>
      </c>
      <c r="J2814" s="8">
        <v>11</v>
      </c>
      <c r="K2814" t="s">
        <v>19</v>
      </c>
      <c r="L2814" t="s">
        <v>148</v>
      </c>
      <c r="M2814" s="8">
        <v>670</v>
      </c>
      <c r="N2814" s="8">
        <v>861</v>
      </c>
      <c r="O2814" s="8">
        <f t="shared" si="131"/>
        <v>17.363636363636363</v>
      </c>
      <c r="P2814" s="8">
        <v>191</v>
      </c>
      <c r="Q2814" t="s">
        <v>49</v>
      </c>
      <c r="R2814" t="s">
        <v>22</v>
      </c>
    </row>
    <row r="2815" spans="1:18" x14ac:dyDescent="0.45">
      <c r="A2815" s="1">
        <v>2813</v>
      </c>
      <c r="B2815" t="s">
        <v>4035</v>
      </c>
      <c r="C2815" t="s">
        <v>1572</v>
      </c>
      <c r="D2815" t="s">
        <v>2116</v>
      </c>
      <c r="E2815" t="s">
        <v>2117</v>
      </c>
      <c r="F2815" t="s">
        <v>120</v>
      </c>
      <c r="G2815" t="str">
        <f t="shared" si="129"/>
        <v>December</v>
      </c>
      <c r="H2815">
        <f t="shared" si="130"/>
        <v>12</v>
      </c>
      <c r="I2815" s="2">
        <v>44901</v>
      </c>
      <c r="J2815" s="8">
        <v>19</v>
      </c>
      <c r="K2815" t="s">
        <v>41</v>
      </c>
      <c r="L2815" t="s">
        <v>148</v>
      </c>
      <c r="M2815" s="8">
        <v>785</v>
      </c>
      <c r="N2815" s="8">
        <v>897</v>
      </c>
      <c r="O2815" s="8">
        <f t="shared" si="131"/>
        <v>5.8947368421052628</v>
      </c>
      <c r="P2815" s="8">
        <v>112</v>
      </c>
      <c r="Q2815" t="s">
        <v>21</v>
      </c>
      <c r="R2815" t="s">
        <v>311</v>
      </c>
    </row>
    <row r="2816" spans="1:18" x14ac:dyDescent="0.45">
      <c r="A2816" s="1">
        <v>2814</v>
      </c>
      <c r="B2816" t="s">
        <v>4036</v>
      </c>
      <c r="C2816" t="s">
        <v>2118</v>
      </c>
      <c r="D2816" t="s">
        <v>1509</v>
      </c>
      <c r="E2816" t="s">
        <v>2119</v>
      </c>
      <c r="F2816" t="s">
        <v>27</v>
      </c>
      <c r="G2816" t="str">
        <f t="shared" si="129"/>
        <v>December</v>
      </c>
      <c r="H2816">
        <f t="shared" si="130"/>
        <v>12</v>
      </c>
      <c r="I2816" s="2">
        <v>44922</v>
      </c>
      <c r="J2816" s="8">
        <v>2</v>
      </c>
      <c r="K2816" t="s">
        <v>34</v>
      </c>
      <c r="L2816" t="s">
        <v>42</v>
      </c>
      <c r="M2816" s="8">
        <v>1290</v>
      </c>
      <c r="N2816" s="8">
        <v>1663</v>
      </c>
      <c r="O2816" s="8">
        <f t="shared" si="131"/>
        <v>186.5</v>
      </c>
      <c r="P2816" s="8">
        <v>373</v>
      </c>
      <c r="Q2816" t="s">
        <v>89</v>
      </c>
      <c r="R2816" t="s">
        <v>22</v>
      </c>
    </row>
    <row r="2817" spans="1:18" x14ac:dyDescent="0.45">
      <c r="A2817" s="1">
        <v>2815</v>
      </c>
      <c r="B2817" t="s">
        <v>4037</v>
      </c>
      <c r="C2817" t="s">
        <v>60</v>
      </c>
      <c r="D2817" t="s">
        <v>2120</v>
      </c>
      <c r="E2817" t="s">
        <v>2121</v>
      </c>
      <c r="F2817" t="s">
        <v>27</v>
      </c>
      <c r="G2817" t="str">
        <f t="shared" si="129"/>
        <v>December</v>
      </c>
      <c r="H2817">
        <f t="shared" si="130"/>
        <v>12</v>
      </c>
      <c r="I2817" s="2">
        <v>44921</v>
      </c>
      <c r="J2817" s="8">
        <v>3</v>
      </c>
      <c r="K2817" t="s">
        <v>41</v>
      </c>
      <c r="L2817" t="s">
        <v>54</v>
      </c>
      <c r="M2817" s="8">
        <v>95</v>
      </c>
      <c r="N2817" s="8">
        <v>117</v>
      </c>
      <c r="O2817" s="8">
        <f t="shared" si="131"/>
        <v>7.333333333333333</v>
      </c>
      <c r="P2817" s="8">
        <v>22</v>
      </c>
      <c r="Q2817" t="s">
        <v>21</v>
      </c>
      <c r="R2817" t="s">
        <v>226</v>
      </c>
    </row>
    <row r="2818" spans="1:18" x14ac:dyDescent="0.45">
      <c r="A2818" s="1">
        <v>2816</v>
      </c>
      <c r="B2818" t="s">
        <v>4038</v>
      </c>
      <c r="C2818" t="s">
        <v>633</v>
      </c>
      <c r="D2818" t="s">
        <v>2122</v>
      </c>
      <c r="E2818" t="s">
        <v>2123</v>
      </c>
      <c r="F2818" t="s">
        <v>111</v>
      </c>
      <c r="G2818" t="str">
        <f t="shared" si="129"/>
        <v>December</v>
      </c>
      <c r="H2818">
        <f t="shared" si="130"/>
        <v>12</v>
      </c>
      <c r="I2818" s="2">
        <v>44908</v>
      </c>
      <c r="J2818" s="8">
        <v>9</v>
      </c>
      <c r="K2818" t="s">
        <v>34</v>
      </c>
      <c r="L2818" t="s">
        <v>148</v>
      </c>
      <c r="M2818" s="8">
        <v>690</v>
      </c>
      <c r="N2818" s="8">
        <v>859</v>
      </c>
      <c r="O2818" s="8">
        <f t="shared" si="131"/>
        <v>18.777777777777779</v>
      </c>
      <c r="P2818" s="8">
        <v>169</v>
      </c>
      <c r="Q2818" t="s">
        <v>21</v>
      </c>
      <c r="R2818" t="s">
        <v>22</v>
      </c>
    </row>
    <row r="2819" spans="1:18" x14ac:dyDescent="0.45">
      <c r="A2819" s="1">
        <v>2817</v>
      </c>
      <c r="B2819" t="s">
        <v>4039</v>
      </c>
      <c r="C2819" t="s">
        <v>2124</v>
      </c>
      <c r="D2819" t="s">
        <v>2125</v>
      </c>
      <c r="E2819" t="s">
        <v>2126</v>
      </c>
      <c r="F2819" t="s">
        <v>111</v>
      </c>
      <c r="G2819" t="str">
        <f t="shared" ref="G2819:G2882" si="132">TEXT(H2819*28,"mmmm")</f>
        <v>December</v>
      </c>
      <c r="H2819">
        <f t="shared" ref="H2819:H2882" si="133">MONTH(I2819)</f>
        <v>12</v>
      </c>
      <c r="I2819" s="2">
        <v>44896</v>
      </c>
      <c r="J2819" s="8">
        <v>19</v>
      </c>
      <c r="K2819" t="s">
        <v>102</v>
      </c>
      <c r="L2819" t="s">
        <v>42</v>
      </c>
      <c r="M2819" s="8">
        <v>735</v>
      </c>
      <c r="N2819" s="8">
        <v>933</v>
      </c>
      <c r="O2819" s="8">
        <f t="shared" ref="O2819:O2882" si="134">P2819/J2819</f>
        <v>10.421052631578947</v>
      </c>
      <c r="P2819" s="8">
        <v>198</v>
      </c>
      <c r="Q2819" t="s">
        <v>49</v>
      </c>
      <c r="R2819" t="s">
        <v>22</v>
      </c>
    </row>
    <row r="2820" spans="1:18" x14ac:dyDescent="0.45">
      <c r="A2820" s="1">
        <v>2818</v>
      </c>
      <c r="B2820" t="s">
        <v>4040</v>
      </c>
      <c r="C2820" t="s">
        <v>2127</v>
      </c>
      <c r="D2820" t="s">
        <v>1909</v>
      </c>
      <c r="E2820" t="s">
        <v>2128</v>
      </c>
      <c r="F2820" t="s">
        <v>18</v>
      </c>
      <c r="G2820" t="str">
        <f t="shared" si="132"/>
        <v>December</v>
      </c>
      <c r="H2820">
        <f t="shared" si="133"/>
        <v>12</v>
      </c>
      <c r="I2820" s="2">
        <v>44905</v>
      </c>
      <c r="J2820" s="8">
        <v>2</v>
      </c>
      <c r="K2820" t="s">
        <v>19</v>
      </c>
      <c r="L2820" t="s">
        <v>42</v>
      </c>
      <c r="M2820" s="8">
        <v>1365</v>
      </c>
      <c r="N2820" s="8">
        <v>1703</v>
      </c>
      <c r="O2820" s="8">
        <f t="shared" si="134"/>
        <v>169</v>
      </c>
      <c r="P2820" s="8">
        <v>338</v>
      </c>
      <c r="Q2820" t="s">
        <v>36</v>
      </c>
      <c r="R2820" t="s">
        <v>22</v>
      </c>
    </row>
    <row r="2821" spans="1:18" x14ac:dyDescent="0.45">
      <c r="A2821" s="1">
        <v>2819</v>
      </c>
      <c r="B2821" t="s">
        <v>4041</v>
      </c>
      <c r="C2821" t="s">
        <v>374</v>
      </c>
      <c r="D2821" t="s">
        <v>2129</v>
      </c>
      <c r="E2821" t="s">
        <v>2130</v>
      </c>
      <c r="F2821" t="s">
        <v>48</v>
      </c>
      <c r="G2821" t="str">
        <f t="shared" si="132"/>
        <v>December</v>
      </c>
      <c r="H2821">
        <f t="shared" si="133"/>
        <v>12</v>
      </c>
      <c r="I2821" s="2">
        <v>44915</v>
      </c>
      <c r="J2821" s="8">
        <v>19</v>
      </c>
      <c r="K2821" t="s">
        <v>19</v>
      </c>
      <c r="L2821" t="s">
        <v>35</v>
      </c>
      <c r="M2821" s="8">
        <v>280</v>
      </c>
      <c r="N2821" s="8">
        <v>352</v>
      </c>
      <c r="O2821" s="8">
        <f t="shared" si="134"/>
        <v>3.7894736842105261</v>
      </c>
      <c r="P2821" s="8">
        <v>72</v>
      </c>
      <c r="Q2821" t="s">
        <v>36</v>
      </c>
      <c r="R2821" t="s">
        <v>22</v>
      </c>
    </row>
    <row r="2822" spans="1:18" x14ac:dyDescent="0.45">
      <c r="A2822" s="1">
        <v>2820</v>
      </c>
      <c r="B2822" t="s">
        <v>4042</v>
      </c>
      <c r="C2822" t="s">
        <v>2131</v>
      </c>
      <c r="D2822" t="s">
        <v>2132</v>
      </c>
      <c r="E2822" t="s">
        <v>2133</v>
      </c>
      <c r="F2822" t="s">
        <v>27</v>
      </c>
      <c r="G2822" t="str">
        <f t="shared" si="132"/>
        <v>December</v>
      </c>
      <c r="H2822">
        <f t="shared" si="133"/>
        <v>12</v>
      </c>
      <c r="I2822" s="2">
        <v>44916</v>
      </c>
      <c r="J2822" s="8">
        <v>14</v>
      </c>
      <c r="K2822" t="s">
        <v>102</v>
      </c>
      <c r="L2822" t="s">
        <v>67</v>
      </c>
      <c r="M2822" s="8">
        <v>840</v>
      </c>
      <c r="N2822" s="8">
        <v>1026</v>
      </c>
      <c r="O2822" s="8">
        <f t="shared" si="134"/>
        <v>13.285714285714286</v>
      </c>
      <c r="P2822" s="8">
        <v>186</v>
      </c>
      <c r="Q2822" t="s">
        <v>49</v>
      </c>
      <c r="R2822" t="s">
        <v>22</v>
      </c>
    </row>
    <row r="2823" spans="1:18" x14ac:dyDescent="0.45">
      <c r="A2823" s="1">
        <v>2821</v>
      </c>
      <c r="B2823" t="s">
        <v>4043</v>
      </c>
      <c r="C2823" t="s">
        <v>2134</v>
      </c>
      <c r="D2823" t="s">
        <v>1548</v>
      </c>
      <c r="E2823" t="s">
        <v>2135</v>
      </c>
      <c r="F2823" t="s">
        <v>48</v>
      </c>
      <c r="G2823" t="str">
        <f t="shared" si="132"/>
        <v>December</v>
      </c>
      <c r="H2823">
        <f t="shared" si="133"/>
        <v>12</v>
      </c>
      <c r="I2823" s="2">
        <v>44925</v>
      </c>
      <c r="J2823" s="8">
        <v>12</v>
      </c>
      <c r="K2823" t="s">
        <v>34</v>
      </c>
      <c r="L2823" t="s">
        <v>20</v>
      </c>
      <c r="M2823" s="8">
        <v>70</v>
      </c>
      <c r="N2823" s="8">
        <v>82</v>
      </c>
      <c r="O2823" s="8">
        <f t="shared" si="134"/>
        <v>1</v>
      </c>
      <c r="P2823" s="8">
        <v>12</v>
      </c>
      <c r="Q2823" t="s">
        <v>89</v>
      </c>
      <c r="R2823" t="s">
        <v>22</v>
      </c>
    </row>
    <row r="2824" spans="1:18" x14ac:dyDescent="0.45">
      <c r="A2824" s="1">
        <v>2822</v>
      </c>
      <c r="B2824" t="s">
        <v>4044</v>
      </c>
      <c r="C2824" t="s">
        <v>2136</v>
      </c>
      <c r="D2824" t="s">
        <v>1283</v>
      </c>
      <c r="E2824" t="s">
        <v>2137</v>
      </c>
      <c r="F2824" t="s">
        <v>33</v>
      </c>
      <c r="G2824" t="str">
        <f t="shared" si="132"/>
        <v>December</v>
      </c>
      <c r="H2824">
        <f t="shared" si="133"/>
        <v>12</v>
      </c>
      <c r="I2824" s="2">
        <v>44902</v>
      </c>
      <c r="J2824" s="8">
        <v>1</v>
      </c>
      <c r="K2824" t="s">
        <v>19</v>
      </c>
      <c r="L2824" t="s">
        <v>54</v>
      </c>
      <c r="M2824" s="8">
        <v>1370</v>
      </c>
      <c r="N2824" s="8">
        <v>1711</v>
      </c>
      <c r="O2824" s="8">
        <f t="shared" si="134"/>
        <v>341</v>
      </c>
      <c r="P2824" s="8">
        <v>341</v>
      </c>
      <c r="Q2824" t="s">
        <v>21</v>
      </c>
      <c r="R2824" t="s">
        <v>22</v>
      </c>
    </row>
    <row r="2825" spans="1:18" x14ac:dyDescent="0.45">
      <c r="A2825" s="1">
        <v>2823</v>
      </c>
      <c r="B2825" t="s">
        <v>4045</v>
      </c>
      <c r="C2825" t="s">
        <v>1273</v>
      </c>
      <c r="D2825" t="s">
        <v>1208</v>
      </c>
      <c r="E2825" t="s">
        <v>2138</v>
      </c>
      <c r="F2825" t="s">
        <v>48</v>
      </c>
      <c r="G2825" t="str">
        <f t="shared" si="132"/>
        <v>December</v>
      </c>
      <c r="H2825">
        <f t="shared" si="133"/>
        <v>12</v>
      </c>
      <c r="I2825" s="2">
        <v>44902</v>
      </c>
      <c r="J2825" s="8">
        <v>7</v>
      </c>
      <c r="K2825" t="s">
        <v>19</v>
      </c>
      <c r="L2825" t="s">
        <v>54</v>
      </c>
      <c r="M2825" s="8">
        <v>850</v>
      </c>
      <c r="N2825" s="8">
        <v>1009</v>
      </c>
      <c r="O2825" s="8">
        <f t="shared" si="134"/>
        <v>22.714285714285715</v>
      </c>
      <c r="P2825" s="8">
        <v>159</v>
      </c>
      <c r="Q2825" t="s">
        <v>36</v>
      </c>
      <c r="R2825" t="s">
        <v>22</v>
      </c>
    </row>
    <row r="2826" spans="1:18" x14ac:dyDescent="0.45">
      <c r="A2826" s="1">
        <v>2824</v>
      </c>
      <c r="B2826" t="s">
        <v>4046</v>
      </c>
      <c r="C2826" t="s">
        <v>1406</v>
      </c>
      <c r="D2826" t="s">
        <v>183</v>
      </c>
      <c r="E2826" t="s">
        <v>2139</v>
      </c>
      <c r="F2826" t="s">
        <v>33</v>
      </c>
      <c r="G2826" t="str">
        <f t="shared" si="132"/>
        <v>December</v>
      </c>
      <c r="H2826">
        <f t="shared" si="133"/>
        <v>12</v>
      </c>
      <c r="I2826" s="2">
        <v>44916</v>
      </c>
      <c r="J2826" s="8">
        <v>7</v>
      </c>
      <c r="K2826" t="s">
        <v>34</v>
      </c>
      <c r="L2826" t="s">
        <v>35</v>
      </c>
      <c r="M2826" s="8">
        <v>25</v>
      </c>
      <c r="N2826" s="8">
        <v>30</v>
      </c>
      <c r="O2826" s="8">
        <f t="shared" si="134"/>
        <v>0.7142857142857143</v>
      </c>
      <c r="P2826" s="8">
        <v>5</v>
      </c>
      <c r="Q2826" t="s">
        <v>89</v>
      </c>
      <c r="R2826" t="s">
        <v>22</v>
      </c>
    </row>
    <row r="2827" spans="1:18" x14ac:dyDescent="0.45">
      <c r="A2827" s="1">
        <v>2825</v>
      </c>
      <c r="B2827" t="s">
        <v>4047</v>
      </c>
      <c r="C2827" t="s">
        <v>2140</v>
      </c>
      <c r="D2827" t="s">
        <v>2141</v>
      </c>
      <c r="E2827" t="s">
        <v>2142</v>
      </c>
      <c r="F2827" t="s">
        <v>88</v>
      </c>
      <c r="G2827" t="str">
        <f t="shared" si="132"/>
        <v>December</v>
      </c>
      <c r="H2827">
        <f t="shared" si="133"/>
        <v>12</v>
      </c>
      <c r="I2827" s="2">
        <v>44903</v>
      </c>
      <c r="J2827" s="8">
        <v>15</v>
      </c>
      <c r="K2827" t="s">
        <v>34</v>
      </c>
      <c r="L2827" t="s">
        <v>54</v>
      </c>
      <c r="M2827" s="8">
        <v>425</v>
      </c>
      <c r="N2827" s="8">
        <v>507</v>
      </c>
      <c r="O2827" s="8">
        <f t="shared" si="134"/>
        <v>5.4666666666666668</v>
      </c>
      <c r="P2827" s="8">
        <v>82</v>
      </c>
      <c r="Q2827" t="s">
        <v>21</v>
      </c>
      <c r="R2827" t="s">
        <v>22</v>
      </c>
    </row>
    <row r="2828" spans="1:18" x14ac:dyDescent="0.45">
      <c r="A2828" s="1">
        <v>2826</v>
      </c>
      <c r="B2828" t="s">
        <v>4048</v>
      </c>
      <c r="C2828" t="s">
        <v>1700</v>
      </c>
      <c r="D2828" t="s">
        <v>2143</v>
      </c>
      <c r="E2828" t="s">
        <v>2144</v>
      </c>
      <c r="F2828" t="s">
        <v>48</v>
      </c>
      <c r="G2828" t="str">
        <f t="shared" si="132"/>
        <v>December</v>
      </c>
      <c r="H2828">
        <f t="shared" si="133"/>
        <v>12</v>
      </c>
      <c r="I2828" s="2">
        <v>44906</v>
      </c>
      <c r="J2828" s="8">
        <v>19</v>
      </c>
      <c r="K2828" t="s">
        <v>19</v>
      </c>
      <c r="L2828" t="s">
        <v>20</v>
      </c>
      <c r="M2828" s="8">
        <v>865</v>
      </c>
      <c r="N2828" s="8">
        <v>1085</v>
      </c>
      <c r="O2828" s="8">
        <f t="shared" si="134"/>
        <v>11.578947368421053</v>
      </c>
      <c r="P2828" s="8">
        <v>220</v>
      </c>
      <c r="Q2828" t="s">
        <v>89</v>
      </c>
      <c r="R2828" t="s">
        <v>22</v>
      </c>
    </row>
    <row r="2829" spans="1:18" x14ac:dyDescent="0.45">
      <c r="A2829" s="1">
        <v>2827</v>
      </c>
      <c r="B2829" t="s">
        <v>4049</v>
      </c>
      <c r="C2829" t="s">
        <v>1071</v>
      </c>
      <c r="D2829" t="s">
        <v>776</v>
      </c>
      <c r="E2829" t="s">
        <v>2145</v>
      </c>
      <c r="F2829" t="s">
        <v>48</v>
      </c>
      <c r="G2829" t="str">
        <f t="shared" si="132"/>
        <v>December</v>
      </c>
      <c r="H2829">
        <f t="shared" si="133"/>
        <v>12</v>
      </c>
      <c r="I2829" s="2">
        <v>44918</v>
      </c>
      <c r="J2829" s="8">
        <v>15</v>
      </c>
      <c r="K2829" t="s">
        <v>41</v>
      </c>
      <c r="L2829" t="s">
        <v>20</v>
      </c>
      <c r="M2829" s="8">
        <v>1120</v>
      </c>
      <c r="N2829" s="8">
        <v>1308</v>
      </c>
      <c r="O2829" s="8">
        <f t="shared" si="134"/>
        <v>12.533333333333333</v>
      </c>
      <c r="P2829" s="8">
        <v>188</v>
      </c>
      <c r="Q2829" t="s">
        <v>28</v>
      </c>
      <c r="R2829" t="s">
        <v>43</v>
      </c>
    </row>
    <row r="2830" spans="1:18" x14ac:dyDescent="0.45">
      <c r="A2830" s="1">
        <v>2828</v>
      </c>
      <c r="B2830" t="s">
        <v>4050</v>
      </c>
      <c r="C2830" t="s">
        <v>293</v>
      </c>
      <c r="D2830" t="s">
        <v>2146</v>
      </c>
      <c r="E2830" t="s">
        <v>2147</v>
      </c>
      <c r="F2830" t="s">
        <v>88</v>
      </c>
      <c r="G2830" t="str">
        <f t="shared" si="132"/>
        <v>December</v>
      </c>
      <c r="H2830">
        <f t="shared" si="133"/>
        <v>12</v>
      </c>
      <c r="I2830" s="2">
        <v>44917</v>
      </c>
      <c r="J2830" s="8">
        <v>17</v>
      </c>
      <c r="K2830" t="s">
        <v>102</v>
      </c>
      <c r="L2830" t="s">
        <v>20</v>
      </c>
      <c r="M2830" s="8">
        <v>410</v>
      </c>
      <c r="N2830" s="8">
        <v>511</v>
      </c>
      <c r="O2830" s="8">
        <f t="shared" si="134"/>
        <v>5.9411764705882355</v>
      </c>
      <c r="P2830" s="8">
        <v>101</v>
      </c>
      <c r="Q2830" t="s">
        <v>28</v>
      </c>
      <c r="R2830" t="s">
        <v>22</v>
      </c>
    </row>
    <row r="2831" spans="1:18" x14ac:dyDescent="0.45">
      <c r="A2831" s="1">
        <v>2829</v>
      </c>
      <c r="B2831" t="s">
        <v>4051</v>
      </c>
      <c r="C2831" t="s">
        <v>2148</v>
      </c>
      <c r="D2831" t="s">
        <v>2149</v>
      </c>
      <c r="E2831" t="s">
        <v>2150</v>
      </c>
      <c r="F2831" t="s">
        <v>111</v>
      </c>
      <c r="G2831" t="str">
        <f t="shared" si="132"/>
        <v>December</v>
      </c>
      <c r="H2831">
        <f t="shared" si="133"/>
        <v>12</v>
      </c>
      <c r="I2831" s="2">
        <v>44905</v>
      </c>
      <c r="J2831" s="8">
        <v>9</v>
      </c>
      <c r="K2831" t="s">
        <v>34</v>
      </c>
      <c r="L2831" t="s">
        <v>67</v>
      </c>
      <c r="M2831" s="8">
        <v>185</v>
      </c>
      <c r="N2831" s="8">
        <v>239</v>
      </c>
      <c r="O2831" s="8">
        <f t="shared" si="134"/>
        <v>6</v>
      </c>
      <c r="P2831" s="8">
        <v>54</v>
      </c>
      <c r="Q2831" t="s">
        <v>49</v>
      </c>
      <c r="R2831" t="s">
        <v>22</v>
      </c>
    </row>
    <row r="2832" spans="1:18" x14ac:dyDescent="0.45">
      <c r="A2832" s="1">
        <v>2830</v>
      </c>
      <c r="B2832" t="s">
        <v>4052</v>
      </c>
      <c r="C2832" t="s">
        <v>343</v>
      </c>
      <c r="D2832" t="s">
        <v>2151</v>
      </c>
      <c r="E2832" t="s">
        <v>2152</v>
      </c>
      <c r="F2832" t="s">
        <v>27</v>
      </c>
      <c r="G2832" t="str">
        <f t="shared" si="132"/>
        <v>December</v>
      </c>
      <c r="H2832">
        <f t="shared" si="133"/>
        <v>12</v>
      </c>
      <c r="I2832" s="2">
        <v>44910</v>
      </c>
      <c r="J2832" s="8">
        <v>6</v>
      </c>
      <c r="K2832" t="s">
        <v>34</v>
      </c>
      <c r="L2832" t="s">
        <v>35</v>
      </c>
      <c r="M2832" s="8">
        <v>290</v>
      </c>
      <c r="N2832" s="8">
        <v>322</v>
      </c>
      <c r="O2832" s="8">
        <f t="shared" si="134"/>
        <v>5.333333333333333</v>
      </c>
      <c r="P2832" s="8">
        <v>32</v>
      </c>
      <c r="Q2832" t="s">
        <v>28</v>
      </c>
      <c r="R2832" t="s">
        <v>22</v>
      </c>
    </row>
    <row r="2833" spans="1:18" x14ac:dyDescent="0.45">
      <c r="A2833" s="1">
        <v>2831</v>
      </c>
      <c r="B2833" t="s">
        <v>4053</v>
      </c>
      <c r="C2833" t="s">
        <v>1700</v>
      </c>
      <c r="D2833" t="s">
        <v>1298</v>
      </c>
      <c r="E2833" t="s">
        <v>2153</v>
      </c>
      <c r="F2833" t="s">
        <v>111</v>
      </c>
      <c r="G2833" t="str">
        <f t="shared" si="132"/>
        <v>December</v>
      </c>
      <c r="H2833">
        <f t="shared" si="133"/>
        <v>12</v>
      </c>
      <c r="I2833" s="2">
        <v>44908</v>
      </c>
      <c r="J2833" s="8">
        <v>7</v>
      </c>
      <c r="K2833" t="s">
        <v>34</v>
      </c>
      <c r="L2833" t="s">
        <v>35</v>
      </c>
      <c r="M2833" s="8">
        <v>1160</v>
      </c>
      <c r="N2833" s="8">
        <v>1494</v>
      </c>
      <c r="O2833" s="8">
        <f t="shared" si="134"/>
        <v>47.714285714285715</v>
      </c>
      <c r="P2833" s="8">
        <v>334</v>
      </c>
      <c r="Q2833" t="s">
        <v>28</v>
      </c>
      <c r="R2833" t="s">
        <v>22</v>
      </c>
    </row>
    <row r="2834" spans="1:18" x14ac:dyDescent="0.45">
      <c r="A2834" s="1">
        <v>2832</v>
      </c>
      <c r="B2834" t="s">
        <v>4054</v>
      </c>
      <c r="C2834" t="s">
        <v>1298</v>
      </c>
      <c r="D2834" t="s">
        <v>2154</v>
      </c>
      <c r="E2834" t="s">
        <v>2155</v>
      </c>
      <c r="F2834" t="s">
        <v>27</v>
      </c>
      <c r="G2834" t="str">
        <f t="shared" si="132"/>
        <v>December</v>
      </c>
      <c r="H2834">
        <f t="shared" si="133"/>
        <v>12</v>
      </c>
      <c r="I2834" s="2">
        <v>44897</v>
      </c>
      <c r="J2834" s="8">
        <v>7</v>
      </c>
      <c r="K2834" t="s">
        <v>19</v>
      </c>
      <c r="L2834" t="s">
        <v>42</v>
      </c>
      <c r="M2834" s="8">
        <v>105</v>
      </c>
      <c r="N2834" s="8">
        <v>123</v>
      </c>
      <c r="O2834" s="8">
        <f t="shared" si="134"/>
        <v>2.5714285714285716</v>
      </c>
      <c r="P2834" s="8">
        <v>18</v>
      </c>
      <c r="Q2834" t="s">
        <v>36</v>
      </c>
      <c r="R2834" t="s">
        <v>22</v>
      </c>
    </row>
    <row r="2835" spans="1:18" x14ac:dyDescent="0.45">
      <c r="A2835" s="1">
        <v>2833</v>
      </c>
      <c r="B2835" t="s">
        <v>4055</v>
      </c>
      <c r="C2835" t="s">
        <v>1182</v>
      </c>
      <c r="D2835" t="s">
        <v>344</v>
      </c>
      <c r="E2835" t="s">
        <v>2156</v>
      </c>
      <c r="F2835" t="s">
        <v>88</v>
      </c>
      <c r="G2835" t="str">
        <f t="shared" si="132"/>
        <v>December</v>
      </c>
      <c r="H2835">
        <f t="shared" si="133"/>
        <v>12</v>
      </c>
      <c r="I2835" s="2">
        <v>44906</v>
      </c>
      <c r="J2835" s="8">
        <v>13</v>
      </c>
      <c r="K2835" t="s">
        <v>102</v>
      </c>
      <c r="L2835" t="s">
        <v>54</v>
      </c>
      <c r="M2835" s="8">
        <v>405</v>
      </c>
      <c r="N2835" s="8">
        <v>464</v>
      </c>
      <c r="O2835" s="8">
        <f t="shared" si="134"/>
        <v>4.5384615384615383</v>
      </c>
      <c r="P2835" s="8">
        <v>59</v>
      </c>
      <c r="Q2835" t="s">
        <v>89</v>
      </c>
      <c r="R2835" t="s">
        <v>22</v>
      </c>
    </row>
    <row r="2836" spans="1:18" x14ac:dyDescent="0.45">
      <c r="A2836" s="1">
        <v>2834</v>
      </c>
      <c r="B2836" t="s">
        <v>4056</v>
      </c>
      <c r="C2836" t="s">
        <v>2157</v>
      </c>
      <c r="D2836" t="s">
        <v>2158</v>
      </c>
      <c r="E2836" t="s">
        <v>2159</v>
      </c>
      <c r="F2836" t="s">
        <v>88</v>
      </c>
      <c r="G2836" t="str">
        <f t="shared" si="132"/>
        <v>December</v>
      </c>
      <c r="H2836">
        <f t="shared" si="133"/>
        <v>12</v>
      </c>
      <c r="I2836" s="2">
        <v>44900</v>
      </c>
      <c r="J2836" s="8">
        <v>16</v>
      </c>
      <c r="K2836" t="s">
        <v>41</v>
      </c>
      <c r="L2836" t="s">
        <v>148</v>
      </c>
      <c r="M2836" s="8">
        <v>1000</v>
      </c>
      <c r="N2836" s="8">
        <v>1178</v>
      </c>
      <c r="O2836" s="8">
        <f t="shared" si="134"/>
        <v>11.125</v>
      </c>
      <c r="P2836" s="8">
        <v>178</v>
      </c>
      <c r="Q2836" t="s">
        <v>89</v>
      </c>
      <c r="R2836" t="s">
        <v>311</v>
      </c>
    </row>
    <row r="2837" spans="1:18" x14ac:dyDescent="0.45">
      <c r="A2837" s="1">
        <v>2835</v>
      </c>
      <c r="B2837" t="s">
        <v>4057</v>
      </c>
      <c r="C2837" t="s">
        <v>2160</v>
      </c>
      <c r="D2837" t="s">
        <v>2161</v>
      </c>
      <c r="E2837" t="s">
        <v>2162</v>
      </c>
      <c r="F2837" t="s">
        <v>48</v>
      </c>
      <c r="G2837" t="str">
        <f t="shared" si="132"/>
        <v>December</v>
      </c>
      <c r="H2837">
        <f t="shared" si="133"/>
        <v>12</v>
      </c>
      <c r="I2837" s="2">
        <v>44912</v>
      </c>
      <c r="J2837" s="8">
        <v>2</v>
      </c>
      <c r="K2837" t="s">
        <v>19</v>
      </c>
      <c r="L2837" t="s">
        <v>67</v>
      </c>
      <c r="M2837" s="8">
        <v>390</v>
      </c>
      <c r="N2837" s="8">
        <v>433</v>
      </c>
      <c r="O2837" s="8">
        <f t="shared" si="134"/>
        <v>21.5</v>
      </c>
      <c r="P2837" s="8">
        <v>43</v>
      </c>
      <c r="Q2837" t="s">
        <v>49</v>
      </c>
      <c r="R2837" t="s">
        <v>22</v>
      </c>
    </row>
    <row r="2838" spans="1:18" x14ac:dyDescent="0.45">
      <c r="A2838" s="1">
        <v>2836</v>
      </c>
      <c r="B2838" t="s">
        <v>4058</v>
      </c>
      <c r="C2838" t="s">
        <v>1384</v>
      </c>
      <c r="D2838" t="s">
        <v>2163</v>
      </c>
      <c r="E2838" t="s">
        <v>2164</v>
      </c>
      <c r="F2838" t="s">
        <v>111</v>
      </c>
      <c r="G2838" t="str">
        <f t="shared" si="132"/>
        <v>December</v>
      </c>
      <c r="H2838">
        <f t="shared" si="133"/>
        <v>12</v>
      </c>
      <c r="I2838" s="2">
        <v>44897</v>
      </c>
      <c r="J2838" s="8">
        <v>4</v>
      </c>
      <c r="K2838" t="s">
        <v>34</v>
      </c>
      <c r="L2838" t="s">
        <v>67</v>
      </c>
      <c r="M2838" s="8">
        <v>255</v>
      </c>
      <c r="N2838" s="8">
        <v>306</v>
      </c>
      <c r="O2838" s="8">
        <f t="shared" si="134"/>
        <v>12.75</v>
      </c>
      <c r="P2838" s="8">
        <v>51</v>
      </c>
      <c r="Q2838" t="s">
        <v>28</v>
      </c>
      <c r="R2838" t="s">
        <v>22</v>
      </c>
    </row>
    <row r="2839" spans="1:18" x14ac:dyDescent="0.45">
      <c r="A2839" s="1">
        <v>2837</v>
      </c>
      <c r="B2839" t="s">
        <v>4059</v>
      </c>
      <c r="C2839" t="s">
        <v>2165</v>
      </c>
      <c r="D2839" t="s">
        <v>74</v>
      </c>
      <c r="E2839" t="s">
        <v>2166</v>
      </c>
      <c r="F2839" t="s">
        <v>27</v>
      </c>
      <c r="G2839" t="str">
        <f t="shared" si="132"/>
        <v>December</v>
      </c>
      <c r="H2839">
        <f t="shared" si="133"/>
        <v>12</v>
      </c>
      <c r="I2839" s="2">
        <v>44900</v>
      </c>
      <c r="J2839" s="8">
        <v>20</v>
      </c>
      <c r="K2839" t="s">
        <v>34</v>
      </c>
      <c r="L2839" t="s">
        <v>35</v>
      </c>
      <c r="M2839" s="8">
        <v>760</v>
      </c>
      <c r="N2839" s="8">
        <v>976</v>
      </c>
      <c r="O2839" s="8">
        <f t="shared" si="134"/>
        <v>10.8</v>
      </c>
      <c r="P2839" s="8">
        <v>216</v>
      </c>
      <c r="Q2839" t="s">
        <v>21</v>
      </c>
      <c r="R2839" t="s">
        <v>22</v>
      </c>
    </row>
    <row r="2840" spans="1:18" x14ac:dyDescent="0.45">
      <c r="A2840" s="1">
        <v>2838</v>
      </c>
      <c r="B2840" t="s">
        <v>4060</v>
      </c>
      <c r="C2840" t="s">
        <v>2167</v>
      </c>
      <c r="D2840" t="s">
        <v>151</v>
      </c>
      <c r="E2840" t="s">
        <v>2168</v>
      </c>
      <c r="F2840" t="s">
        <v>88</v>
      </c>
      <c r="G2840" t="str">
        <f t="shared" si="132"/>
        <v>December</v>
      </c>
      <c r="H2840">
        <f t="shared" si="133"/>
        <v>12</v>
      </c>
      <c r="I2840" s="2">
        <v>44899</v>
      </c>
      <c r="J2840" s="8">
        <v>3</v>
      </c>
      <c r="K2840" t="s">
        <v>34</v>
      </c>
      <c r="L2840" t="s">
        <v>54</v>
      </c>
      <c r="M2840" s="8">
        <v>155</v>
      </c>
      <c r="N2840" s="8">
        <v>188</v>
      </c>
      <c r="O2840" s="8">
        <f t="shared" si="134"/>
        <v>11</v>
      </c>
      <c r="P2840" s="8">
        <v>33</v>
      </c>
      <c r="Q2840" t="s">
        <v>36</v>
      </c>
      <c r="R2840" t="s">
        <v>22</v>
      </c>
    </row>
    <row r="2841" spans="1:18" x14ac:dyDescent="0.45">
      <c r="A2841" s="1">
        <v>2839</v>
      </c>
      <c r="B2841" t="s">
        <v>4061</v>
      </c>
      <c r="C2841" t="s">
        <v>428</v>
      </c>
      <c r="D2841" t="s">
        <v>143</v>
      </c>
      <c r="E2841" t="s">
        <v>2169</v>
      </c>
      <c r="F2841" t="s">
        <v>88</v>
      </c>
      <c r="G2841" t="str">
        <f t="shared" si="132"/>
        <v>December</v>
      </c>
      <c r="H2841">
        <f t="shared" si="133"/>
        <v>12</v>
      </c>
      <c r="I2841" s="2">
        <v>44909</v>
      </c>
      <c r="J2841" s="8">
        <v>12</v>
      </c>
      <c r="K2841" t="s">
        <v>34</v>
      </c>
      <c r="L2841" t="s">
        <v>67</v>
      </c>
      <c r="M2841" s="8">
        <v>140</v>
      </c>
      <c r="N2841" s="8">
        <v>162</v>
      </c>
      <c r="O2841" s="8">
        <f t="shared" si="134"/>
        <v>1.8333333333333333</v>
      </c>
      <c r="P2841" s="8">
        <v>22</v>
      </c>
      <c r="Q2841" t="s">
        <v>36</v>
      </c>
      <c r="R2841" t="s">
        <v>22</v>
      </c>
    </row>
    <row r="2842" spans="1:18" x14ac:dyDescent="0.45">
      <c r="A2842" s="1">
        <v>2840</v>
      </c>
      <c r="B2842" t="s">
        <v>4062</v>
      </c>
      <c r="C2842" t="s">
        <v>1269</v>
      </c>
      <c r="D2842" t="s">
        <v>2170</v>
      </c>
      <c r="E2842" t="s">
        <v>2171</v>
      </c>
      <c r="F2842" t="s">
        <v>18</v>
      </c>
      <c r="G2842" t="str">
        <f t="shared" si="132"/>
        <v>December</v>
      </c>
      <c r="H2842">
        <f t="shared" si="133"/>
        <v>12</v>
      </c>
      <c r="I2842" s="2">
        <v>44900</v>
      </c>
      <c r="J2842" s="8">
        <v>17</v>
      </c>
      <c r="K2842" t="s">
        <v>19</v>
      </c>
      <c r="L2842" t="s">
        <v>42</v>
      </c>
      <c r="M2842" s="8">
        <v>610</v>
      </c>
      <c r="N2842" s="8">
        <v>726</v>
      </c>
      <c r="O2842" s="8">
        <f t="shared" si="134"/>
        <v>6.8235294117647056</v>
      </c>
      <c r="P2842" s="8">
        <v>116</v>
      </c>
      <c r="Q2842" t="s">
        <v>49</v>
      </c>
      <c r="R2842" t="s">
        <v>22</v>
      </c>
    </row>
    <row r="2843" spans="1:18" x14ac:dyDescent="0.45">
      <c r="A2843" s="1">
        <v>2841</v>
      </c>
      <c r="B2843" t="s">
        <v>4063</v>
      </c>
      <c r="C2843" t="s">
        <v>1144</v>
      </c>
      <c r="D2843" t="s">
        <v>1385</v>
      </c>
      <c r="E2843" t="s">
        <v>2172</v>
      </c>
      <c r="F2843" t="s">
        <v>18</v>
      </c>
      <c r="G2843" t="str">
        <f t="shared" si="132"/>
        <v>December</v>
      </c>
      <c r="H2843">
        <f t="shared" si="133"/>
        <v>12</v>
      </c>
      <c r="I2843" s="2">
        <v>44896</v>
      </c>
      <c r="J2843" s="8">
        <v>5</v>
      </c>
      <c r="K2843" t="s">
        <v>102</v>
      </c>
      <c r="L2843" t="s">
        <v>67</v>
      </c>
      <c r="M2843" s="8">
        <v>945</v>
      </c>
      <c r="N2843" s="8">
        <v>1131</v>
      </c>
      <c r="O2843" s="8">
        <f t="shared" si="134"/>
        <v>37.200000000000003</v>
      </c>
      <c r="P2843" s="8">
        <v>186</v>
      </c>
      <c r="Q2843" t="s">
        <v>28</v>
      </c>
      <c r="R2843" t="s">
        <v>22</v>
      </c>
    </row>
    <row r="2844" spans="1:18" x14ac:dyDescent="0.45">
      <c r="A2844" s="1">
        <v>2842</v>
      </c>
      <c r="B2844" t="s">
        <v>4064</v>
      </c>
      <c r="C2844" t="s">
        <v>1269</v>
      </c>
      <c r="D2844" t="s">
        <v>2173</v>
      </c>
      <c r="E2844" t="s">
        <v>2174</v>
      </c>
      <c r="F2844" t="s">
        <v>120</v>
      </c>
      <c r="G2844" t="str">
        <f t="shared" si="132"/>
        <v>December</v>
      </c>
      <c r="H2844">
        <f t="shared" si="133"/>
        <v>12</v>
      </c>
      <c r="I2844" s="2">
        <v>44907</v>
      </c>
      <c r="J2844" s="8">
        <v>10</v>
      </c>
      <c r="K2844" t="s">
        <v>41</v>
      </c>
      <c r="L2844" t="s">
        <v>148</v>
      </c>
      <c r="M2844" s="8">
        <v>165</v>
      </c>
      <c r="N2844" s="8">
        <v>214</v>
      </c>
      <c r="O2844" s="8">
        <f t="shared" si="134"/>
        <v>4.9000000000000004</v>
      </c>
      <c r="P2844" s="8">
        <v>49</v>
      </c>
      <c r="Q2844" t="s">
        <v>28</v>
      </c>
      <c r="R2844" t="s">
        <v>153</v>
      </c>
    </row>
    <row r="2845" spans="1:18" x14ac:dyDescent="0.45">
      <c r="A2845" s="1">
        <v>2843</v>
      </c>
      <c r="B2845" t="s">
        <v>4065</v>
      </c>
      <c r="C2845" t="s">
        <v>2175</v>
      </c>
      <c r="D2845" t="s">
        <v>1774</v>
      </c>
      <c r="E2845" t="s">
        <v>2176</v>
      </c>
      <c r="F2845" t="s">
        <v>120</v>
      </c>
      <c r="G2845" t="str">
        <f t="shared" si="132"/>
        <v>December</v>
      </c>
      <c r="H2845">
        <f t="shared" si="133"/>
        <v>12</v>
      </c>
      <c r="I2845" s="2">
        <v>44899</v>
      </c>
      <c r="J2845" s="8">
        <v>15</v>
      </c>
      <c r="K2845" t="s">
        <v>34</v>
      </c>
      <c r="L2845" t="s">
        <v>20</v>
      </c>
      <c r="M2845" s="8">
        <v>1180</v>
      </c>
      <c r="N2845" s="8">
        <v>1417</v>
      </c>
      <c r="O2845" s="8">
        <f t="shared" si="134"/>
        <v>15.8</v>
      </c>
      <c r="P2845" s="8">
        <v>237</v>
      </c>
      <c r="Q2845" t="s">
        <v>49</v>
      </c>
      <c r="R2845" t="s">
        <v>22</v>
      </c>
    </row>
    <row r="2846" spans="1:18" x14ac:dyDescent="0.45">
      <c r="A2846" s="1">
        <v>2844</v>
      </c>
      <c r="B2846" t="s">
        <v>4066</v>
      </c>
      <c r="C2846" t="s">
        <v>2177</v>
      </c>
      <c r="D2846" t="s">
        <v>2178</v>
      </c>
      <c r="E2846" t="s">
        <v>2179</v>
      </c>
      <c r="F2846" t="s">
        <v>33</v>
      </c>
      <c r="G2846" t="str">
        <f t="shared" si="132"/>
        <v>December</v>
      </c>
      <c r="H2846">
        <f t="shared" si="133"/>
        <v>12</v>
      </c>
      <c r="I2846" s="2">
        <v>44926</v>
      </c>
      <c r="J2846" s="8">
        <v>10</v>
      </c>
      <c r="K2846" t="s">
        <v>19</v>
      </c>
      <c r="L2846" t="s">
        <v>67</v>
      </c>
      <c r="M2846" s="8">
        <v>210</v>
      </c>
      <c r="N2846" s="8">
        <v>239</v>
      </c>
      <c r="O2846" s="8">
        <f t="shared" si="134"/>
        <v>2.9</v>
      </c>
      <c r="P2846" s="8">
        <v>29</v>
      </c>
      <c r="Q2846" t="s">
        <v>89</v>
      </c>
      <c r="R2846" t="s">
        <v>22</v>
      </c>
    </row>
    <row r="2847" spans="1:18" x14ac:dyDescent="0.45">
      <c r="A2847" s="1">
        <v>2845</v>
      </c>
      <c r="B2847" t="s">
        <v>4067</v>
      </c>
      <c r="C2847" t="s">
        <v>826</v>
      </c>
      <c r="D2847" t="s">
        <v>1274</v>
      </c>
      <c r="E2847" t="s">
        <v>2180</v>
      </c>
      <c r="F2847" t="s">
        <v>111</v>
      </c>
      <c r="G2847" t="str">
        <f t="shared" si="132"/>
        <v>December</v>
      </c>
      <c r="H2847">
        <f t="shared" si="133"/>
        <v>12</v>
      </c>
      <c r="I2847" s="2">
        <v>44902</v>
      </c>
      <c r="J2847" s="8">
        <v>4</v>
      </c>
      <c r="K2847" t="s">
        <v>41</v>
      </c>
      <c r="L2847" t="s">
        <v>67</v>
      </c>
      <c r="M2847" s="8">
        <v>230</v>
      </c>
      <c r="N2847" s="8">
        <v>267</v>
      </c>
      <c r="O2847" s="8">
        <f t="shared" si="134"/>
        <v>9.25</v>
      </c>
      <c r="P2847" s="8">
        <v>37</v>
      </c>
      <c r="Q2847" t="s">
        <v>49</v>
      </c>
      <c r="R2847" t="s">
        <v>153</v>
      </c>
    </row>
    <row r="2848" spans="1:18" x14ac:dyDescent="0.45">
      <c r="A2848" s="1">
        <v>2846</v>
      </c>
      <c r="B2848" t="s">
        <v>4068</v>
      </c>
      <c r="C2848" t="s">
        <v>2181</v>
      </c>
      <c r="D2848" t="s">
        <v>1367</v>
      </c>
      <c r="E2848" t="s">
        <v>2182</v>
      </c>
      <c r="F2848" t="s">
        <v>120</v>
      </c>
      <c r="G2848" t="str">
        <f t="shared" si="132"/>
        <v>December</v>
      </c>
      <c r="H2848">
        <f t="shared" si="133"/>
        <v>12</v>
      </c>
      <c r="I2848" s="2">
        <v>44921</v>
      </c>
      <c r="J2848" s="8">
        <v>10</v>
      </c>
      <c r="K2848" t="s">
        <v>102</v>
      </c>
      <c r="L2848" t="s">
        <v>67</v>
      </c>
      <c r="M2848" s="8">
        <v>655</v>
      </c>
      <c r="N2848" s="8">
        <v>720</v>
      </c>
      <c r="O2848" s="8">
        <f t="shared" si="134"/>
        <v>6.5</v>
      </c>
      <c r="P2848" s="8">
        <v>65</v>
      </c>
      <c r="Q2848" t="s">
        <v>89</v>
      </c>
      <c r="R2848" t="s">
        <v>22</v>
      </c>
    </row>
    <row r="2849" spans="1:18" x14ac:dyDescent="0.45">
      <c r="A2849" s="1">
        <v>2847</v>
      </c>
      <c r="B2849" t="s">
        <v>4069</v>
      </c>
      <c r="C2849" t="s">
        <v>960</v>
      </c>
      <c r="D2849" t="s">
        <v>2183</v>
      </c>
      <c r="E2849" t="s">
        <v>2184</v>
      </c>
      <c r="F2849" t="s">
        <v>33</v>
      </c>
      <c r="G2849" t="str">
        <f t="shared" si="132"/>
        <v>December</v>
      </c>
      <c r="H2849">
        <f t="shared" si="133"/>
        <v>12</v>
      </c>
      <c r="I2849" s="2">
        <v>44913</v>
      </c>
      <c r="J2849" s="8">
        <v>18</v>
      </c>
      <c r="K2849" t="s">
        <v>34</v>
      </c>
      <c r="L2849" t="s">
        <v>35</v>
      </c>
      <c r="M2849" s="8">
        <v>570</v>
      </c>
      <c r="N2849" s="8">
        <v>701</v>
      </c>
      <c r="O2849" s="8">
        <f t="shared" si="134"/>
        <v>7.2777777777777777</v>
      </c>
      <c r="P2849" s="8">
        <v>131</v>
      </c>
      <c r="Q2849" t="s">
        <v>89</v>
      </c>
      <c r="R2849" t="s">
        <v>22</v>
      </c>
    </row>
    <row r="2850" spans="1:18" x14ac:dyDescent="0.45">
      <c r="A2850" s="1">
        <v>2848</v>
      </c>
      <c r="B2850" t="s">
        <v>4070</v>
      </c>
      <c r="C2850" t="s">
        <v>2185</v>
      </c>
      <c r="D2850" t="s">
        <v>245</v>
      </c>
      <c r="E2850" t="s">
        <v>2186</v>
      </c>
      <c r="F2850" t="s">
        <v>48</v>
      </c>
      <c r="G2850" t="str">
        <f t="shared" si="132"/>
        <v>December</v>
      </c>
      <c r="H2850">
        <f t="shared" si="133"/>
        <v>12</v>
      </c>
      <c r="I2850" s="2">
        <v>44897</v>
      </c>
      <c r="J2850" s="8">
        <v>5</v>
      </c>
      <c r="K2850" t="s">
        <v>102</v>
      </c>
      <c r="L2850" t="s">
        <v>148</v>
      </c>
      <c r="M2850" s="8">
        <v>555</v>
      </c>
      <c r="N2850" s="8">
        <v>713</v>
      </c>
      <c r="O2850" s="8">
        <f t="shared" si="134"/>
        <v>31.6</v>
      </c>
      <c r="P2850" s="8">
        <v>158</v>
      </c>
      <c r="Q2850" t="s">
        <v>21</v>
      </c>
      <c r="R2850" t="s">
        <v>22</v>
      </c>
    </row>
    <row r="2851" spans="1:18" x14ac:dyDescent="0.45">
      <c r="A2851" s="1">
        <v>2849</v>
      </c>
      <c r="B2851" t="s">
        <v>4071</v>
      </c>
      <c r="C2851" t="s">
        <v>1459</v>
      </c>
      <c r="D2851" t="s">
        <v>2187</v>
      </c>
      <c r="E2851" t="s">
        <v>2188</v>
      </c>
      <c r="F2851" t="s">
        <v>88</v>
      </c>
      <c r="G2851" t="str">
        <f t="shared" si="132"/>
        <v>December</v>
      </c>
      <c r="H2851">
        <f t="shared" si="133"/>
        <v>12</v>
      </c>
      <c r="I2851" s="2">
        <v>44920</v>
      </c>
      <c r="J2851" s="8">
        <v>6</v>
      </c>
      <c r="K2851" t="s">
        <v>34</v>
      </c>
      <c r="L2851" t="s">
        <v>42</v>
      </c>
      <c r="M2851" s="8">
        <v>380</v>
      </c>
      <c r="N2851" s="8">
        <v>470</v>
      </c>
      <c r="O2851" s="8">
        <f t="shared" si="134"/>
        <v>15</v>
      </c>
      <c r="P2851" s="8">
        <v>90</v>
      </c>
      <c r="Q2851" t="s">
        <v>28</v>
      </c>
      <c r="R2851" t="s">
        <v>22</v>
      </c>
    </row>
    <row r="2852" spans="1:18" x14ac:dyDescent="0.45">
      <c r="A2852" s="1">
        <v>2850</v>
      </c>
      <c r="B2852" t="s">
        <v>4072</v>
      </c>
      <c r="C2852" t="s">
        <v>2189</v>
      </c>
      <c r="D2852" t="s">
        <v>594</v>
      </c>
      <c r="E2852" t="s">
        <v>2190</v>
      </c>
      <c r="F2852" t="s">
        <v>111</v>
      </c>
      <c r="G2852" t="str">
        <f t="shared" si="132"/>
        <v>December</v>
      </c>
      <c r="H2852">
        <f t="shared" si="133"/>
        <v>12</v>
      </c>
      <c r="I2852" s="2">
        <v>44918</v>
      </c>
      <c r="J2852" s="8">
        <v>19</v>
      </c>
      <c r="K2852" t="s">
        <v>41</v>
      </c>
      <c r="L2852" t="s">
        <v>20</v>
      </c>
      <c r="M2852" s="8">
        <v>395</v>
      </c>
      <c r="N2852" s="8">
        <v>502</v>
      </c>
      <c r="O2852" s="8">
        <f t="shared" si="134"/>
        <v>5.6315789473684212</v>
      </c>
      <c r="P2852" s="8">
        <v>107</v>
      </c>
      <c r="Q2852" t="s">
        <v>36</v>
      </c>
      <c r="R2852" t="s">
        <v>43</v>
      </c>
    </row>
    <row r="2853" spans="1:18" x14ac:dyDescent="0.45">
      <c r="A2853" s="1">
        <v>2851</v>
      </c>
      <c r="B2853" t="s">
        <v>4073</v>
      </c>
      <c r="C2853" t="s">
        <v>2191</v>
      </c>
      <c r="D2853" t="s">
        <v>985</v>
      </c>
      <c r="E2853" t="s">
        <v>2192</v>
      </c>
      <c r="F2853" t="s">
        <v>18</v>
      </c>
      <c r="G2853" t="str">
        <f t="shared" si="132"/>
        <v>December</v>
      </c>
      <c r="H2853">
        <f t="shared" si="133"/>
        <v>12</v>
      </c>
      <c r="I2853" s="2">
        <v>44920</v>
      </c>
      <c r="J2853" s="8">
        <v>14</v>
      </c>
      <c r="K2853" t="s">
        <v>19</v>
      </c>
      <c r="L2853" t="s">
        <v>42</v>
      </c>
      <c r="M2853" s="8">
        <v>195</v>
      </c>
      <c r="N2853" s="8">
        <v>234</v>
      </c>
      <c r="O2853" s="8">
        <f t="shared" si="134"/>
        <v>2.7857142857142856</v>
      </c>
      <c r="P2853" s="8">
        <v>39</v>
      </c>
      <c r="Q2853" t="s">
        <v>36</v>
      </c>
      <c r="R2853" t="s">
        <v>22</v>
      </c>
    </row>
    <row r="2854" spans="1:18" x14ac:dyDescent="0.45">
      <c r="A2854" s="1">
        <v>2852</v>
      </c>
      <c r="B2854" t="s">
        <v>4074</v>
      </c>
      <c r="C2854" t="s">
        <v>2193</v>
      </c>
      <c r="D2854" t="s">
        <v>2194</v>
      </c>
      <c r="E2854" t="s">
        <v>2195</v>
      </c>
      <c r="F2854" t="s">
        <v>18</v>
      </c>
      <c r="G2854" t="str">
        <f t="shared" si="132"/>
        <v>December</v>
      </c>
      <c r="H2854">
        <f t="shared" si="133"/>
        <v>12</v>
      </c>
      <c r="I2854" s="2">
        <v>44916</v>
      </c>
      <c r="J2854" s="8">
        <v>11</v>
      </c>
      <c r="K2854" t="s">
        <v>102</v>
      </c>
      <c r="L2854" t="s">
        <v>67</v>
      </c>
      <c r="M2854" s="8">
        <v>1400</v>
      </c>
      <c r="N2854" s="8">
        <v>1713</v>
      </c>
      <c r="O2854" s="8">
        <f t="shared" si="134"/>
        <v>28.454545454545453</v>
      </c>
      <c r="P2854" s="8">
        <v>313</v>
      </c>
      <c r="Q2854" t="s">
        <v>28</v>
      </c>
      <c r="R2854" t="s">
        <v>22</v>
      </c>
    </row>
    <row r="2855" spans="1:18" x14ac:dyDescent="0.45">
      <c r="A2855" s="1">
        <v>2853</v>
      </c>
      <c r="B2855" t="s">
        <v>4075</v>
      </c>
      <c r="C2855" t="s">
        <v>801</v>
      </c>
      <c r="D2855" t="s">
        <v>2074</v>
      </c>
      <c r="E2855" t="s">
        <v>2196</v>
      </c>
      <c r="F2855" t="s">
        <v>120</v>
      </c>
      <c r="G2855" t="str">
        <f t="shared" si="132"/>
        <v>December</v>
      </c>
      <c r="H2855">
        <f t="shared" si="133"/>
        <v>12</v>
      </c>
      <c r="I2855" s="2">
        <v>44908</v>
      </c>
      <c r="J2855" s="8">
        <v>19</v>
      </c>
      <c r="K2855" t="s">
        <v>34</v>
      </c>
      <c r="L2855" t="s">
        <v>42</v>
      </c>
      <c r="M2855" s="8">
        <v>1360</v>
      </c>
      <c r="N2855" s="8">
        <v>1702</v>
      </c>
      <c r="O2855" s="8">
        <f t="shared" si="134"/>
        <v>18</v>
      </c>
      <c r="P2855" s="8">
        <v>342</v>
      </c>
      <c r="Q2855" t="s">
        <v>21</v>
      </c>
      <c r="R2855" t="s">
        <v>22</v>
      </c>
    </row>
    <row r="2856" spans="1:18" x14ac:dyDescent="0.45">
      <c r="A2856" s="1">
        <v>2854</v>
      </c>
      <c r="B2856" t="s">
        <v>4076</v>
      </c>
      <c r="C2856" t="s">
        <v>2160</v>
      </c>
      <c r="D2856" t="s">
        <v>595</v>
      </c>
      <c r="E2856" t="s">
        <v>2197</v>
      </c>
      <c r="F2856" t="s">
        <v>48</v>
      </c>
      <c r="G2856" t="str">
        <f t="shared" si="132"/>
        <v>December</v>
      </c>
      <c r="H2856">
        <f t="shared" si="133"/>
        <v>12</v>
      </c>
      <c r="I2856" s="2">
        <v>44900</v>
      </c>
      <c r="J2856" s="8">
        <v>8</v>
      </c>
      <c r="K2856" t="s">
        <v>19</v>
      </c>
      <c r="L2856" t="s">
        <v>20</v>
      </c>
      <c r="M2856" s="8">
        <v>645</v>
      </c>
      <c r="N2856" s="8">
        <v>824</v>
      </c>
      <c r="O2856" s="8">
        <f t="shared" si="134"/>
        <v>22.375</v>
      </c>
      <c r="P2856" s="8">
        <v>179</v>
      </c>
      <c r="Q2856" t="s">
        <v>21</v>
      </c>
      <c r="R2856" t="s">
        <v>22</v>
      </c>
    </row>
    <row r="2857" spans="1:18" x14ac:dyDescent="0.45">
      <c r="A2857" s="1">
        <v>2855</v>
      </c>
      <c r="B2857" t="s">
        <v>4077</v>
      </c>
      <c r="C2857" t="s">
        <v>2198</v>
      </c>
      <c r="D2857" t="s">
        <v>2199</v>
      </c>
      <c r="E2857" t="s">
        <v>2200</v>
      </c>
      <c r="F2857" t="s">
        <v>18</v>
      </c>
      <c r="G2857" t="str">
        <f t="shared" si="132"/>
        <v>December</v>
      </c>
      <c r="H2857">
        <f t="shared" si="133"/>
        <v>12</v>
      </c>
      <c r="I2857" s="2">
        <v>44917</v>
      </c>
      <c r="J2857" s="8">
        <v>15</v>
      </c>
      <c r="K2857" t="s">
        <v>19</v>
      </c>
      <c r="L2857" t="s">
        <v>35</v>
      </c>
      <c r="M2857" s="8">
        <v>1085</v>
      </c>
      <c r="N2857" s="8">
        <v>1305</v>
      </c>
      <c r="O2857" s="8">
        <f t="shared" si="134"/>
        <v>14.666666666666666</v>
      </c>
      <c r="P2857" s="8">
        <v>220</v>
      </c>
      <c r="Q2857" t="s">
        <v>36</v>
      </c>
      <c r="R2857" t="s">
        <v>22</v>
      </c>
    </row>
    <row r="2858" spans="1:18" x14ac:dyDescent="0.45">
      <c r="A2858" s="1">
        <v>2856</v>
      </c>
      <c r="B2858" t="s">
        <v>4078</v>
      </c>
      <c r="C2858" t="s">
        <v>1310</v>
      </c>
      <c r="D2858" t="s">
        <v>2201</v>
      </c>
      <c r="E2858" t="s">
        <v>2202</v>
      </c>
      <c r="F2858" t="s">
        <v>18</v>
      </c>
      <c r="G2858" t="str">
        <f t="shared" si="132"/>
        <v>December</v>
      </c>
      <c r="H2858">
        <f t="shared" si="133"/>
        <v>12</v>
      </c>
      <c r="I2858" s="2">
        <v>44904</v>
      </c>
      <c r="J2858" s="8">
        <v>20</v>
      </c>
      <c r="K2858" t="s">
        <v>41</v>
      </c>
      <c r="L2858" t="s">
        <v>148</v>
      </c>
      <c r="M2858" s="8">
        <v>365</v>
      </c>
      <c r="N2858" s="8">
        <v>436</v>
      </c>
      <c r="O2858" s="8">
        <f t="shared" si="134"/>
        <v>3.55</v>
      </c>
      <c r="P2858" s="8">
        <v>71</v>
      </c>
      <c r="Q2858" t="s">
        <v>36</v>
      </c>
      <c r="R2858" t="s">
        <v>153</v>
      </c>
    </row>
    <row r="2859" spans="1:18" x14ac:dyDescent="0.45">
      <c r="A2859" s="1">
        <v>2857</v>
      </c>
      <c r="B2859" t="s">
        <v>4079</v>
      </c>
      <c r="C2859" t="s">
        <v>2203</v>
      </c>
      <c r="D2859" t="s">
        <v>1919</v>
      </c>
      <c r="E2859" t="s">
        <v>2204</v>
      </c>
      <c r="F2859" t="s">
        <v>27</v>
      </c>
      <c r="G2859" t="str">
        <f t="shared" si="132"/>
        <v>December</v>
      </c>
      <c r="H2859">
        <f t="shared" si="133"/>
        <v>12</v>
      </c>
      <c r="I2859" s="2">
        <v>44896</v>
      </c>
      <c r="J2859" s="8">
        <v>13</v>
      </c>
      <c r="K2859" t="s">
        <v>19</v>
      </c>
      <c r="L2859" t="s">
        <v>148</v>
      </c>
      <c r="M2859" s="8">
        <v>175</v>
      </c>
      <c r="N2859" s="8">
        <v>208</v>
      </c>
      <c r="O2859" s="8">
        <f t="shared" si="134"/>
        <v>2.5384615384615383</v>
      </c>
      <c r="P2859" s="8">
        <v>33</v>
      </c>
      <c r="Q2859" t="s">
        <v>28</v>
      </c>
      <c r="R2859" t="s">
        <v>22</v>
      </c>
    </row>
    <row r="2860" spans="1:18" x14ac:dyDescent="0.45">
      <c r="A2860" s="1">
        <v>2858</v>
      </c>
      <c r="B2860" t="s">
        <v>4080</v>
      </c>
      <c r="C2860" t="s">
        <v>1192</v>
      </c>
      <c r="D2860" t="s">
        <v>1193</v>
      </c>
      <c r="E2860" t="s">
        <v>1194</v>
      </c>
      <c r="F2860" t="s">
        <v>33</v>
      </c>
      <c r="G2860" t="str">
        <f t="shared" si="132"/>
        <v>December</v>
      </c>
      <c r="H2860">
        <f t="shared" si="133"/>
        <v>12</v>
      </c>
      <c r="I2860" s="2">
        <v>44898</v>
      </c>
      <c r="J2860" s="8">
        <v>17</v>
      </c>
      <c r="K2860" t="s">
        <v>34</v>
      </c>
      <c r="L2860" t="s">
        <v>35</v>
      </c>
      <c r="M2860" s="8">
        <v>165</v>
      </c>
      <c r="N2860" s="8">
        <v>214</v>
      </c>
      <c r="O2860" s="8">
        <f t="shared" si="134"/>
        <v>2.8823529411764706</v>
      </c>
      <c r="P2860" s="8">
        <v>49</v>
      </c>
      <c r="Q2860" t="s">
        <v>21</v>
      </c>
      <c r="R2860" t="s">
        <v>22</v>
      </c>
    </row>
    <row r="2861" spans="1:18" x14ac:dyDescent="0.45">
      <c r="A2861" s="1">
        <v>2859</v>
      </c>
      <c r="B2861" t="s">
        <v>4081</v>
      </c>
      <c r="C2861" t="s">
        <v>2205</v>
      </c>
      <c r="D2861" t="s">
        <v>286</v>
      </c>
      <c r="E2861" t="s">
        <v>2206</v>
      </c>
      <c r="F2861" t="s">
        <v>88</v>
      </c>
      <c r="G2861" t="str">
        <f t="shared" si="132"/>
        <v>December</v>
      </c>
      <c r="H2861">
        <f t="shared" si="133"/>
        <v>12</v>
      </c>
      <c r="I2861" s="2">
        <v>44915</v>
      </c>
      <c r="J2861" s="8">
        <v>9</v>
      </c>
      <c r="K2861" t="s">
        <v>41</v>
      </c>
      <c r="L2861" t="s">
        <v>20</v>
      </c>
      <c r="M2861" s="8">
        <v>850</v>
      </c>
      <c r="N2861" s="8">
        <v>1091</v>
      </c>
      <c r="O2861" s="8">
        <f t="shared" si="134"/>
        <v>26.777777777777779</v>
      </c>
      <c r="P2861" s="8">
        <v>241</v>
      </c>
      <c r="Q2861" t="s">
        <v>21</v>
      </c>
      <c r="R2861" t="s">
        <v>226</v>
      </c>
    </row>
    <row r="2862" spans="1:18" x14ac:dyDescent="0.45">
      <c r="A2862" s="1">
        <v>2860</v>
      </c>
      <c r="B2862" t="s">
        <v>4082</v>
      </c>
      <c r="C2862" t="s">
        <v>2207</v>
      </c>
      <c r="D2862" t="s">
        <v>2208</v>
      </c>
      <c r="E2862" t="s">
        <v>2209</v>
      </c>
      <c r="F2862" t="s">
        <v>18</v>
      </c>
      <c r="G2862" t="str">
        <f t="shared" si="132"/>
        <v>December</v>
      </c>
      <c r="H2862">
        <f t="shared" si="133"/>
        <v>12</v>
      </c>
      <c r="I2862" s="2">
        <v>44902</v>
      </c>
      <c r="J2862" s="8">
        <v>5</v>
      </c>
      <c r="K2862" t="s">
        <v>19</v>
      </c>
      <c r="L2862" t="s">
        <v>148</v>
      </c>
      <c r="M2862" s="8">
        <v>1350</v>
      </c>
      <c r="N2862" s="8">
        <v>1593</v>
      </c>
      <c r="O2862" s="8">
        <f t="shared" si="134"/>
        <v>48.6</v>
      </c>
      <c r="P2862" s="8">
        <v>243</v>
      </c>
      <c r="Q2862" t="s">
        <v>49</v>
      </c>
      <c r="R2862" t="s">
        <v>22</v>
      </c>
    </row>
    <row r="2863" spans="1:18" x14ac:dyDescent="0.45">
      <c r="A2863" s="1">
        <v>2861</v>
      </c>
      <c r="B2863" t="s">
        <v>4083</v>
      </c>
      <c r="C2863" t="s">
        <v>2210</v>
      </c>
      <c r="D2863" t="s">
        <v>1061</v>
      </c>
      <c r="E2863" t="s">
        <v>2211</v>
      </c>
      <c r="F2863" t="s">
        <v>48</v>
      </c>
      <c r="G2863" t="str">
        <f t="shared" si="132"/>
        <v>December</v>
      </c>
      <c r="H2863">
        <f t="shared" si="133"/>
        <v>12</v>
      </c>
      <c r="I2863" s="2">
        <v>44912</v>
      </c>
      <c r="J2863" s="8">
        <v>10</v>
      </c>
      <c r="K2863" t="s">
        <v>19</v>
      </c>
      <c r="L2863" t="s">
        <v>42</v>
      </c>
      <c r="M2863" s="8">
        <v>250</v>
      </c>
      <c r="N2863" s="8">
        <v>323</v>
      </c>
      <c r="O2863" s="8">
        <f t="shared" si="134"/>
        <v>7.3</v>
      </c>
      <c r="P2863" s="8">
        <v>73</v>
      </c>
      <c r="Q2863" t="s">
        <v>49</v>
      </c>
      <c r="R2863" t="s">
        <v>22</v>
      </c>
    </row>
    <row r="2864" spans="1:18" x14ac:dyDescent="0.45">
      <c r="A2864" s="1">
        <v>2862</v>
      </c>
      <c r="B2864" t="s">
        <v>4084</v>
      </c>
      <c r="C2864" t="s">
        <v>616</v>
      </c>
      <c r="D2864" t="s">
        <v>1766</v>
      </c>
      <c r="E2864" t="s">
        <v>2212</v>
      </c>
      <c r="F2864" t="s">
        <v>33</v>
      </c>
      <c r="G2864" t="str">
        <f t="shared" si="132"/>
        <v>December</v>
      </c>
      <c r="H2864">
        <f t="shared" si="133"/>
        <v>12</v>
      </c>
      <c r="I2864" s="2">
        <v>44909</v>
      </c>
      <c r="J2864" s="8">
        <v>18</v>
      </c>
      <c r="K2864" t="s">
        <v>19</v>
      </c>
      <c r="L2864" t="s">
        <v>67</v>
      </c>
      <c r="M2864" s="8">
        <v>1045</v>
      </c>
      <c r="N2864" s="8">
        <v>1358</v>
      </c>
      <c r="O2864" s="8">
        <f t="shared" si="134"/>
        <v>17.388888888888889</v>
      </c>
      <c r="P2864" s="8">
        <v>313</v>
      </c>
      <c r="Q2864" t="s">
        <v>49</v>
      </c>
      <c r="R2864" t="s">
        <v>22</v>
      </c>
    </row>
    <row r="2865" spans="1:18" x14ac:dyDescent="0.45">
      <c r="A2865" s="1">
        <v>2863</v>
      </c>
      <c r="B2865" t="s">
        <v>4085</v>
      </c>
      <c r="C2865" t="s">
        <v>2213</v>
      </c>
      <c r="D2865" t="s">
        <v>1172</v>
      </c>
      <c r="E2865" t="s">
        <v>2214</v>
      </c>
      <c r="F2865" t="s">
        <v>18</v>
      </c>
      <c r="G2865" t="str">
        <f t="shared" si="132"/>
        <v>December</v>
      </c>
      <c r="H2865">
        <f t="shared" si="133"/>
        <v>12</v>
      </c>
      <c r="I2865" s="2">
        <v>44910</v>
      </c>
      <c r="J2865" s="8">
        <v>15</v>
      </c>
      <c r="K2865" t="s">
        <v>19</v>
      </c>
      <c r="L2865" t="s">
        <v>42</v>
      </c>
      <c r="M2865" s="8">
        <v>1185</v>
      </c>
      <c r="N2865" s="8">
        <v>1478</v>
      </c>
      <c r="O2865" s="8">
        <f t="shared" si="134"/>
        <v>19.533333333333335</v>
      </c>
      <c r="P2865" s="8">
        <v>293</v>
      </c>
      <c r="Q2865" t="s">
        <v>28</v>
      </c>
      <c r="R2865" t="s">
        <v>22</v>
      </c>
    </row>
    <row r="2866" spans="1:18" x14ac:dyDescent="0.45">
      <c r="A2866" s="1">
        <v>2864</v>
      </c>
      <c r="B2866" t="s">
        <v>4086</v>
      </c>
      <c r="C2866" t="s">
        <v>1228</v>
      </c>
      <c r="D2866" t="s">
        <v>610</v>
      </c>
      <c r="E2866" t="s">
        <v>2215</v>
      </c>
      <c r="F2866" t="s">
        <v>18</v>
      </c>
      <c r="G2866" t="str">
        <f t="shared" si="132"/>
        <v>December</v>
      </c>
      <c r="H2866">
        <f t="shared" si="133"/>
        <v>12</v>
      </c>
      <c r="I2866" s="2">
        <v>44919</v>
      </c>
      <c r="J2866" s="8">
        <v>11</v>
      </c>
      <c r="K2866" t="s">
        <v>19</v>
      </c>
      <c r="L2866" t="s">
        <v>54</v>
      </c>
      <c r="M2866" s="8">
        <v>240</v>
      </c>
      <c r="N2866" s="8">
        <v>306</v>
      </c>
      <c r="O2866" s="8">
        <f t="shared" si="134"/>
        <v>6</v>
      </c>
      <c r="P2866" s="8">
        <v>66</v>
      </c>
      <c r="Q2866" t="s">
        <v>89</v>
      </c>
      <c r="R2866" t="s">
        <v>22</v>
      </c>
    </row>
    <row r="2867" spans="1:18" x14ac:dyDescent="0.45">
      <c r="A2867" s="1">
        <v>2865</v>
      </c>
      <c r="B2867" t="s">
        <v>4087</v>
      </c>
      <c r="C2867" t="s">
        <v>108</v>
      </c>
      <c r="D2867" t="s">
        <v>1071</v>
      </c>
      <c r="E2867" t="s">
        <v>2216</v>
      </c>
      <c r="F2867" t="s">
        <v>33</v>
      </c>
      <c r="G2867" t="str">
        <f t="shared" si="132"/>
        <v>December</v>
      </c>
      <c r="H2867">
        <f t="shared" si="133"/>
        <v>12</v>
      </c>
      <c r="I2867" s="2">
        <v>44910</v>
      </c>
      <c r="J2867" s="8">
        <v>12</v>
      </c>
      <c r="K2867" t="s">
        <v>41</v>
      </c>
      <c r="L2867" t="s">
        <v>20</v>
      </c>
      <c r="M2867" s="8">
        <v>710</v>
      </c>
      <c r="N2867" s="8">
        <v>818</v>
      </c>
      <c r="O2867" s="8">
        <f t="shared" si="134"/>
        <v>9</v>
      </c>
      <c r="P2867" s="8">
        <v>108</v>
      </c>
      <c r="Q2867" t="s">
        <v>21</v>
      </c>
      <c r="R2867" t="s">
        <v>153</v>
      </c>
    </row>
    <row r="2868" spans="1:18" x14ac:dyDescent="0.45">
      <c r="A2868" s="1">
        <v>2866</v>
      </c>
      <c r="B2868" t="s">
        <v>4088</v>
      </c>
      <c r="C2868" t="s">
        <v>1187</v>
      </c>
      <c r="D2868" t="s">
        <v>1442</v>
      </c>
      <c r="E2868" t="s">
        <v>2217</v>
      </c>
      <c r="F2868" t="s">
        <v>88</v>
      </c>
      <c r="G2868" t="str">
        <f t="shared" si="132"/>
        <v>December</v>
      </c>
      <c r="H2868">
        <f t="shared" si="133"/>
        <v>12</v>
      </c>
      <c r="I2868" s="2">
        <v>44916</v>
      </c>
      <c r="J2868" s="8">
        <v>17</v>
      </c>
      <c r="K2868" t="s">
        <v>19</v>
      </c>
      <c r="L2868" t="s">
        <v>20</v>
      </c>
      <c r="M2868" s="8">
        <v>805</v>
      </c>
      <c r="N2868" s="8">
        <v>1045</v>
      </c>
      <c r="O2868" s="8">
        <f t="shared" si="134"/>
        <v>14.117647058823529</v>
      </c>
      <c r="P2868" s="8">
        <v>240</v>
      </c>
      <c r="Q2868" t="s">
        <v>89</v>
      </c>
      <c r="R2868" t="s">
        <v>22</v>
      </c>
    </row>
    <row r="2869" spans="1:18" x14ac:dyDescent="0.45">
      <c r="A2869" s="1">
        <v>2867</v>
      </c>
      <c r="B2869" t="s">
        <v>4089</v>
      </c>
      <c r="C2869" t="s">
        <v>1297</v>
      </c>
      <c r="D2869" t="s">
        <v>2218</v>
      </c>
      <c r="E2869" t="s">
        <v>2219</v>
      </c>
      <c r="F2869" t="s">
        <v>27</v>
      </c>
      <c r="G2869" t="str">
        <f t="shared" si="132"/>
        <v>December</v>
      </c>
      <c r="H2869">
        <f t="shared" si="133"/>
        <v>12</v>
      </c>
      <c r="I2869" s="2">
        <v>44905</v>
      </c>
      <c r="J2869" s="8">
        <v>17</v>
      </c>
      <c r="K2869" t="s">
        <v>41</v>
      </c>
      <c r="L2869" t="s">
        <v>20</v>
      </c>
      <c r="M2869" s="8">
        <v>1435</v>
      </c>
      <c r="N2869" s="8">
        <v>1839</v>
      </c>
      <c r="O2869" s="8">
        <f t="shared" si="134"/>
        <v>23.764705882352942</v>
      </c>
      <c r="P2869" s="8">
        <v>404</v>
      </c>
      <c r="Q2869" t="s">
        <v>28</v>
      </c>
      <c r="R2869" t="s">
        <v>226</v>
      </c>
    </row>
    <row r="2870" spans="1:18" x14ac:dyDescent="0.45">
      <c r="A2870" s="1">
        <v>2868</v>
      </c>
      <c r="B2870" t="s">
        <v>4090</v>
      </c>
      <c r="C2870" t="s">
        <v>1337</v>
      </c>
      <c r="D2870" t="s">
        <v>1241</v>
      </c>
      <c r="E2870" t="s">
        <v>2220</v>
      </c>
      <c r="F2870" t="s">
        <v>111</v>
      </c>
      <c r="G2870" t="str">
        <f t="shared" si="132"/>
        <v>December</v>
      </c>
      <c r="H2870">
        <f t="shared" si="133"/>
        <v>12</v>
      </c>
      <c r="I2870" s="2">
        <v>44899</v>
      </c>
      <c r="J2870" s="8">
        <v>7</v>
      </c>
      <c r="K2870" t="s">
        <v>102</v>
      </c>
      <c r="L2870" t="s">
        <v>35</v>
      </c>
      <c r="M2870" s="8">
        <v>80</v>
      </c>
      <c r="N2870" s="8">
        <v>90</v>
      </c>
      <c r="O2870" s="8">
        <f t="shared" si="134"/>
        <v>1.4285714285714286</v>
      </c>
      <c r="P2870" s="8">
        <v>10</v>
      </c>
      <c r="Q2870" t="s">
        <v>28</v>
      </c>
      <c r="R2870" t="s">
        <v>22</v>
      </c>
    </row>
    <row r="2871" spans="1:18" x14ac:dyDescent="0.45">
      <c r="A2871" s="1">
        <v>2869</v>
      </c>
      <c r="B2871" t="s">
        <v>4091</v>
      </c>
      <c r="C2871" t="s">
        <v>639</v>
      </c>
      <c r="D2871" t="s">
        <v>2221</v>
      </c>
      <c r="E2871" t="s">
        <v>2222</v>
      </c>
      <c r="F2871" t="s">
        <v>111</v>
      </c>
      <c r="G2871" t="str">
        <f t="shared" si="132"/>
        <v>December</v>
      </c>
      <c r="H2871">
        <f t="shared" si="133"/>
        <v>12</v>
      </c>
      <c r="I2871" s="2">
        <v>44914</v>
      </c>
      <c r="J2871" s="8">
        <v>5</v>
      </c>
      <c r="K2871" t="s">
        <v>34</v>
      </c>
      <c r="L2871" t="s">
        <v>42</v>
      </c>
      <c r="M2871" s="8">
        <v>1430</v>
      </c>
      <c r="N2871" s="8">
        <v>1640</v>
      </c>
      <c r="O2871" s="8">
        <f t="shared" si="134"/>
        <v>42</v>
      </c>
      <c r="P2871" s="8">
        <v>210</v>
      </c>
      <c r="Q2871" t="s">
        <v>28</v>
      </c>
      <c r="R2871" t="s">
        <v>22</v>
      </c>
    </row>
    <row r="2872" spans="1:18" x14ac:dyDescent="0.45">
      <c r="A2872" s="1">
        <v>2870</v>
      </c>
      <c r="B2872" t="s">
        <v>4092</v>
      </c>
      <c r="C2872" t="s">
        <v>2223</v>
      </c>
      <c r="D2872" t="s">
        <v>285</v>
      </c>
      <c r="E2872" t="s">
        <v>2224</v>
      </c>
      <c r="F2872" t="s">
        <v>33</v>
      </c>
      <c r="G2872" t="str">
        <f t="shared" si="132"/>
        <v>December</v>
      </c>
      <c r="H2872">
        <f t="shared" si="133"/>
        <v>12</v>
      </c>
      <c r="I2872" s="2">
        <v>44919</v>
      </c>
      <c r="J2872" s="8">
        <v>7</v>
      </c>
      <c r="K2872" t="s">
        <v>19</v>
      </c>
      <c r="L2872" t="s">
        <v>148</v>
      </c>
      <c r="M2872" s="8">
        <v>125</v>
      </c>
      <c r="N2872" s="8">
        <v>161</v>
      </c>
      <c r="O2872" s="8">
        <f t="shared" si="134"/>
        <v>5.1428571428571432</v>
      </c>
      <c r="P2872" s="8">
        <v>36</v>
      </c>
      <c r="Q2872" t="s">
        <v>28</v>
      </c>
      <c r="R2872" t="s">
        <v>22</v>
      </c>
    </row>
    <row r="2873" spans="1:18" x14ac:dyDescent="0.45">
      <c r="A2873" s="1">
        <v>2871</v>
      </c>
      <c r="B2873" t="s">
        <v>4093</v>
      </c>
      <c r="C2873" t="s">
        <v>259</v>
      </c>
      <c r="D2873" t="s">
        <v>2225</v>
      </c>
      <c r="E2873" t="s">
        <v>2226</v>
      </c>
      <c r="F2873" t="s">
        <v>88</v>
      </c>
      <c r="G2873" t="str">
        <f t="shared" si="132"/>
        <v>December</v>
      </c>
      <c r="H2873">
        <f t="shared" si="133"/>
        <v>12</v>
      </c>
      <c r="I2873" s="2">
        <v>44897</v>
      </c>
      <c r="J2873" s="8">
        <v>8</v>
      </c>
      <c r="K2873" t="s">
        <v>34</v>
      </c>
      <c r="L2873" t="s">
        <v>35</v>
      </c>
      <c r="M2873" s="8">
        <v>1460</v>
      </c>
      <c r="N2873" s="8">
        <v>1859</v>
      </c>
      <c r="O2873" s="8">
        <f t="shared" si="134"/>
        <v>49.875</v>
      </c>
      <c r="P2873" s="8">
        <v>399</v>
      </c>
      <c r="Q2873" t="s">
        <v>28</v>
      </c>
      <c r="R2873" t="s">
        <v>22</v>
      </c>
    </row>
    <row r="2874" spans="1:18" x14ac:dyDescent="0.45">
      <c r="A2874" s="1">
        <v>2872</v>
      </c>
      <c r="B2874" t="s">
        <v>4094</v>
      </c>
      <c r="C2874" t="s">
        <v>970</v>
      </c>
      <c r="D2874" t="s">
        <v>1830</v>
      </c>
      <c r="E2874" t="s">
        <v>2227</v>
      </c>
      <c r="F2874" t="s">
        <v>48</v>
      </c>
      <c r="G2874" t="str">
        <f t="shared" si="132"/>
        <v>December</v>
      </c>
      <c r="H2874">
        <f t="shared" si="133"/>
        <v>12</v>
      </c>
      <c r="I2874" s="2">
        <v>44896</v>
      </c>
      <c r="J2874" s="8">
        <v>6</v>
      </c>
      <c r="K2874" t="s">
        <v>19</v>
      </c>
      <c r="L2874" t="s">
        <v>54</v>
      </c>
      <c r="M2874" s="8">
        <v>1135</v>
      </c>
      <c r="N2874" s="8">
        <v>1267</v>
      </c>
      <c r="O2874" s="8">
        <f t="shared" si="134"/>
        <v>22</v>
      </c>
      <c r="P2874" s="8">
        <v>132</v>
      </c>
      <c r="Q2874" t="s">
        <v>49</v>
      </c>
      <c r="R2874" t="s">
        <v>22</v>
      </c>
    </row>
    <row r="2875" spans="1:18" x14ac:dyDescent="0.45">
      <c r="A2875" s="1">
        <v>2873</v>
      </c>
      <c r="B2875" t="s">
        <v>4095</v>
      </c>
      <c r="C2875" t="s">
        <v>1115</v>
      </c>
      <c r="D2875" t="s">
        <v>2228</v>
      </c>
      <c r="E2875" t="s">
        <v>2229</v>
      </c>
      <c r="F2875" t="s">
        <v>88</v>
      </c>
      <c r="G2875" t="str">
        <f t="shared" si="132"/>
        <v>December</v>
      </c>
      <c r="H2875">
        <f t="shared" si="133"/>
        <v>12</v>
      </c>
      <c r="I2875" s="2">
        <v>44919</v>
      </c>
      <c r="J2875" s="8">
        <v>20</v>
      </c>
      <c r="K2875" t="s">
        <v>102</v>
      </c>
      <c r="L2875" t="s">
        <v>35</v>
      </c>
      <c r="M2875" s="8">
        <v>210</v>
      </c>
      <c r="N2875" s="8">
        <v>256</v>
      </c>
      <c r="O2875" s="8">
        <f t="shared" si="134"/>
        <v>2.2999999999999998</v>
      </c>
      <c r="P2875" s="8">
        <v>46</v>
      </c>
      <c r="Q2875" t="s">
        <v>21</v>
      </c>
      <c r="R2875" t="s">
        <v>22</v>
      </c>
    </row>
    <row r="2876" spans="1:18" x14ac:dyDescent="0.45">
      <c r="A2876" s="1">
        <v>2874</v>
      </c>
      <c r="B2876" t="s">
        <v>4096</v>
      </c>
      <c r="C2876" t="s">
        <v>2230</v>
      </c>
      <c r="D2876" t="s">
        <v>1439</v>
      </c>
      <c r="E2876" t="s">
        <v>2231</v>
      </c>
      <c r="F2876" t="s">
        <v>33</v>
      </c>
      <c r="G2876" t="str">
        <f t="shared" si="132"/>
        <v>December</v>
      </c>
      <c r="H2876">
        <f t="shared" si="133"/>
        <v>12</v>
      </c>
      <c r="I2876" s="2">
        <v>44898</v>
      </c>
      <c r="J2876" s="8">
        <v>12</v>
      </c>
      <c r="K2876" t="s">
        <v>41</v>
      </c>
      <c r="L2876" t="s">
        <v>42</v>
      </c>
      <c r="M2876" s="8">
        <v>980</v>
      </c>
      <c r="N2876" s="8">
        <v>1208</v>
      </c>
      <c r="O2876" s="8">
        <f t="shared" si="134"/>
        <v>19</v>
      </c>
      <c r="P2876" s="8">
        <v>228</v>
      </c>
      <c r="Q2876" t="s">
        <v>49</v>
      </c>
      <c r="R2876" t="s">
        <v>43</v>
      </c>
    </row>
    <row r="2877" spans="1:18" x14ac:dyDescent="0.45">
      <c r="A2877" s="1">
        <v>2875</v>
      </c>
      <c r="B2877" t="s">
        <v>4097</v>
      </c>
      <c r="C2877" t="s">
        <v>1425</v>
      </c>
      <c r="D2877" t="s">
        <v>2232</v>
      </c>
      <c r="E2877" t="s">
        <v>2233</v>
      </c>
      <c r="F2877" t="s">
        <v>18</v>
      </c>
      <c r="G2877" t="str">
        <f t="shared" si="132"/>
        <v>December</v>
      </c>
      <c r="H2877">
        <f t="shared" si="133"/>
        <v>12</v>
      </c>
      <c r="I2877" s="2">
        <v>44910</v>
      </c>
      <c r="J2877" s="8">
        <v>19</v>
      </c>
      <c r="K2877" t="s">
        <v>102</v>
      </c>
      <c r="L2877" t="s">
        <v>42</v>
      </c>
      <c r="M2877" s="8">
        <v>250</v>
      </c>
      <c r="N2877" s="8">
        <v>310</v>
      </c>
      <c r="O2877" s="8">
        <f t="shared" si="134"/>
        <v>3.1578947368421053</v>
      </c>
      <c r="P2877" s="8">
        <v>60</v>
      </c>
      <c r="Q2877" t="s">
        <v>49</v>
      </c>
      <c r="R2877" t="s">
        <v>22</v>
      </c>
    </row>
    <row r="2878" spans="1:18" x14ac:dyDescent="0.45">
      <c r="A2878" s="1">
        <v>2876</v>
      </c>
      <c r="B2878" t="s">
        <v>4098</v>
      </c>
      <c r="C2878" t="s">
        <v>2234</v>
      </c>
      <c r="D2878" t="s">
        <v>2235</v>
      </c>
      <c r="E2878" t="s">
        <v>2236</v>
      </c>
      <c r="F2878" t="s">
        <v>48</v>
      </c>
      <c r="G2878" t="str">
        <f t="shared" si="132"/>
        <v>December</v>
      </c>
      <c r="H2878">
        <f t="shared" si="133"/>
        <v>12</v>
      </c>
      <c r="I2878" s="2">
        <v>44916</v>
      </c>
      <c r="J2878" s="8">
        <v>17</v>
      </c>
      <c r="K2878" t="s">
        <v>34</v>
      </c>
      <c r="L2878" t="s">
        <v>67</v>
      </c>
      <c r="M2878" s="8">
        <v>845</v>
      </c>
      <c r="N2878" s="8">
        <v>1083</v>
      </c>
      <c r="O2878" s="8">
        <f t="shared" si="134"/>
        <v>14</v>
      </c>
      <c r="P2878" s="8">
        <v>238</v>
      </c>
      <c r="Q2878" t="s">
        <v>21</v>
      </c>
      <c r="R2878" t="s">
        <v>22</v>
      </c>
    </row>
    <row r="2879" spans="1:18" x14ac:dyDescent="0.45">
      <c r="A2879" s="1">
        <v>2877</v>
      </c>
      <c r="B2879" t="s">
        <v>4099</v>
      </c>
      <c r="C2879" t="s">
        <v>692</v>
      </c>
      <c r="D2879" t="s">
        <v>2237</v>
      </c>
      <c r="E2879" t="s">
        <v>2238</v>
      </c>
      <c r="F2879" t="s">
        <v>120</v>
      </c>
      <c r="G2879" t="str">
        <f t="shared" si="132"/>
        <v>December</v>
      </c>
      <c r="H2879">
        <f t="shared" si="133"/>
        <v>12</v>
      </c>
      <c r="I2879" s="2">
        <v>44897</v>
      </c>
      <c r="J2879" s="8">
        <v>4</v>
      </c>
      <c r="K2879" t="s">
        <v>19</v>
      </c>
      <c r="L2879" t="s">
        <v>148</v>
      </c>
      <c r="M2879" s="8">
        <v>365</v>
      </c>
      <c r="N2879" s="8">
        <v>404</v>
      </c>
      <c r="O2879" s="8">
        <f t="shared" si="134"/>
        <v>9.75</v>
      </c>
      <c r="P2879" s="8">
        <v>39</v>
      </c>
      <c r="Q2879" t="s">
        <v>36</v>
      </c>
      <c r="R2879" t="s">
        <v>22</v>
      </c>
    </row>
    <row r="2880" spans="1:18" x14ac:dyDescent="0.45">
      <c r="A2880" s="1">
        <v>2878</v>
      </c>
      <c r="B2880" t="s">
        <v>4100</v>
      </c>
      <c r="C2880" t="s">
        <v>1003</v>
      </c>
      <c r="D2880" t="s">
        <v>884</v>
      </c>
      <c r="E2880" t="s">
        <v>2239</v>
      </c>
      <c r="F2880" t="s">
        <v>88</v>
      </c>
      <c r="G2880" t="str">
        <f t="shared" si="132"/>
        <v>December</v>
      </c>
      <c r="H2880">
        <f t="shared" si="133"/>
        <v>12</v>
      </c>
      <c r="I2880" s="2">
        <v>44926</v>
      </c>
      <c r="J2880" s="8">
        <v>16</v>
      </c>
      <c r="K2880" t="s">
        <v>34</v>
      </c>
      <c r="L2880" t="s">
        <v>54</v>
      </c>
      <c r="M2880" s="8">
        <v>1310</v>
      </c>
      <c r="N2880" s="8">
        <v>1658</v>
      </c>
      <c r="O2880" s="8">
        <f t="shared" si="134"/>
        <v>21.75</v>
      </c>
      <c r="P2880" s="8">
        <v>348</v>
      </c>
      <c r="Q2880" t="s">
        <v>28</v>
      </c>
      <c r="R2880" t="s">
        <v>22</v>
      </c>
    </row>
    <row r="2881" spans="1:18" x14ac:dyDescent="0.45">
      <c r="A2881" s="1">
        <v>2879</v>
      </c>
      <c r="B2881" t="s">
        <v>4101</v>
      </c>
      <c r="C2881" t="s">
        <v>2240</v>
      </c>
      <c r="D2881" t="s">
        <v>2241</v>
      </c>
      <c r="E2881" t="s">
        <v>2242</v>
      </c>
      <c r="F2881" t="s">
        <v>111</v>
      </c>
      <c r="G2881" t="str">
        <f t="shared" si="132"/>
        <v>December</v>
      </c>
      <c r="H2881">
        <f t="shared" si="133"/>
        <v>12</v>
      </c>
      <c r="I2881" s="2">
        <v>44901</v>
      </c>
      <c r="J2881" s="8">
        <v>20</v>
      </c>
      <c r="K2881" t="s">
        <v>41</v>
      </c>
      <c r="L2881" t="s">
        <v>148</v>
      </c>
      <c r="M2881" s="8">
        <v>640</v>
      </c>
      <c r="N2881" s="8">
        <v>724</v>
      </c>
      <c r="O2881" s="8">
        <f t="shared" si="134"/>
        <v>4.2</v>
      </c>
      <c r="P2881" s="8">
        <v>84</v>
      </c>
      <c r="Q2881" t="s">
        <v>28</v>
      </c>
      <c r="R2881" t="s">
        <v>226</v>
      </c>
    </row>
    <row r="2882" spans="1:18" x14ac:dyDescent="0.45">
      <c r="A2882" s="1">
        <v>2880</v>
      </c>
      <c r="B2882" t="s">
        <v>4102</v>
      </c>
      <c r="C2882" t="s">
        <v>2243</v>
      </c>
      <c r="D2882" t="s">
        <v>2244</v>
      </c>
      <c r="E2882" t="s">
        <v>2245</v>
      </c>
      <c r="F2882" t="s">
        <v>48</v>
      </c>
      <c r="G2882" t="str">
        <f t="shared" si="132"/>
        <v>December</v>
      </c>
      <c r="H2882">
        <f t="shared" si="133"/>
        <v>12</v>
      </c>
      <c r="I2882" s="2">
        <v>44903</v>
      </c>
      <c r="J2882" s="8">
        <v>4</v>
      </c>
      <c r="K2882" t="s">
        <v>34</v>
      </c>
      <c r="L2882" t="s">
        <v>54</v>
      </c>
      <c r="M2882" s="8">
        <v>860</v>
      </c>
      <c r="N2882" s="8">
        <v>1054</v>
      </c>
      <c r="O2882" s="8">
        <f t="shared" si="134"/>
        <v>48.5</v>
      </c>
      <c r="P2882" s="8">
        <v>194</v>
      </c>
      <c r="Q2882" t="s">
        <v>36</v>
      </c>
      <c r="R2882" t="s">
        <v>22</v>
      </c>
    </row>
    <row r="2883" spans="1:18" x14ac:dyDescent="0.45">
      <c r="A2883" s="1">
        <v>2881</v>
      </c>
      <c r="B2883" t="s">
        <v>4103</v>
      </c>
      <c r="C2883" t="s">
        <v>2246</v>
      </c>
      <c r="D2883" t="s">
        <v>2247</v>
      </c>
      <c r="E2883" t="s">
        <v>2248</v>
      </c>
      <c r="F2883" t="s">
        <v>88</v>
      </c>
      <c r="G2883" t="str">
        <f t="shared" ref="G2883:G2946" si="135">TEXT(H2883*28,"mmmm")</f>
        <v>December</v>
      </c>
      <c r="H2883">
        <f t="shared" ref="H2883:H2946" si="136">MONTH(I2883)</f>
        <v>12</v>
      </c>
      <c r="I2883" s="2">
        <v>44914</v>
      </c>
      <c r="J2883" s="8">
        <v>7</v>
      </c>
      <c r="K2883" t="s">
        <v>34</v>
      </c>
      <c r="L2883" t="s">
        <v>20</v>
      </c>
      <c r="M2883" s="8">
        <v>225</v>
      </c>
      <c r="N2883" s="8">
        <v>262</v>
      </c>
      <c r="O2883" s="8">
        <f t="shared" ref="O2883:O2946" si="137">P2883/J2883</f>
        <v>5.2857142857142856</v>
      </c>
      <c r="P2883" s="8">
        <v>37</v>
      </c>
      <c r="Q2883" t="s">
        <v>89</v>
      </c>
      <c r="R2883" t="s">
        <v>22</v>
      </c>
    </row>
    <row r="2884" spans="1:18" x14ac:dyDescent="0.45">
      <c r="A2884" s="1">
        <v>2882</v>
      </c>
      <c r="B2884" t="s">
        <v>4104</v>
      </c>
      <c r="C2884" t="s">
        <v>1412</v>
      </c>
      <c r="D2884" t="s">
        <v>479</v>
      </c>
      <c r="E2884" t="s">
        <v>2249</v>
      </c>
      <c r="F2884" t="s">
        <v>18</v>
      </c>
      <c r="G2884" t="str">
        <f t="shared" si="135"/>
        <v>December</v>
      </c>
      <c r="H2884">
        <f t="shared" si="136"/>
        <v>12</v>
      </c>
      <c r="I2884" s="2">
        <v>44921</v>
      </c>
      <c r="J2884" s="8">
        <v>20</v>
      </c>
      <c r="K2884" t="s">
        <v>19</v>
      </c>
      <c r="L2884" t="s">
        <v>42</v>
      </c>
      <c r="M2884" s="8">
        <v>320</v>
      </c>
      <c r="N2884" s="8">
        <v>373</v>
      </c>
      <c r="O2884" s="8">
        <f t="shared" si="137"/>
        <v>2.65</v>
      </c>
      <c r="P2884" s="8">
        <v>53</v>
      </c>
      <c r="Q2884" t="s">
        <v>28</v>
      </c>
      <c r="R2884" t="s">
        <v>22</v>
      </c>
    </row>
    <row r="2885" spans="1:18" x14ac:dyDescent="0.45">
      <c r="A2885" s="1">
        <v>2883</v>
      </c>
      <c r="B2885" t="s">
        <v>4105</v>
      </c>
      <c r="C2885" t="s">
        <v>991</v>
      </c>
      <c r="D2885" t="s">
        <v>1799</v>
      </c>
      <c r="E2885" t="s">
        <v>2250</v>
      </c>
      <c r="F2885" t="s">
        <v>33</v>
      </c>
      <c r="G2885" t="str">
        <f t="shared" si="135"/>
        <v>December</v>
      </c>
      <c r="H2885">
        <f t="shared" si="136"/>
        <v>12</v>
      </c>
      <c r="I2885" s="2">
        <v>44916</v>
      </c>
      <c r="J2885" s="8">
        <v>3</v>
      </c>
      <c r="K2885" t="s">
        <v>19</v>
      </c>
      <c r="L2885" t="s">
        <v>42</v>
      </c>
      <c r="M2885" s="8">
        <v>965</v>
      </c>
      <c r="N2885" s="8">
        <v>1104</v>
      </c>
      <c r="O2885" s="8">
        <f t="shared" si="137"/>
        <v>46.333333333333336</v>
      </c>
      <c r="P2885" s="8">
        <v>139</v>
      </c>
      <c r="Q2885" t="s">
        <v>21</v>
      </c>
      <c r="R2885" t="s">
        <v>22</v>
      </c>
    </row>
    <row r="2886" spans="1:18" x14ac:dyDescent="0.45">
      <c r="A2886" s="1">
        <v>2884</v>
      </c>
      <c r="B2886" t="s">
        <v>4106</v>
      </c>
      <c r="C2886" t="s">
        <v>2251</v>
      </c>
      <c r="D2886" t="s">
        <v>2252</v>
      </c>
      <c r="E2886" t="s">
        <v>2253</v>
      </c>
      <c r="F2886" t="s">
        <v>111</v>
      </c>
      <c r="G2886" t="str">
        <f t="shared" si="135"/>
        <v>December</v>
      </c>
      <c r="H2886">
        <f t="shared" si="136"/>
        <v>12</v>
      </c>
      <c r="I2886" s="2">
        <v>44909</v>
      </c>
      <c r="J2886" s="8">
        <v>8</v>
      </c>
      <c r="K2886" t="s">
        <v>19</v>
      </c>
      <c r="L2886" t="s">
        <v>20</v>
      </c>
      <c r="M2886" s="8">
        <v>1020</v>
      </c>
      <c r="N2886" s="8">
        <v>1283</v>
      </c>
      <c r="O2886" s="8">
        <f t="shared" si="137"/>
        <v>32.875</v>
      </c>
      <c r="P2886" s="8">
        <v>263</v>
      </c>
      <c r="Q2886" t="s">
        <v>89</v>
      </c>
      <c r="R2886" t="s">
        <v>22</v>
      </c>
    </row>
    <row r="2887" spans="1:18" x14ac:dyDescent="0.45">
      <c r="A2887" s="1">
        <v>2885</v>
      </c>
      <c r="B2887" t="s">
        <v>4107</v>
      </c>
      <c r="C2887" t="s">
        <v>2254</v>
      </c>
      <c r="D2887" t="s">
        <v>2054</v>
      </c>
      <c r="E2887" t="s">
        <v>2255</v>
      </c>
      <c r="F2887" t="s">
        <v>18</v>
      </c>
      <c r="G2887" t="str">
        <f t="shared" si="135"/>
        <v>December</v>
      </c>
      <c r="H2887">
        <f t="shared" si="136"/>
        <v>12</v>
      </c>
      <c r="I2887" s="2">
        <v>44904</v>
      </c>
      <c r="J2887" s="8">
        <v>3</v>
      </c>
      <c r="K2887" t="s">
        <v>41</v>
      </c>
      <c r="L2887" t="s">
        <v>20</v>
      </c>
      <c r="M2887" s="8">
        <v>1320</v>
      </c>
      <c r="N2887" s="8">
        <v>1539</v>
      </c>
      <c r="O2887" s="8">
        <f t="shared" si="137"/>
        <v>73</v>
      </c>
      <c r="P2887" s="8">
        <v>219</v>
      </c>
      <c r="Q2887" t="s">
        <v>49</v>
      </c>
      <c r="R2887" t="s">
        <v>311</v>
      </c>
    </row>
    <row r="2888" spans="1:18" x14ac:dyDescent="0.45">
      <c r="A2888" s="1">
        <v>2886</v>
      </c>
      <c r="B2888" t="s">
        <v>4108</v>
      </c>
      <c r="C2888" t="s">
        <v>2256</v>
      </c>
      <c r="D2888" t="s">
        <v>1491</v>
      </c>
      <c r="E2888" t="s">
        <v>2257</v>
      </c>
      <c r="F2888" t="s">
        <v>120</v>
      </c>
      <c r="G2888" t="str">
        <f t="shared" si="135"/>
        <v>December</v>
      </c>
      <c r="H2888">
        <f t="shared" si="136"/>
        <v>12</v>
      </c>
      <c r="I2888" s="2">
        <v>44924</v>
      </c>
      <c r="J2888" s="8">
        <v>5</v>
      </c>
      <c r="K2888" t="s">
        <v>102</v>
      </c>
      <c r="L2888" t="s">
        <v>35</v>
      </c>
      <c r="M2888" s="8">
        <v>1110</v>
      </c>
      <c r="N2888" s="8">
        <v>1345</v>
      </c>
      <c r="O2888" s="8">
        <f t="shared" si="137"/>
        <v>47</v>
      </c>
      <c r="P2888" s="8">
        <v>235</v>
      </c>
      <c r="Q2888" t="s">
        <v>89</v>
      </c>
      <c r="R2888" t="s">
        <v>22</v>
      </c>
    </row>
    <row r="2889" spans="1:18" x14ac:dyDescent="0.45">
      <c r="A2889" s="1">
        <v>2887</v>
      </c>
      <c r="B2889" t="s">
        <v>4109</v>
      </c>
      <c r="C2889" t="s">
        <v>1286</v>
      </c>
      <c r="D2889" t="s">
        <v>417</v>
      </c>
      <c r="E2889" t="s">
        <v>2258</v>
      </c>
      <c r="F2889" t="s">
        <v>48</v>
      </c>
      <c r="G2889" t="str">
        <f t="shared" si="135"/>
        <v>December</v>
      </c>
      <c r="H2889">
        <f t="shared" si="136"/>
        <v>12</v>
      </c>
      <c r="I2889" s="2">
        <v>44922</v>
      </c>
      <c r="J2889" s="8">
        <v>15</v>
      </c>
      <c r="K2889" t="s">
        <v>102</v>
      </c>
      <c r="L2889" t="s">
        <v>54</v>
      </c>
      <c r="M2889" s="8">
        <v>370</v>
      </c>
      <c r="N2889" s="8">
        <v>479</v>
      </c>
      <c r="O2889" s="8">
        <f t="shared" si="137"/>
        <v>7.2666666666666666</v>
      </c>
      <c r="P2889" s="8">
        <v>109</v>
      </c>
      <c r="Q2889" t="s">
        <v>36</v>
      </c>
      <c r="R2889" t="s">
        <v>22</v>
      </c>
    </row>
    <row r="2890" spans="1:18" x14ac:dyDescent="0.45">
      <c r="A2890" s="1">
        <v>2888</v>
      </c>
      <c r="B2890" t="s">
        <v>4110</v>
      </c>
      <c r="C2890" t="s">
        <v>374</v>
      </c>
      <c r="D2890" t="s">
        <v>2259</v>
      </c>
      <c r="E2890" t="s">
        <v>2260</v>
      </c>
      <c r="F2890" t="s">
        <v>88</v>
      </c>
      <c r="G2890" t="str">
        <f t="shared" si="135"/>
        <v>December</v>
      </c>
      <c r="H2890">
        <f t="shared" si="136"/>
        <v>12</v>
      </c>
      <c r="I2890" s="2">
        <v>44924</v>
      </c>
      <c r="J2890" s="8">
        <v>15</v>
      </c>
      <c r="K2890" t="s">
        <v>34</v>
      </c>
      <c r="L2890" t="s">
        <v>148</v>
      </c>
      <c r="M2890" s="8">
        <v>1265</v>
      </c>
      <c r="N2890" s="8">
        <v>1493</v>
      </c>
      <c r="O2890" s="8">
        <f t="shared" si="137"/>
        <v>15.2</v>
      </c>
      <c r="P2890" s="8">
        <v>228</v>
      </c>
      <c r="Q2890" t="s">
        <v>89</v>
      </c>
      <c r="R2890" t="s">
        <v>22</v>
      </c>
    </row>
    <row r="2891" spans="1:18" x14ac:dyDescent="0.45">
      <c r="A2891" s="1">
        <v>2889</v>
      </c>
      <c r="B2891" t="s">
        <v>4111</v>
      </c>
      <c r="C2891" t="s">
        <v>108</v>
      </c>
      <c r="D2891" t="s">
        <v>1351</v>
      </c>
      <c r="E2891" t="s">
        <v>2261</v>
      </c>
      <c r="F2891" t="s">
        <v>33</v>
      </c>
      <c r="G2891" t="str">
        <f t="shared" si="135"/>
        <v>December</v>
      </c>
      <c r="H2891">
        <f t="shared" si="136"/>
        <v>12</v>
      </c>
      <c r="I2891" s="2">
        <v>44915</v>
      </c>
      <c r="J2891" s="8">
        <v>10</v>
      </c>
      <c r="K2891" t="s">
        <v>19</v>
      </c>
      <c r="L2891" t="s">
        <v>20</v>
      </c>
      <c r="M2891" s="8">
        <v>885</v>
      </c>
      <c r="N2891" s="8">
        <v>1038</v>
      </c>
      <c r="O2891" s="8">
        <f t="shared" si="137"/>
        <v>15.3</v>
      </c>
      <c r="P2891" s="8">
        <v>153</v>
      </c>
      <c r="Q2891" t="s">
        <v>28</v>
      </c>
      <c r="R2891" t="s">
        <v>22</v>
      </c>
    </row>
    <row r="2892" spans="1:18" x14ac:dyDescent="0.45">
      <c r="A2892" s="1">
        <v>2890</v>
      </c>
      <c r="B2892" t="s">
        <v>4112</v>
      </c>
      <c r="C2892" t="s">
        <v>2262</v>
      </c>
      <c r="D2892" t="s">
        <v>2263</v>
      </c>
      <c r="E2892" t="s">
        <v>2264</v>
      </c>
      <c r="F2892" t="s">
        <v>33</v>
      </c>
      <c r="G2892" t="str">
        <f t="shared" si="135"/>
        <v>December</v>
      </c>
      <c r="H2892">
        <f t="shared" si="136"/>
        <v>12</v>
      </c>
      <c r="I2892" s="2">
        <v>44909</v>
      </c>
      <c r="J2892" s="8">
        <v>20</v>
      </c>
      <c r="K2892" t="s">
        <v>19</v>
      </c>
      <c r="L2892" t="s">
        <v>42</v>
      </c>
      <c r="M2892" s="8">
        <v>805</v>
      </c>
      <c r="N2892" s="8">
        <v>973</v>
      </c>
      <c r="O2892" s="8">
        <f t="shared" si="137"/>
        <v>8.4</v>
      </c>
      <c r="P2892" s="8">
        <v>168</v>
      </c>
      <c r="Q2892" t="s">
        <v>28</v>
      </c>
      <c r="R2892" t="s">
        <v>22</v>
      </c>
    </row>
    <row r="2893" spans="1:18" x14ac:dyDescent="0.45">
      <c r="A2893" s="1">
        <v>2891</v>
      </c>
      <c r="B2893" t="s">
        <v>4113</v>
      </c>
      <c r="C2893" t="s">
        <v>2265</v>
      </c>
      <c r="D2893" t="s">
        <v>2266</v>
      </c>
      <c r="E2893" t="s">
        <v>2267</v>
      </c>
      <c r="F2893" t="s">
        <v>111</v>
      </c>
      <c r="G2893" t="str">
        <f t="shared" si="135"/>
        <v>December</v>
      </c>
      <c r="H2893">
        <f t="shared" si="136"/>
        <v>12</v>
      </c>
      <c r="I2893" s="2">
        <v>44920</v>
      </c>
      <c r="J2893" s="8">
        <v>8</v>
      </c>
      <c r="K2893" t="s">
        <v>19</v>
      </c>
      <c r="L2893" t="s">
        <v>35</v>
      </c>
      <c r="M2893" s="8">
        <v>275</v>
      </c>
      <c r="N2893" s="8">
        <v>319</v>
      </c>
      <c r="O2893" s="8">
        <f t="shared" si="137"/>
        <v>5.5</v>
      </c>
      <c r="P2893" s="8">
        <v>44</v>
      </c>
      <c r="Q2893" t="s">
        <v>28</v>
      </c>
      <c r="R2893" t="s">
        <v>22</v>
      </c>
    </row>
    <row r="2894" spans="1:18" x14ac:dyDescent="0.45">
      <c r="A2894" s="1">
        <v>2892</v>
      </c>
      <c r="B2894" t="s">
        <v>4114</v>
      </c>
      <c r="C2894" t="s">
        <v>286</v>
      </c>
      <c r="D2894" t="s">
        <v>2268</v>
      </c>
      <c r="E2894" t="s">
        <v>2269</v>
      </c>
      <c r="F2894" t="s">
        <v>18</v>
      </c>
      <c r="G2894" t="str">
        <f t="shared" si="135"/>
        <v>December</v>
      </c>
      <c r="H2894">
        <f t="shared" si="136"/>
        <v>12</v>
      </c>
      <c r="I2894" s="2">
        <v>44925</v>
      </c>
      <c r="J2894" s="8">
        <v>16</v>
      </c>
      <c r="K2894" t="s">
        <v>34</v>
      </c>
      <c r="L2894" t="s">
        <v>67</v>
      </c>
      <c r="M2894" s="8">
        <v>1235</v>
      </c>
      <c r="N2894" s="8">
        <v>1436</v>
      </c>
      <c r="O2894" s="8">
        <f t="shared" si="137"/>
        <v>12.5625</v>
      </c>
      <c r="P2894" s="8">
        <v>201</v>
      </c>
      <c r="Q2894" t="s">
        <v>21</v>
      </c>
      <c r="R2894" t="s">
        <v>22</v>
      </c>
    </row>
    <row r="2895" spans="1:18" x14ac:dyDescent="0.45">
      <c r="A2895" s="1">
        <v>2893</v>
      </c>
      <c r="B2895" t="s">
        <v>4115</v>
      </c>
      <c r="C2895" t="s">
        <v>2270</v>
      </c>
      <c r="D2895" t="s">
        <v>2271</v>
      </c>
      <c r="E2895" t="s">
        <v>2272</v>
      </c>
      <c r="F2895" t="s">
        <v>48</v>
      </c>
      <c r="G2895" t="str">
        <f t="shared" si="135"/>
        <v>December</v>
      </c>
      <c r="H2895">
        <f t="shared" si="136"/>
        <v>12</v>
      </c>
      <c r="I2895" s="2">
        <v>44907</v>
      </c>
      <c r="J2895" s="8">
        <v>18</v>
      </c>
      <c r="K2895" t="s">
        <v>19</v>
      </c>
      <c r="L2895" t="s">
        <v>148</v>
      </c>
      <c r="M2895" s="8">
        <v>1210</v>
      </c>
      <c r="N2895" s="8">
        <v>1450</v>
      </c>
      <c r="O2895" s="8">
        <f t="shared" si="137"/>
        <v>13.333333333333334</v>
      </c>
      <c r="P2895" s="8">
        <v>240</v>
      </c>
      <c r="Q2895" t="s">
        <v>89</v>
      </c>
      <c r="R2895" t="s">
        <v>22</v>
      </c>
    </row>
    <row r="2896" spans="1:18" x14ac:dyDescent="0.45">
      <c r="A2896" s="1">
        <v>2894</v>
      </c>
      <c r="B2896" t="s">
        <v>4116</v>
      </c>
      <c r="C2896" t="s">
        <v>2273</v>
      </c>
      <c r="D2896" t="s">
        <v>1898</v>
      </c>
      <c r="E2896" t="s">
        <v>2274</v>
      </c>
      <c r="F2896" t="s">
        <v>48</v>
      </c>
      <c r="G2896" t="str">
        <f t="shared" si="135"/>
        <v>December</v>
      </c>
      <c r="H2896">
        <f t="shared" si="136"/>
        <v>12</v>
      </c>
      <c r="I2896" s="2">
        <v>44911</v>
      </c>
      <c r="J2896" s="8">
        <v>2</v>
      </c>
      <c r="K2896" t="s">
        <v>41</v>
      </c>
      <c r="L2896" t="s">
        <v>42</v>
      </c>
      <c r="M2896" s="8">
        <v>1400</v>
      </c>
      <c r="N2896" s="8">
        <v>1667</v>
      </c>
      <c r="O2896" s="8">
        <f t="shared" si="137"/>
        <v>133.5</v>
      </c>
      <c r="P2896" s="8">
        <v>267</v>
      </c>
      <c r="Q2896" t="s">
        <v>89</v>
      </c>
      <c r="R2896" t="s">
        <v>311</v>
      </c>
    </row>
    <row r="2897" spans="1:18" x14ac:dyDescent="0.45">
      <c r="A2897" s="1">
        <v>2895</v>
      </c>
      <c r="B2897" t="s">
        <v>4117</v>
      </c>
      <c r="C2897" t="s">
        <v>1830</v>
      </c>
      <c r="D2897" t="s">
        <v>737</v>
      </c>
      <c r="E2897" t="s">
        <v>2275</v>
      </c>
      <c r="F2897" t="s">
        <v>33</v>
      </c>
      <c r="G2897" t="str">
        <f t="shared" si="135"/>
        <v>December</v>
      </c>
      <c r="H2897">
        <f t="shared" si="136"/>
        <v>12</v>
      </c>
      <c r="I2897" s="2">
        <v>44900</v>
      </c>
      <c r="J2897" s="8">
        <v>10</v>
      </c>
      <c r="K2897" t="s">
        <v>102</v>
      </c>
      <c r="L2897" t="s">
        <v>148</v>
      </c>
      <c r="M2897" s="8">
        <v>850</v>
      </c>
      <c r="N2897" s="8">
        <v>1080</v>
      </c>
      <c r="O2897" s="8">
        <f t="shared" si="137"/>
        <v>23</v>
      </c>
      <c r="P2897" s="8">
        <v>230</v>
      </c>
      <c r="Q2897" t="s">
        <v>28</v>
      </c>
      <c r="R2897" t="s">
        <v>22</v>
      </c>
    </row>
    <row r="2898" spans="1:18" x14ac:dyDescent="0.45">
      <c r="A2898" s="1">
        <v>2896</v>
      </c>
      <c r="B2898" t="s">
        <v>4118</v>
      </c>
      <c r="C2898" t="s">
        <v>2276</v>
      </c>
      <c r="D2898" t="s">
        <v>884</v>
      </c>
      <c r="E2898" t="s">
        <v>2277</v>
      </c>
      <c r="F2898" t="s">
        <v>27</v>
      </c>
      <c r="G2898" t="str">
        <f t="shared" si="135"/>
        <v>December</v>
      </c>
      <c r="H2898">
        <f t="shared" si="136"/>
        <v>12</v>
      </c>
      <c r="I2898" s="2">
        <v>44921</v>
      </c>
      <c r="J2898" s="8">
        <v>5</v>
      </c>
      <c r="K2898" t="s">
        <v>19</v>
      </c>
      <c r="L2898" t="s">
        <v>20</v>
      </c>
      <c r="M2898" s="8">
        <v>510</v>
      </c>
      <c r="N2898" s="8">
        <v>654</v>
      </c>
      <c r="O2898" s="8">
        <f t="shared" si="137"/>
        <v>28.8</v>
      </c>
      <c r="P2898" s="8">
        <v>144</v>
      </c>
      <c r="Q2898" t="s">
        <v>21</v>
      </c>
      <c r="R2898" t="s">
        <v>22</v>
      </c>
    </row>
    <row r="2899" spans="1:18" x14ac:dyDescent="0.45">
      <c r="A2899" s="1">
        <v>2897</v>
      </c>
      <c r="B2899" t="s">
        <v>4119</v>
      </c>
      <c r="C2899" t="s">
        <v>81</v>
      </c>
      <c r="D2899" t="s">
        <v>184</v>
      </c>
      <c r="E2899" t="s">
        <v>2278</v>
      </c>
      <c r="F2899" t="s">
        <v>48</v>
      </c>
      <c r="G2899" t="str">
        <f t="shared" si="135"/>
        <v>December</v>
      </c>
      <c r="H2899">
        <f t="shared" si="136"/>
        <v>12</v>
      </c>
      <c r="I2899" s="2">
        <v>44912</v>
      </c>
      <c r="J2899" s="8">
        <v>20</v>
      </c>
      <c r="K2899" t="s">
        <v>19</v>
      </c>
      <c r="L2899" t="s">
        <v>35</v>
      </c>
      <c r="M2899" s="8">
        <v>885</v>
      </c>
      <c r="N2899" s="8">
        <v>1124</v>
      </c>
      <c r="O2899" s="8">
        <f t="shared" si="137"/>
        <v>11.95</v>
      </c>
      <c r="P2899" s="8">
        <v>239</v>
      </c>
      <c r="Q2899" t="s">
        <v>49</v>
      </c>
      <c r="R2899" t="s">
        <v>22</v>
      </c>
    </row>
    <row r="2900" spans="1:18" x14ac:dyDescent="0.45">
      <c r="A2900" s="1">
        <v>2898</v>
      </c>
      <c r="B2900" t="s">
        <v>4120</v>
      </c>
      <c r="C2900" t="s">
        <v>2279</v>
      </c>
      <c r="D2900" t="s">
        <v>900</v>
      </c>
      <c r="E2900" t="s">
        <v>2280</v>
      </c>
      <c r="F2900" t="s">
        <v>111</v>
      </c>
      <c r="G2900" t="str">
        <f t="shared" si="135"/>
        <v>December</v>
      </c>
      <c r="H2900">
        <f t="shared" si="136"/>
        <v>12</v>
      </c>
      <c r="I2900" s="2">
        <v>44908</v>
      </c>
      <c r="J2900" s="8">
        <v>17</v>
      </c>
      <c r="K2900" t="s">
        <v>41</v>
      </c>
      <c r="L2900" t="s">
        <v>20</v>
      </c>
      <c r="M2900" s="8">
        <v>1090</v>
      </c>
      <c r="N2900" s="8">
        <v>1200</v>
      </c>
      <c r="O2900" s="8">
        <f t="shared" si="137"/>
        <v>6.4705882352941178</v>
      </c>
      <c r="P2900" s="8">
        <v>110</v>
      </c>
      <c r="Q2900" t="s">
        <v>36</v>
      </c>
      <c r="R2900" t="s">
        <v>226</v>
      </c>
    </row>
    <row r="2901" spans="1:18" x14ac:dyDescent="0.45">
      <c r="A2901" s="1">
        <v>2899</v>
      </c>
      <c r="B2901" t="s">
        <v>4121</v>
      </c>
      <c r="C2901" t="s">
        <v>2281</v>
      </c>
      <c r="D2901" t="s">
        <v>2282</v>
      </c>
      <c r="E2901" t="s">
        <v>2283</v>
      </c>
      <c r="F2901" t="s">
        <v>27</v>
      </c>
      <c r="G2901" t="str">
        <f t="shared" si="135"/>
        <v>December</v>
      </c>
      <c r="H2901">
        <f t="shared" si="136"/>
        <v>12</v>
      </c>
      <c r="I2901" s="2">
        <v>44911</v>
      </c>
      <c r="J2901" s="8">
        <v>11</v>
      </c>
      <c r="K2901" t="s">
        <v>34</v>
      </c>
      <c r="L2901" t="s">
        <v>42</v>
      </c>
      <c r="M2901" s="8">
        <v>10</v>
      </c>
      <c r="N2901" s="8">
        <v>11</v>
      </c>
      <c r="O2901" s="8">
        <f t="shared" si="137"/>
        <v>9.0909090909090912E-2</v>
      </c>
      <c r="P2901" s="8">
        <v>1</v>
      </c>
      <c r="Q2901" t="s">
        <v>28</v>
      </c>
      <c r="R2901" t="s">
        <v>22</v>
      </c>
    </row>
    <row r="2902" spans="1:18" x14ac:dyDescent="0.45">
      <c r="A2902" s="1">
        <v>2900</v>
      </c>
      <c r="B2902" t="s">
        <v>4122</v>
      </c>
      <c r="C2902" t="s">
        <v>2284</v>
      </c>
      <c r="D2902" t="s">
        <v>2285</v>
      </c>
      <c r="E2902" t="s">
        <v>2286</v>
      </c>
      <c r="F2902" t="s">
        <v>111</v>
      </c>
      <c r="G2902" t="str">
        <f t="shared" si="135"/>
        <v>December</v>
      </c>
      <c r="H2902">
        <f t="shared" si="136"/>
        <v>12</v>
      </c>
      <c r="I2902" s="2">
        <v>44897</v>
      </c>
      <c r="J2902" s="8">
        <v>8</v>
      </c>
      <c r="K2902" t="s">
        <v>19</v>
      </c>
      <c r="L2902" t="s">
        <v>54</v>
      </c>
      <c r="M2902" s="8">
        <v>320</v>
      </c>
      <c r="N2902" s="8">
        <v>380</v>
      </c>
      <c r="O2902" s="8">
        <f t="shared" si="137"/>
        <v>7.5</v>
      </c>
      <c r="P2902" s="8">
        <v>60</v>
      </c>
      <c r="Q2902" t="s">
        <v>28</v>
      </c>
      <c r="R2902" t="s">
        <v>22</v>
      </c>
    </row>
    <row r="2903" spans="1:18" x14ac:dyDescent="0.45">
      <c r="A2903" s="1">
        <v>2901</v>
      </c>
      <c r="B2903" t="s">
        <v>4123</v>
      </c>
      <c r="C2903" t="s">
        <v>1614</v>
      </c>
      <c r="D2903" t="s">
        <v>151</v>
      </c>
      <c r="E2903" t="s">
        <v>2287</v>
      </c>
      <c r="F2903" t="s">
        <v>111</v>
      </c>
      <c r="G2903" t="str">
        <f t="shared" si="135"/>
        <v>December</v>
      </c>
      <c r="H2903">
        <f t="shared" si="136"/>
        <v>12</v>
      </c>
      <c r="I2903" s="2">
        <v>44911</v>
      </c>
      <c r="J2903" s="8">
        <v>12</v>
      </c>
      <c r="K2903" t="s">
        <v>19</v>
      </c>
      <c r="L2903" t="s">
        <v>67</v>
      </c>
      <c r="M2903" s="8">
        <v>1475</v>
      </c>
      <c r="N2903" s="8">
        <v>1832</v>
      </c>
      <c r="O2903" s="8">
        <f t="shared" si="137"/>
        <v>29.75</v>
      </c>
      <c r="P2903" s="8">
        <v>357</v>
      </c>
      <c r="Q2903" t="s">
        <v>21</v>
      </c>
      <c r="R2903" t="s">
        <v>22</v>
      </c>
    </row>
    <row r="2904" spans="1:18" x14ac:dyDescent="0.45">
      <c r="A2904" s="1">
        <v>2902</v>
      </c>
      <c r="B2904" t="s">
        <v>4124</v>
      </c>
      <c r="C2904" t="s">
        <v>2288</v>
      </c>
      <c r="D2904" t="s">
        <v>2289</v>
      </c>
      <c r="E2904" t="s">
        <v>2290</v>
      </c>
      <c r="F2904" t="s">
        <v>33</v>
      </c>
      <c r="G2904" t="str">
        <f t="shared" si="135"/>
        <v>December</v>
      </c>
      <c r="H2904">
        <f t="shared" si="136"/>
        <v>12</v>
      </c>
      <c r="I2904" s="2">
        <v>44897</v>
      </c>
      <c r="J2904" s="8">
        <v>13</v>
      </c>
      <c r="K2904" t="s">
        <v>34</v>
      </c>
      <c r="L2904" t="s">
        <v>42</v>
      </c>
      <c r="M2904" s="8">
        <v>155</v>
      </c>
      <c r="N2904" s="8">
        <v>198</v>
      </c>
      <c r="O2904" s="8">
        <f t="shared" si="137"/>
        <v>3.3076923076923075</v>
      </c>
      <c r="P2904" s="8">
        <v>43</v>
      </c>
      <c r="Q2904" t="s">
        <v>89</v>
      </c>
      <c r="R2904" t="s">
        <v>22</v>
      </c>
    </row>
    <row r="2905" spans="1:18" x14ac:dyDescent="0.45">
      <c r="A2905" s="1">
        <v>2903</v>
      </c>
      <c r="B2905" t="s">
        <v>4125</v>
      </c>
      <c r="C2905" t="s">
        <v>127</v>
      </c>
      <c r="D2905" t="s">
        <v>139</v>
      </c>
      <c r="E2905" t="s">
        <v>2291</v>
      </c>
      <c r="F2905" t="s">
        <v>18</v>
      </c>
      <c r="G2905" t="str">
        <f t="shared" si="135"/>
        <v>December</v>
      </c>
      <c r="H2905">
        <f t="shared" si="136"/>
        <v>12</v>
      </c>
      <c r="I2905" s="2">
        <v>44925</v>
      </c>
      <c r="J2905" s="8">
        <v>12</v>
      </c>
      <c r="K2905" t="s">
        <v>34</v>
      </c>
      <c r="L2905" t="s">
        <v>20</v>
      </c>
      <c r="M2905" s="8">
        <v>1330</v>
      </c>
      <c r="N2905" s="8">
        <v>1596</v>
      </c>
      <c r="O2905" s="8">
        <f t="shared" si="137"/>
        <v>22.166666666666668</v>
      </c>
      <c r="P2905" s="8">
        <v>266</v>
      </c>
      <c r="Q2905" t="s">
        <v>28</v>
      </c>
      <c r="R2905" t="s">
        <v>22</v>
      </c>
    </row>
    <row r="2906" spans="1:18" x14ac:dyDescent="0.45">
      <c r="A2906" s="1">
        <v>2904</v>
      </c>
      <c r="B2906" t="s">
        <v>4126</v>
      </c>
      <c r="C2906" t="s">
        <v>2292</v>
      </c>
      <c r="D2906" t="s">
        <v>2293</v>
      </c>
      <c r="E2906" t="s">
        <v>2294</v>
      </c>
      <c r="F2906" t="s">
        <v>111</v>
      </c>
      <c r="G2906" t="str">
        <f t="shared" si="135"/>
        <v>December</v>
      </c>
      <c r="H2906">
        <f t="shared" si="136"/>
        <v>12</v>
      </c>
      <c r="I2906" s="2">
        <v>44908</v>
      </c>
      <c r="J2906" s="8">
        <v>12</v>
      </c>
      <c r="K2906" t="s">
        <v>19</v>
      </c>
      <c r="L2906" t="s">
        <v>35</v>
      </c>
      <c r="M2906" s="8">
        <v>1150</v>
      </c>
      <c r="N2906" s="8">
        <v>1293</v>
      </c>
      <c r="O2906" s="8">
        <f t="shared" si="137"/>
        <v>11.916666666666666</v>
      </c>
      <c r="P2906" s="8">
        <v>143</v>
      </c>
      <c r="Q2906" t="s">
        <v>89</v>
      </c>
      <c r="R2906" t="s">
        <v>22</v>
      </c>
    </row>
    <row r="2907" spans="1:18" x14ac:dyDescent="0.45">
      <c r="A2907" s="1">
        <v>2905</v>
      </c>
      <c r="B2907" t="s">
        <v>4127</v>
      </c>
      <c r="C2907" t="s">
        <v>2295</v>
      </c>
      <c r="D2907" t="s">
        <v>1586</v>
      </c>
      <c r="E2907" t="s">
        <v>2296</v>
      </c>
      <c r="F2907" t="s">
        <v>48</v>
      </c>
      <c r="G2907" t="str">
        <f t="shared" si="135"/>
        <v>December</v>
      </c>
      <c r="H2907">
        <f t="shared" si="136"/>
        <v>12</v>
      </c>
      <c r="I2907" s="2">
        <v>44911</v>
      </c>
      <c r="J2907" s="8">
        <v>12</v>
      </c>
      <c r="K2907" t="s">
        <v>19</v>
      </c>
      <c r="L2907" t="s">
        <v>42</v>
      </c>
      <c r="M2907" s="8">
        <v>830</v>
      </c>
      <c r="N2907" s="8">
        <v>1005</v>
      </c>
      <c r="O2907" s="8">
        <f t="shared" si="137"/>
        <v>14.583333333333334</v>
      </c>
      <c r="P2907" s="8">
        <v>175</v>
      </c>
      <c r="Q2907" t="s">
        <v>21</v>
      </c>
      <c r="R2907" t="s">
        <v>22</v>
      </c>
    </row>
    <row r="2908" spans="1:18" x14ac:dyDescent="0.45">
      <c r="A2908" s="1">
        <v>2906</v>
      </c>
      <c r="B2908" t="s">
        <v>4128</v>
      </c>
      <c r="C2908" t="s">
        <v>639</v>
      </c>
      <c r="D2908" t="s">
        <v>2297</v>
      </c>
      <c r="E2908" t="s">
        <v>2298</v>
      </c>
      <c r="F2908" t="s">
        <v>33</v>
      </c>
      <c r="G2908" t="str">
        <f t="shared" si="135"/>
        <v>December</v>
      </c>
      <c r="H2908">
        <f t="shared" si="136"/>
        <v>12</v>
      </c>
      <c r="I2908" s="2">
        <v>44918</v>
      </c>
      <c r="J2908" s="8">
        <v>11</v>
      </c>
      <c r="K2908" t="s">
        <v>102</v>
      </c>
      <c r="L2908" t="s">
        <v>54</v>
      </c>
      <c r="M2908" s="8">
        <v>1420</v>
      </c>
      <c r="N2908" s="8">
        <v>1585</v>
      </c>
      <c r="O2908" s="8">
        <f t="shared" si="137"/>
        <v>15</v>
      </c>
      <c r="P2908" s="8">
        <v>165</v>
      </c>
      <c r="Q2908" t="s">
        <v>89</v>
      </c>
      <c r="R2908" t="s">
        <v>22</v>
      </c>
    </row>
    <row r="2909" spans="1:18" x14ac:dyDescent="0.45">
      <c r="A2909" s="1">
        <v>2907</v>
      </c>
      <c r="B2909" t="s">
        <v>4129</v>
      </c>
      <c r="C2909" t="s">
        <v>2299</v>
      </c>
      <c r="D2909" t="s">
        <v>2218</v>
      </c>
      <c r="E2909" t="s">
        <v>2300</v>
      </c>
      <c r="F2909" t="s">
        <v>111</v>
      </c>
      <c r="G2909" t="str">
        <f t="shared" si="135"/>
        <v>December</v>
      </c>
      <c r="H2909">
        <f t="shared" si="136"/>
        <v>12</v>
      </c>
      <c r="I2909" s="2">
        <v>44899</v>
      </c>
      <c r="J2909" s="8">
        <v>3</v>
      </c>
      <c r="K2909" t="s">
        <v>34</v>
      </c>
      <c r="L2909" t="s">
        <v>148</v>
      </c>
      <c r="M2909" s="8">
        <v>75</v>
      </c>
      <c r="N2909" s="8">
        <v>85</v>
      </c>
      <c r="O2909" s="8">
        <f t="shared" si="137"/>
        <v>3.3333333333333335</v>
      </c>
      <c r="P2909" s="8">
        <v>10</v>
      </c>
      <c r="Q2909" t="s">
        <v>21</v>
      </c>
      <c r="R2909" t="s">
        <v>22</v>
      </c>
    </row>
    <row r="2910" spans="1:18" x14ac:dyDescent="0.45">
      <c r="A2910" s="1">
        <v>2908</v>
      </c>
      <c r="B2910" t="s">
        <v>4130</v>
      </c>
      <c r="C2910" t="s">
        <v>1000</v>
      </c>
      <c r="D2910" t="s">
        <v>1358</v>
      </c>
      <c r="E2910" t="s">
        <v>2301</v>
      </c>
      <c r="F2910" t="s">
        <v>48</v>
      </c>
      <c r="G2910" t="str">
        <f t="shared" si="135"/>
        <v>December</v>
      </c>
      <c r="H2910">
        <f t="shared" si="136"/>
        <v>12</v>
      </c>
      <c r="I2910" s="2">
        <v>44915</v>
      </c>
      <c r="J2910" s="8">
        <v>6</v>
      </c>
      <c r="K2910" t="s">
        <v>19</v>
      </c>
      <c r="L2910" t="s">
        <v>148</v>
      </c>
      <c r="M2910" s="8">
        <v>500</v>
      </c>
      <c r="N2910" s="8">
        <v>578</v>
      </c>
      <c r="O2910" s="8">
        <f t="shared" si="137"/>
        <v>13</v>
      </c>
      <c r="P2910" s="8">
        <v>78</v>
      </c>
      <c r="Q2910" t="s">
        <v>49</v>
      </c>
      <c r="R2910" t="s">
        <v>22</v>
      </c>
    </row>
    <row r="2911" spans="1:18" x14ac:dyDescent="0.45">
      <c r="A2911" s="1">
        <v>2909</v>
      </c>
      <c r="B2911" t="s">
        <v>4131</v>
      </c>
      <c r="C2911" t="s">
        <v>2302</v>
      </c>
      <c r="D2911" t="s">
        <v>1426</v>
      </c>
      <c r="E2911" t="s">
        <v>2303</v>
      </c>
      <c r="F2911" t="s">
        <v>27</v>
      </c>
      <c r="G2911" t="str">
        <f t="shared" si="135"/>
        <v>December</v>
      </c>
      <c r="H2911">
        <f t="shared" si="136"/>
        <v>12</v>
      </c>
      <c r="I2911" s="2">
        <v>44909</v>
      </c>
      <c r="J2911" s="8">
        <v>19</v>
      </c>
      <c r="K2911" t="s">
        <v>34</v>
      </c>
      <c r="L2911" t="s">
        <v>148</v>
      </c>
      <c r="M2911" s="8">
        <v>430</v>
      </c>
      <c r="N2911" s="8">
        <v>484</v>
      </c>
      <c r="O2911" s="8">
        <f t="shared" si="137"/>
        <v>2.8421052631578947</v>
      </c>
      <c r="P2911" s="8">
        <v>54</v>
      </c>
      <c r="Q2911" t="s">
        <v>28</v>
      </c>
      <c r="R2911" t="s">
        <v>22</v>
      </c>
    </row>
    <row r="2912" spans="1:18" x14ac:dyDescent="0.45">
      <c r="A2912" s="1">
        <v>2910</v>
      </c>
      <c r="B2912" t="s">
        <v>4132</v>
      </c>
      <c r="C2912" t="s">
        <v>2304</v>
      </c>
      <c r="D2912" t="s">
        <v>1020</v>
      </c>
      <c r="E2912" t="s">
        <v>2305</v>
      </c>
      <c r="F2912" t="s">
        <v>48</v>
      </c>
      <c r="G2912" t="str">
        <f t="shared" si="135"/>
        <v>December</v>
      </c>
      <c r="H2912">
        <f t="shared" si="136"/>
        <v>12</v>
      </c>
      <c r="I2912" s="2">
        <v>44909</v>
      </c>
      <c r="J2912" s="8">
        <v>13</v>
      </c>
      <c r="K2912" t="s">
        <v>19</v>
      </c>
      <c r="L2912" t="s">
        <v>42</v>
      </c>
      <c r="M2912" s="8">
        <v>425</v>
      </c>
      <c r="N2912" s="8">
        <v>545</v>
      </c>
      <c r="O2912" s="8">
        <f t="shared" si="137"/>
        <v>9.2307692307692299</v>
      </c>
      <c r="P2912" s="8">
        <v>120</v>
      </c>
      <c r="Q2912" t="s">
        <v>89</v>
      </c>
      <c r="R2912" t="s">
        <v>22</v>
      </c>
    </row>
    <row r="2913" spans="1:18" x14ac:dyDescent="0.45">
      <c r="A2913" s="1">
        <v>2911</v>
      </c>
      <c r="B2913" t="s">
        <v>4133</v>
      </c>
      <c r="C2913" t="s">
        <v>805</v>
      </c>
      <c r="D2913" t="s">
        <v>620</v>
      </c>
      <c r="E2913" t="s">
        <v>2306</v>
      </c>
      <c r="F2913" t="s">
        <v>33</v>
      </c>
      <c r="G2913" t="str">
        <f t="shared" si="135"/>
        <v>December</v>
      </c>
      <c r="H2913">
        <f t="shared" si="136"/>
        <v>12</v>
      </c>
      <c r="I2913" s="2">
        <v>44918</v>
      </c>
      <c r="J2913" s="8">
        <v>19</v>
      </c>
      <c r="K2913" t="s">
        <v>19</v>
      </c>
      <c r="L2913" t="s">
        <v>20</v>
      </c>
      <c r="M2913" s="8">
        <v>710</v>
      </c>
      <c r="N2913" s="8">
        <v>834</v>
      </c>
      <c r="O2913" s="8">
        <f t="shared" si="137"/>
        <v>6.5263157894736841</v>
      </c>
      <c r="P2913" s="8">
        <v>124</v>
      </c>
      <c r="Q2913" t="s">
        <v>49</v>
      </c>
      <c r="R2913" t="s">
        <v>22</v>
      </c>
    </row>
    <row r="2914" spans="1:18" x14ac:dyDescent="0.45">
      <c r="A2914" s="1">
        <v>2912</v>
      </c>
      <c r="B2914" t="s">
        <v>4134</v>
      </c>
      <c r="C2914" t="s">
        <v>150</v>
      </c>
      <c r="D2914" t="s">
        <v>732</v>
      </c>
      <c r="E2914" t="s">
        <v>2307</v>
      </c>
      <c r="F2914" t="s">
        <v>120</v>
      </c>
      <c r="G2914" t="str">
        <f t="shared" si="135"/>
        <v>December</v>
      </c>
      <c r="H2914">
        <f t="shared" si="136"/>
        <v>12</v>
      </c>
      <c r="I2914" s="2">
        <v>44904</v>
      </c>
      <c r="J2914" s="8">
        <v>8</v>
      </c>
      <c r="K2914" t="s">
        <v>34</v>
      </c>
      <c r="L2914" t="s">
        <v>54</v>
      </c>
      <c r="M2914" s="8">
        <v>15</v>
      </c>
      <c r="N2914" s="8">
        <v>16</v>
      </c>
      <c r="O2914" s="8">
        <f t="shared" si="137"/>
        <v>0.125</v>
      </c>
      <c r="P2914" s="8">
        <v>1</v>
      </c>
      <c r="Q2914" t="s">
        <v>28</v>
      </c>
      <c r="R2914" t="s">
        <v>22</v>
      </c>
    </row>
    <row r="2915" spans="1:18" x14ac:dyDescent="0.45">
      <c r="A2915" s="1">
        <v>2913</v>
      </c>
      <c r="B2915" t="s">
        <v>4135</v>
      </c>
      <c r="C2915" t="s">
        <v>1979</v>
      </c>
      <c r="D2915" t="s">
        <v>1190</v>
      </c>
      <c r="E2915" t="s">
        <v>2308</v>
      </c>
      <c r="F2915" t="s">
        <v>88</v>
      </c>
      <c r="G2915" t="str">
        <f t="shared" si="135"/>
        <v>December</v>
      </c>
      <c r="H2915">
        <f t="shared" si="136"/>
        <v>12</v>
      </c>
      <c r="I2915" s="2">
        <v>44913</v>
      </c>
      <c r="J2915" s="8">
        <v>13</v>
      </c>
      <c r="K2915" t="s">
        <v>34</v>
      </c>
      <c r="L2915" t="s">
        <v>35</v>
      </c>
      <c r="M2915" s="8">
        <v>685</v>
      </c>
      <c r="N2915" s="8">
        <v>768</v>
      </c>
      <c r="O2915" s="8">
        <f t="shared" si="137"/>
        <v>6.384615384615385</v>
      </c>
      <c r="P2915" s="8">
        <v>83</v>
      </c>
      <c r="Q2915" t="s">
        <v>21</v>
      </c>
      <c r="R2915" t="s">
        <v>22</v>
      </c>
    </row>
    <row r="2916" spans="1:18" x14ac:dyDescent="0.45">
      <c r="A2916" s="1">
        <v>2914</v>
      </c>
      <c r="B2916" t="s">
        <v>4136</v>
      </c>
      <c r="C2916" t="s">
        <v>2309</v>
      </c>
      <c r="D2916" t="s">
        <v>2310</v>
      </c>
      <c r="E2916" t="s">
        <v>2311</v>
      </c>
      <c r="F2916" t="s">
        <v>27</v>
      </c>
      <c r="G2916" t="str">
        <f t="shared" si="135"/>
        <v>December</v>
      </c>
      <c r="H2916">
        <f t="shared" si="136"/>
        <v>12</v>
      </c>
      <c r="I2916" s="2">
        <v>44915</v>
      </c>
      <c r="J2916" s="8">
        <v>7</v>
      </c>
      <c r="K2916" t="s">
        <v>19</v>
      </c>
      <c r="L2916" t="s">
        <v>35</v>
      </c>
      <c r="M2916" s="8">
        <v>110</v>
      </c>
      <c r="N2916" s="8">
        <v>125</v>
      </c>
      <c r="O2916" s="8">
        <f t="shared" si="137"/>
        <v>2.1428571428571428</v>
      </c>
      <c r="P2916" s="8">
        <v>15</v>
      </c>
      <c r="Q2916" t="s">
        <v>49</v>
      </c>
      <c r="R2916" t="s">
        <v>22</v>
      </c>
    </row>
    <row r="2917" spans="1:18" x14ac:dyDescent="0.45">
      <c r="A2917" s="1">
        <v>2915</v>
      </c>
      <c r="B2917" t="s">
        <v>4137</v>
      </c>
      <c r="C2917" t="s">
        <v>429</v>
      </c>
      <c r="D2917" t="s">
        <v>2312</v>
      </c>
      <c r="E2917" t="s">
        <v>2313</v>
      </c>
      <c r="F2917" t="s">
        <v>18</v>
      </c>
      <c r="G2917" t="str">
        <f t="shared" si="135"/>
        <v>December</v>
      </c>
      <c r="H2917">
        <f t="shared" si="136"/>
        <v>12</v>
      </c>
      <c r="I2917" s="2">
        <v>44924</v>
      </c>
      <c r="J2917" s="8">
        <v>9</v>
      </c>
      <c r="K2917" t="s">
        <v>34</v>
      </c>
      <c r="L2917" t="s">
        <v>42</v>
      </c>
      <c r="M2917" s="8">
        <v>305</v>
      </c>
      <c r="N2917" s="8">
        <v>370</v>
      </c>
      <c r="O2917" s="8">
        <f t="shared" si="137"/>
        <v>7.2222222222222223</v>
      </c>
      <c r="P2917" s="8">
        <v>65</v>
      </c>
      <c r="Q2917" t="s">
        <v>89</v>
      </c>
      <c r="R2917" t="s">
        <v>22</v>
      </c>
    </row>
    <row r="2918" spans="1:18" x14ac:dyDescent="0.45">
      <c r="A2918" s="1">
        <v>2916</v>
      </c>
      <c r="B2918" t="s">
        <v>4138</v>
      </c>
      <c r="C2918" t="s">
        <v>545</v>
      </c>
      <c r="D2918" t="s">
        <v>529</v>
      </c>
      <c r="E2918" t="s">
        <v>2314</v>
      </c>
      <c r="F2918" t="s">
        <v>120</v>
      </c>
      <c r="G2918" t="str">
        <f t="shared" si="135"/>
        <v>December</v>
      </c>
      <c r="H2918">
        <f t="shared" si="136"/>
        <v>12</v>
      </c>
      <c r="I2918" s="2">
        <v>44920</v>
      </c>
      <c r="J2918" s="8">
        <v>7</v>
      </c>
      <c r="K2918" t="s">
        <v>34</v>
      </c>
      <c r="L2918" t="s">
        <v>67</v>
      </c>
      <c r="M2918" s="8">
        <v>1235</v>
      </c>
      <c r="N2918" s="8">
        <v>1538</v>
      </c>
      <c r="O2918" s="8">
        <f t="shared" si="137"/>
        <v>43.285714285714285</v>
      </c>
      <c r="P2918" s="8">
        <v>303</v>
      </c>
      <c r="Q2918" t="s">
        <v>89</v>
      </c>
      <c r="R2918" t="s">
        <v>22</v>
      </c>
    </row>
    <row r="2919" spans="1:18" x14ac:dyDescent="0.45">
      <c r="A2919" s="1">
        <v>2917</v>
      </c>
      <c r="B2919" t="s">
        <v>4139</v>
      </c>
      <c r="C2919" t="s">
        <v>2223</v>
      </c>
      <c r="D2919" t="s">
        <v>2315</v>
      </c>
      <c r="E2919" t="s">
        <v>2316</v>
      </c>
      <c r="F2919" t="s">
        <v>48</v>
      </c>
      <c r="G2919" t="str">
        <f t="shared" si="135"/>
        <v>December</v>
      </c>
      <c r="H2919">
        <f t="shared" si="136"/>
        <v>12</v>
      </c>
      <c r="I2919" s="2">
        <v>44906</v>
      </c>
      <c r="J2919" s="8">
        <v>9</v>
      </c>
      <c r="K2919" t="s">
        <v>34</v>
      </c>
      <c r="L2919" t="s">
        <v>35</v>
      </c>
      <c r="M2919" s="8">
        <v>230</v>
      </c>
      <c r="N2919" s="8">
        <v>283</v>
      </c>
      <c r="O2919" s="8">
        <f t="shared" si="137"/>
        <v>5.8888888888888893</v>
      </c>
      <c r="P2919" s="8">
        <v>53</v>
      </c>
      <c r="Q2919" t="s">
        <v>89</v>
      </c>
      <c r="R2919" t="s">
        <v>22</v>
      </c>
    </row>
    <row r="2920" spans="1:18" x14ac:dyDescent="0.45">
      <c r="A2920" s="1">
        <v>2918</v>
      </c>
      <c r="B2920" t="s">
        <v>4140</v>
      </c>
      <c r="C2920" t="s">
        <v>2317</v>
      </c>
      <c r="D2920" t="s">
        <v>868</v>
      </c>
      <c r="E2920" t="s">
        <v>2318</v>
      </c>
      <c r="F2920" t="s">
        <v>27</v>
      </c>
      <c r="G2920" t="str">
        <f t="shared" si="135"/>
        <v>December</v>
      </c>
      <c r="H2920">
        <f t="shared" si="136"/>
        <v>12</v>
      </c>
      <c r="I2920" s="2">
        <v>44923</v>
      </c>
      <c r="J2920" s="8">
        <v>3</v>
      </c>
      <c r="K2920" t="s">
        <v>19</v>
      </c>
      <c r="L2920" t="s">
        <v>148</v>
      </c>
      <c r="M2920" s="8">
        <v>445</v>
      </c>
      <c r="N2920" s="8">
        <v>551</v>
      </c>
      <c r="O2920" s="8">
        <f t="shared" si="137"/>
        <v>35.333333333333336</v>
      </c>
      <c r="P2920" s="8">
        <v>106</v>
      </c>
      <c r="Q2920" t="s">
        <v>28</v>
      </c>
      <c r="R2920" t="s">
        <v>22</v>
      </c>
    </row>
    <row r="2921" spans="1:18" x14ac:dyDescent="0.45">
      <c r="A2921" s="1">
        <v>2919</v>
      </c>
      <c r="B2921" t="s">
        <v>4141</v>
      </c>
      <c r="C2921" t="s">
        <v>2319</v>
      </c>
      <c r="D2921" t="s">
        <v>2320</v>
      </c>
      <c r="E2921" t="s">
        <v>2321</v>
      </c>
      <c r="F2921" t="s">
        <v>33</v>
      </c>
      <c r="G2921" t="str">
        <f t="shared" si="135"/>
        <v>December</v>
      </c>
      <c r="H2921">
        <f t="shared" si="136"/>
        <v>12</v>
      </c>
      <c r="I2921" s="2">
        <v>44906</v>
      </c>
      <c r="J2921" s="8">
        <v>10</v>
      </c>
      <c r="K2921" t="s">
        <v>19</v>
      </c>
      <c r="L2921" t="s">
        <v>20</v>
      </c>
      <c r="M2921" s="8">
        <v>1240</v>
      </c>
      <c r="N2921" s="8">
        <v>1384</v>
      </c>
      <c r="O2921" s="8">
        <f t="shared" si="137"/>
        <v>14.4</v>
      </c>
      <c r="P2921" s="8">
        <v>144</v>
      </c>
      <c r="Q2921" t="s">
        <v>49</v>
      </c>
      <c r="R2921" t="s">
        <v>22</v>
      </c>
    </row>
    <row r="2922" spans="1:18" x14ac:dyDescent="0.45">
      <c r="A2922" s="1">
        <v>2920</v>
      </c>
      <c r="B2922" t="s">
        <v>4142</v>
      </c>
      <c r="C2922" t="s">
        <v>2322</v>
      </c>
      <c r="D2922" t="s">
        <v>2323</v>
      </c>
      <c r="E2922" t="s">
        <v>2324</v>
      </c>
      <c r="F2922" t="s">
        <v>88</v>
      </c>
      <c r="G2922" t="str">
        <f t="shared" si="135"/>
        <v>December</v>
      </c>
      <c r="H2922">
        <f t="shared" si="136"/>
        <v>12</v>
      </c>
      <c r="I2922" s="2">
        <v>44921</v>
      </c>
      <c r="J2922" s="8">
        <v>16</v>
      </c>
      <c r="K2922" t="s">
        <v>19</v>
      </c>
      <c r="L2922" t="s">
        <v>20</v>
      </c>
      <c r="M2922" s="8">
        <v>1100</v>
      </c>
      <c r="N2922" s="8">
        <v>1418</v>
      </c>
      <c r="O2922" s="8">
        <f t="shared" si="137"/>
        <v>19.875</v>
      </c>
      <c r="P2922" s="8">
        <v>318</v>
      </c>
      <c r="Q2922" t="s">
        <v>28</v>
      </c>
      <c r="R2922" t="s">
        <v>22</v>
      </c>
    </row>
    <row r="2923" spans="1:18" x14ac:dyDescent="0.45">
      <c r="A2923" s="1">
        <v>2921</v>
      </c>
      <c r="B2923" t="s">
        <v>4143</v>
      </c>
      <c r="C2923" t="s">
        <v>2325</v>
      </c>
      <c r="D2923" t="s">
        <v>1959</v>
      </c>
      <c r="E2923" t="s">
        <v>2326</v>
      </c>
      <c r="F2923" t="s">
        <v>27</v>
      </c>
      <c r="G2923" t="str">
        <f t="shared" si="135"/>
        <v>December</v>
      </c>
      <c r="H2923">
        <f t="shared" si="136"/>
        <v>12</v>
      </c>
      <c r="I2923" s="2">
        <v>44919</v>
      </c>
      <c r="J2923" s="8">
        <v>18</v>
      </c>
      <c r="K2923" t="s">
        <v>102</v>
      </c>
      <c r="L2923" t="s">
        <v>67</v>
      </c>
      <c r="M2923" s="8">
        <v>505</v>
      </c>
      <c r="N2923" s="8">
        <v>616</v>
      </c>
      <c r="O2923" s="8">
        <f t="shared" si="137"/>
        <v>6.166666666666667</v>
      </c>
      <c r="P2923" s="8">
        <v>111</v>
      </c>
      <c r="Q2923" t="s">
        <v>21</v>
      </c>
      <c r="R2923" t="s">
        <v>22</v>
      </c>
    </row>
    <row r="2924" spans="1:18" x14ac:dyDescent="0.45">
      <c r="A2924" s="1">
        <v>2922</v>
      </c>
      <c r="B2924" t="s">
        <v>4144</v>
      </c>
      <c r="C2924" t="s">
        <v>1560</v>
      </c>
      <c r="D2924" t="s">
        <v>943</v>
      </c>
      <c r="E2924" t="s">
        <v>2327</v>
      </c>
      <c r="F2924" t="s">
        <v>33</v>
      </c>
      <c r="G2924" t="str">
        <f t="shared" si="135"/>
        <v>December</v>
      </c>
      <c r="H2924">
        <f t="shared" si="136"/>
        <v>12</v>
      </c>
      <c r="I2924" s="2">
        <v>44911</v>
      </c>
      <c r="J2924" s="8">
        <v>9</v>
      </c>
      <c r="K2924" t="s">
        <v>41</v>
      </c>
      <c r="L2924" t="s">
        <v>54</v>
      </c>
      <c r="M2924" s="8">
        <v>1110</v>
      </c>
      <c r="N2924" s="8">
        <v>1330</v>
      </c>
      <c r="O2924" s="8">
        <f t="shared" si="137"/>
        <v>24.444444444444443</v>
      </c>
      <c r="P2924" s="8">
        <v>220</v>
      </c>
      <c r="Q2924" t="s">
        <v>89</v>
      </c>
      <c r="R2924" t="s">
        <v>198</v>
      </c>
    </row>
    <row r="2925" spans="1:18" x14ac:dyDescent="0.45">
      <c r="A2925" s="1">
        <v>2923</v>
      </c>
      <c r="B2925" t="s">
        <v>4145</v>
      </c>
      <c r="C2925" t="s">
        <v>378</v>
      </c>
      <c r="D2925" t="s">
        <v>2120</v>
      </c>
      <c r="E2925" t="s">
        <v>2328</v>
      </c>
      <c r="F2925" t="s">
        <v>120</v>
      </c>
      <c r="G2925" t="str">
        <f t="shared" si="135"/>
        <v>December</v>
      </c>
      <c r="H2925">
        <f t="shared" si="136"/>
        <v>12</v>
      </c>
      <c r="I2925" s="2">
        <v>44899</v>
      </c>
      <c r="J2925" s="8">
        <v>3</v>
      </c>
      <c r="K2925" t="s">
        <v>19</v>
      </c>
      <c r="L2925" t="s">
        <v>148</v>
      </c>
      <c r="M2925" s="8">
        <v>1420</v>
      </c>
      <c r="N2925" s="8">
        <v>1770</v>
      </c>
      <c r="O2925" s="8">
        <f t="shared" si="137"/>
        <v>116.66666666666667</v>
      </c>
      <c r="P2925" s="8">
        <v>350</v>
      </c>
      <c r="Q2925" t="s">
        <v>89</v>
      </c>
      <c r="R2925" t="s">
        <v>22</v>
      </c>
    </row>
    <row r="2926" spans="1:18" x14ac:dyDescent="0.45">
      <c r="A2926" s="1">
        <v>2924</v>
      </c>
      <c r="B2926" t="s">
        <v>4146</v>
      </c>
      <c r="C2926" t="s">
        <v>2095</v>
      </c>
      <c r="D2926" t="s">
        <v>1860</v>
      </c>
      <c r="E2926" t="s">
        <v>2329</v>
      </c>
      <c r="F2926" t="s">
        <v>120</v>
      </c>
      <c r="G2926" t="str">
        <f t="shared" si="135"/>
        <v>December</v>
      </c>
      <c r="H2926">
        <f t="shared" si="136"/>
        <v>12</v>
      </c>
      <c r="I2926" s="2">
        <v>44921</v>
      </c>
      <c r="J2926" s="8">
        <v>13</v>
      </c>
      <c r="K2926" t="s">
        <v>34</v>
      </c>
      <c r="L2926" t="s">
        <v>67</v>
      </c>
      <c r="M2926" s="8">
        <v>855</v>
      </c>
      <c r="N2926" s="8">
        <v>1031</v>
      </c>
      <c r="O2926" s="8">
        <f t="shared" si="137"/>
        <v>13.538461538461538</v>
      </c>
      <c r="P2926" s="8">
        <v>176</v>
      </c>
      <c r="Q2926" t="s">
        <v>21</v>
      </c>
      <c r="R2926" t="s">
        <v>22</v>
      </c>
    </row>
    <row r="2927" spans="1:18" x14ac:dyDescent="0.45">
      <c r="A2927" s="1">
        <v>2925</v>
      </c>
      <c r="B2927" t="s">
        <v>4147</v>
      </c>
      <c r="C2927" t="s">
        <v>2330</v>
      </c>
      <c r="D2927" t="s">
        <v>599</v>
      </c>
      <c r="E2927" t="s">
        <v>2331</v>
      </c>
      <c r="F2927" t="s">
        <v>111</v>
      </c>
      <c r="G2927" t="str">
        <f t="shared" si="135"/>
        <v>December</v>
      </c>
      <c r="H2927">
        <f t="shared" si="136"/>
        <v>12</v>
      </c>
      <c r="I2927" s="2">
        <v>44914</v>
      </c>
      <c r="J2927" s="8">
        <v>11</v>
      </c>
      <c r="K2927" t="s">
        <v>19</v>
      </c>
      <c r="L2927" t="s">
        <v>67</v>
      </c>
      <c r="M2927" s="8">
        <v>780</v>
      </c>
      <c r="N2927" s="8">
        <v>995</v>
      </c>
      <c r="O2927" s="8">
        <f t="shared" si="137"/>
        <v>19.545454545454547</v>
      </c>
      <c r="P2927" s="8">
        <v>215</v>
      </c>
      <c r="Q2927" t="s">
        <v>21</v>
      </c>
      <c r="R2927" t="s">
        <v>22</v>
      </c>
    </row>
    <row r="2928" spans="1:18" x14ac:dyDescent="0.45">
      <c r="A2928" s="1">
        <v>2926</v>
      </c>
      <c r="B2928" t="s">
        <v>4148</v>
      </c>
      <c r="C2928" t="s">
        <v>352</v>
      </c>
      <c r="D2928" t="s">
        <v>2332</v>
      </c>
      <c r="E2928" t="s">
        <v>2333</v>
      </c>
      <c r="F2928" t="s">
        <v>111</v>
      </c>
      <c r="G2928" t="str">
        <f t="shared" si="135"/>
        <v>December</v>
      </c>
      <c r="H2928">
        <f t="shared" si="136"/>
        <v>12</v>
      </c>
      <c r="I2928" s="2">
        <v>44922</v>
      </c>
      <c r="J2928" s="8">
        <v>1</v>
      </c>
      <c r="K2928" t="s">
        <v>102</v>
      </c>
      <c r="L2928" t="s">
        <v>20</v>
      </c>
      <c r="M2928" s="8">
        <v>1310</v>
      </c>
      <c r="N2928" s="8">
        <v>1549</v>
      </c>
      <c r="O2928" s="8">
        <f t="shared" si="137"/>
        <v>239</v>
      </c>
      <c r="P2928" s="8">
        <v>239</v>
      </c>
      <c r="Q2928" t="s">
        <v>21</v>
      </c>
      <c r="R2928" t="s">
        <v>22</v>
      </c>
    </row>
    <row r="2929" spans="1:18" x14ac:dyDescent="0.45">
      <c r="A2929" s="1">
        <v>2927</v>
      </c>
      <c r="B2929" t="s">
        <v>4149</v>
      </c>
      <c r="C2929" t="s">
        <v>1428</v>
      </c>
      <c r="D2929" t="s">
        <v>151</v>
      </c>
      <c r="E2929" t="s">
        <v>2334</v>
      </c>
      <c r="F2929" t="s">
        <v>27</v>
      </c>
      <c r="G2929" t="str">
        <f t="shared" si="135"/>
        <v>December</v>
      </c>
      <c r="H2929">
        <f t="shared" si="136"/>
        <v>12</v>
      </c>
      <c r="I2929" s="2">
        <v>44909</v>
      </c>
      <c r="J2929" s="8">
        <v>5</v>
      </c>
      <c r="K2929" t="s">
        <v>19</v>
      </c>
      <c r="L2929" t="s">
        <v>35</v>
      </c>
      <c r="M2929" s="8">
        <v>470</v>
      </c>
      <c r="N2929" s="8">
        <v>573</v>
      </c>
      <c r="O2929" s="8">
        <f t="shared" si="137"/>
        <v>20.6</v>
      </c>
      <c r="P2929" s="8">
        <v>103</v>
      </c>
      <c r="Q2929" t="s">
        <v>21</v>
      </c>
      <c r="R2929" t="s">
        <v>22</v>
      </c>
    </row>
    <row r="2930" spans="1:18" x14ac:dyDescent="0.45">
      <c r="A2930" s="1">
        <v>2928</v>
      </c>
      <c r="B2930" t="s">
        <v>4150</v>
      </c>
      <c r="C2930" t="s">
        <v>2028</v>
      </c>
      <c r="D2930" t="s">
        <v>2335</v>
      </c>
      <c r="E2930" t="s">
        <v>2336</v>
      </c>
      <c r="F2930" t="s">
        <v>111</v>
      </c>
      <c r="G2930" t="str">
        <f t="shared" si="135"/>
        <v>December</v>
      </c>
      <c r="H2930">
        <f t="shared" si="136"/>
        <v>12</v>
      </c>
      <c r="I2930" s="2">
        <v>44923</v>
      </c>
      <c r="J2930" s="8">
        <v>14</v>
      </c>
      <c r="K2930" t="s">
        <v>19</v>
      </c>
      <c r="L2930" t="s">
        <v>20</v>
      </c>
      <c r="M2930" s="8">
        <v>1115</v>
      </c>
      <c r="N2930" s="8">
        <v>1426</v>
      </c>
      <c r="O2930" s="8">
        <f t="shared" si="137"/>
        <v>22.214285714285715</v>
      </c>
      <c r="P2930" s="8">
        <v>311</v>
      </c>
      <c r="Q2930" t="s">
        <v>49</v>
      </c>
      <c r="R2930" t="s">
        <v>22</v>
      </c>
    </row>
    <row r="2931" spans="1:18" x14ac:dyDescent="0.45">
      <c r="A2931" s="1">
        <v>2929</v>
      </c>
      <c r="B2931" t="s">
        <v>4151</v>
      </c>
      <c r="C2931" t="s">
        <v>408</v>
      </c>
      <c r="D2931" t="s">
        <v>975</v>
      </c>
      <c r="E2931" t="s">
        <v>2337</v>
      </c>
      <c r="F2931" t="s">
        <v>88</v>
      </c>
      <c r="G2931" t="str">
        <f t="shared" si="135"/>
        <v>December</v>
      </c>
      <c r="H2931">
        <f t="shared" si="136"/>
        <v>12</v>
      </c>
      <c r="I2931" s="2">
        <v>44899</v>
      </c>
      <c r="J2931" s="8">
        <v>18</v>
      </c>
      <c r="K2931" t="s">
        <v>19</v>
      </c>
      <c r="L2931" t="s">
        <v>35</v>
      </c>
      <c r="M2931" s="8">
        <v>1170</v>
      </c>
      <c r="N2931" s="8">
        <v>1496</v>
      </c>
      <c r="O2931" s="8">
        <f t="shared" si="137"/>
        <v>18.111111111111111</v>
      </c>
      <c r="P2931" s="8">
        <v>326</v>
      </c>
      <c r="Q2931" t="s">
        <v>21</v>
      </c>
      <c r="R2931" t="s">
        <v>22</v>
      </c>
    </row>
    <row r="2932" spans="1:18" x14ac:dyDescent="0.45">
      <c r="A2932" s="1">
        <v>2930</v>
      </c>
      <c r="B2932" t="s">
        <v>4152</v>
      </c>
      <c r="C2932" t="s">
        <v>2338</v>
      </c>
      <c r="D2932" t="s">
        <v>1436</v>
      </c>
      <c r="E2932" t="s">
        <v>2339</v>
      </c>
      <c r="F2932" t="s">
        <v>48</v>
      </c>
      <c r="G2932" t="str">
        <f t="shared" si="135"/>
        <v>December</v>
      </c>
      <c r="H2932">
        <f t="shared" si="136"/>
        <v>12</v>
      </c>
      <c r="I2932" s="2">
        <v>44907</v>
      </c>
      <c r="J2932" s="8">
        <v>9</v>
      </c>
      <c r="K2932" t="s">
        <v>34</v>
      </c>
      <c r="L2932" t="s">
        <v>148</v>
      </c>
      <c r="M2932" s="8">
        <v>650</v>
      </c>
      <c r="N2932" s="8">
        <v>759</v>
      </c>
      <c r="O2932" s="8">
        <f t="shared" si="137"/>
        <v>12.111111111111111</v>
      </c>
      <c r="P2932" s="8">
        <v>109</v>
      </c>
      <c r="Q2932" t="s">
        <v>36</v>
      </c>
      <c r="R2932" t="s">
        <v>22</v>
      </c>
    </row>
    <row r="2933" spans="1:18" x14ac:dyDescent="0.45">
      <c r="A2933" s="1">
        <v>2931</v>
      </c>
      <c r="B2933" t="s">
        <v>4153</v>
      </c>
      <c r="C2933" t="s">
        <v>1661</v>
      </c>
      <c r="D2933" t="s">
        <v>1250</v>
      </c>
      <c r="E2933" t="s">
        <v>2340</v>
      </c>
      <c r="F2933" t="s">
        <v>27</v>
      </c>
      <c r="G2933" t="str">
        <f t="shared" si="135"/>
        <v>December</v>
      </c>
      <c r="H2933">
        <f t="shared" si="136"/>
        <v>12</v>
      </c>
      <c r="I2933" s="2">
        <v>44910</v>
      </c>
      <c r="J2933" s="8">
        <v>14</v>
      </c>
      <c r="K2933" t="s">
        <v>34</v>
      </c>
      <c r="L2933" t="s">
        <v>42</v>
      </c>
      <c r="M2933" s="8">
        <v>1230</v>
      </c>
      <c r="N2933" s="8">
        <v>1353</v>
      </c>
      <c r="O2933" s="8">
        <f t="shared" si="137"/>
        <v>8.7857142857142865</v>
      </c>
      <c r="P2933" s="8">
        <v>123</v>
      </c>
      <c r="Q2933" t="s">
        <v>21</v>
      </c>
      <c r="R2933" t="s">
        <v>22</v>
      </c>
    </row>
    <row r="2934" spans="1:18" x14ac:dyDescent="0.45">
      <c r="A2934" s="1">
        <v>2932</v>
      </c>
      <c r="B2934" t="s">
        <v>4154</v>
      </c>
      <c r="C2934" t="s">
        <v>2341</v>
      </c>
      <c r="D2934" t="s">
        <v>1162</v>
      </c>
      <c r="E2934" t="s">
        <v>2342</v>
      </c>
      <c r="F2934" t="s">
        <v>88</v>
      </c>
      <c r="G2934" t="str">
        <f t="shared" si="135"/>
        <v>December</v>
      </c>
      <c r="H2934">
        <f t="shared" si="136"/>
        <v>12</v>
      </c>
      <c r="I2934" s="2">
        <v>44909</v>
      </c>
      <c r="J2934" s="8">
        <v>16</v>
      </c>
      <c r="K2934" t="s">
        <v>102</v>
      </c>
      <c r="L2934" t="s">
        <v>54</v>
      </c>
      <c r="M2934" s="8">
        <v>1160</v>
      </c>
      <c r="N2934" s="8">
        <v>1279</v>
      </c>
      <c r="O2934" s="8">
        <f t="shared" si="137"/>
        <v>7.4375</v>
      </c>
      <c r="P2934" s="8">
        <v>119</v>
      </c>
      <c r="Q2934" t="s">
        <v>36</v>
      </c>
      <c r="R2934" t="s">
        <v>22</v>
      </c>
    </row>
    <row r="2935" spans="1:18" x14ac:dyDescent="0.45">
      <c r="A2935" s="1">
        <v>2933</v>
      </c>
      <c r="B2935" t="s">
        <v>4155</v>
      </c>
      <c r="C2935" t="s">
        <v>2343</v>
      </c>
      <c r="D2935" t="s">
        <v>717</v>
      </c>
      <c r="E2935" t="s">
        <v>2344</v>
      </c>
      <c r="F2935" t="s">
        <v>18</v>
      </c>
      <c r="G2935" t="str">
        <f t="shared" si="135"/>
        <v>December</v>
      </c>
      <c r="H2935">
        <f t="shared" si="136"/>
        <v>12</v>
      </c>
      <c r="I2935" s="2">
        <v>44908</v>
      </c>
      <c r="J2935" s="8">
        <v>8</v>
      </c>
      <c r="K2935" t="s">
        <v>41</v>
      </c>
      <c r="L2935" t="s">
        <v>148</v>
      </c>
      <c r="M2935" s="8">
        <v>740</v>
      </c>
      <c r="N2935" s="8">
        <v>906</v>
      </c>
      <c r="O2935" s="8">
        <f t="shared" si="137"/>
        <v>20.75</v>
      </c>
      <c r="P2935" s="8">
        <v>166</v>
      </c>
      <c r="Q2935" t="s">
        <v>36</v>
      </c>
      <c r="R2935" t="s">
        <v>43</v>
      </c>
    </row>
    <row r="2936" spans="1:18" x14ac:dyDescent="0.45">
      <c r="A2936" s="1">
        <v>2934</v>
      </c>
      <c r="B2936" t="s">
        <v>4156</v>
      </c>
      <c r="C2936" t="s">
        <v>1438</v>
      </c>
      <c r="D2936" t="s">
        <v>2345</v>
      </c>
      <c r="E2936" t="s">
        <v>2346</v>
      </c>
      <c r="F2936" t="s">
        <v>120</v>
      </c>
      <c r="G2936" t="str">
        <f t="shared" si="135"/>
        <v>December</v>
      </c>
      <c r="H2936">
        <f t="shared" si="136"/>
        <v>12</v>
      </c>
      <c r="I2936" s="2">
        <v>44918</v>
      </c>
      <c r="J2936" s="8">
        <v>10</v>
      </c>
      <c r="K2936" t="s">
        <v>34</v>
      </c>
      <c r="L2936" t="s">
        <v>35</v>
      </c>
      <c r="M2936" s="8">
        <v>1125</v>
      </c>
      <c r="N2936" s="8">
        <v>1296</v>
      </c>
      <c r="O2936" s="8">
        <f t="shared" si="137"/>
        <v>17.100000000000001</v>
      </c>
      <c r="P2936" s="8">
        <v>171</v>
      </c>
      <c r="Q2936" t="s">
        <v>36</v>
      </c>
      <c r="R2936" t="s">
        <v>22</v>
      </c>
    </row>
    <row r="2937" spans="1:18" x14ac:dyDescent="0.45">
      <c r="A2937" s="1">
        <v>2935</v>
      </c>
      <c r="B2937" t="s">
        <v>4157</v>
      </c>
      <c r="C2937" t="s">
        <v>263</v>
      </c>
      <c r="D2937" t="s">
        <v>2347</v>
      </c>
      <c r="E2937" t="s">
        <v>2348</v>
      </c>
      <c r="F2937" t="s">
        <v>120</v>
      </c>
      <c r="G2937" t="str">
        <f t="shared" si="135"/>
        <v>December</v>
      </c>
      <c r="H2937">
        <f t="shared" si="136"/>
        <v>12</v>
      </c>
      <c r="I2937" s="2">
        <v>44918</v>
      </c>
      <c r="J2937" s="8">
        <v>1</v>
      </c>
      <c r="K2937" t="s">
        <v>34</v>
      </c>
      <c r="L2937" t="s">
        <v>54</v>
      </c>
      <c r="M2937" s="8">
        <v>960</v>
      </c>
      <c r="N2937" s="8">
        <v>1221</v>
      </c>
      <c r="O2937" s="8">
        <f t="shared" si="137"/>
        <v>261</v>
      </c>
      <c r="P2937" s="8">
        <v>261</v>
      </c>
      <c r="Q2937" t="s">
        <v>28</v>
      </c>
      <c r="R2937" t="s">
        <v>22</v>
      </c>
    </row>
    <row r="2938" spans="1:18" x14ac:dyDescent="0.45">
      <c r="A2938" s="1">
        <v>2936</v>
      </c>
      <c r="B2938" t="s">
        <v>4158</v>
      </c>
      <c r="C2938" t="s">
        <v>1408</v>
      </c>
      <c r="D2938" t="s">
        <v>2349</v>
      </c>
      <c r="E2938" t="s">
        <v>2350</v>
      </c>
      <c r="F2938" t="s">
        <v>33</v>
      </c>
      <c r="G2938" t="str">
        <f t="shared" si="135"/>
        <v>December</v>
      </c>
      <c r="H2938">
        <f t="shared" si="136"/>
        <v>12</v>
      </c>
      <c r="I2938" s="2">
        <v>44922</v>
      </c>
      <c r="J2938" s="8">
        <v>15</v>
      </c>
      <c r="K2938" t="s">
        <v>41</v>
      </c>
      <c r="L2938" t="s">
        <v>20</v>
      </c>
      <c r="M2938" s="8">
        <v>765</v>
      </c>
      <c r="N2938" s="8">
        <v>844</v>
      </c>
      <c r="O2938" s="8">
        <f t="shared" si="137"/>
        <v>5.2666666666666666</v>
      </c>
      <c r="P2938" s="8">
        <v>79</v>
      </c>
      <c r="Q2938" t="s">
        <v>49</v>
      </c>
      <c r="R2938" t="s">
        <v>153</v>
      </c>
    </row>
    <row r="2939" spans="1:18" x14ac:dyDescent="0.45">
      <c r="A2939" s="1">
        <v>2937</v>
      </c>
      <c r="B2939" t="s">
        <v>4159</v>
      </c>
      <c r="C2939" t="s">
        <v>2351</v>
      </c>
      <c r="D2939" t="s">
        <v>1132</v>
      </c>
      <c r="E2939" t="s">
        <v>2352</v>
      </c>
      <c r="F2939" t="s">
        <v>48</v>
      </c>
      <c r="G2939" t="str">
        <f t="shared" si="135"/>
        <v>December</v>
      </c>
      <c r="H2939">
        <f t="shared" si="136"/>
        <v>12</v>
      </c>
      <c r="I2939" s="2">
        <v>44914</v>
      </c>
      <c r="J2939" s="8">
        <v>13</v>
      </c>
      <c r="K2939" t="s">
        <v>19</v>
      </c>
      <c r="L2939" t="s">
        <v>35</v>
      </c>
      <c r="M2939" s="8">
        <v>1110</v>
      </c>
      <c r="N2939" s="8">
        <v>1342</v>
      </c>
      <c r="O2939" s="8">
        <f t="shared" si="137"/>
        <v>17.846153846153847</v>
      </c>
      <c r="P2939" s="8">
        <v>232</v>
      </c>
      <c r="Q2939" t="s">
        <v>49</v>
      </c>
      <c r="R2939" t="s">
        <v>22</v>
      </c>
    </row>
    <row r="2940" spans="1:18" x14ac:dyDescent="0.45">
      <c r="A2940" s="1">
        <v>2938</v>
      </c>
      <c r="B2940" t="s">
        <v>4160</v>
      </c>
      <c r="C2940" t="s">
        <v>2335</v>
      </c>
      <c r="D2940" t="s">
        <v>1505</v>
      </c>
      <c r="E2940" t="s">
        <v>2353</v>
      </c>
      <c r="F2940" t="s">
        <v>120</v>
      </c>
      <c r="G2940" t="str">
        <f t="shared" si="135"/>
        <v>December</v>
      </c>
      <c r="H2940">
        <f t="shared" si="136"/>
        <v>12</v>
      </c>
      <c r="I2940" s="2">
        <v>44903</v>
      </c>
      <c r="J2940" s="8">
        <v>4</v>
      </c>
      <c r="K2940" t="s">
        <v>19</v>
      </c>
      <c r="L2940" t="s">
        <v>148</v>
      </c>
      <c r="M2940" s="8">
        <v>15</v>
      </c>
      <c r="N2940" s="8">
        <v>17</v>
      </c>
      <c r="O2940" s="8">
        <f t="shared" si="137"/>
        <v>0.5</v>
      </c>
      <c r="P2940" s="8">
        <v>2</v>
      </c>
      <c r="Q2940" t="s">
        <v>36</v>
      </c>
      <c r="R2940" t="s">
        <v>22</v>
      </c>
    </row>
    <row r="2941" spans="1:18" x14ac:dyDescent="0.45">
      <c r="A2941" s="1">
        <v>2939</v>
      </c>
      <c r="B2941" t="s">
        <v>4161</v>
      </c>
      <c r="C2941" t="s">
        <v>2354</v>
      </c>
      <c r="D2941" t="s">
        <v>2355</v>
      </c>
      <c r="E2941" t="s">
        <v>2356</v>
      </c>
      <c r="F2941" t="s">
        <v>88</v>
      </c>
      <c r="G2941" t="str">
        <f t="shared" si="135"/>
        <v>December</v>
      </c>
      <c r="H2941">
        <f t="shared" si="136"/>
        <v>12</v>
      </c>
      <c r="I2941" s="2">
        <v>44899</v>
      </c>
      <c r="J2941" s="8">
        <v>16</v>
      </c>
      <c r="K2941" t="s">
        <v>34</v>
      </c>
      <c r="L2941" t="s">
        <v>20</v>
      </c>
      <c r="M2941" s="8">
        <v>895</v>
      </c>
      <c r="N2941" s="8">
        <v>1100</v>
      </c>
      <c r="O2941" s="8">
        <f t="shared" si="137"/>
        <v>12.8125</v>
      </c>
      <c r="P2941" s="8">
        <v>205</v>
      </c>
      <c r="Q2941" t="s">
        <v>21</v>
      </c>
      <c r="R2941" t="s">
        <v>22</v>
      </c>
    </row>
    <row r="2942" spans="1:18" x14ac:dyDescent="0.45">
      <c r="A2942" s="1">
        <v>2940</v>
      </c>
      <c r="B2942" t="s">
        <v>4162</v>
      </c>
      <c r="C2942" t="s">
        <v>1894</v>
      </c>
      <c r="D2942" t="s">
        <v>421</v>
      </c>
      <c r="E2942" t="s">
        <v>2357</v>
      </c>
      <c r="F2942" t="s">
        <v>33</v>
      </c>
      <c r="G2942" t="str">
        <f t="shared" si="135"/>
        <v>December</v>
      </c>
      <c r="H2942">
        <f t="shared" si="136"/>
        <v>12</v>
      </c>
      <c r="I2942" s="2">
        <v>44911</v>
      </c>
      <c r="J2942" s="8">
        <v>5</v>
      </c>
      <c r="K2942" t="s">
        <v>34</v>
      </c>
      <c r="L2942" t="s">
        <v>54</v>
      </c>
      <c r="M2942" s="8">
        <v>15</v>
      </c>
      <c r="N2942" s="8">
        <v>17</v>
      </c>
      <c r="O2942" s="8">
        <f t="shared" si="137"/>
        <v>0.4</v>
      </c>
      <c r="P2942" s="8">
        <v>2</v>
      </c>
      <c r="Q2942" t="s">
        <v>89</v>
      </c>
      <c r="R2942" t="s">
        <v>22</v>
      </c>
    </row>
    <row r="2943" spans="1:18" x14ac:dyDescent="0.45">
      <c r="A2943" s="1">
        <v>2941</v>
      </c>
      <c r="B2943" t="s">
        <v>4163</v>
      </c>
      <c r="C2943" t="s">
        <v>2080</v>
      </c>
      <c r="D2943" t="s">
        <v>1193</v>
      </c>
      <c r="E2943" t="s">
        <v>2358</v>
      </c>
      <c r="F2943" t="s">
        <v>48</v>
      </c>
      <c r="G2943" t="str">
        <f t="shared" si="135"/>
        <v>December</v>
      </c>
      <c r="H2943">
        <f t="shared" si="136"/>
        <v>12</v>
      </c>
      <c r="I2943" s="2">
        <v>44912</v>
      </c>
      <c r="J2943" s="8">
        <v>1</v>
      </c>
      <c r="K2943" t="s">
        <v>19</v>
      </c>
      <c r="L2943" t="s">
        <v>54</v>
      </c>
      <c r="M2943" s="8">
        <v>1225</v>
      </c>
      <c r="N2943" s="8">
        <v>1384</v>
      </c>
      <c r="O2943" s="8">
        <f t="shared" si="137"/>
        <v>159</v>
      </c>
      <c r="P2943" s="8">
        <v>159</v>
      </c>
      <c r="Q2943" t="s">
        <v>89</v>
      </c>
      <c r="R2943" t="s">
        <v>22</v>
      </c>
    </row>
    <row r="2944" spans="1:18" x14ac:dyDescent="0.45">
      <c r="A2944" s="1">
        <v>2942</v>
      </c>
      <c r="B2944" t="s">
        <v>4164</v>
      </c>
      <c r="C2944" t="s">
        <v>1369</v>
      </c>
      <c r="D2944" t="s">
        <v>1774</v>
      </c>
      <c r="E2944" t="s">
        <v>2359</v>
      </c>
      <c r="F2944" t="s">
        <v>120</v>
      </c>
      <c r="G2944" t="str">
        <f t="shared" si="135"/>
        <v>December</v>
      </c>
      <c r="H2944">
        <f t="shared" si="136"/>
        <v>12</v>
      </c>
      <c r="I2944" s="2">
        <v>44898</v>
      </c>
      <c r="J2944" s="8">
        <v>7</v>
      </c>
      <c r="K2944" t="s">
        <v>41</v>
      </c>
      <c r="L2944" t="s">
        <v>20</v>
      </c>
      <c r="M2944" s="8">
        <v>815</v>
      </c>
      <c r="N2944" s="8">
        <v>942</v>
      </c>
      <c r="O2944" s="8">
        <f t="shared" si="137"/>
        <v>18.142857142857142</v>
      </c>
      <c r="P2944" s="8">
        <v>127</v>
      </c>
      <c r="Q2944" t="s">
        <v>21</v>
      </c>
      <c r="R2944" t="s">
        <v>226</v>
      </c>
    </row>
    <row r="2945" spans="1:18" x14ac:dyDescent="0.45">
      <c r="A2945" s="1">
        <v>2943</v>
      </c>
      <c r="B2945" t="s">
        <v>4165</v>
      </c>
      <c r="C2945" t="s">
        <v>15</v>
      </c>
      <c r="D2945" t="s">
        <v>2360</v>
      </c>
      <c r="E2945" t="s">
        <v>2361</v>
      </c>
      <c r="F2945" t="s">
        <v>88</v>
      </c>
      <c r="G2945" t="str">
        <f t="shared" si="135"/>
        <v>December</v>
      </c>
      <c r="H2945">
        <f t="shared" si="136"/>
        <v>12</v>
      </c>
      <c r="I2945" s="2">
        <v>44899</v>
      </c>
      <c r="J2945" s="8">
        <v>11</v>
      </c>
      <c r="K2945" t="s">
        <v>102</v>
      </c>
      <c r="L2945" t="s">
        <v>20</v>
      </c>
      <c r="M2945" s="8">
        <v>80</v>
      </c>
      <c r="N2945" s="8">
        <v>100</v>
      </c>
      <c r="O2945" s="8">
        <f t="shared" si="137"/>
        <v>1.8181818181818181</v>
      </c>
      <c r="P2945" s="8">
        <v>20</v>
      </c>
      <c r="Q2945" t="s">
        <v>21</v>
      </c>
      <c r="R2945" t="s">
        <v>22</v>
      </c>
    </row>
    <row r="2946" spans="1:18" x14ac:dyDescent="0.45">
      <c r="A2946" s="1">
        <v>2944</v>
      </c>
      <c r="B2946" t="s">
        <v>4166</v>
      </c>
      <c r="C2946" t="s">
        <v>416</v>
      </c>
      <c r="D2946" t="s">
        <v>2032</v>
      </c>
      <c r="E2946" t="s">
        <v>2362</v>
      </c>
      <c r="F2946" t="s">
        <v>120</v>
      </c>
      <c r="G2946" t="str">
        <f t="shared" si="135"/>
        <v>December</v>
      </c>
      <c r="H2946">
        <f t="shared" si="136"/>
        <v>12</v>
      </c>
      <c r="I2946" s="2">
        <v>44925</v>
      </c>
      <c r="J2946" s="8">
        <v>15</v>
      </c>
      <c r="K2946" t="s">
        <v>19</v>
      </c>
      <c r="L2946" t="s">
        <v>42</v>
      </c>
      <c r="M2946" s="8">
        <v>1050</v>
      </c>
      <c r="N2946" s="8">
        <v>1248</v>
      </c>
      <c r="O2946" s="8">
        <f t="shared" si="137"/>
        <v>13.2</v>
      </c>
      <c r="P2946" s="8">
        <v>198</v>
      </c>
      <c r="Q2946" t="s">
        <v>21</v>
      </c>
      <c r="R2946" t="s">
        <v>22</v>
      </c>
    </row>
    <row r="2947" spans="1:18" x14ac:dyDescent="0.45">
      <c r="A2947" s="1">
        <v>2945</v>
      </c>
      <c r="B2947" t="s">
        <v>4167</v>
      </c>
      <c r="C2947" t="s">
        <v>343</v>
      </c>
      <c r="D2947" t="s">
        <v>2042</v>
      </c>
      <c r="E2947" t="s">
        <v>2363</v>
      </c>
      <c r="F2947" t="s">
        <v>33</v>
      </c>
      <c r="G2947" t="str">
        <f t="shared" ref="G2947:G3001" si="138">TEXT(H2947*28,"mmmm")</f>
        <v>December</v>
      </c>
      <c r="H2947">
        <f t="shared" ref="H2947:H3001" si="139">MONTH(I2947)</f>
        <v>12</v>
      </c>
      <c r="I2947" s="2">
        <v>44916</v>
      </c>
      <c r="J2947" s="8">
        <v>2</v>
      </c>
      <c r="K2947" t="s">
        <v>34</v>
      </c>
      <c r="L2947" t="s">
        <v>148</v>
      </c>
      <c r="M2947" s="8">
        <v>1125</v>
      </c>
      <c r="N2947" s="8">
        <v>1366</v>
      </c>
      <c r="O2947" s="8">
        <f t="shared" ref="O2947:O3001" si="140">P2947/J2947</f>
        <v>120.5</v>
      </c>
      <c r="P2947" s="8">
        <v>241</v>
      </c>
      <c r="Q2947" t="s">
        <v>89</v>
      </c>
      <c r="R2947" t="s">
        <v>22</v>
      </c>
    </row>
    <row r="2948" spans="1:18" x14ac:dyDescent="0.45">
      <c r="A2948" s="1">
        <v>2946</v>
      </c>
      <c r="B2948" t="s">
        <v>4168</v>
      </c>
      <c r="C2948" t="s">
        <v>2364</v>
      </c>
      <c r="D2948" t="s">
        <v>479</v>
      </c>
      <c r="E2948" t="s">
        <v>2365</v>
      </c>
      <c r="F2948" t="s">
        <v>111</v>
      </c>
      <c r="G2948" t="str">
        <f t="shared" si="138"/>
        <v>December</v>
      </c>
      <c r="H2948">
        <f t="shared" si="139"/>
        <v>12</v>
      </c>
      <c r="I2948" s="2">
        <v>44924</v>
      </c>
      <c r="J2948" s="8">
        <v>2</v>
      </c>
      <c r="K2948" t="s">
        <v>19</v>
      </c>
      <c r="L2948" t="s">
        <v>35</v>
      </c>
      <c r="M2948" s="8">
        <v>610</v>
      </c>
      <c r="N2948" s="8">
        <v>738</v>
      </c>
      <c r="O2948" s="8">
        <f t="shared" si="140"/>
        <v>64</v>
      </c>
      <c r="P2948" s="8">
        <v>128</v>
      </c>
      <c r="Q2948" t="s">
        <v>21</v>
      </c>
      <c r="R2948" t="s">
        <v>22</v>
      </c>
    </row>
    <row r="2949" spans="1:18" x14ac:dyDescent="0.45">
      <c r="A2949" s="1">
        <v>2947</v>
      </c>
      <c r="B2949" t="s">
        <v>4169</v>
      </c>
      <c r="C2949" t="s">
        <v>85</v>
      </c>
      <c r="D2949" t="s">
        <v>2366</v>
      </c>
      <c r="E2949" t="s">
        <v>2367</v>
      </c>
      <c r="F2949" t="s">
        <v>88</v>
      </c>
      <c r="G2949" t="str">
        <f t="shared" si="138"/>
        <v>December</v>
      </c>
      <c r="H2949">
        <f t="shared" si="139"/>
        <v>12</v>
      </c>
      <c r="I2949" s="2">
        <v>44918</v>
      </c>
      <c r="J2949" s="8">
        <v>2</v>
      </c>
      <c r="K2949" t="s">
        <v>34</v>
      </c>
      <c r="L2949" t="s">
        <v>148</v>
      </c>
      <c r="M2949" s="8">
        <v>800</v>
      </c>
      <c r="N2949" s="8">
        <v>1004</v>
      </c>
      <c r="O2949" s="8">
        <f t="shared" si="140"/>
        <v>102</v>
      </c>
      <c r="P2949" s="8">
        <v>204</v>
      </c>
      <c r="Q2949" t="s">
        <v>21</v>
      </c>
      <c r="R2949" t="s">
        <v>22</v>
      </c>
    </row>
    <row r="2950" spans="1:18" x14ac:dyDescent="0.45">
      <c r="A2950" s="1">
        <v>2948</v>
      </c>
      <c r="B2950" t="s">
        <v>4170</v>
      </c>
      <c r="C2950" t="s">
        <v>69</v>
      </c>
      <c r="D2950" t="s">
        <v>1545</v>
      </c>
      <c r="E2950" t="s">
        <v>2368</v>
      </c>
      <c r="F2950" t="s">
        <v>120</v>
      </c>
      <c r="G2950" t="str">
        <f t="shared" si="138"/>
        <v>December</v>
      </c>
      <c r="H2950">
        <f t="shared" si="139"/>
        <v>12</v>
      </c>
      <c r="I2950" s="2">
        <v>44909</v>
      </c>
      <c r="J2950" s="8">
        <v>19</v>
      </c>
      <c r="K2950" t="s">
        <v>19</v>
      </c>
      <c r="L2950" t="s">
        <v>67</v>
      </c>
      <c r="M2950" s="8">
        <v>1190</v>
      </c>
      <c r="N2950" s="8">
        <v>1380</v>
      </c>
      <c r="O2950" s="8">
        <f t="shared" si="140"/>
        <v>10</v>
      </c>
      <c r="P2950" s="8">
        <v>190</v>
      </c>
      <c r="Q2950" t="s">
        <v>21</v>
      </c>
      <c r="R2950" t="s">
        <v>22</v>
      </c>
    </row>
    <row r="2951" spans="1:18" x14ac:dyDescent="0.45">
      <c r="A2951" s="1">
        <v>2949</v>
      </c>
      <c r="B2951" t="s">
        <v>4171</v>
      </c>
      <c r="C2951" t="s">
        <v>2369</v>
      </c>
      <c r="D2951" t="s">
        <v>2370</v>
      </c>
      <c r="E2951" t="s">
        <v>2371</v>
      </c>
      <c r="F2951" t="s">
        <v>111</v>
      </c>
      <c r="G2951" t="str">
        <f t="shared" si="138"/>
        <v>December</v>
      </c>
      <c r="H2951">
        <f t="shared" si="139"/>
        <v>12</v>
      </c>
      <c r="I2951" s="2">
        <v>44919</v>
      </c>
      <c r="J2951" s="8">
        <v>7</v>
      </c>
      <c r="K2951" t="s">
        <v>102</v>
      </c>
      <c r="L2951" t="s">
        <v>35</v>
      </c>
      <c r="M2951" s="8">
        <v>230</v>
      </c>
      <c r="N2951" s="8">
        <v>263</v>
      </c>
      <c r="O2951" s="8">
        <f t="shared" si="140"/>
        <v>4.7142857142857144</v>
      </c>
      <c r="P2951" s="8">
        <v>33</v>
      </c>
      <c r="Q2951" t="s">
        <v>28</v>
      </c>
      <c r="R2951" t="s">
        <v>22</v>
      </c>
    </row>
    <row r="2952" spans="1:18" x14ac:dyDescent="0.45">
      <c r="A2952" s="1">
        <v>2950</v>
      </c>
      <c r="B2952" t="s">
        <v>4172</v>
      </c>
      <c r="C2952" t="s">
        <v>1690</v>
      </c>
      <c r="D2952" t="s">
        <v>1426</v>
      </c>
      <c r="E2952" t="s">
        <v>2372</v>
      </c>
      <c r="F2952" t="s">
        <v>18</v>
      </c>
      <c r="G2952" t="str">
        <f t="shared" si="138"/>
        <v>December</v>
      </c>
      <c r="H2952">
        <f t="shared" si="139"/>
        <v>12</v>
      </c>
      <c r="I2952" s="2">
        <v>44897</v>
      </c>
      <c r="J2952" s="8">
        <v>15</v>
      </c>
      <c r="K2952" t="s">
        <v>34</v>
      </c>
      <c r="L2952" t="s">
        <v>20</v>
      </c>
      <c r="M2952" s="8">
        <v>805</v>
      </c>
      <c r="N2952" s="8">
        <v>1009</v>
      </c>
      <c r="O2952" s="8">
        <f t="shared" si="140"/>
        <v>13.6</v>
      </c>
      <c r="P2952" s="8">
        <v>204</v>
      </c>
      <c r="Q2952" t="s">
        <v>49</v>
      </c>
      <c r="R2952" t="s">
        <v>22</v>
      </c>
    </row>
    <row r="2953" spans="1:18" x14ac:dyDescent="0.45">
      <c r="A2953" s="1">
        <v>2951</v>
      </c>
      <c r="B2953" t="s">
        <v>4173</v>
      </c>
      <c r="C2953" t="s">
        <v>2373</v>
      </c>
      <c r="D2953" t="s">
        <v>2374</v>
      </c>
      <c r="E2953" t="s">
        <v>2375</v>
      </c>
      <c r="F2953" t="s">
        <v>18</v>
      </c>
      <c r="G2953" t="str">
        <f t="shared" si="138"/>
        <v>December</v>
      </c>
      <c r="H2953">
        <f t="shared" si="139"/>
        <v>12</v>
      </c>
      <c r="I2953" s="2">
        <v>44904</v>
      </c>
      <c r="J2953" s="8">
        <v>15</v>
      </c>
      <c r="K2953" t="s">
        <v>41</v>
      </c>
      <c r="L2953" t="s">
        <v>20</v>
      </c>
      <c r="M2953" s="8">
        <v>1050</v>
      </c>
      <c r="N2953" s="8">
        <v>1270</v>
      </c>
      <c r="O2953" s="8">
        <f t="shared" si="140"/>
        <v>14.666666666666666</v>
      </c>
      <c r="P2953" s="8">
        <v>220</v>
      </c>
      <c r="Q2953" t="s">
        <v>49</v>
      </c>
      <c r="R2953" t="s">
        <v>311</v>
      </c>
    </row>
    <row r="2954" spans="1:18" x14ac:dyDescent="0.45">
      <c r="A2954" s="1">
        <v>2952</v>
      </c>
      <c r="B2954" t="s">
        <v>4174</v>
      </c>
      <c r="C2954" t="s">
        <v>400</v>
      </c>
      <c r="D2954" t="s">
        <v>217</v>
      </c>
      <c r="E2954" t="s">
        <v>2376</v>
      </c>
      <c r="F2954" t="s">
        <v>88</v>
      </c>
      <c r="G2954" t="str">
        <f t="shared" si="138"/>
        <v>December</v>
      </c>
      <c r="H2954">
        <f t="shared" si="139"/>
        <v>12</v>
      </c>
      <c r="I2954" s="2">
        <v>44901</v>
      </c>
      <c r="J2954" s="8">
        <v>15</v>
      </c>
      <c r="K2954" t="s">
        <v>34</v>
      </c>
      <c r="L2954" t="s">
        <v>67</v>
      </c>
      <c r="M2954" s="8">
        <v>685</v>
      </c>
      <c r="N2954" s="8">
        <v>763</v>
      </c>
      <c r="O2954" s="8">
        <f t="shared" si="140"/>
        <v>5.2</v>
      </c>
      <c r="P2954" s="8">
        <v>78</v>
      </c>
      <c r="Q2954" t="s">
        <v>36</v>
      </c>
      <c r="R2954" t="s">
        <v>22</v>
      </c>
    </row>
    <row r="2955" spans="1:18" x14ac:dyDescent="0.45">
      <c r="A2955" s="1">
        <v>2953</v>
      </c>
      <c r="B2955" t="s">
        <v>4175</v>
      </c>
      <c r="C2955" t="s">
        <v>1683</v>
      </c>
      <c r="D2955" t="s">
        <v>2125</v>
      </c>
      <c r="E2955" t="s">
        <v>2377</v>
      </c>
      <c r="F2955" t="s">
        <v>48</v>
      </c>
      <c r="G2955" t="str">
        <f t="shared" si="138"/>
        <v>December</v>
      </c>
      <c r="H2955">
        <f t="shared" si="139"/>
        <v>12</v>
      </c>
      <c r="I2955" s="2">
        <v>44920</v>
      </c>
      <c r="J2955" s="8">
        <v>8</v>
      </c>
      <c r="K2955" t="s">
        <v>34</v>
      </c>
      <c r="L2955" t="s">
        <v>20</v>
      </c>
      <c r="M2955" s="8">
        <v>1195</v>
      </c>
      <c r="N2955" s="8">
        <v>1456</v>
      </c>
      <c r="O2955" s="8">
        <f t="shared" si="140"/>
        <v>32.625</v>
      </c>
      <c r="P2955" s="8">
        <v>261</v>
      </c>
      <c r="Q2955" t="s">
        <v>49</v>
      </c>
      <c r="R2955" t="s">
        <v>22</v>
      </c>
    </row>
    <row r="2956" spans="1:18" x14ac:dyDescent="0.45">
      <c r="A2956" s="1">
        <v>2954</v>
      </c>
      <c r="B2956" t="s">
        <v>4176</v>
      </c>
      <c r="C2956" t="s">
        <v>2378</v>
      </c>
      <c r="D2956" t="s">
        <v>1545</v>
      </c>
      <c r="E2956" t="s">
        <v>2379</v>
      </c>
      <c r="F2956" t="s">
        <v>88</v>
      </c>
      <c r="G2956" t="str">
        <f t="shared" si="138"/>
        <v>December</v>
      </c>
      <c r="H2956">
        <f t="shared" si="139"/>
        <v>12</v>
      </c>
      <c r="I2956" s="2">
        <v>44913</v>
      </c>
      <c r="J2956" s="8">
        <v>17</v>
      </c>
      <c r="K2956" t="s">
        <v>41</v>
      </c>
      <c r="L2956" t="s">
        <v>54</v>
      </c>
      <c r="M2956" s="8">
        <v>995</v>
      </c>
      <c r="N2956" s="8">
        <v>1199</v>
      </c>
      <c r="O2956" s="8">
        <f t="shared" si="140"/>
        <v>12</v>
      </c>
      <c r="P2956" s="8">
        <v>204</v>
      </c>
      <c r="Q2956" t="s">
        <v>89</v>
      </c>
      <c r="R2956" t="s">
        <v>198</v>
      </c>
    </row>
    <row r="2957" spans="1:18" x14ac:dyDescent="0.45">
      <c r="A2957" s="1">
        <v>2955</v>
      </c>
      <c r="B2957" t="s">
        <v>4177</v>
      </c>
      <c r="C2957" t="s">
        <v>1709</v>
      </c>
      <c r="D2957" t="s">
        <v>1298</v>
      </c>
      <c r="E2957" t="s">
        <v>2380</v>
      </c>
      <c r="F2957" t="s">
        <v>88</v>
      </c>
      <c r="G2957" t="str">
        <f t="shared" si="138"/>
        <v>December</v>
      </c>
      <c r="H2957">
        <f t="shared" si="139"/>
        <v>12</v>
      </c>
      <c r="I2957" s="2">
        <v>44902</v>
      </c>
      <c r="J2957" s="8">
        <v>18</v>
      </c>
      <c r="K2957" t="s">
        <v>19</v>
      </c>
      <c r="L2957" t="s">
        <v>67</v>
      </c>
      <c r="M2957" s="8">
        <v>140</v>
      </c>
      <c r="N2957" s="8">
        <v>175</v>
      </c>
      <c r="O2957" s="8">
        <f t="shared" si="140"/>
        <v>1.9444444444444444</v>
      </c>
      <c r="P2957" s="8">
        <v>35</v>
      </c>
      <c r="Q2957" t="s">
        <v>89</v>
      </c>
      <c r="R2957" t="s">
        <v>22</v>
      </c>
    </row>
    <row r="2958" spans="1:18" x14ac:dyDescent="0.45">
      <c r="A2958" s="1">
        <v>2956</v>
      </c>
      <c r="B2958" t="s">
        <v>4178</v>
      </c>
      <c r="C2958" t="s">
        <v>1488</v>
      </c>
      <c r="D2958" t="s">
        <v>587</v>
      </c>
      <c r="E2958" t="s">
        <v>2381</v>
      </c>
      <c r="F2958" t="s">
        <v>120</v>
      </c>
      <c r="G2958" t="str">
        <f t="shared" si="138"/>
        <v>December</v>
      </c>
      <c r="H2958">
        <f t="shared" si="139"/>
        <v>12</v>
      </c>
      <c r="I2958" s="2">
        <v>44908</v>
      </c>
      <c r="J2958" s="8">
        <v>6</v>
      </c>
      <c r="K2958" t="s">
        <v>41</v>
      </c>
      <c r="L2958" t="s">
        <v>54</v>
      </c>
      <c r="M2958" s="8">
        <v>880</v>
      </c>
      <c r="N2958" s="8">
        <v>1045</v>
      </c>
      <c r="O2958" s="8">
        <f t="shared" si="140"/>
        <v>27.5</v>
      </c>
      <c r="P2958" s="8">
        <v>165</v>
      </c>
      <c r="Q2958" t="s">
        <v>36</v>
      </c>
      <c r="R2958" t="s">
        <v>226</v>
      </c>
    </row>
    <row r="2959" spans="1:18" x14ac:dyDescent="0.45">
      <c r="A2959" s="1">
        <v>2957</v>
      </c>
      <c r="B2959" t="s">
        <v>4179</v>
      </c>
      <c r="C2959" t="s">
        <v>790</v>
      </c>
      <c r="D2959" t="s">
        <v>2382</v>
      </c>
      <c r="E2959" t="s">
        <v>2383</v>
      </c>
      <c r="F2959" t="s">
        <v>88</v>
      </c>
      <c r="G2959" t="str">
        <f t="shared" si="138"/>
        <v>December</v>
      </c>
      <c r="H2959">
        <f t="shared" si="139"/>
        <v>12</v>
      </c>
      <c r="I2959" s="2">
        <v>44911</v>
      </c>
      <c r="J2959" s="8">
        <v>5</v>
      </c>
      <c r="K2959" t="s">
        <v>34</v>
      </c>
      <c r="L2959" t="s">
        <v>67</v>
      </c>
      <c r="M2959" s="8">
        <v>1090</v>
      </c>
      <c r="N2959" s="8">
        <v>1415</v>
      </c>
      <c r="O2959" s="8">
        <f t="shared" si="140"/>
        <v>65</v>
      </c>
      <c r="P2959" s="8">
        <v>325</v>
      </c>
      <c r="Q2959" t="s">
        <v>49</v>
      </c>
      <c r="R2959" t="s">
        <v>22</v>
      </c>
    </row>
    <row r="2960" spans="1:18" x14ac:dyDescent="0.45">
      <c r="A2960" s="1">
        <v>2958</v>
      </c>
      <c r="B2960" t="s">
        <v>4180</v>
      </c>
      <c r="C2960" t="s">
        <v>2384</v>
      </c>
      <c r="D2960" t="s">
        <v>1361</v>
      </c>
      <c r="E2960" t="s">
        <v>2385</v>
      </c>
      <c r="F2960" t="s">
        <v>27</v>
      </c>
      <c r="G2960" t="str">
        <f t="shared" si="138"/>
        <v>December</v>
      </c>
      <c r="H2960">
        <f t="shared" si="139"/>
        <v>12</v>
      </c>
      <c r="I2960" s="2">
        <v>44917</v>
      </c>
      <c r="J2960" s="8">
        <v>15</v>
      </c>
      <c r="K2960" t="s">
        <v>19</v>
      </c>
      <c r="L2960" t="s">
        <v>148</v>
      </c>
      <c r="M2960" s="8">
        <v>65</v>
      </c>
      <c r="N2960" s="8">
        <v>80</v>
      </c>
      <c r="O2960" s="8">
        <f t="shared" si="140"/>
        <v>1</v>
      </c>
      <c r="P2960" s="8">
        <v>15</v>
      </c>
      <c r="Q2960" t="s">
        <v>28</v>
      </c>
      <c r="R2960" t="s">
        <v>22</v>
      </c>
    </row>
    <row r="2961" spans="1:18" x14ac:dyDescent="0.45">
      <c r="A2961" s="1">
        <v>2959</v>
      </c>
      <c r="B2961" t="s">
        <v>4181</v>
      </c>
      <c r="C2961" t="s">
        <v>2386</v>
      </c>
      <c r="D2961" t="s">
        <v>256</v>
      </c>
      <c r="E2961" t="s">
        <v>2387</v>
      </c>
      <c r="F2961" t="s">
        <v>18</v>
      </c>
      <c r="G2961" t="str">
        <f t="shared" si="138"/>
        <v>December</v>
      </c>
      <c r="H2961">
        <f t="shared" si="139"/>
        <v>12</v>
      </c>
      <c r="I2961" s="2">
        <v>44925</v>
      </c>
      <c r="J2961" s="8">
        <v>13</v>
      </c>
      <c r="K2961" t="s">
        <v>19</v>
      </c>
      <c r="L2961" t="s">
        <v>54</v>
      </c>
      <c r="M2961" s="8">
        <v>1130</v>
      </c>
      <c r="N2961" s="8">
        <v>1362</v>
      </c>
      <c r="O2961" s="8">
        <f t="shared" si="140"/>
        <v>17.846153846153847</v>
      </c>
      <c r="P2961" s="8">
        <v>232</v>
      </c>
      <c r="Q2961" t="s">
        <v>28</v>
      </c>
      <c r="R2961" t="s">
        <v>22</v>
      </c>
    </row>
    <row r="2962" spans="1:18" x14ac:dyDescent="0.45">
      <c r="A2962" s="1">
        <v>2960</v>
      </c>
      <c r="B2962" t="s">
        <v>4182</v>
      </c>
      <c r="C2962" t="s">
        <v>432</v>
      </c>
      <c r="D2962" t="s">
        <v>489</v>
      </c>
      <c r="E2962" t="s">
        <v>2388</v>
      </c>
      <c r="F2962" t="s">
        <v>120</v>
      </c>
      <c r="G2962" t="str">
        <f t="shared" si="138"/>
        <v>December</v>
      </c>
      <c r="H2962">
        <f t="shared" si="139"/>
        <v>12</v>
      </c>
      <c r="I2962" s="2">
        <v>44906</v>
      </c>
      <c r="J2962" s="8">
        <v>17</v>
      </c>
      <c r="K2962" t="s">
        <v>34</v>
      </c>
      <c r="L2962" t="s">
        <v>42</v>
      </c>
      <c r="M2962" s="8">
        <v>1385</v>
      </c>
      <c r="N2962" s="8">
        <v>1770</v>
      </c>
      <c r="O2962" s="8">
        <f t="shared" si="140"/>
        <v>22.647058823529413</v>
      </c>
      <c r="P2962" s="8">
        <v>385</v>
      </c>
      <c r="Q2962" t="s">
        <v>36</v>
      </c>
      <c r="R2962" t="s">
        <v>22</v>
      </c>
    </row>
    <row r="2963" spans="1:18" x14ac:dyDescent="0.45">
      <c r="A2963" s="1">
        <v>2961</v>
      </c>
      <c r="B2963" t="s">
        <v>4183</v>
      </c>
      <c r="C2963" t="s">
        <v>1425</v>
      </c>
      <c r="D2963" t="s">
        <v>1941</v>
      </c>
      <c r="E2963" t="s">
        <v>2389</v>
      </c>
      <c r="F2963" t="s">
        <v>111</v>
      </c>
      <c r="G2963" t="str">
        <f t="shared" si="138"/>
        <v>December</v>
      </c>
      <c r="H2963">
        <f t="shared" si="139"/>
        <v>12</v>
      </c>
      <c r="I2963" s="2">
        <v>44913</v>
      </c>
      <c r="J2963" s="8">
        <v>10</v>
      </c>
      <c r="K2963" t="s">
        <v>34</v>
      </c>
      <c r="L2963" t="s">
        <v>148</v>
      </c>
      <c r="M2963" s="8">
        <v>975</v>
      </c>
      <c r="N2963" s="8">
        <v>1192</v>
      </c>
      <c r="O2963" s="8">
        <f t="shared" si="140"/>
        <v>21.7</v>
      </c>
      <c r="P2963" s="8">
        <v>217</v>
      </c>
      <c r="Q2963" t="s">
        <v>49</v>
      </c>
      <c r="R2963" t="s">
        <v>22</v>
      </c>
    </row>
    <row r="2964" spans="1:18" x14ac:dyDescent="0.45">
      <c r="A2964" s="1">
        <v>2962</v>
      </c>
      <c r="B2964" t="s">
        <v>4184</v>
      </c>
      <c r="C2964" t="s">
        <v>1723</v>
      </c>
      <c r="D2964" t="s">
        <v>297</v>
      </c>
      <c r="E2964" t="s">
        <v>2390</v>
      </c>
      <c r="F2964" t="s">
        <v>33</v>
      </c>
      <c r="G2964" t="str">
        <f t="shared" si="138"/>
        <v>December</v>
      </c>
      <c r="H2964">
        <f t="shared" si="139"/>
        <v>12</v>
      </c>
      <c r="I2964" s="2">
        <v>44900</v>
      </c>
      <c r="J2964" s="8">
        <v>14</v>
      </c>
      <c r="K2964" t="s">
        <v>19</v>
      </c>
      <c r="L2964" t="s">
        <v>20</v>
      </c>
      <c r="M2964" s="8">
        <v>985</v>
      </c>
      <c r="N2964" s="8">
        <v>1204</v>
      </c>
      <c r="O2964" s="8">
        <f t="shared" si="140"/>
        <v>15.642857142857142</v>
      </c>
      <c r="P2964" s="8">
        <v>219</v>
      </c>
      <c r="Q2964" t="s">
        <v>21</v>
      </c>
      <c r="R2964" t="s">
        <v>22</v>
      </c>
    </row>
    <row r="2965" spans="1:18" x14ac:dyDescent="0.45">
      <c r="A2965" s="1">
        <v>2963</v>
      </c>
      <c r="B2965" t="s">
        <v>4185</v>
      </c>
      <c r="C2965" t="s">
        <v>2177</v>
      </c>
      <c r="D2965" t="s">
        <v>314</v>
      </c>
      <c r="E2965" t="s">
        <v>2391</v>
      </c>
      <c r="F2965" t="s">
        <v>120</v>
      </c>
      <c r="G2965" t="str">
        <f t="shared" si="138"/>
        <v>December</v>
      </c>
      <c r="H2965">
        <f t="shared" si="139"/>
        <v>12</v>
      </c>
      <c r="I2965" s="2">
        <v>44919</v>
      </c>
      <c r="J2965" s="8">
        <v>8</v>
      </c>
      <c r="K2965" t="s">
        <v>34</v>
      </c>
      <c r="L2965" t="s">
        <v>67</v>
      </c>
      <c r="M2965" s="8">
        <v>1190</v>
      </c>
      <c r="N2965" s="8">
        <v>1488</v>
      </c>
      <c r="O2965" s="8">
        <f t="shared" si="140"/>
        <v>37.25</v>
      </c>
      <c r="P2965" s="8">
        <v>298</v>
      </c>
      <c r="Q2965" t="s">
        <v>36</v>
      </c>
      <c r="R2965" t="s">
        <v>22</v>
      </c>
    </row>
    <row r="2966" spans="1:18" x14ac:dyDescent="0.45">
      <c r="A2966" s="1">
        <v>2964</v>
      </c>
      <c r="B2966" t="s">
        <v>4186</v>
      </c>
      <c r="C2966" t="s">
        <v>2392</v>
      </c>
      <c r="D2966" t="s">
        <v>610</v>
      </c>
      <c r="E2966" t="s">
        <v>2393</v>
      </c>
      <c r="F2966" t="s">
        <v>48</v>
      </c>
      <c r="G2966" t="str">
        <f t="shared" si="138"/>
        <v>December</v>
      </c>
      <c r="H2966">
        <f t="shared" si="139"/>
        <v>12</v>
      </c>
      <c r="I2966" s="2">
        <v>44921</v>
      </c>
      <c r="J2966" s="8">
        <v>18</v>
      </c>
      <c r="K2966" t="s">
        <v>34</v>
      </c>
      <c r="L2966" t="s">
        <v>35</v>
      </c>
      <c r="M2966" s="8">
        <v>810</v>
      </c>
      <c r="N2966" s="8">
        <v>970</v>
      </c>
      <c r="O2966" s="8">
        <f t="shared" si="140"/>
        <v>8.8888888888888893</v>
      </c>
      <c r="P2966" s="8">
        <v>160</v>
      </c>
      <c r="Q2966" t="s">
        <v>49</v>
      </c>
      <c r="R2966" t="s">
        <v>22</v>
      </c>
    </row>
    <row r="2967" spans="1:18" x14ac:dyDescent="0.45">
      <c r="A2967" s="1">
        <v>2965</v>
      </c>
      <c r="B2967" t="s">
        <v>4187</v>
      </c>
      <c r="C2967" t="s">
        <v>2394</v>
      </c>
      <c r="D2967" t="s">
        <v>2151</v>
      </c>
      <c r="E2967" t="s">
        <v>2395</v>
      </c>
      <c r="F2967" t="s">
        <v>33</v>
      </c>
      <c r="G2967" t="str">
        <f t="shared" si="138"/>
        <v>December</v>
      </c>
      <c r="H2967">
        <f t="shared" si="139"/>
        <v>12</v>
      </c>
      <c r="I2967" s="2">
        <v>44903</v>
      </c>
      <c r="J2967" s="8">
        <v>4</v>
      </c>
      <c r="K2967" t="s">
        <v>34</v>
      </c>
      <c r="L2967" t="s">
        <v>148</v>
      </c>
      <c r="M2967" s="8">
        <v>1495</v>
      </c>
      <c r="N2967" s="8">
        <v>1852</v>
      </c>
      <c r="O2967" s="8">
        <f t="shared" si="140"/>
        <v>89.25</v>
      </c>
      <c r="P2967" s="8">
        <v>357</v>
      </c>
      <c r="Q2967" t="s">
        <v>49</v>
      </c>
      <c r="R2967" t="s">
        <v>22</v>
      </c>
    </row>
    <row r="2968" spans="1:18" x14ac:dyDescent="0.45">
      <c r="A2968" s="1">
        <v>2966</v>
      </c>
      <c r="B2968" t="s">
        <v>4188</v>
      </c>
      <c r="C2968" t="s">
        <v>1329</v>
      </c>
      <c r="D2968" t="s">
        <v>1507</v>
      </c>
      <c r="E2968" t="s">
        <v>2396</v>
      </c>
      <c r="F2968" t="s">
        <v>120</v>
      </c>
      <c r="G2968" t="str">
        <f t="shared" si="138"/>
        <v>December</v>
      </c>
      <c r="H2968">
        <f t="shared" si="139"/>
        <v>12</v>
      </c>
      <c r="I2968" s="2">
        <v>44914</v>
      </c>
      <c r="J2968" s="8">
        <v>9</v>
      </c>
      <c r="K2968" t="s">
        <v>34</v>
      </c>
      <c r="L2968" t="s">
        <v>35</v>
      </c>
      <c r="M2968" s="8">
        <v>285</v>
      </c>
      <c r="N2968" s="8">
        <v>349</v>
      </c>
      <c r="O2968" s="8">
        <f t="shared" si="140"/>
        <v>7.1111111111111107</v>
      </c>
      <c r="P2968" s="8">
        <v>64</v>
      </c>
      <c r="Q2968" t="s">
        <v>89</v>
      </c>
      <c r="R2968" t="s">
        <v>22</v>
      </c>
    </row>
    <row r="2969" spans="1:18" x14ac:dyDescent="0.45">
      <c r="A2969" s="1">
        <v>2967</v>
      </c>
      <c r="B2969" t="s">
        <v>4189</v>
      </c>
      <c r="C2969" t="s">
        <v>282</v>
      </c>
      <c r="D2969" t="s">
        <v>2397</v>
      </c>
      <c r="E2969" t="s">
        <v>2398</v>
      </c>
      <c r="F2969" t="s">
        <v>18</v>
      </c>
      <c r="G2969" t="str">
        <f t="shared" si="138"/>
        <v>December</v>
      </c>
      <c r="H2969">
        <f t="shared" si="139"/>
        <v>12</v>
      </c>
      <c r="I2969" s="2">
        <v>44897</v>
      </c>
      <c r="J2969" s="8">
        <v>8</v>
      </c>
      <c r="K2969" t="s">
        <v>34</v>
      </c>
      <c r="L2969" t="s">
        <v>54</v>
      </c>
      <c r="M2969" s="8">
        <v>885</v>
      </c>
      <c r="N2969" s="8">
        <v>994</v>
      </c>
      <c r="O2969" s="8">
        <f t="shared" si="140"/>
        <v>13.625</v>
      </c>
      <c r="P2969" s="8">
        <v>109</v>
      </c>
      <c r="Q2969" t="s">
        <v>49</v>
      </c>
      <c r="R2969" t="s">
        <v>22</v>
      </c>
    </row>
    <row r="2970" spans="1:18" x14ac:dyDescent="0.45">
      <c r="A2970" s="1">
        <v>2968</v>
      </c>
      <c r="B2970" t="s">
        <v>4190</v>
      </c>
      <c r="C2970" t="s">
        <v>2399</v>
      </c>
      <c r="D2970" t="s">
        <v>1110</v>
      </c>
      <c r="E2970" t="s">
        <v>2400</v>
      </c>
      <c r="F2970" t="s">
        <v>48</v>
      </c>
      <c r="G2970" t="str">
        <f t="shared" si="138"/>
        <v>December</v>
      </c>
      <c r="H2970">
        <f t="shared" si="139"/>
        <v>12</v>
      </c>
      <c r="I2970" s="2">
        <v>44924</v>
      </c>
      <c r="J2970" s="8">
        <v>8</v>
      </c>
      <c r="K2970" t="s">
        <v>34</v>
      </c>
      <c r="L2970" t="s">
        <v>35</v>
      </c>
      <c r="M2970" s="8">
        <v>975</v>
      </c>
      <c r="N2970" s="8">
        <v>1153</v>
      </c>
      <c r="O2970" s="8">
        <f t="shared" si="140"/>
        <v>22.25</v>
      </c>
      <c r="P2970" s="8">
        <v>178</v>
      </c>
      <c r="Q2970" t="s">
        <v>28</v>
      </c>
      <c r="R2970" t="s">
        <v>22</v>
      </c>
    </row>
    <row r="2971" spans="1:18" x14ac:dyDescent="0.45">
      <c r="A2971" s="1">
        <v>2969</v>
      </c>
      <c r="B2971" t="s">
        <v>4191</v>
      </c>
      <c r="C2971" t="s">
        <v>1273</v>
      </c>
      <c r="D2971" t="s">
        <v>2401</v>
      </c>
      <c r="E2971" t="s">
        <v>2402</v>
      </c>
      <c r="F2971" t="s">
        <v>18</v>
      </c>
      <c r="G2971" t="str">
        <f t="shared" si="138"/>
        <v>December</v>
      </c>
      <c r="H2971">
        <f t="shared" si="139"/>
        <v>12</v>
      </c>
      <c r="I2971" s="2">
        <v>44909</v>
      </c>
      <c r="J2971" s="8">
        <v>6</v>
      </c>
      <c r="K2971" t="s">
        <v>19</v>
      </c>
      <c r="L2971" t="s">
        <v>54</v>
      </c>
      <c r="M2971" s="8">
        <v>1110</v>
      </c>
      <c r="N2971" s="8">
        <v>1269</v>
      </c>
      <c r="O2971" s="8">
        <f t="shared" si="140"/>
        <v>26.5</v>
      </c>
      <c r="P2971" s="8">
        <v>159</v>
      </c>
      <c r="Q2971" t="s">
        <v>21</v>
      </c>
      <c r="R2971" t="s">
        <v>22</v>
      </c>
    </row>
    <row r="2972" spans="1:18" x14ac:dyDescent="0.45">
      <c r="A2972" s="1">
        <v>2970</v>
      </c>
      <c r="B2972" t="s">
        <v>4192</v>
      </c>
      <c r="C2972" t="s">
        <v>1632</v>
      </c>
      <c r="D2972" t="s">
        <v>1681</v>
      </c>
      <c r="E2972" t="s">
        <v>2403</v>
      </c>
      <c r="F2972" t="s">
        <v>111</v>
      </c>
      <c r="G2972" t="str">
        <f t="shared" si="138"/>
        <v>December</v>
      </c>
      <c r="H2972">
        <f t="shared" si="139"/>
        <v>12</v>
      </c>
      <c r="I2972" s="2">
        <v>44902</v>
      </c>
      <c r="J2972" s="8">
        <v>1</v>
      </c>
      <c r="K2972" t="s">
        <v>19</v>
      </c>
      <c r="L2972" t="s">
        <v>35</v>
      </c>
      <c r="M2972" s="8">
        <v>475</v>
      </c>
      <c r="N2972" s="8">
        <v>548</v>
      </c>
      <c r="O2972" s="8">
        <f t="shared" si="140"/>
        <v>73</v>
      </c>
      <c r="P2972" s="8">
        <v>73</v>
      </c>
      <c r="Q2972" t="s">
        <v>21</v>
      </c>
      <c r="R2972" t="s">
        <v>22</v>
      </c>
    </row>
    <row r="2973" spans="1:18" x14ac:dyDescent="0.45">
      <c r="A2973" s="1">
        <v>2971</v>
      </c>
      <c r="B2973" t="s">
        <v>4193</v>
      </c>
      <c r="C2973" t="s">
        <v>2404</v>
      </c>
      <c r="D2973" t="s">
        <v>1353</v>
      </c>
      <c r="E2973" t="s">
        <v>2405</v>
      </c>
      <c r="F2973" t="s">
        <v>120</v>
      </c>
      <c r="G2973" t="str">
        <f t="shared" si="138"/>
        <v>December</v>
      </c>
      <c r="H2973">
        <f t="shared" si="139"/>
        <v>12</v>
      </c>
      <c r="I2973" s="2">
        <v>44925</v>
      </c>
      <c r="J2973" s="8">
        <v>20</v>
      </c>
      <c r="K2973" t="s">
        <v>34</v>
      </c>
      <c r="L2973" t="s">
        <v>35</v>
      </c>
      <c r="M2973" s="8">
        <v>515</v>
      </c>
      <c r="N2973" s="8">
        <v>649</v>
      </c>
      <c r="O2973" s="8">
        <f t="shared" si="140"/>
        <v>6.7</v>
      </c>
      <c r="P2973" s="8">
        <v>134</v>
      </c>
      <c r="Q2973" t="s">
        <v>49</v>
      </c>
      <c r="R2973" t="s">
        <v>22</v>
      </c>
    </row>
    <row r="2974" spans="1:18" x14ac:dyDescent="0.45">
      <c r="A2974" s="1">
        <v>2972</v>
      </c>
      <c r="B2974" t="s">
        <v>4194</v>
      </c>
      <c r="C2974" t="s">
        <v>2406</v>
      </c>
      <c r="D2974" t="s">
        <v>482</v>
      </c>
      <c r="E2974" t="s">
        <v>2407</v>
      </c>
      <c r="F2974" t="s">
        <v>120</v>
      </c>
      <c r="G2974" t="str">
        <f t="shared" si="138"/>
        <v>December</v>
      </c>
      <c r="H2974">
        <f t="shared" si="139"/>
        <v>12</v>
      </c>
      <c r="I2974" s="2">
        <v>44903</v>
      </c>
      <c r="J2974" s="8">
        <v>20</v>
      </c>
      <c r="K2974" t="s">
        <v>41</v>
      </c>
      <c r="L2974" t="s">
        <v>67</v>
      </c>
      <c r="M2974" s="8">
        <v>900</v>
      </c>
      <c r="N2974" s="8">
        <v>1119</v>
      </c>
      <c r="O2974" s="8">
        <f t="shared" si="140"/>
        <v>10.95</v>
      </c>
      <c r="P2974" s="8">
        <v>219</v>
      </c>
      <c r="Q2974" t="s">
        <v>36</v>
      </c>
      <c r="R2974" t="s">
        <v>153</v>
      </c>
    </row>
    <row r="2975" spans="1:18" x14ac:dyDescent="0.45">
      <c r="A2975" s="1">
        <v>2973</v>
      </c>
      <c r="B2975" t="s">
        <v>4195</v>
      </c>
      <c r="C2975" t="s">
        <v>2408</v>
      </c>
      <c r="D2975" t="s">
        <v>2409</v>
      </c>
      <c r="E2975" t="s">
        <v>2410</v>
      </c>
      <c r="F2975" t="s">
        <v>48</v>
      </c>
      <c r="G2975" t="str">
        <f t="shared" si="138"/>
        <v>December</v>
      </c>
      <c r="H2975">
        <f t="shared" si="139"/>
        <v>12</v>
      </c>
      <c r="I2975" s="2">
        <v>44913</v>
      </c>
      <c r="J2975" s="8">
        <v>7</v>
      </c>
      <c r="K2975" t="s">
        <v>102</v>
      </c>
      <c r="L2975" t="s">
        <v>42</v>
      </c>
      <c r="M2975" s="8">
        <v>695</v>
      </c>
      <c r="N2975" s="8">
        <v>800</v>
      </c>
      <c r="O2975" s="8">
        <f t="shared" si="140"/>
        <v>15</v>
      </c>
      <c r="P2975" s="8">
        <v>105</v>
      </c>
      <c r="Q2975" t="s">
        <v>21</v>
      </c>
      <c r="R2975" t="s">
        <v>22</v>
      </c>
    </row>
    <row r="2976" spans="1:18" x14ac:dyDescent="0.45">
      <c r="A2976" s="1">
        <v>2974</v>
      </c>
      <c r="B2976" t="s">
        <v>4196</v>
      </c>
      <c r="C2976" t="s">
        <v>1872</v>
      </c>
      <c r="D2976" t="s">
        <v>892</v>
      </c>
      <c r="E2976" t="s">
        <v>2411</v>
      </c>
      <c r="F2976" t="s">
        <v>88</v>
      </c>
      <c r="G2976" t="str">
        <f t="shared" si="138"/>
        <v>December</v>
      </c>
      <c r="H2976">
        <f t="shared" si="139"/>
        <v>12</v>
      </c>
      <c r="I2976" s="2">
        <v>44901</v>
      </c>
      <c r="J2976" s="8">
        <v>17</v>
      </c>
      <c r="K2976" t="s">
        <v>19</v>
      </c>
      <c r="L2976" t="s">
        <v>148</v>
      </c>
      <c r="M2976" s="8">
        <v>630</v>
      </c>
      <c r="N2976" s="8">
        <v>718</v>
      </c>
      <c r="O2976" s="8">
        <f t="shared" si="140"/>
        <v>5.1764705882352944</v>
      </c>
      <c r="P2976" s="8">
        <v>88</v>
      </c>
      <c r="Q2976" t="s">
        <v>89</v>
      </c>
      <c r="R2976" t="s">
        <v>22</v>
      </c>
    </row>
    <row r="2977" spans="1:18" x14ac:dyDescent="0.45">
      <c r="A2977" s="1">
        <v>2975</v>
      </c>
      <c r="B2977" t="s">
        <v>4197</v>
      </c>
      <c r="C2977" t="s">
        <v>370</v>
      </c>
      <c r="D2977" t="s">
        <v>1041</v>
      </c>
      <c r="E2977" t="s">
        <v>2412</v>
      </c>
      <c r="F2977" t="s">
        <v>88</v>
      </c>
      <c r="G2977" t="str">
        <f t="shared" si="138"/>
        <v>December</v>
      </c>
      <c r="H2977">
        <f t="shared" si="139"/>
        <v>12</v>
      </c>
      <c r="I2977" s="2">
        <v>44898</v>
      </c>
      <c r="J2977" s="8">
        <v>13</v>
      </c>
      <c r="K2977" t="s">
        <v>34</v>
      </c>
      <c r="L2977" t="s">
        <v>148</v>
      </c>
      <c r="M2977" s="8">
        <v>135</v>
      </c>
      <c r="N2977" s="8">
        <v>175</v>
      </c>
      <c r="O2977" s="8">
        <f t="shared" si="140"/>
        <v>3.0769230769230771</v>
      </c>
      <c r="P2977" s="8">
        <v>40</v>
      </c>
      <c r="Q2977" t="s">
        <v>28</v>
      </c>
      <c r="R2977" t="s">
        <v>22</v>
      </c>
    </row>
    <row r="2978" spans="1:18" x14ac:dyDescent="0.45">
      <c r="A2978" s="1">
        <v>2976</v>
      </c>
      <c r="B2978" t="s">
        <v>4198</v>
      </c>
      <c r="C2978" t="s">
        <v>2254</v>
      </c>
      <c r="D2978" t="s">
        <v>2413</v>
      </c>
      <c r="E2978" t="s">
        <v>2414</v>
      </c>
      <c r="F2978" t="s">
        <v>33</v>
      </c>
      <c r="G2978" t="str">
        <f t="shared" si="138"/>
        <v>December</v>
      </c>
      <c r="H2978">
        <f t="shared" si="139"/>
        <v>12</v>
      </c>
      <c r="I2978" s="2">
        <v>44912</v>
      </c>
      <c r="J2978" s="8">
        <v>2</v>
      </c>
      <c r="K2978" t="s">
        <v>19</v>
      </c>
      <c r="L2978" t="s">
        <v>148</v>
      </c>
      <c r="M2978" s="8">
        <v>265</v>
      </c>
      <c r="N2978" s="8">
        <v>314</v>
      </c>
      <c r="O2978" s="8">
        <f t="shared" si="140"/>
        <v>24.5</v>
      </c>
      <c r="P2978" s="8">
        <v>49</v>
      </c>
      <c r="Q2978" t="s">
        <v>28</v>
      </c>
      <c r="R2978" t="s">
        <v>22</v>
      </c>
    </row>
    <row r="2979" spans="1:18" x14ac:dyDescent="0.45">
      <c r="A2979" s="1">
        <v>2977</v>
      </c>
      <c r="B2979" t="s">
        <v>4199</v>
      </c>
      <c r="C2979" t="s">
        <v>931</v>
      </c>
      <c r="D2979" t="s">
        <v>2415</v>
      </c>
      <c r="E2979" t="s">
        <v>2416</v>
      </c>
      <c r="F2979" t="s">
        <v>48</v>
      </c>
      <c r="G2979" t="str">
        <f t="shared" si="138"/>
        <v>December</v>
      </c>
      <c r="H2979">
        <f t="shared" si="139"/>
        <v>12</v>
      </c>
      <c r="I2979" s="2">
        <v>44914</v>
      </c>
      <c r="J2979" s="8">
        <v>20</v>
      </c>
      <c r="K2979" t="s">
        <v>19</v>
      </c>
      <c r="L2979" t="s">
        <v>42</v>
      </c>
      <c r="M2979" s="8">
        <v>350</v>
      </c>
      <c r="N2979" s="8">
        <v>410</v>
      </c>
      <c r="O2979" s="8">
        <f t="shared" si="140"/>
        <v>3</v>
      </c>
      <c r="P2979" s="8">
        <v>60</v>
      </c>
      <c r="Q2979" t="s">
        <v>21</v>
      </c>
      <c r="R2979" t="s">
        <v>22</v>
      </c>
    </row>
    <row r="2980" spans="1:18" x14ac:dyDescent="0.45">
      <c r="A2980" s="1">
        <v>2978</v>
      </c>
      <c r="B2980" t="s">
        <v>4200</v>
      </c>
      <c r="C2980" t="s">
        <v>400</v>
      </c>
      <c r="D2980" t="s">
        <v>1698</v>
      </c>
      <c r="E2980" t="s">
        <v>2417</v>
      </c>
      <c r="F2980" t="s">
        <v>111</v>
      </c>
      <c r="G2980" t="str">
        <f t="shared" si="138"/>
        <v>December</v>
      </c>
      <c r="H2980">
        <f t="shared" si="139"/>
        <v>12</v>
      </c>
      <c r="I2980" s="2">
        <v>44913</v>
      </c>
      <c r="J2980" s="8">
        <v>8</v>
      </c>
      <c r="K2980" t="s">
        <v>19</v>
      </c>
      <c r="L2980" t="s">
        <v>67</v>
      </c>
      <c r="M2980" s="8">
        <v>1430</v>
      </c>
      <c r="N2980" s="8">
        <v>1723</v>
      </c>
      <c r="O2980" s="8">
        <f t="shared" si="140"/>
        <v>36.625</v>
      </c>
      <c r="P2980" s="8">
        <v>293</v>
      </c>
      <c r="Q2980" t="s">
        <v>21</v>
      </c>
      <c r="R2980" t="s">
        <v>22</v>
      </c>
    </row>
    <row r="2981" spans="1:18" x14ac:dyDescent="0.45">
      <c r="A2981" s="1">
        <v>2979</v>
      </c>
      <c r="B2981" t="s">
        <v>4201</v>
      </c>
      <c r="C2981" t="s">
        <v>545</v>
      </c>
      <c r="D2981" t="s">
        <v>176</v>
      </c>
      <c r="E2981" t="s">
        <v>2418</v>
      </c>
      <c r="F2981" t="s">
        <v>120</v>
      </c>
      <c r="G2981" t="str">
        <f t="shared" si="138"/>
        <v>December</v>
      </c>
      <c r="H2981">
        <f t="shared" si="139"/>
        <v>12</v>
      </c>
      <c r="I2981" s="2">
        <v>44916</v>
      </c>
      <c r="J2981" s="8">
        <v>18</v>
      </c>
      <c r="K2981" t="s">
        <v>34</v>
      </c>
      <c r="L2981" t="s">
        <v>20</v>
      </c>
      <c r="M2981" s="8">
        <v>945</v>
      </c>
      <c r="N2981" s="8">
        <v>1167</v>
      </c>
      <c r="O2981" s="8">
        <f t="shared" si="140"/>
        <v>12.333333333333334</v>
      </c>
      <c r="P2981" s="8">
        <v>222</v>
      </c>
      <c r="Q2981" t="s">
        <v>89</v>
      </c>
      <c r="R2981" t="s">
        <v>22</v>
      </c>
    </row>
    <row r="2982" spans="1:18" x14ac:dyDescent="0.45">
      <c r="A2982" s="1">
        <v>2980</v>
      </c>
      <c r="B2982" t="s">
        <v>4202</v>
      </c>
      <c r="C2982" t="s">
        <v>1323</v>
      </c>
      <c r="D2982" t="s">
        <v>1947</v>
      </c>
      <c r="E2982" t="s">
        <v>2419</v>
      </c>
      <c r="F2982" t="s">
        <v>27</v>
      </c>
      <c r="G2982" t="str">
        <f t="shared" si="138"/>
        <v>December</v>
      </c>
      <c r="H2982">
        <f t="shared" si="139"/>
        <v>12</v>
      </c>
      <c r="I2982" s="2">
        <v>44904</v>
      </c>
      <c r="J2982" s="8">
        <v>20</v>
      </c>
      <c r="K2982" t="s">
        <v>34</v>
      </c>
      <c r="L2982" t="s">
        <v>67</v>
      </c>
      <c r="M2982" s="8">
        <v>1465</v>
      </c>
      <c r="N2982" s="8">
        <v>1837</v>
      </c>
      <c r="O2982" s="8">
        <f t="shared" si="140"/>
        <v>18.600000000000001</v>
      </c>
      <c r="P2982" s="8">
        <v>372</v>
      </c>
      <c r="Q2982" t="s">
        <v>28</v>
      </c>
      <c r="R2982" t="s">
        <v>22</v>
      </c>
    </row>
    <row r="2983" spans="1:18" x14ac:dyDescent="0.45">
      <c r="A2983" s="1">
        <v>2981</v>
      </c>
      <c r="B2983" t="s">
        <v>4203</v>
      </c>
      <c r="C2983" t="s">
        <v>2420</v>
      </c>
      <c r="D2983" t="s">
        <v>860</v>
      </c>
      <c r="E2983" t="s">
        <v>2421</v>
      </c>
      <c r="F2983" t="s">
        <v>88</v>
      </c>
      <c r="G2983" t="str">
        <f t="shared" si="138"/>
        <v>December</v>
      </c>
      <c r="H2983">
        <f t="shared" si="139"/>
        <v>12</v>
      </c>
      <c r="I2983" s="2">
        <v>44909</v>
      </c>
      <c r="J2983" s="8">
        <v>11</v>
      </c>
      <c r="K2983" t="s">
        <v>41</v>
      </c>
      <c r="L2983" t="s">
        <v>67</v>
      </c>
      <c r="M2983" s="8">
        <v>1260</v>
      </c>
      <c r="N2983" s="8">
        <v>1622</v>
      </c>
      <c r="O2983" s="8">
        <f t="shared" si="140"/>
        <v>32.909090909090907</v>
      </c>
      <c r="P2983" s="8">
        <v>362</v>
      </c>
      <c r="Q2983" t="s">
        <v>21</v>
      </c>
      <c r="R2983" t="s">
        <v>198</v>
      </c>
    </row>
    <row r="2984" spans="1:18" x14ac:dyDescent="0.45">
      <c r="A2984" s="1">
        <v>2982</v>
      </c>
      <c r="B2984" t="s">
        <v>4204</v>
      </c>
      <c r="C2984" t="s">
        <v>1273</v>
      </c>
      <c r="D2984" t="s">
        <v>671</v>
      </c>
      <c r="E2984" t="s">
        <v>2422</v>
      </c>
      <c r="F2984" t="s">
        <v>27</v>
      </c>
      <c r="G2984" t="str">
        <f t="shared" si="138"/>
        <v>December</v>
      </c>
      <c r="H2984">
        <f t="shared" si="139"/>
        <v>12</v>
      </c>
      <c r="I2984" s="2">
        <v>44902</v>
      </c>
      <c r="J2984" s="8">
        <v>9</v>
      </c>
      <c r="K2984" t="s">
        <v>34</v>
      </c>
      <c r="L2984" t="s">
        <v>20</v>
      </c>
      <c r="M2984" s="8">
        <v>1240</v>
      </c>
      <c r="N2984" s="8">
        <v>1411</v>
      </c>
      <c r="O2984" s="8">
        <f t="shared" si="140"/>
        <v>19</v>
      </c>
      <c r="P2984" s="8">
        <v>171</v>
      </c>
      <c r="Q2984" t="s">
        <v>21</v>
      </c>
      <c r="R2984" t="s">
        <v>22</v>
      </c>
    </row>
    <row r="2985" spans="1:18" x14ac:dyDescent="0.45">
      <c r="A2985" s="1">
        <v>2983</v>
      </c>
      <c r="B2985" t="s">
        <v>4205</v>
      </c>
      <c r="C2985" t="s">
        <v>1888</v>
      </c>
      <c r="D2985" t="s">
        <v>2423</v>
      </c>
      <c r="E2985" t="s">
        <v>2424</v>
      </c>
      <c r="F2985" t="s">
        <v>18</v>
      </c>
      <c r="G2985" t="str">
        <f t="shared" si="138"/>
        <v>December</v>
      </c>
      <c r="H2985">
        <f t="shared" si="139"/>
        <v>12</v>
      </c>
      <c r="I2985" s="2">
        <v>44918</v>
      </c>
      <c r="J2985" s="8">
        <v>14</v>
      </c>
      <c r="K2985" t="s">
        <v>34</v>
      </c>
      <c r="L2985" t="s">
        <v>35</v>
      </c>
      <c r="M2985" s="8">
        <v>250</v>
      </c>
      <c r="N2985" s="8">
        <v>305</v>
      </c>
      <c r="O2985" s="8">
        <f t="shared" si="140"/>
        <v>3.9285714285714284</v>
      </c>
      <c r="P2985" s="8">
        <v>55</v>
      </c>
      <c r="Q2985" t="s">
        <v>28</v>
      </c>
      <c r="R2985" t="s">
        <v>22</v>
      </c>
    </row>
    <row r="2986" spans="1:18" x14ac:dyDescent="0.45">
      <c r="A2986" s="1">
        <v>2984</v>
      </c>
      <c r="B2986" t="s">
        <v>4206</v>
      </c>
      <c r="C2986" t="s">
        <v>1454</v>
      </c>
      <c r="D2986" t="s">
        <v>2425</v>
      </c>
      <c r="E2986" t="s">
        <v>2426</v>
      </c>
      <c r="F2986" t="s">
        <v>33</v>
      </c>
      <c r="G2986" t="str">
        <f t="shared" si="138"/>
        <v>December</v>
      </c>
      <c r="H2986">
        <f t="shared" si="139"/>
        <v>12</v>
      </c>
      <c r="I2986" s="2">
        <v>44919</v>
      </c>
      <c r="J2986" s="8">
        <v>1</v>
      </c>
      <c r="K2986" t="s">
        <v>34</v>
      </c>
      <c r="L2986" t="s">
        <v>148</v>
      </c>
      <c r="M2986" s="8">
        <v>1230</v>
      </c>
      <c r="N2986" s="8">
        <v>1516</v>
      </c>
      <c r="O2986" s="8">
        <f t="shared" si="140"/>
        <v>286</v>
      </c>
      <c r="P2986" s="8">
        <v>286</v>
      </c>
      <c r="Q2986" t="s">
        <v>36</v>
      </c>
      <c r="R2986" t="s">
        <v>22</v>
      </c>
    </row>
    <row r="2987" spans="1:18" x14ac:dyDescent="0.45">
      <c r="A2987" s="1">
        <v>2985</v>
      </c>
      <c r="B2987" t="s">
        <v>4207</v>
      </c>
      <c r="C2987" t="s">
        <v>60</v>
      </c>
      <c r="D2987" t="s">
        <v>1598</v>
      </c>
      <c r="E2987" t="s">
        <v>2427</v>
      </c>
      <c r="F2987" t="s">
        <v>88</v>
      </c>
      <c r="G2987" t="str">
        <f t="shared" si="138"/>
        <v>December</v>
      </c>
      <c r="H2987">
        <f t="shared" si="139"/>
        <v>12</v>
      </c>
      <c r="I2987" s="2">
        <v>44896</v>
      </c>
      <c r="J2987" s="8">
        <v>4</v>
      </c>
      <c r="K2987" t="s">
        <v>34</v>
      </c>
      <c r="L2987" t="s">
        <v>42</v>
      </c>
      <c r="M2987" s="8">
        <v>795</v>
      </c>
      <c r="N2987" s="8">
        <v>991</v>
      </c>
      <c r="O2987" s="8">
        <f t="shared" si="140"/>
        <v>49</v>
      </c>
      <c r="P2987" s="8">
        <v>196</v>
      </c>
      <c r="Q2987" t="s">
        <v>49</v>
      </c>
      <c r="R2987" t="s">
        <v>22</v>
      </c>
    </row>
    <row r="2988" spans="1:18" x14ac:dyDescent="0.45">
      <c r="A2988" s="1">
        <v>2986</v>
      </c>
      <c r="B2988" t="s">
        <v>4208</v>
      </c>
      <c r="C2988" t="s">
        <v>1535</v>
      </c>
      <c r="D2988" t="s">
        <v>1319</v>
      </c>
      <c r="E2988" t="s">
        <v>2428</v>
      </c>
      <c r="F2988" t="s">
        <v>88</v>
      </c>
      <c r="G2988" t="str">
        <f t="shared" si="138"/>
        <v>December</v>
      </c>
      <c r="H2988">
        <f t="shared" si="139"/>
        <v>12</v>
      </c>
      <c r="I2988" s="2">
        <v>44905</v>
      </c>
      <c r="J2988" s="8">
        <v>19</v>
      </c>
      <c r="K2988" t="s">
        <v>19</v>
      </c>
      <c r="L2988" t="s">
        <v>148</v>
      </c>
      <c r="M2988" s="8">
        <v>750</v>
      </c>
      <c r="N2988" s="8">
        <v>871</v>
      </c>
      <c r="O2988" s="8">
        <f t="shared" si="140"/>
        <v>6.3684210526315788</v>
      </c>
      <c r="P2988" s="8">
        <v>121</v>
      </c>
      <c r="Q2988" t="s">
        <v>89</v>
      </c>
      <c r="R2988" t="s">
        <v>22</v>
      </c>
    </row>
    <row r="2989" spans="1:18" x14ac:dyDescent="0.45">
      <c r="A2989" s="1">
        <v>2987</v>
      </c>
      <c r="B2989" t="s">
        <v>4209</v>
      </c>
      <c r="C2989" t="s">
        <v>2429</v>
      </c>
      <c r="D2989" t="s">
        <v>2430</v>
      </c>
      <c r="E2989" t="s">
        <v>2431</v>
      </c>
      <c r="F2989" t="s">
        <v>88</v>
      </c>
      <c r="G2989" t="str">
        <f t="shared" si="138"/>
        <v>December</v>
      </c>
      <c r="H2989">
        <f t="shared" si="139"/>
        <v>12</v>
      </c>
      <c r="I2989" s="2">
        <v>44917</v>
      </c>
      <c r="J2989" s="8">
        <v>20</v>
      </c>
      <c r="K2989" t="s">
        <v>34</v>
      </c>
      <c r="L2989" t="s">
        <v>67</v>
      </c>
      <c r="M2989" s="8">
        <v>415</v>
      </c>
      <c r="N2989" s="8">
        <v>501</v>
      </c>
      <c r="O2989" s="8">
        <f t="shared" si="140"/>
        <v>4.3</v>
      </c>
      <c r="P2989" s="8">
        <v>86</v>
      </c>
      <c r="Q2989" t="s">
        <v>21</v>
      </c>
      <c r="R2989" t="s">
        <v>22</v>
      </c>
    </row>
    <row r="2990" spans="1:18" x14ac:dyDescent="0.45">
      <c r="A2990" s="1">
        <v>2988</v>
      </c>
      <c r="B2990" t="s">
        <v>4210</v>
      </c>
      <c r="C2990" t="s">
        <v>2432</v>
      </c>
      <c r="D2990" t="s">
        <v>2433</v>
      </c>
      <c r="E2990" t="s">
        <v>2434</v>
      </c>
      <c r="F2990" t="s">
        <v>33</v>
      </c>
      <c r="G2990" t="str">
        <f t="shared" si="138"/>
        <v>December</v>
      </c>
      <c r="H2990">
        <f t="shared" si="139"/>
        <v>12</v>
      </c>
      <c r="I2990" s="2">
        <v>44914</v>
      </c>
      <c r="J2990" s="8">
        <v>18</v>
      </c>
      <c r="K2990" t="s">
        <v>34</v>
      </c>
      <c r="L2990" t="s">
        <v>54</v>
      </c>
      <c r="M2990" s="8">
        <v>235</v>
      </c>
      <c r="N2990" s="8">
        <v>293</v>
      </c>
      <c r="O2990" s="8">
        <f t="shared" si="140"/>
        <v>3.2222222222222223</v>
      </c>
      <c r="P2990" s="8">
        <v>58</v>
      </c>
      <c r="Q2990" t="s">
        <v>21</v>
      </c>
      <c r="R2990" t="s">
        <v>22</v>
      </c>
    </row>
    <row r="2991" spans="1:18" x14ac:dyDescent="0.45">
      <c r="A2991" s="1">
        <v>2989</v>
      </c>
      <c r="B2991" t="s">
        <v>4211</v>
      </c>
      <c r="C2991" t="s">
        <v>2435</v>
      </c>
      <c r="D2991" t="s">
        <v>1950</v>
      </c>
      <c r="E2991" t="s">
        <v>2436</v>
      </c>
      <c r="F2991" t="s">
        <v>88</v>
      </c>
      <c r="G2991" t="str">
        <f t="shared" si="138"/>
        <v>December</v>
      </c>
      <c r="H2991">
        <f t="shared" si="139"/>
        <v>12</v>
      </c>
      <c r="I2991" s="2">
        <v>44907</v>
      </c>
      <c r="J2991" s="8">
        <v>6</v>
      </c>
      <c r="K2991" t="s">
        <v>34</v>
      </c>
      <c r="L2991" t="s">
        <v>54</v>
      </c>
      <c r="M2991" s="8">
        <v>300</v>
      </c>
      <c r="N2991" s="8">
        <v>353</v>
      </c>
      <c r="O2991" s="8">
        <f t="shared" si="140"/>
        <v>8.8333333333333339</v>
      </c>
      <c r="P2991" s="8">
        <v>53</v>
      </c>
      <c r="Q2991" t="s">
        <v>21</v>
      </c>
      <c r="R2991" t="s">
        <v>22</v>
      </c>
    </row>
    <row r="2992" spans="1:18" x14ac:dyDescent="0.45">
      <c r="A2992" s="1">
        <v>2990</v>
      </c>
      <c r="B2992" t="s">
        <v>4212</v>
      </c>
      <c r="C2992" t="s">
        <v>1728</v>
      </c>
      <c r="D2992" t="s">
        <v>1853</v>
      </c>
      <c r="E2992" t="s">
        <v>2437</v>
      </c>
      <c r="F2992" t="s">
        <v>88</v>
      </c>
      <c r="G2992" t="str">
        <f t="shared" si="138"/>
        <v>December</v>
      </c>
      <c r="H2992">
        <f t="shared" si="139"/>
        <v>12</v>
      </c>
      <c r="I2992" s="2">
        <v>44907</v>
      </c>
      <c r="J2992" s="8">
        <v>10</v>
      </c>
      <c r="K2992" t="s">
        <v>19</v>
      </c>
      <c r="L2992" t="s">
        <v>54</v>
      </c>
      <c r="M2992" s="8">
        <v>195</v>
      </c>
      <c r="N2992" s="8">
        <v>250</v>
      </c>
      <c r="O2992" s="8">
        <f t="shared" si="140"/>
        <v>5.5</v>
      </c>
      <c r="P2992" s="8">
        <v>55</v>
      </c>
      <c r="Q2992" t="s">
        <v>36</v>
      </c>
      <c r="R2992" t="s">
        <v>22</v>
      </c>
    </row>
    <row r="2993" spans="1:18" x14ac:dyDescent="0.45">
      <c r="A2993" s="1">
        <v>2991</v>
      </c>
      <c r="B2993" t="s">
        <v>4213</v>
      </c>
      <c r="C2993" t="s">
        <v>2438</v>
      </c>
      <c r="D2993" t="s">
        <v>286</v>
      </c>
      <c r="E2993" t="s">
        <v>2439</v>
      </c>
      <c r="F2993" t="s">
        <v>33</v>
      </c>
      <c r="G2993" t="str">
        <f t="shared" si="138"/>
        <v>December</v>
      </c>
      <c r="H2993">
        <f t="shared" si="139"/>
        <v>12</v>
      </c>
      <c r="I2993" s="2">
        <v>44907</v>
      </c>
      <c r="J2993" s="8">
        <v>13</v>
      </c>
      <c r="K2993" t="s">
        <v>34</v>
      </c>
      <c r="L2993" t="s">
        <v>54</v>
      </c>
      <c r="M2993" s="8">
        <v>85</v>
      </c>
      <c r="N2993" s="8">
        <v>102</v>
      </c>
      <c r="O2993" s="8">
        <f t="shared" si="140"/>
        <v>1.3076923076923077</v>
      </c>
      <c r="P2993" s="8">
        <v>17</v>
      </c>
      <c r="Q2993" t="s">
        <v>36</v>
      </c>
      <c r="R2993" t="s">
        <v>22</v>
      </c>
    </row>
    <row r="2994" spans="1:18" x14ac:dyDescent="0.45">
      <c r="A2994" s="1">
        <v>2992</v>
      </c>
      <c r="B2994" t="s">
        <v>4214</v>
      </c>
      <c r="C2994" t="s">
        <v>1629</v>
      </c>
      <c r="D2994" t="s">
        <v>1556</v>
      </c>
      <c r="E2994" t="s">
        <v>2440</v>
      </c>
      <c r="F2994" t="s">
        <v>48</v>
      </c>
      <c r="G2994" t="str">
        <f t="shared" si="138"/>
        <v>December</v>
      </c>
      <c r="H2994">
        <f t="shared" si="139"/>
        <v>12</v>
      </c>
      <c r="I2994" s="2">
        <v>44898</v>
      </c>
      <c r="J2994" s="8">
        <v>19</v>
      </c>
      <c r="K2994" t="s">
        <v>19</v>
      </c>
      <c r="L2994" t="s">
        <v>35</v>
      </c>
      <c r="M2994" s="8">
        <v>695</v>
      </c>
      <c r="N2994" s="8">
        <v>843</v>
      </c>
      <c r="O2994" s="8">
        <f t="shared" si="140"/>
        <v>7.7894736842105265</v>
      </c>
      <c r="P2994" s="8">
        <v>148</v>
      </c>
      <c r="Q2994" t="s">
        <v>21</v>
      </c>
      <c r="R2994" t="s">
        <v>22</v>
      </c>
    </row>
    <row r="2995" spans="1:18" x14ac:dyDescent="0.45">
      <c r="A2995" s="1">
        <v>2993</v>
      </c>
      <c r="B2995" t="s">
        <v>4215</v>
      </c>
      <c r="C2995" t="s">
        <v>1532</v>
      </c>
      <c r="D2995" t="s">
        <v>1924</v>
      </c>
      <c r="E2995" t="s">
        <v>2441</v>
      </c>
      <c r="F2995" t="s">
        <v>120</v>
      </c>
      <c r="G2995" t="str">
        <f t="shared" si="138"/>
        <v>December</v>
      </c>
      <c r="H2995">
        <f t="shared" si="139"/>
        <v>12</v>
      </c>
      <c r="I2995" s="2">
        <v>44899</v>
      </c>
      <c r="J2995" s="8">
        <v>15</v>
      </c>
      <c r="K2995" t="s">
        <v>19</v>
      </c>
      <c r="L2995" t="s">
        <v>35</v>
      </c>
      <c r="M2995" s="8">
        <v>895</v>
      </c>
      <c r="N2995" s="8">
        <v>1105</v>
      </c>
      <c r="O2995" s="8">
        <f t="shared" si="140"/>
        <v>14</v>
      </c>
      <c r="P2995" s="8">
        <v>210</v>
      </c>
      <c r="Q2995" t="s">
        <v>36</v>
      </c>
      <c r="R2995" t="s">
        <v>22</v>
      </c>
    </row>
    <row r="2996" spans="1:18" x14ac:dyDescent="0.45">
      <c r="A2996" s="1">
        <v>2994</v>
      </c>
      <c r="B2996" t="s">
        <v>4216</v>
      </c>
      <c r="C2996" t="s">
        <v>2442</v>
      </c>
      <c r="D2996" t="s">
        <v>2409</v>
      </c>
      <c r="E2996" t="s">
        <v>2443</v>
      </c>
      <c r="F2996" t="s">
        <v>120</v>
      </c>
      <c r="G2996" t="str">
        <f t="shared" si="138"/>
        <v>December</v>
      </c>
      <c r="H2996">
        <f t="shared" si="139"/>
        <v>12</v>
      </c>
      <c r="I2996" s="2">
        <v>44898</v>
      </c>
      <c r="J2996" s="8">
        <v>7</v>
      </c>
      <c r="K2996" t="s">
        <v>19</v>
      </c>
      <c r="L2996" t="s">
        <v>54</v>
      </c>
      <c r="M2996" s="8">
        <v>185</v>
      </c>
      <c r="N2996" s="8">
        <v>215</v>
      </c>
      <c r="O2996" s="8">
        <f t="shared" si="140"/>
        <v>4.2857142857142856</v>
      </c>
      <c r="P2996" s="8">
        <v>30</v>
      </c>
      <c r="Q2996" t="s">
        <v>49</v>
      </c>
      <c r="R2996" t="s">
        <v>22</v>
      </c>
    </row>
    <row r="2997" spans="1:18" x14ac:dyDescent="0.45">
      <c r="A2997" s="1">
        <v>2995</v>
      </c>
      <c r="B2997" t="s">
        <v>4217</v>
      </c>
      <c r="C2997" t="s">
        <v>928</v>
      </c>
      <c r="D2997" t="s">
        <v>2444</v>
      </c>
      <c r="E2997" t="s">
        <v>2445</v>
      </c>
      <c r="F2997" t="s">
        <v>88</v>
      </c>
      <c r="G2997" t="str">
        <f t="shared" si="138"/>
        <v>December</v>
      </c>
      <c r="H2997">
        <f t="shared" si="139"/>
        <v>12</v>
      </c>
      <c r="I2997" s="2">
        <v>44918</v>
      </c>
      <c r="J2997" s="8">
        <v>12</v>
      </c>
      <c r="K2997" t="s">
        <v>34</v>
      </c>
      <c r="L2997" t="s">
        <v>20</v>
      </c>
      <c r="M2997" s="8">
        <v>1465</v>
      </c>
      <c r="N2997" s="8">
        <v>1865</v>
      </c>
      <c r="O2997" s="8">
        <f t="shared" si="140"/>
        <v>33.333333333333336</v>
      </c>
      <c r="P2997" s="8">
        <v>400</v>
      </c>
      <c r="Q2997" t="s">
        <v>49</v>
      </c>
      <c r="R2997" t="s">
        <v>22</v>
      </c>
    </row>
    <row r="2998" spans="1:18" x14ac:dyDescent="0.45">
      <c r="A2998" s="1">
        <v>2996</v>
      </c>
      <c r="B2998" t="s">
        <v>4218</v>
      </c>
      <c r="C2998" t="s">
        <v>2446</v>
      </c>
      <c r="D2998" t="s">
        <v>2263</v>
      </c>
      <c r="E2998" t="s">
        <v>2447</v>
      </c>
      <c r="F2998" t="s">
        <v>120</v>
      </c>
      <c r="G2998" t="str">
        <f t="shared" si="138"/>
        <v>December</v>
      </c>
      <c r="H2998">
        <f t="shared" si="139"/>
        <v>12</v>
      </c>
      <c r="I2998" s="2">
        <v>44920</v>
      </c>
      <c r="J2998" s="8">
        <v>4</v>
      </c>
      <c r="K2998" t="s">
        <v>41</v>
      </c>
      <c r="L2998" t="s">
        <v>35</v>
      </c>
      <c r="M2998" s="8">
        <v>890</v>
      </c>
      <c r="N2998" s="8">
        <v>1050</v>
      </c>
      <c r="O2998" s="8">
        <f t="shared" si="140"/>
        <v>40</v>
      </c>
      <c r="P2998" s="8">
        <v>160</v>
      </c>
      <c r="Q2998" t="s">
        <v>21</v>
      </c>
      <c r="R2998" t="s">
        <v>198</v>
      </c>
    </row>
    <row r="2999" spans="1:18" x14ac:dyDescent="0.45">
      <c r="A2999" s="1">
        <v>2997</v>
      </c>
      <c r="B2999" t="s">
        <v>4219</v>
      </c>
      <c r="C2999" t="s">
        <v>2448</v>
      </c>
      <c r="D2999" t="s">
        <v>1079</v>
      </c>
      <c r="E2999" t="s">
        <v>2449</v>
      </c>
      <c r="F2999" t="s">
        <v>88</v>
      </c>
      <c r="G2999" t="str">
        <f t="shared" si="138"/>
        <v>December</v>
      </c>
      <c r="H2999">
        <f t="shared" si="139"/>
        <v>12</v>
      </c>
      <c r="I2999" s="2">
        <v>44918</v>
      </c>
      <c r="J2999" s="8">
        <v>20</v>
      </c>
      <c r="K2999" t="s">
        <v>34</v>
      </c>
      <c r="L2999" t="s">
        <v>20</v>
      </c>
      <c r="M2999" s="8">
        <v>825</v>
      </c>
      <c r="N2999" s="8">
        <v>1059</v>
      </c>
      <c r="O2999" s="8">
        <f t="shared" si="140"/>
        <v>11.7</v>
      </c>
      <c r="P2999" s="8">
        <v>234</v>
      </c>
      <c r="Q2999" t="s">
        <v>49</v>
      </c>
      <c r="R2999" t="s">
        <v>22</v>
      </c>
    </row>
    <row r="3000" spans="1:18" x14ac:dyDescent="0.45">
      <c r="A3000" s="1">
        <v>2998</v>
      </c>
      <c r="B3000" t="s">
        <v>4220</v>
      </c>
      <c r="C3000" t="s">
        <v>2299</v>
      </c>
      <c r="D3000" t="s">
        <v>725</v>
      </c>
      <c r="E3000" t="s">
        <v>2450</v>
      </c>
      <c r="F3000" t="s">
        <v>111</v>
      </c>
      <c r="G3000" t="str">
        <f t="shared" si="138"/>
        <v>December</v>
      </c>
      <c r="H3000">
        <f t="shared" si="139"/>
        <v>12</v>
      </c>
      <c r="I3000" s="2">
        <v>44909</v>
      </c>
      <c r="J3000" s="8">
        <v>16</v>
      </c>
      <c r="K3000" t="s">
        <v>34</v>
      </c>
      <c r="L3000" t="s">
        <v>20</v>
      </c>
      <c r="M3000" s="8">
        <v>875</v>
      </c>
      <c r="N3000" s="8">
        <v>1116</v>
      </c>
      <c r="O3000" s="8">
        <f t="shared" si="140"/>
        <v>15.0625</v>
      </c>
      <c r="P3000" s="8">
        <v>241</v>
      </c>
      <c r="Q3000" t="s">
        <v>89</v>
      </c>
      <c r="R3000" t="s">
        <v>22</v>
      </c>
    </row>
    <row r="3001" spans="1:18" x14ac:dyDescent="0.45">
      <c r="A3001" s="1">
        <v>2999</v>
      </c>
      <c r="B3001" t="s">
        <v>4221</v>
      </c>
      <c r="C3001" t="s">
        <v>2451</v>
      </c>
      <c r="D3001" t="s">
        <v>1982</v>
      </c>
      <c r="E3001" t="s">
        <v>2452</v>
      </c>
      <c r="F3001" t="s">
        <v>48</v>
      </c>
      <c r="G3001" t="str">
        <f t="shared" si="138"/>
        <v>December</v>
      </c>
      <c r="H3001">
        <f t="shared" si="139"/>
        <v>12</v>
      </c>
      <c r="I3001" s="2">
        <v>44908</v>
      </c>
      <c r="J3001" s="8">
        <v>19</v>
      </c>
      <c r="K3001" t="s">
        <v>19</v>
      </c>
      <c r="L3001" t="s">
        <v>42</v>
      </c>
      <c r="M3001" s="8">
        <v>45</v>
      </c>
      <c r="N3001" s="8">
        <v>49</v>
      </c>
      <c r="O3001" s="8">
        <f t="shared" si="140"/>
        <v>0.21052631578947367</v>
      </c>
      <c r="P3001" s="8">
        <v>4</v>
      </c>
      <c r="Q3001" t="s">
        <v>28</v>
      </c>
      <c r="R3001" t="s">
        <v>22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DD7B-983D-4E37-B996-CA1FA837F81C}">
  <dimension ref="A1:D11"/>
  <sheetViews>
    <sheetView workbookViewId="0">
      <selection activeCell="E5" sqref="E5"/>
    </sheetView>
  </sheetViews>
  <sheetFormatPr defaultRowHeight="14.25" x14ac:dyDescent="0.45"/>
  <cols>
    <col min="1" max="1" width="15.33203125" bestFit="1" customWidth="1"/>
    <col min="2" max="2" width="23.59765625" bestFit="1" customWidth="1"/>
    <col min="3" max="4" width="21.53125" bestFit="1" customWidth="1"/>
    <col min="5" max="5" width="14.06640625" bestFit="1" customWidth="1"/>
    <col min="6" max="6" width="11.796875" bestFit="1" customWidth="1"/>
    <col min="7" max="7" width="11.73046875" bestFit="1" customWidth="1"/>
    <col min="8" max="8" width="16" bestFit="1" customWidth="1"/>
    <col min="9" max="9" width="11.73046875" bestFit="1" customWidth="1"/>
  </cols>
  <sheetData>
    <row r="1" spans="1:4" x14ac:dyDescent="0.45">
      <c r="A1" s="10" t="s">
        <v>7</v>
      </c>
      <c r="B1" t="s">
        <v>4230</v>
      </c>
      <c r="D1" s="12" t="s">
        <v>4229</v>
      </c>
    </row>
    <row r="2" spans="1:4" x14ac:dyDescent="0.45">
      <c r="D2">
        <f>GETPIVOTDATA("Sum of Total Profit (GMROI)",$A$1,"Product Category","Books")/GETPIVOTDATA("Sum of Quantity Ordered",$A$1,"Product Category","Books")</f>
        <v>15.347137958322342</v>
      </c>
    </row>
    <row r="3" spans="1:4" x14ac:dyDescent="0.45">
      <c r="A3" s="10" t="s">
        <v>4226</v>
      </c>
      <c r="B3" t="s">
        <v>4227</v>
      </c>
      <c r="C3" t="s">
        <v>4228</v>
      </c>
      <c r="D3">
        <f>GETPIVOTDATA("Sum of Total Profit (GMROI)",$A$1,"Product Category","Clothing")/GETPIVOTDATA("Sum of Quantity Ordered",$A$1,"Product Category","Clothing")</f>
        <v>14.684805653710248</v>
      </c>
    </row>
    <row r="4" spans="1:4" x14ac:dyDescent="0.45">
      <c r="A4" s="11" t="s">
        <v>120</v>
      </c>
      <c r="B4" s="9">
        <v>58181</v>
      </c>
      <c r="C4" s="9">
        <v>3791</v>
      </c>
      <c r="D4">
        <f>GETPIVOTDATA("Sum of Total Profit (GMROI)",$A$1,"Product Category","Electronics")/GETPIVOTDATA("Sum of Quantity Ordered",$A$1,"Product Category","Electronics")</f>
        <v>14.054156451972364</v>
      </c>
    </row>
    <row r="5" spans="1:4" x14ac:dyDescent="0.45">
      <c r="A5" s="11" t="s">
        <v>18</v>
      </c>
      <c r="B5" s="9">
        <v>62337</v>
      </c>
      <c r="C5" s="9">
        <v>4245</v>
      </c>
      <c r="D5">
        <f>GETPIVOTDATA("Sum of Total Profit (GMROI)",$A$1,"Product Category","Home &amp; Kitchen")/GETPIVOTDATA("Sum of Quantity Ordered",$A$1,"Product Category","Home &amp; Kitchen")</f>
        <v>13.966632705043301</v>
      </c>
    </row>
    <row r="6" spans="1:4" x14ac:dyDescent="0.45">
      <c r="A6" s="11" t="s">
        <v>48</v>
      </c>
      <c r="B6" s="9">
        <v>63061</v>
      </c>
      <c r="C6" s="9">
        <v>4487</v>
      </c>
      <c r="D6">
        <f>GETPIVOTDATA("Sum of Total Profit (GMROI)",$A$1,"Product Category","Personal Care")/GETPIVOTDATA("Sum of Quantity Ordered",$A$1,"Product Category","Personal Care")</f>
        <v>13.307893485496908</v>
      </c>
    </row>
    <row r="7" spans="1:4" x14ac:dyDescent="0.45">
      <c r="A7" s="11" t="s">
        <v>27</v>
      </c>
      <c r="B7" s="9">
        <v>54833</v>
      </c>
      <c r="C7" s="9">
        <v>3926</v>
      </c>
      <c r="D7">
        <f>GETPIVOTDATA("Sum of Total Profit (GMROI)",$A$1,"Product Category","Pets")/GETPIVOTDATA("Sum of Quantity Ordered",$A$1,"Product Category","Pets")</f>
        <v>14.462914255654919</v>
      </c>
    </row>
    <row r="8" spans="1:4" x14ac:dyDescent="0.45">
      <c r="A8" s="11" t="s">
        <v>33</v>
      </c>
      <c r="B8" s="9">
        <v>55973</v>
      </c>
      <c r="C8" s="9">
        <v>4206</v>
      </c>
      <c r="D8">
        <f>GETPIVOTDATA("Sum of Total Profit (GMROI)",$A$1,"Product Category","Sports &amp; Outdoors")/GETPIVOTDATA("Sum of Quantity Ordered",$A$1,"Product Category","Sports &amp; Outdoors")</f>
        <v>15.411242603550296</v>
      </c>
    </row>
    <row r="9" spans="1:4" x14ac:dyDescent="0.45">
      <c r="A9" s="11" t="s">
        <v>88</v>
      </c>
      <c r="B9" s="9">
        <v>54988</v>
      </c>
      <c r="C9" s="9">
        <v>3802</v>
      </c>
    </row>
    <row r="10" spans="1:4" x14ac:dyDescent="0.45">
      <c r="A10" s="11" t="s">
        <v>111</v>
      </c>
      <c r="B10" s="9">
        <v>57299</v>
      </c>
      <c r="C10" s="9">
        <v>3718</v>
      </c>
    </row>
    <row r="11" spans="1:4" x14ac:dyDescent="0.45">
      <c r="A11" s="11" t="s">
        <v>4225</v>
      </c>
      <c r="B11" s="9">
        <v>406672</v>
      </c>
      <c r="C11" s="9">
        <v>28175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Lê Phạm Quỳnh Anh</cp:lastModifiedBy>
  <dcterms:created xsi:type="dcterms:W3CDTF">2024-06-10T15:53:20Z</dcterms:created>
  <dcterms:modified xsi:type="dcterms:W3CDTF">2024-06-13T19:57:42Z</dcterms:modified>
</cp:coreProperties>
</file>