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B74165B-3DAD-4B67-B450-214228095650}" xr6:coauthVersionLast="47" xr6:coauthVersionMax="47" xr10:uidLastSave="{00000000-0000-0000-0000-000000000000}"/>
  <bookViews>
    <workbookView xWindow="-108" yWindow="-108" windowWidth="23256" windowHeight="12456" xr2:uid="{08E293E2-D5DC-488D-B3FD-F2FA71B8F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7" i="1"/>
  <c r="C28" i="1"/>
  <c r="C23" i="1"/>
  <c r="C18" i="1"/>
  <c r="C19" i="1"/>
  <c r="C20" i="1"/>
  <c r="C17" i="1"/>
  <c r="B12" i="1"/>
  <c r="B15" i="1" s="1"/>
  <c r="B21" i="1" s="1"/>
  <c r="B26" i="1" l="1"/>
  <c r="C21" i="1"/>
  <c r="C12" i="1"/>
  <c r="C15" i="1" s="1"/>
  <c r="B30" i="1" l="1"/>
  <c r="C30" i="1" s="1"/>
  <c r="C26" i="1"/>
</calcChain>
</file>

<file path=xl/sharedStrings.xml><?xml version="1.0" encoding="utf-8"?>
<sst xmlns="http://schemas.openxmlformats.org/spreadsheetml/2006/main" count="31" uniqueCount="31">
  <si>
    <t>Particulars</t>
  </si>
  <si>
    <t>Total Cost</t>
  </si>
  <si>
    <t>per Unit Cost</t>
  </si>
  <si>
    <t>DIRECT RAW MATERIAL</t>
  </si>
  <si>
    <t>Apple @70 /kg</t>
  </si>
  <si>
    <t>Banana @ 50/dozen</t>
  </si>
  <si>
    <t>Orange @ 30/kg</t>
  </si>
  <si>
    <t>Pineapple  @ 23/kg</t>
  </si>
  <si>
    <t>Papaya @ 16/kg</t>
  </si>
  <si>
    <t xml:space="preserve">Honey @  160/kg </t>
  </si>
  <si>
    <t>Glass Bottle Jar @ 15/jar</t>
  </si>
  <si>
    <t>Total cost of Raw materials</t>
  </si>
  <si>
    <t>DIRECT LABOR</t>
  </si>
  <si>
    <t>PRIME COST</t>
  </si>
  <si>
    <t>FACTORY OVERHEADS</t>
  </si>
  <si>
    <t>Supervisor cost</t>
  </si>
  <si>
    <t>Factory Rent</t>
  </si>
  <si>
    <t>Electricity</t>
  </si>
  <si>
    <t>Factory Manager's Salary</t>
  </si>
  <si>
    <t>WORK COST</t>
  </si>
  <si>
    <t>OFFICE OVERHEADS</t>
  </si>
  <si>
    <t>Office rent</t>
  </si>
  <si>
    <t>Office salaries</t>
  </si>
  <si>
    <t>Telephone and postage</t>
  </si>
  <si>
    <t>OFFICE COST</t>
  </si>
  <si>
    <t>Advertisement</t>
  </si>
  <si>
    <t>Salesman salaries</t>
  </si>
  <si>
    <t>TOTAL COST</t>
  </si>
  <si>
    <t>COST SHEET(unit= 1000)(150gm)</t>
  </si>
  <si>
    <t>Assuming 50kg of each fruit is required</t>
  </si>
  <si>
    <t>Mango @ 80/kg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</si>
</sst>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ineapple@%20/kg" TargetMode="External"/><Relationship Id="rId2" Type="http://schemas.openxmlformats.org/officeDocument/2006/relationships/hyperlink" Target="mailto:Orange@%20/kg" TargetMode="External"/><Relationship Id="rId1" Type="http://schemas.openxmlformats.org/officeDocument/2006/relationships/hyperlink" Target="mailto:Banana@%20/kg" TargetMode="External"/><Relationship Id="rId5" Type="http://schemas.openxmlformats.org/officeDocument/2006/relationships/hyperlink" Target="mailto:chickoo@%2048/kg" TargetMode="External"/><Relationship Id="rId4" Type="http://schemas.openxmlformats.org/officeDocument/2006/relationships/hyperlink" Target="mailto:Papaya@%2016/k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77FE-EFDA-468B-BC98-5A9180AC57AE}">
  <dimension ref="A1:H33"/>
  <sheetViews>
    <sheetView tabSelected="1" zoomScale="114" zoomScaleNormal="114" workbookViewId="0">
      <selection activeCell="C30" sqref="C30"/>
    </sheetView>
  </sheetViews>
  <sheetFormatPr defaultRowHeight="14.4" x14ac:dyDescent="0.3"/>
  <cols>
    <col min="1" max="1" width="25.77734375" customWidth="1"/>
    <col min="2" max="2" width="23.5546875" customWidth="1"/>
    <col min="3" max="3" width="33.88671875" customWidth="1"/>
  </cols>
  <sheetData>
    <row r="1" spans="1:8" x14ac:dyDescent="0.3">
      <c r="A1" s="10" t="s">
        <v>28</v>
      </c>
      <c r="B1" s="10"/>
      <c r="C1" s="10"/>
    </row>
    <row r="2" spans="1:8" ht="17.399999999999999" x14ac:dyDescent="0.35">
      <c r="A2" s="2" t="s">
        <v>0</v>
      </c>
      <c r="B2" s="3" t="s">
        <v>1</v>
      </c>
      <c r="C2" s="3" t="s">
        <v>2</v>
      </c>
    </row>
    <row r="3" spans="1:8" x14ac:dyDescent="0.3">
      <c r="A3" s="4" t="s">
        <v>3</v>
      </c>
      <c r="B3" s="5"/>
      <c r="C3" s="5"/>
      <c r="E3" s="11" t="s">
        <v>29</v>
      </c>
      <c r="F3" s="11"/>
      <c r="G3" s="11"/>
      <c r="H3" s="11"/>
    </row>
    <row r="4" spans="1:8" x14ac:dyDescent="0.3">
      <c r="A4" s="1" t="s">
        <v>4</v>
      </c>
      <c r="B4" s="5">
        <v>3500</v>
      </c>
      <c r="C4" s="5">
        <v>23.33</v>
      </c>
    </row>
    <row r="5" spans="1:8" x14ac:dyDescent="0.3">
      <c r="A5" s="6" t="s">
        <v>5</v>
      </c>
      <c r="B5" s="5">
        <v>2500</v>
      </c>
      <c r="C5" s="5">
        <v>16.66</v>
      </c>
    </row>
    <row r="6" spans="1:8" x14ac:dyDescent="0.3">
      <c r="A6" s="6" t="s">
        <v>6</v>
      </c>
      <c r="B6" s="5">
        <v>1500</v>
      </c>
      <c r="C6" s="5">
        <v>10</v>
      </c>
    </row>
    <row r="7" spans="1:8" x14ac:dyDescent="0.3">
      <c r="A7" s="6" t="s">
        <v>7</v>
      </c>
      <c r="B7" s="5">
        <v>1150</v>
      </c>
      <c r="C7" s="5">
        <v>7.66</v>
      </c>
    </row>
    <row r="8" spans="1:8" x14ac:dyDescent="0.3">
      <c r="A8" s="6" t="s">
        <v>8</v>
      </c>
      <c r="B8" s="5">
        <v>800</v>
      </c>
      <c r="C8" s="5">
        <v>5</v>
      </c>
    </row>
    <row r="9" spans="1:8" x14ac:dyDescent="0.3">
      <c r="A9" s="6" t="s">
        <v>30</v>
      </c>
      <c r="B9" s="5">
        <v>4000</v>
      </c>
      <c r="C9" s="5">
        <v>26.66</v>
      </c>
    </row>
    <row r="10" spans="1:8" x14ac:dyDescent="0.3">
      <c r="A10" s="6" t="s">
        <v>9</v>
      </c>
      <c r="B10" s="5">
        <v>800</v>
      </c>
      <c r="C10" s="5">
        <v>5.33</v>
      </c>
    </row>
    <row r="11" spans="1:8" x14ac:dyDescent="0.3">
      <c r="A11" s="7" t="s">
        <v>10</v>
      </c>
      <c r="B11" s="5">
        <v>15000</v>
      </c>
      <c r="C11" s="5">
        <v>100</v>
      </c>
    </row>
    <row r="12" spans="1:8" x14ac:dyDescent="0.3">
      <c r="A12" s="8" t="s">
        <v>11</v>
      </c>
      <c r="B12" s="5">
        <f>SUM(B4:B11)</f>
        <v>29250</v>
      </c>
      <c r="C12" s="5">
        <f>B12/150</f>
        <v>195</v>
      </c>
    </row>
    <row r="13" spans="1:8" x14ac:dyDescent="0.3">
      <c r="A13" s="4" t="s">
        <v>12</v>
      </c>
      <c r="B13" s="5">
        <v>12000</v>
      </c>
      <c r="C13" s="5">
        <v>18</v>
      </c>
    </row>
    <row r="14" spans="1:8" x14ac:dyDescent="0.3">
      <c r="A14" s="1"/>
      <c r="B14" s="5"/>
      <c r="C14" s="5"/>
    </row>
    <row r="15" spans="1:8" x14ac:dyDescent="0.3">
      <c r="A15" s="1" t="s">
        <v>13</v>
      </c>
      <c r="B15" s="5">
        <f>B12+B13</f>
        <v>41250</v>
      </c>
      <c r="C15" s="5">
        <f>C12+C13</f>
        <v>213</v>
      </c>
    </row>
    <row r="16" spans="1:8" x14ac:dyDescent="0.3">
      <c r="A16" s="4" t="s">
        <v>14</v>
      </c>
      <c r="B16" s="5"/>
      <c r="C16" s="5"/>
    </row>
    <row r="17" spans="1:3" x14ac:dyDescent="0.3">
      <c r="A17" s="1" t="s">
        <v>15</v>
      </c>
      <c r="B17" s="5">
        <v>4000</v>
      </c>
      <c r="C17" s="5">
        <f>B17/150</f>
        <v>26.666666666666668</v>
      </c>
    </row>
    <row r="18" spans="1:3" x14ac:dyDescent="0.3">
      <c r="A18" s="1" t="s">
        <v>16</v>
      </c>
      <c r="B18" s="5">
        <v>6000</v>
      </c>
      <c r="C18" s="9">
        <f t="shared" ref="C18:C20" si="0">B18/150</f>
        <v>40</v>
      </c>
    </row>
    <row r="19" spans="1:3" x14ac:dyDescent="0.3">
      <c r="A19" s="1" t="s">
        <v>17</v>
      </c>
      <c r="B19" s="5">
        <v>2500</v>
      </c>
      <c r="C19" s="5">
        <f t="shared" si="0"/>
        <v>16.666666666666668</v>
      </c>
    </row>
    <row r="20" spans="1:3" x14ac:dyDescent="0.3">
      <c r="A20" s="1" t="s">
        <v>18</v>
      </c>
      <c r="B20" s="5">
        <v>15000</v>
      </c>
      <c r="C20" s="9">
        <f t="shared" si="0"/>
        <v>100</v>
      </c>
    </row>
    <row r="21" spans="1:3" x14ac:dyDescent="0.3">
      <c r="A21" s="1" t="s">
        <v>19</v>
      </c>
      <c r="B21" s="5">
        <f>B15+B17+B18+B19+B20</f>
        <v>68750</v>
      </c>
      <c r="C21" s="9">
        <f>B21/150</f>
        <v>458.33333333333331</v>
      </c>
    </row>
    <row r="22" spans="1:3" x14ac:dyDescent="0.3">
      <c r="A22" s="4" t="s">
        <v>20</v>
      </c>
      <c r="B22" s="5"/>
      <c r="C22" s="5"/>
    </row>
    <row r="23" spans="1:3" x14ac:dyDescent="0.3">
      <c r="A23" s="1" t="s">
        <v>21</v>
      </c>
      <c r="B23" s="5">
        <v>4000</v>
      </c>
      <c r="C23" s="9">
        <f>B23/150</f>
        <v>26.666666666666668</v>
      </c>
    </row>
    <row r="24" spans="1:3" x14ac:dyDescent="0.3">
      <c r="A24" s="1" t="s">
        <v>22</v>
      </c>
      <c r="B24" s="5">
        <v>15000</v>
      </c>
      <c r="C24" s="9">
        <f t="shared" ref="C24:C28" si="1">B24/150</f>
        <v>100</v>
      </c>
    </row>
    <row r="25" spans="1:3" x14ac:dyDescent="0.3">
      <c r="A25" s="1" t="s">
        <v>23</v>
      </c>
      <c r="B25" s="5">
        <v>2000</v>
      </c>
      <c r="C25" s="9">
        <f t="shared" si="1"/>
        <v>13.333333333333334</v>
      </c>
    </row>
    <row r="26" spans="1:3" x14ac:dyDescent="0.3">
      <c r="A26" s="1" t="s">
        <v>24</v>
      </c>
      <c r="B26" s="5">
        <f>B21+B23+B24+B25</f>
        <v>89750</v>
      </c>
      <c r="C26" s="9">
        <f t="shared" si="1"/>
        <v>598.33333333333337</v>
      </c>
    </row>
    <row r="27" spans="1:3" x14ac:dyDescent="0.3">
      <c r="A27" s="1" t="s">
        <v>25</v>
      </c>
      <c r="B27" s="5">
        <v>8000</v>
      </c>
      <c r="C27" s="9">
        <f t="shared" si="1"/>
        <v>53.333333333333336</v>
      </c>
    </row>
    <row r="28" spans="1:3" x14ac:dyDescent="0.3">
      <c r="A28" s="1" t="s">
        <v>26</v>
      </c>
      <c r="B28" s="5">
        <v>15000</v>
      </c>
      <c r="C28" s="9">
        <f t="shared" si="1"/>
        <v>100</v>
      </c>
    </row>
    <row r="29" spans="1:3" x14ac:dyDescent="0.3">
      <c r="A29" s="1"/>
      <c r="B29" s="5"/>
      <c r="C29" s="5"/>
    </row>
    <row r="30" spans="1:3" x14ac:dyDescent="0.3">
      <c r="A30" s="1" t="s">
        <v>27</v>
      </c>
      <c r="B30" s="5">
        <f>B26+B27+B28</f>
        <v>112750</v>
      </c>
      <c r="C30" s="5">
        <f>B30/150</f>
        <v>751.66666666666663</v>
      </c>
    </row>
    <row r="33" spans="1:3" x14ac:dyDescent="0.3">
      <c r="A33" s="1"/>
      <c r="B33" s="5"/>
      <c r="C33" s="5"/>
    </row>
  </sheetData>
  <mergeCells count="2">
    <mergeCell ref="A1:C1"/>
    <mergeCell ref="E3:H3"/>
  </mergeCells>
  <hyperlinks>
    <hyperlink ref="A5" r:id="rId1" display="Banana@ /kg" xr:uid="{ED05D04D-DC18-47BC-87EB-5E97286E9369}"/>
    <hyperlink ref="A6" r:id="rId2" display="Orange@ /kg" xr:uid="{E2476109-8AEF-4F2B-8565-E9CD1BDF9005}"/>
    <hyperlink ref="A7" r:id="rId3" display="Pineapple@ /kg" xr:uid="{F24477E1-2C1E-47EA-A8E2-C58537DC0DEC}"/>
    <hyperlink ref="A8" r:id="rId4" display="Papaya@ 16/kg" xr:uid="{874D080A-1914-4813-91C5-1D4CA2369104}"/>
    <hyperlink ref="A9" r:id="rId5" display="chickoo@ 48/kg" xr:uid="{B07DBAF3-9B60-413E-8207-986002BEE1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nowneesh thiru</dc:creator>
  <cp:lastModifiedBy>Dipika</cp:lastModifiedBy>
  <dcterms:created xsi:type="dcterms:W3CDTF">2022-12-16T16:51:17Z</dcterms:created>
  <dcterms:modified xsi:type="dcterms:W3CDTF">2022-12-16T18:03:23Z</dcterms:modified>
</cp:coreProperties>
</file>