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Class files\Module 3\MGNM580(Excel modelling)\"/>
    </mc:Choice>
  </mc:AlternateContent>
  <xr:revisionPtr revIDLastSave="0" documentId="13_ncr:1_{D67A9DCC-8B53-42A3-88A1-8476AD3A440F}" xr6:coauthVersionLast="47" xr6:coauthVersionMax="47" xr10:uidLastSave="{00000000-0000-0000-0000-000000000000}"/>
  <bookViews>
    <workbookView xWindow="-110" yWindow="-110" windowWidth="19420" windowHeight="10300" activeTab="6" xr2:uid="{00000000-000D-0000-FFFF-FFFF00000000}"/>
  </bookViews>
  <sheets>
    <sheet name="Sheet1" sheetId="9" r:id="rId1"/>
    <sheet name="Data" sheetId="1" r:id="rId2"/>
    <sheet name="Q1" sheetId="3" r:id="rId3"/>
    <sheet name="Q2" sheetId="4" r:id="rId4"/>
    <sheet name="Q3" sheetId="5" r:id="rId5"/>
    <sheet name="Q4" sheetId="6" r:id="rId6"/>
    <sheet name="Q5" sheetId="7" r:id="rId7"/>
    <sheet name="Business Questions" sheetId="8" r:id="rId8"/>
  </sheets>
  <calcPr calcId="191029"/>
  <pivotCaches>
    <pivotCache cacheId="6" r:id="rId9"/>
  </pivotCaches>
</workbook>
</file>

<file path=xl/calcChain.xml><?xml version="1.0" encoding="utf-8"?>
<calcChain xmlns="http://schemas.openxmlformats.org/spreadsheetml/2006/main">
  <c r="N12" i="7" l="1"/>
  <c r="N13" i="7"/>
  <c r="N11" i="7"/>
  <c r="K12" i="7"/>
  <c r="L12" i="7"/>
  <c r="M12" i="7"/>
  <c r="J12" i="7"/>
  <c r="K13" i="7"/>
  <c r="L13" i="7"/>
  <c r="M13" i="7"/>
  <c r="J13" i="7"/>
  <c r="J11" i="7"/>
  <c r="K11" i="7"/>
  <c r="L11" i="7"/>
  <c r="M11" i="7"/>
  <c r="P5" i="5"/>
  <c r="P6" i="5"/>
  <c r="P4" i="5"/>
  <c r="N6" i="5"/>
  <c r="O6" i="5"/>
  <c r="N5" i="5"/>
  <c r="O5" i="5"/>
  <c r="O4" i="5"/>
  <c r="N4" i="5"/>
  <c r="K6" i="5"/>
  <c r="L6" i="5"/>
  <c r="M6" i="5"/>
  <c r="J6" i="5"/>
  <c r="J4" i="5"/>
  <c r="K5" i="5"/>
  <c r="L5" i="5"/>
  <c r="M5" i="5"/>
  <c r="J5" i="5"/>
  <c r="K4" i="5"/>
  <c r="L4" i="5"/>
  <c r="M4" i="5"/>
  <c r="F12" i="4"/>
  <c r="F13" i="4"/>
  <c r="F14" i="4"/>
  <c r="F11" i="4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2" i="3"/>
</calcChain>
</file>

<file path=xl/sharedStrings.xml><?xml version="1.0" encoding="utf-8"?>
<sst xmlns="http://schemas.openxmlformats.org/spreadsheetml/2006/main" count="3848" uniqueCount="109">
  <si>
    <t>Agent</t>
  </si>
  <si>
    <t>AcctType</t>
  </si>
  <si>
    <t>OpenedBy</t>
  </si>
  <si>
    <t>Branch</t>
  </si>
  <si>
    <t>Customer</t>
  </si>
  <si>
    <t>Date</t>
  </si>
  <si>
    <t>Amount</t>
  </si>
  <si>
    <t>Praveen Kumar</t>
  </si>
  <si>
    <t>IRA</t>
  </si>
  <si>
    <t>New Accts</t>
  </si>
  <si>
    <t>Central</t>
  </si>
  <si>
    <t>Existing</t>
  </si>
  <si>
    <t>Abhishek Kumar</t>
  </si>
  <si>
    <t>CD</t>
  </si>
  <si>
    <t>Teller</t>
  </si>
  <si>
    <t>New</t>
  </si>
  <si>
    <t>Pramod Kumar</t>
  </si>
  <si>
    <t>Checking</t>
  </si>
  <si>
    <t>Ashok Kumar</t>
  </si>
  <si>
    <t>Savings</t>
  </si>
  <si>
    <t>North County</t>
  </si>
  <si>
    <t>Westside</t>
  </si>
  <si>
    <t>Rahul Kumar</t>
  </si>
  <si>
    <t>Varun Kumar</t>
  </si>
  <si>
    <t>Arun Kumar</t>
  </si>
  <si>
    <t>Sweta</t>
  </si>
  <si>
    <t>Marks</t>
  </si>
  <si>
    <t>Required Formula</t>
  </si>
  <si>
    <t>Q3.</t>
  </si>
  <si>
    <t>Logical Condition/Criteria</t>
  </si>
  <si>
    <t>&lt;33</t>
  </si>
  <si>
    <t>Fail</t>
  </si>
  <si>
    <t>&gt;=33 and &lt;45</t>
  </si>
  <si>
    <t>Pass</t>
  </si>
  <si>
    <t>&gt;=45 and &lt;60</t>
  </si>
  <si>
    <t>Second</t>
  </si>
  <si>
    <t>&gt;=60 and &lt;75</t>
  </si>
  <si>
    <t>First</t>
  </si>
  <si>
    <t>&gt;=75 and &lt;=100</t>
  </si>
  <si>
    <t>Excellent</t>
  </si>
  <si>
    <t>Data</t>
  </si>
  <si>
    <t>Q4.</t>
  </si>
  <si>
    <t>Join the first middle and last name and make a proper required output as requrested below.</t>
  </si>
  <si>
    <t>First Name</t>
  </si>
  <si>
    <t>Middle Name</t>
  </si>
  <si>
    <t>Last Name</t>
  </si>
  <si>
    <t>Required Output</t>
  </si>
  <si>
    <t>saTish</t>
  </si>
  <si>
    <t xml:space="preserve">        CHANDRA</t>
  </si>
  <si>
    <t>Satish Chandra</t>
  </si>
  <si>
    <t>raJEEv</t>
  </si>
  <si>
    <t xml:space="preserve">     babbar</t>
  </si>
  <si>
    <t>Rajeev Babbar</t>
  </si>
  <si>
    <t>naresh</t>
  </si>
  <si>
    <t>kumar</t>
  </si>
  <si>
    <t>sharma</t>
  </si>
  <si>
    <t>Naresh Kumar Sharma</t>
  </si>
  <si>
    <t>RADHEY</t>
  </si>
  <si>
    <t>K</t>
  </si>
  <si>
    <t>SHYam</t>
  </si>
  <si>
    <t>Radhey K. Shyam</t>
  </si>
  <si>
    <t>type the formula in F11 Cell to join the first, middle and last name and make a proper required output as requrested above</t>
  </si>
  <si>
    <t>Name</t>
  </si>
  <si>
    <t>Sl. No.</t>
  </si>
  <si>
    <t>Product</t>
  </si>
  <si>
    <t>ABC</t>
  </si>
  <si>
    <t>Book</t>
  </si>
  <si>
    <t>Q5.</t>
  </si>
  <si>
    <t>Type the formula to count the number of products</t>
  </si>
  <si>
    <t>PQR</t>
  </si>
  <si>
    <t>pencil</t>
  </si>
  <si>
    <t>Formula here</t>
  </si>
  <si>
    <t>particulars</t>
  </si>
  <si>
    <t>book</t>
  </si>
  <si>
    <t>rubber</t>
  </si>
  <si>
    <t>pen</t>
  </si>
  <si>
    <t>ink</t>
  </si>
  <si>
    <t>cell</t>
  </si>
  <si>
    <t>total</t>
  </si>
  <si>
    <t>XYZ</t>
  </si>
  <si>
    <t>Rubber</t>
  </si>
  <si>
    <r>
      <rPr>
        <b/>
        <sz val="11"/>
        <color rgb="FF000000"/>
        <rFont val="Calibri, sans-serif"/>
      </rPr>
      <t xml:space="preserve">Count the number of product in respect to names
 </t>
    </r>
    <r>
      <rPr>
        <b/>
        <sz val="14"/>
        <color rgb="FF741B47"/>
        <rFont val="Calibri, sans-serif"/>
      </rPr>
      <t>Required Output:-&gt;</t>
    </r>
  </si>
  <si>
    <t>Particulars</t>
  </si>
  <si>
    <t>Pen</t>
  </si>
  <si>
    <t>Ink</t>
  </si>
  <si>
    <t>Total</t>
  </si>
  <si>
    <t>How many account types, each agent is opening? by using Pivot Table and for data source refer to Data Sheet.</t>
  </si>
  <si>
    <t>Required Output:-&gt;</t>
  </si>
  <si>
    <t>Q6.</t>
  </si>
  <si>
    <t>Grand Total</t>
  </si>
  <si>
    <t>Answer Below&gt;</t>
  </si>
  <si>
    <t>Required Output --&gt;</t>
  </si>
  <si>
    <t>Q7.</t>
  </si>
  <si>
    <t>Match the name and extract the information here by using Vlookup or Index Formula</t>
  </si>
  <si>
    <t xml:space="preserve">Answer the following questions </t>
  </si>
  <si>
    <t>a) How to reduce churn rate and increase retention ?</t>
  </si>
  <si>
    <t>b) What are some important video metrics to track the engagement of the students?</t>
  </si>
  <si>
    <t>c) What are some important business metrics to track in an edtech company?</t>
  </si>
  <si>
    <t>d) Mention 3 advantage and disadvantage of Online and Offline Education Industry?</t>
  </si>
  <si>
    <t>e) What are the common problems does an Ed-Tech Industry face?</t>
  </si>
  <si>
    <t xml:space="preserve">Match the below logical condition </t>
  </si>
  <si>
    <t>Red</t>
  </si>
  <si>
    <t>Green</t>
  </si>
  <si>
    <t>Yellow</t>
  </si>
  <si>
    <t>Orange</t>
  </si>
  <si>
    <t>Blue</t>
  </si>
  <si>
    <t>Row Labels</t>
  </si>
  <si>
    <t>Column Labels</t>
  </si>
  <si>
    <t>Count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</si>
</sst>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-dd"/>
    <numFmt numFmtId="165" formatCode="&quot;$&quot;#,##0.00"/>
    <numFmt numFmtId="166" formatCode="mmmm\-dd"/>
    <numFmt numFmtId="167" formatCode="mmm\-d"/>
  </numFmts>
  <fonts count="25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5"/>
      <color theme="1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</font>
    <font>
      <sz val="10"/>
      <name val="Arial"/>
      <family val="2"/>
    </font>
    <font>
      <b/>
      <sz val="14"/>
      <color theme="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color theme="1"/>
      <name val="&quot;Trebuchet MS&quot;"/>
    </font>
    <font>
      <b/>
      <sz val="12"/>
      <color theme="1"/>
      <name val="Calibri"/>
      <family val="2"/>
    </font>
    <font>
      <b/>
      <sz val="10"/>
      <color rgb="FF9900FF"/>
      <name val="Arial"/>
      <family val="2"/>
    </font>
    <font>
      <b/>
      <sz val="14"/>
      <color rgb="FF741B47"/>
      <name val="Arial"/>
      <family val="2"/>
    </font>
    <font>
      <b/>
      <sz val="12"/>
      <color rgb="FF741B47"/>
      <name val="Arial"/>
      <family val="2"/>
    </font>
    <font>
      <b/>
      <sz val="11"/>
      <color rgb="FF741B47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Calibri, sans-serif"/>
    </font>
    <font>
      <b/>
      <sz val="14"/>
      <color rgb="FF741B47"/>
      <name val="Calibri, sans-serif"/>
    </font>
    <font>
      <sz val="10"/>
      <color theme="1"/>
      <name val="Calibri"/>
      <family val="2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741B47"/>
        <bgColor rgb="FF741B4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9900FF"/>
        <bgColor rgb="FF9900FF"/>
      </patternFill>
    </fill>
    <fill>
      <patternFill patternType="solid">
        <fgColor rgb="FFA64D79"/>
        <bgColor rgb="FFA64D79"/>
      </patternFill>
    </fill>
    <fill>
      <patternFill patternType="solid">
        <fgColor rgb="FFD5A6BD"/>
        <bgColor rgb="FFD5A6BD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4A86E8"/>
        <bgColor rgb="FF4A86E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0" fontId="4" fillId="3" borderId="0" xfId="0" applyFont="1" applyFill="1"/>
    <xf numFmtId="0" fontId="6" fillId="0" borderId="0" xfId="0" applyFont="1"/>
    <xf numFmtId="0" fontId="1" fillId="0" borderId="1" xfId="0" applyFont="1" applyBorder="1"/>
    <xf numFmtId="0" fontId="4" fillId="3" borderId="1" xfId="0" applyFont="1" applyFill="1" applyBorder="1"/>
    <xf numFmtId="0" fontId="5" fillId="6" borderId="1" xfId="0" applyFont="1" applyFill="1" applyBorder="1"/>
    <xf numFmtId="0" fontId="10" fillId="0" borderId="0" xfId="0" applyFont="1"/>
    <xf numFmtId="0" fontId="5" fillId="6" borderId="0" xfId="0" applyFont="1" applyFill="1"/>
    <xf numFmtId="0" fontId="2" fillId="0" borderId="1" xfId="0" applyFont="1" applyBorder="1"/>
    <xf numFmtId="0" fontId="3" fillId="8" borderId="0" xfId="0" applyFont="1" applyFill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4" fillId="0" borderId="1" xfId="0" applyFont="1" applyBorder="1"/>
    <xf numFmtId="0" fontId="15" fillId="0" borderId="0" xfId="0" applyFont="1"/>
    <xf numFmtId="0" fontId="1" fillId="9" borderId="1" xfId="0" applyFont="1" applyFill="1" applyBorder="1" applyAlignment="1">
      <alignment horizontal="center"/>
    </xf>
    <xf numFmtId="0" fontId="1" fillId="10" borderId="0" xfId="0" applyFont="1" applyFill="1"/>
    <xf numFmtId="0" fontId="1" fillId="10" borderId="1" xfId="0" applyFont="1" applyFill="1" applyBorder="1"/>
    <xf numFmtId="0" fontId="1" fillId="0" borderId="1" xfId="0" applyFont="1" applyBorder="1" applyAlignment="1">
      <alignment horizontal="right"/>
    </xf>
    <xf numFmtId="0" fontId="5" fillId="2" borderId="1" xfId="0" applyFont="1" applyFill="1" applyBorder="1"/>
    <xf numFmtId="0" fontId="6" fillId="0" borderId="1" xfId="0" applyFont="1" applyBorder="1"/>
    <xf numFmtId="0" fontId="19" fillId="0" borderId="0" xfId="0" applyFont="1"/>
    <xf numFmtId="0" fontId="20" fillId="0" borderId="0" xfId="0" applyFont="1"/>
    <xf numFmtId="0" fontId="23" fillId="8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0" borderId="0" xfId="0" applyFont="1"/>
    <xf numFmtId="0" fontId="7" fillId="4" borderId="0" xfId="0" applyFont="1" applyFill="1" applyAlignment="1">
      <alignment wrapText="1"/>
    </xf>
    <xf numFmtId="0" fontId="0" fillId="0" borderId="0" xfId="0"/>
    <xf numFmtId="0" fontId="5" fillId="5" borderId="2" xfId="0" applyFont="1" applyFill="1" applyBorder="1"/>
    <xf numFmtId="0" fontId="8" fillId="0" borderId="3" xfId="0" applyFont="1" applyBorder="1"/>
    <xf numFmtId="0" fontId="9" fillId="7" borderId="0" xfId="0" applyFont="1" applyFill="1" applyAlignment="1">
      <alignment horizontal="center"/>
    </xf>
    <xf numFmtId="0" fontId="2" fillId="0" borderId="0" xfId="0" applyFont="1"/>
    <xf numFmtId="0" fontId="11" fillId="8" borderId="0" xfId="0" applyFont="1" applyFill="1"/>
    <xf numFmtId="0" fontId="12" fillId="8" borderId="0" xfId="0" applyFont="1" applyFill="1" applyAlignment="1">
      <alignment wrapText="1"/>
    </xf>
    <xf numFmtId="0" fontId="16" fillId="0" borderId="2" xfId="0" applyFont="1" applyBorder="1"/>
    <xf numFmtId="0" fontId="8" fillId="0" borderId="4" xfId="0" applyFont="1" applyBorder="1"/>
    <xf numFmtId="0" fontId="1" fillId="9" borderId="2" xfId="0" applyFont="1" applyFill="1" applyBorder="1" applyAlignment="1">
      <alignment horizontal="center"/>
    </xf>
    <xf numFmtId="0" fontId="10" fillId="0" borderId="0" xfId="0" applyFont="1"/>
    <xf numFmtId="0" fontId="17" fillId="0" borderId="2" xfId="0" applyFont="1" applyBorder="1"/>
    <xf numFmtId="0" fontId="18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wneesh thiru" refreshedDate="44995.396251273145" createdVersion="8" refreshedVersion="8" minRefreshableVersion="3" recordCount="724" xr:uid="{3C129D0E-80B1-4259-9A86-2FDE1813F0C9}">
  <cacheSource type="worksheet">
    <worksheetSource ref="A1:G725" sheet="Data"/>
  </cacheSource>
  <cacheFields count="8">
    <cacheField name="Agent" numFmtId="0">
      <sharedItems count="8">
        <s v="Praveen Kumar"/>
        <s v="Abhishek Kumar"/>
        <s v="Pramod Kumar"/>
        <s v="Ashok Kumar"/>
        <s v="Rahul Kumar"/>
        <s v="Varun Kumar"/>
        <s v="Arun Kumar"/>
        <s v="Sweta"/>
      </sharedItems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 count="2">
        <s v="New Accts"/>
        <s v="Teller"/>
      </sharedItems>
    </cacheField>
    <cacheField name="Branch" numFmtId="0">
      <sharedItems/>
    </cacheField>
    <cacheField name="Customer" numFmtId="0">
      <sharedItems/>
    </cacheField>
    <cacheField name="Date" numFmtId="0">
      <sharedItems containsSemiMixedTypes="0" containsNonDate="0" containsDate="1" containsString="0" minDate="2022-01-01T00:00:00" maxDate="2022-12-02T00:00:00" count="13"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2-09-10T00:00:00"/>
      </sharedItems>
      <fieldGroup par="7" base="5">
        <rangePr groupBy="days" startDate="2022-01-01T00:00:00" endDate="2022-12-02T00:00:00"/>
        <groupItems count="368">
          <s v="&lt;01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12-2022"/>
        </groupItems>
      </fieldGroup>
    </cacheField>
    <cacheField name="Amount" numFmtId="165">
      <sharedItems containsSemiMixedTypes="0" containsString="0" containsNumber="1" containsInteger="1" minValue="100" maxValue="90000" count="418">
        <n v="5000"/>
        <n v="14571"/>
        <n v="500"/>
        <n v="15000"/>
        <n v="4623"/>
        <n v="8721"/>
        <n v="15276"/>
        <n v="15759"/>
        <n v="12000"/>
        <n v="7177"/>
        <n v="6837"/>
        <n v="3171"/>
        <n v="50000"/>
        <n v="4690"/>
        <n v="12438"/>
        <n v="7000"/>
        <n v="11957"/>
        <n v="13636"/>
        <n v="16000"/>
        <n v="5879"/>
        <n v="4000"/>
        <n v="10000"/>
        <n v="7427"/>
        <n v="4500"/>
        <n v="12962"/>
        <n v="5364"/>
        <n v="45000"/>
        <n v="14867"/>
        <n v="13061"/>
        <n v="11779"/>
        <n v="4995"/>
        <n v="10096"/>
        <n v="14861"/>
        <n v="5524"/>
        <n v="5862"/>
        <n v="12592"/>
        <n v="7188"/>
        <n v="9159"/>
        <n v="9208"/>
        <n v="5756"/>
        <n v="14480"/>
        <n v="7028"/>
        <n v="9397"/>
        <n v="14067"/>
        <n v="12429"/>
        <n v="5538"/>
        <n v="12953"/>
        <n v="8190"/>
        <n v="4348"/>
        <n v="6071"/>
        <n v="13000"/>
        <n v="12824"/>
        <n v="250"/>
        <n v="3000"/>
        <n v="9095"/>
        <n v="240"/>
        <n v="3075"/>
        <n v="4309"/>
        <n v="2000"/>
        <n v="5025"/>
        <n v="65000"/>
        <n v="6307"/>
        <n v="12203"/>
        <n v="6000"/>
        <n v="13215"/>
        <n v="35000"/>
        <n v="14548"/>
        <n v="11000"/>
        <n v="2878"/>
        <n v="9000"/>
        <n v="13519"/>
        <n v="14702"/>
        <n v="9705"/>
        <n v="11135"/>
        <n v="1000"/>
        <n v="7434"/>
        <n v="13500"/>
        <n v="8456"/>
        <n v="7770"/>
        <n v="100"/>
        <n v="12310"/>
        <n v="3715"/>
        <n v="4231"/>
        <n v="3644"/>
        <n v="5701"/>
        <n v="3559"/>
        <n v="275"/>
        <n v="11761"/>
        <n v="200"/>
        <n v="10135"/>
        <n v="5807"/>
        <n v="17000"/>
        <n v="7839"/>
        <n v="10612"/>
        <n v="400"/>
        <n v="14158"/>
        <n v="6762"/>
        <n v="11719"/>
        <n v="11552"/>
        <n v="7342"/>
        <n v="90000"/>
        <n v="11828"/>
        <n v="14644"/>
        <n v="3820"/>
        <n v="15208"/>
        <n v="7777"/>
        <n v="13574"/>
        <n v="8371"/>
        <n v="12455"/>
        <n v="13669"/>
        <n v="5221"/>
        <n v="3807"/>
        <n v="14841"/>
        <n v="10056"/>
        <n v="10219"/>
        <n v="133"/>
        <n v="124"/>
        <n v="4005"/>
        <n v="4405"/>
        <n v="10373"/>
        <n v="12164"/>
        <n v="344"/>
        <n v="7277"/>
        <n v="5282"/>
        <n v="14974"/>
        <n v="13390"/>
        <n v="12063"/>
        <n v="600"/>
        <n v="15703"/>
        <n v="8000"/>
        <n v="13903"/>
        <n v="6202"/>
        <n v="9009"/>
        <n v="245"/>
        <n v="11594"/>
        <n v="7865"/>
        <n v="4198"/>
        <n v="4535"/>
        <n v="75000"/>
        <n v="13428"/>
        <n v="2749"/>
        <n v="11721"/>
        <n v="4006"/>
        <n v="10492"/>
        <n v="14000"/>
        <n v="14969"/>
        <n v="8915"/>
        <n v="4853"/>
        <n v="3434"/>
        <n v="5570"/>
        <n v="3845"/>
        <n v="8815"/>
        <n v="4329"/>
        <n v="10553"/>
        <n v="12505"/>
        <n v="4681"/>
        <n v="4635"/>
        <n v="8093"/>
        <n v="9154"/>
        <n v="14475"/>
        <n v="12794"/>
        <n v="6674"/>
        <n v="4805"/>
        <n v="8801"/>
        <n v="6794"/>
        <n v="13524"/>
        <n v="8174"/>
        <n v="6586"/>
        <n v="9268"/>
        <n v="12303"/>
        <n v="8512"/>
        <n v="12516"/>
        <n v="10097"/>
        <n v="9877"/>
        <n v="4915"/>
        <n v="7316"/>
        <n v="4295"/>
        <n v="11935"/>
        <n v="9624"/>
        <n v="10181"/>
        <n v="8552"/>
        <n v="13494"/>
        <n v="12932"/>
        <n v="12722"/>
        <n v="12334"/>
        <n v="5360"/>
        <n v="10751"/>
        <n v="10190"/>
        <n v="5116"/>
        <n v="5097"/>
        <n v="8349"/>
        <n v="5366"/>
        <n v="12418"/>
        <n v="5761"/>
        <n v="6573"/>
        <n v="12006"/>
        <n v="4540"/>
        <n v="11931"/>
        <n v="10431"/>
        <n v="1325"/>
        <n v="14722"/>
        <n v="8613"/>
        <n v="11798"/>
        <n v="19000"/>
        <n v="10202"/>
        <n v="3525"/>
        <n v="12535"/>
        <n v="6190"/>
        <n v="5723"/>
        <n v="5245"/>
        <n v="3596"/>
        <n v="7882"/>
        <n v="4357"/>
        <n v="7289"/>
        <n v="13637"/>
        <n v="5603"/>
        <n v="13899"/>
        <n v="11217"/>
        <n v="10795"/>
        <n v="10122"/>
        <n v="13521"/>
        <n v="7649"/>
        <n v="5233"/>
        <n v="14227"/>
        <n v="3949"/>
        <n v="10862"/>
        <n v="8866"/>
        <n v="6676"/>
        <n v="12519"/>
        <n v="14782"/>
        <n v="14679"/>
        <n v="7165"/>
        <n v="11489"/>
        <n v="14706"/>
        <n v="12908"/>
        <n v="7811"/>
        <n v="13126"/>
        <n v="7989"/>
        <n v="4652"/>
        <n v="10368"/>
        <n v="10071"/>
        <n v="9395"/>
        <n v="7218"/>
        <n v="14611"/>
        <n v="11406"/>
        <n v="8920"/>
        <n v="10273"/>
        <n v="14473"/>
        <n v="9746"/>
        <n v="9940"/>
        <n v="14189"/>
        <n v="9800"/>
        <n v="6534"/>
        <n v="11984"/>
        <n v="5156"/>
        <n v="10177"/>
        <n v="8133"/>
        <n v="10141"/>
        <n v="9936"/>
        <n v="7037"/>
        <n v="4857"/>
        <n v="9098"/>
        <n v="14587"/>
        <n v="8940"/>
        <n v="4542"/>
        <n v="8882"/>
        <n v="6808"/>
        <n v="5589"/>
        <n v="21000"/>
        <n v="10103"/>
        <n v="10365"/>
        <n v="13916"/>
        <n v="13130"/>
        <n v="14750"/>
        <n v="6394"/>
        <n v="40599"/>
        <n v="12134"/>
        <n v="11498"/>
        <n v="14851"/>
        <n v="7258"/>
        <n v="12724"/>
        <n v="8545"/>
        <n v="4779"/>
        <n v="14169"/>
        <n v="4810"/>
        <n v="10768"/>
        <n v="7884"/>
        <n v="12903"/>
        <n v="10147"/>
        <n v="5664"/>
        <n v="7970"/>
        <n v="7013"/>
        <n v="10976"/>
        <n v="8633"/>
        <n v="9591"/>
        <n v="12158"/>
        <n v="6761"/>
        <n v="12198"/>
        <n v="5981"/>
        <n v="13900"/>
        <n v="6608"/>
        <n v="12958"/>
        <n v="4323"/>
        <n v="9251"/>
        <n v="11684"/>
        <n v="7604"/>
        <n v="11801"/>
        <n v="10329"/>
        <n v="6379"/>
        <n v="3951"/>
        <n v="10101"/>
        <n v="5680"/>
        <n v="8469"/>
        <n v="6561"/>
        <n v="12700"/>
        <n v="5904"/>
        <n v="13155"/>
        <n v="3728"/>
        <n v="13550"/>
        <n v="7854"/>
        <n v="5393"/>
        <n v="12789"/>
        <n v="30000"/>
        <n v="11169"/>
        <n v="6314"/>
        <n v="14698"/>
        <n v="11201"/>
        <n v="8042"/>
        <n v="13973"/>
        <n v="7192"/>
        <n v="9641"/>
        <n v="5943"/>
        <n v="11898"/>
        <n v="9001"/>
        <n v="4191"/>
        <n v="4985"/>
        <n v="12276"/>
        <n v="7167"/>
        <n v="12817"/>
        <n v="5517"/>
        <n v="10306"/>
        <n v="14433"/>
        <n v="4562"/>
        <n v="11541"/>
        <n v="5586"/>
        <n v="7668"/>
        <n v="4010"/>
        <n v="10332"/>
        <n v="14693"/>
        <n v="13091"/>
        <n v="14757"/>
        <n v="8436"/>
        <n v="14849"/>
        <n v="11365"/>
        <n v="7358"/>
        <n v="7193"/>
        <n v="13596"/>
        <n v="7197"/>
        <n v="5445"/>
        <n v="12127"/>
        <n v="10322"/>
        <n v="4518"/>
        <n v="12500"/>
        <n v="10039"/>
        <n v="11439"/>
        <n v="3714"/>
        <n v="10351"/>
        <n v="8894"/>
        <n v="13777"/>
        <n v="32000"/>
        <n v="7955"/>
        <n v="14546"/>
        <n v="11901"/>
        <n v="25000"/>
        <n v="8312"/>
        <n v="7874"/>
        <n v="4307"/>
        <n v="4384"/>
        <n v="9974"/>
        <n v="14348"/>
        <n v="12489"/>
        <n v="9632"/>
        <n v="13617"/>
        <n v="12887"/>
        <n v="5159"/>
        <n v="11134"/>
        <n v="12572"/>
        <n v="9405"/>
        <n v="4566"/>
        <n v="3900"/>
        <n v="13128"/>
        <n v="8264"/>
        <n v="6662"/>
        <n v="9525"/>
        <n v="13462"/>
        <n v="15984"/>
        <n v="10587"/>
        <n v="3539"/>
        <n v="10461"/>
        <n v="7756"/>
        <n v="9247"/>
        <n v="5302"/>
        <n v="5957"/>
        <n v="4113"/>
        <n v="9010"/>
        <n v="11765"/>
        <n v="13583"/>
        <n v="10474"/>
        <n v="1946"/>
        <n v="9113"/>
        <n v="4785"/>
        <n v="11632"/>
        <n v="6144"/>
        <n v="4257"/>
        <n v="12673"/>
        <n v="35743"/>
        <n v="6565"/>
        <n v="454"/>
      </sharedItems>
    </cacheField>
    <cacheField name="Months" numFmtId="0" databaseField="0">
      <fieldGroup base="5">
        <rangePr groupBy="months" startDate="2022-01-01T00:00:00" endDate="2022-12-02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4">
  <r>
    <x v="0"/>
    <x v="0"/>
    <x v="0"/>
    <s v="Central"/>
    <s v="Existing"/>
    <x v="0"/>
    <x v="0"/>
  </r>
  <r>
    <x v="1"/>
    <x v="1"/>
    <x v="1"/>
    <s v="Central"/>
    <s v="New"/>
    <x v="1"/>
    <x v="1"/>
  </r>
  <r>
    <x v="2"/>
    <x v="2"/>
    <x v="0"/>
    <s v="Central"/>
    <s v="Existing"/>
    <x v="2"/>
    <x v="2"/>
  </r>
  <r>
    <x v="3"/>
    <x v="1"/>
    <x v="0"/>
    <s v="Central"/>
    <s v="Existing"/>
    <x v="3"/>
    <x v="3"/>
  </r>
  <r>
    <x v="0"/>
    <x v="3"/>
    <x v="0"/>
    <s v="North County"/>
    <s v="Existing"/>
    <x v="4"/>
    <x v="4"/>
  </r>
  <r>
    <x v="3"/>
    <x v="3"/>
    <x v="0"/>
    <s v="Westside"/>
    <s v="New"/>
    <x v="5"/>
    <x v="5"/>
  </r>
  <r>
    <x v="4"/>
    <x v="3"/>
    <x v="0"/>
    <s v="North County"/>
    <s v="Existing"/>
    <x v="6"/>
    <x v="6"/>
  </r>
  <r>
    <x v="3"/>
    <x v="3"/>
    <x v="0"/>
    <s v="Westside"/>
    <s v="Existing"/>
    <x v="7"/>
    <x v="0"/>
  </r>
  <r>
    <x v="1"/>
    <x v="1"/>
    <x v="1"/>
    <s v="Westside"/>
    <s v="Existing"/>
    <x v="8"/>
    <x v="7"/>
  </r>
  <r>
    <x v="0"/>
    <x v="1"/>
    <x v="0"/>
    <s v="Westside"/>
    <s v="Existing"/>
    <x v="9"/>
    <x v="8"/>
  </r>
  <r>
    <x v="4"/>
    <x v="3"/>
    <x v="1"/>
    <s v="North County"/>
    <s v="Existing"/>
    <x v="10"/>
    <x v="9"/>
  </r>
  <r>
    <x v="2"/>
    <x v="3"/>
    <x v="0"/>
    <s v="Westside"/>
    <s v="Existing"/>
    <x v="11"/>
    <x v="10"/>
  </r>
  <r>
    <x v="5"/>
    <x v="2"/>
    <x v="0"/>
    <s v="Westside"/>
    <s v="Existing"/>
    <x v="0"/>
    <x v="11"/>
  </r>
  <r>
    <x v="1"/>
    <x v="3"/>
    <x v="0"/>
    <s v="Central"/>
    <s v="Existing"/>
    <x v="1"/>
    <x v="12"/>
  </r>
  <r>
    <x v="3"/>
    <x v="2"/>
    <x v="0"/>
    <s v="North County"/>
    <s v="New"/>
    <x v="2"/>
    <x v="13"/>
  </r>
  <r>
    <x v="0"/>
    <x v="2"/>
    <x v="0"/>
    <s v="Central"/>
    <s v="Existing"/>
    <x v="3"/>
    <x v="14"/>
  </r>
  <r>
    <x v="1"/>
    <x v="2"/>
    <x v="0"/>
    <s v="North County"/>
    <s v="Existing"/>
    <x v="4"/>
    <x v="0"/>
  </r>
  <r>
    <x v="1"/>
    <x v="3"/>
    <x v="0"/>
    <s v="North County"/>
    <s v="New"/>
    <x v="5"/>
    <x v="15"/>
  </r>
  <r>
    <x v="3"/>
    <x v="2"/>
    <x v="0"/>
    <s v="Central"/>
    <s v="Existing"/>
    <x v="6"/>
    <x v="16"/>
  </r>
  <r>
    <x v="3"/>
    <x v="1"/>
    <x v="0"/>
    <s v="North County"/>
    <s v="Existing"/>
    <x v="7"/>
    <x v="17"/>
  </r>
  <r>
    <x v="5"/>
    <x v="1"/>
    <x v="0"/>
    <s v="Central"/>
    <s v="New"/>
    <x v="8"/>
    <x v="18"/>
  </r>
  <r>
    <x v="1"/>
    <x v="2"/>
    <x v="0"/>
    <s v="Central"/>
    <s v="Existing"/>
    <x v="9"/>
    <x v="19"/>
  </r>
  <r>
    <x v="3"/>
    <x v="3"/>
    <x v="0"/>
    <s v="Central"/>
    <s v="Existing"/>
    <x v="10"/>
    <x v="20"/>
  </r>
  <r>
    <x v="3"/>
    <x v="1"/>
    <x v="1"/>
    <s v="North County"/>
    <s v="Existing"/>
    <x v="11"/>
    <x v="21"/>
  </r>
  <r>
    <x v="0"/>
    <x v="2"/>
    <x v="0"/>
    <s v="North County"/>
    <s v="Existing"/>
    <x v="0"/>
    <x v="22"/>
  </r>
  <r>
    <x v="1"/>
    <x v="2"/>
    <x v="0"/>
    <s v="North County"/>
    <s v="New"/>
    <x v="1"/>
    <x v="23"/>
  </r>
  <r>
    <x v="4"/>
    <x v="2"/>
    <x v="1"/>
    <s v="Central"/>
    <s v="Existing"/>
    <x v="2"/>
    <x v="24"/>
  </r>
  <r>
    <x v="4"/>
    <x v="2"/>
    <x v="0"/>
    <s v="Central"/>
    <s v="New"/>
    <x v="3"/>
    <x v="2"/>
  </r>
  <r>
    <x v="3"/>
    <x v="2"/>
    <x v="1"/>
    <s v="Central"/>
    <s v="New"/>
    <x v="4"/>
    <x v="25"/>
  </r>
  <r>
    <x v="5"/>
    <x v="1"/>
    <x v="1"/>
    <s v="North County"/>
    <s v="Existing"/>
    <x v="5"/>
    <x v="26"/>
  </r>
  <r>
    <x v="5"/>
    <x v="2"/>
    <x v="1"/>
    <s v="North County"/>
    <s v="Existing"/>
    <x v="6"/>
    <x v="27"/>
  </r>
  <r>
    <x v="5"/>
    <x v="2"/>
    <x v="1"/>
    <s v="Central"/>
    <s v="New"/>
    <x v="7"/>
    <x v="28"/>
  </r>
  <r>
    <x v="3"/>
    <x v="1"/>
    <x v="1"/>
    <s v="Central"/>
    <s v="New"/>
    <x v="8"/>
    <x v="29"/>
  </r>
  <r>
    <x v="4"/>
    <x v="2"/>
    <x v="0"/>
    <s v="Central"/>
    <s v="New"/>
    <x v="9"/>
    <x v="30"/>
  </r>
  <r>
    <x v="4"/>
    <x v="3"/>
    <x v="0"/>
    <s v="Central"/>
    <s v="New"/>
    <x v="10"/>
    <x v="31"/>
  </r>
  <r>
    <x v="3"/>
    <x v="3"/>
    <x v="0"/>
    <s v="Central"/>
    <s v="New"/>
    <x v="11"/>
    <x v="32"/>
  </r>
  <r>
    <x v="3"/>
    <x v="2"/>
    <x v="1"/>
    <s v="Central"/>
    <s v="New"/>
    <x v="0"/>
    <x v="2"/>
  </r>
  <r>
    <x v="3"/>
    <x v="2"/>
    <x v="0"/>
    <s v="Central"/>
    <s v="Existing"/>
    <x v="1"/>
    <x v="33"/>
  </r>
  <r>
    <x v="1"/>
    <x v="3"/>
    <x v="1"/>
    <s v="North County"/>
    <s v="New"/>
    <x v="2"/>
    <x v="34"/>
  </r>
  <r>
    <x v="4"/>
    <x v="3"/>
    <x v="1"/>
    <s v="Central"/>
    <s v="Existing"/>
    <x v="3"/>
    <x v="35"/>
  </r>
  <r>
    <x v="4"/>
    <x v="2"/>
    <x v="1"/>
    <s v="Westside"/>
    <s v="New"/>
    <x v="4"/>
    <x v="36"/>
  </r>
  <r>
    <x v="4"/>
    <x v="2"/>
    <x v="1"/>
    <s v="North County"/>
    <s v="New"/>
    <x v="5"/>
    <x v="37"/>
  </r>
  <r>
    <x v="5"/>
    <x v="2"/>
    <x v="1"/>
    <s v="Central"/>
    <s v="Existing"/>
    <x v="6"/>
    <x v="38"/>
  </r>
  <r>
    <x v="5"/>
    <x v="3"/>
    <x v="1"/>
    <s v="North County"/>
    <s v="Existing"/>
    <x v="7"/>
    <x v="39"/>
  </r>
  <r>
    <x v="5"/>
    <x v="2"/>
    <x v="1"/>
    <s v="Central"/>
    <s v="New"/>
    <x v="8"/>
    <x v="40"/>
  </r>
  <r>
    <x v="4"/>
    <x v="1"/>
    <x v="0"/>
    <s v="North County"/>
    <s v="New"/>
    <x v="9"/>
    <x v="41"/>
  </r>
  <r>
    <x v="4"/>
    <x v="2"/>
    <x v="1"/>
    <s v="North County"/>
    <s v="Existing"/>
    <x v="10"/>
    <x v="42"/>
  </r>
  <r>
    <x v="3"/>
    <x v="1"/>
    <x v="0"/>
    <s v="North County"/>
    <s v="New"/>
    <x v="11"/>
    <x v="43"/>
  </r>
  <r>
    <x v="3"/>
    <x v="2"/>
    <x v="1"/>
    <s v="Westside"/>
    <s v="Existing"/>
    <x v="0"/>
    <x v="2"/>
  </r>
  <r>
    <x v="3"/>
    <x v="1"/>
    <x v="0"/>
    <s v="Westside"/>
    <s v="New"/>
    <x v="1"/>
    <x v="44"/>
  </r>
  <r>
    <x v="3"/>
    <x v="3"/>
    <x v="0"/>
    <s v="Central"/>
    <s v="Existing"/>
    <x v="2"/>
    <x v="45"/>
  </r>
  <r>
    <x v="3"/>
    <x v="3"/>
    <x v="1"/>
    <s v="Central"/>
    <s v="Existing"/>
    <x v="3"/>
    <x v="46"/>
  </r>
  <r>
    <x v="3"/>
    <x v="3"/>
    <x v="0"/>
    <s v="North County"/>
    <s v="Existing"/>
    <x v="4"/>
    <x v="47"/>
  </r>
  <r>
    <x v="1"/>
    <x v="3"/>
    <x v="1"/>
    <s v="Central"/>
    <s v="Existing"/>
    <x v="5"/>
    <x v="48"/>
  </r>
  <r>
    <x v="5"/>
    <x v="3"/>
    <x v="1"/>
    <s v="North County"/>
    <s v="Existing"/>
    <x v="6"/>
    <x v="49"/>
  </r>
  <r>
    <x v="5"/>
    <x v="1"/>
    <x v="0"/>
    <s v="North County"/>
    <s v="New"/>
    <x v="7"/>
    <x v="50"/>
  </r>
  <r>
    <x v="5"/>
    <x v="1"/>
    <x v="0"/>
    <s v="Westside"/>
    <s v="New"/>
    <x v="8"/>
    <x v="3"/>
  </r>
  <r>
    <x v="5"/>
    <x v="1"/>
    <x v="0"/>
    <s v="Westside"/>
    <s v="Existing"/>
    <x v="9"/>
    <x v="51"/>
  </r>
  <r>
    <x v="3"/>
    <x v="2"/>
    <x v="1"/>
    <s v="North County"/>
    <s v="New"/>
    <x v="10"/>
    <x v="52"/>
  </r>
  <r>
    <x v="3"/>
    <x v="2"/>
    <x v="0"/>
    <s v="Central"/>
    <s v="Existing"/>
    <x v="11"/>
    <x v="53"/>
  </r>
  <r>
    <x v="3"/>
    <x v="0"/>
    <x v="1"/>
    <s v="Central"/>
    <s v="Existing"/>
    <x v="0"/>
    <x v="54"/>
  </r>
  <r>
    <x v="3"/>
    <x v="2"/>
    <x v="0"/>
    <s v="Central"/>
    <s v="Existing"/>
    <x v="1"/>
    <x v="55"/>
  </r>
  <r>
    <x v="5"/>
    <x v="2"/>
    <x v="0"/>
    <s v="Westside"/>
    <s v="Existing"/>
    <x v="2"/>
    <x v="56"/>
  </r>
  <r>
    <x v="5"/>
    <x v="3"/>
    <x v="1"/>
    <s v="Central"/>
    <s v="Existing"/>
    <x v="3"/>
    <x v="57"/>
  </r>
  <r>
    <x v="3"/>
    <x v="1"/>
    <x v="0"/>
    <s v="Westside"/>
    <s v="Existing"/>
    <x v="4"/>
    <x v="8"/>
  </r>
  <r>
    <x v="1"/>
    <x v="2"/>
    <x v="0"/>
    <s v="Central"/>
    <s v="Existing"/>
    <x v="5"/>
    <x v="20"/>
  </r>
  <r>
    <x v="1"/>
    <x v="2"/>
    <x v="0"/>
    <s v="North County"/>
    <s v="Existing"/>
    <x v="6"/>
    <x v="20"/>
  </r>
  <r>
    <x v="3"/>
    <x v="0"/>
    <x v="0"/>
    <s v="Westside"/>
    <s v="Existing"/>
    <x v="7"/>
    <x v="58"/>
  </r>
  <r>
    <x v="1"/>
    <x v="1"/>
    <x v="0"/>
    <s v="North County"/>
    <s v="New"/>
    <x v="8"/>
    <x v="59"/>
  </r>
  <r>
    <x v="1"/>
    <x v="3"/>
    <x v="0"/>
    <s v="Westside"/>
    <s v="Existing"/>
    <x v="9"/>
    <x v="60"/>
  </r>
  <r>
    <x v="3"/>
    <x v="3"/>
    <x v="1"/>
    <s v="North County"/>
    <s v="Existing"/>
    <x v="10"/>
    <x v="61"/>
  </r>
  <r>
    <x v="3"/>
    <x v="2"/>
    <x v="0"/>
    <s v="North County"/>
    <s v="Existing"/>
    <x v="11"/>
    <x v="0"/>
  </r>
  <r>
    <x v="3"/>
    <x v="1"/>
    <x v="0"/>
    <s v="North County"/>
    <s v="Existing"/>
    <x v="0"/>
    <x v="62"/>
  </r>
  <r>
    <x v="3"/>
    <x v="3"/>
    <x v="0"/>
    <s v="Central"/>
    <s v="Existing"/>
    <x v="1"/>
    <x v="63"/>
  </r>
  <r>
    <x v="1"/>
    <x v="2"/>
    <x v="1"/>
    <s v="North County"/>
    <s v="Existing"/>
    <x v="2"/>
    <x v="64"/>
  </r>
  <r>
    <x v="1"/>
    <x v="1"/>
    <x v="0"/>
    <s v="Central"/>
    <s v="Existing"/>
    <x v="3"/>
    <x v="65"/>
  </r>
  <r>
    <x v="3"/>
    <x v="1"/>
    <x v="0"/>
    <s v="Central"/>
    <s v="Existing"/>
    <x v="4"/>
    <x v="50"/>
  </r>
  <r>
    <x v="4"/>
    <x v="1"/>
    <x v="0"/>
    <s v="Central"/>
    <s v="Existing"/>
    <x v="5"/>
    <x v="66"/>
  </r>
  <r>
    <x v="4"/>
    <x v="2"/>
    <x v="1"/>
    <s v="Central"/>
    <s v="Existing"/>
    <x v="6"/>
    <x v="2"/>
  </r>
  <r>
    <x v="1"/>
    <x v="1"/>
    <x v="0"/>
    <s v="Central"/>
    <s v="New"/>
    <x v="7"/>
    <x v="67"/>
  </r>
  <r>
    <x v="1"/>
    <x v="3"/>
    <x v="0"/>
    <s v="North County"/>
    <s v="Existing"/>
    <x v="8"/>
    <x v="68"/>
  </r>
  <r>
    <x v="3"/>
    <x v="1"/>
    <x v="1"/>
    <s v="Central"/>
    <s v="Existing"/>
    <x v="9"/>
    <x v="69"/>
  </r>
  <r>
    <x v="5"/>
    <x v="2"/>
    <x v="0"/>
    <s v="Central"/>
    <s v="Existing"/>
    <x v="10"/>
    <x v="55"/>
  </r>
  <r>
    <x v="4"/>
    <x v="1"/>
    <x v="0"/>
    <s v="North County"/>
    <s v="New"/>
    <x v="11"/>
    <x v="12"/>
  </r>
  <r>
    <x v="0"/>
    <x v="1"/>
    <x v="0"/>
    <s v="Central"/>
    <s v="New"/>
    <x v="0"/>
    <x v="70"/>
  </r>
  <r>
    <x v="3"/>
    <x v="1"/>
    <x v="1"/>
    <s v="North County"/>
    <s v="New"/>
    <x v="1"/>
    <x v="71"/>
  </r>
  <r>
    <x v="5"/>
    <x v="1"/>
    <x v="0"/>
    <s v="Westside"/>
    <s v="New"/>
    <x v="2"/>
    <x v="72"/>
  </r>
  <r>
    <x v="2"/>
    <x v="1"/>
    <x v="0"/>
    <s v="Central"/>
    <s v="Existing"/>
    <x v="3"/>
    <x v="73"/>
  </r>
  <r>
    <x v="4"/>
    <x v="1"/>
    <x v="1"/>
    <s v="Central"/>
    <s v="Existing"/>
    <x v="4"/>
    <x v="8"/>
  </r>
  <r>
    <x v="0"/>
    <x v="2"/>
    <x v="0"/>
    <s v="Central"/>
    <s v="Existing"/>
    <x v="5"/>
    <x v="74"/>
  </r>
  <r>
    <x v="0"/>
    <x v="2"/>
    <x v="1"/>
    <s v="Central"/>
    <s v="Existing"/>
    <x v="6"/>
    <x v="75"/>
  </r>
  <r>
    <x v="0"/>
    <x v="2"/>
    <x v="0"/>
    <s v="Central"/>
    <s v="New"/>
    <x v="7"/>
    <x v="53"/>
  </r>
  <r>
    <x v="3"/>
    <x v="1"/>
    <x v="0"/>
    <s v="North County"/>
    <s v="Existing"/>
    <x v="8"/>
    <x v="76"/>
  </r>
  <r>
    <x v="3"/>
    <x v="1"/>
    <x v="1"/>
    <s v="Central"/>
    <s v="Existing"/>
    <x v="9"/>
    <x v="77"/>
  </r>
  <r>
    <x v="4"/>
    <x v="1"/>
    <x v="0"/>
    <s v="Central"/>
    <s v="Existing"/>
    <x v="10"/>
    <x v="78"/>
  </r>
  <r>
    <x v="4"/>
    <x v="2"/>
    <x v="1"/>
    <s v="North County"/>
    <s v="Existing"/>
    <x v="11"/>
    <x v="20"/>
  </r>
  <r>
    <x v="4"/>
    <x v="1"/>
    <x v="1"/>
    <s v="Westside"/>
    <s v="Existing"/>
    <x v="0"/>
    <x v="50"/>
  </r>
  <r>
    <x v="0"/>
    <x v="2"/>
    <x v="0"/>
    <s v="North County"/>
    <s v="Existing"/>
    <x v="1"/>
    <x v="79"/>
  </r>
  <r>
    <x v="1"/>
    <x v="3"/>
    <x v="0"/>
    <s v="Westside"/>
    <s v="New"/>
    <x v="2"/>
    <x v="80"/>
  </r>
  <r>
    <x v="5"/>
    <x v="2"/>
    <x v="0"/>
    <s v="Central"/>
    <s v="Existing"/>
    <x v="3"/>
    <x v="81"/>
  </r>
  <r>
    <x v="0"/>
    <x v="2"/>
    <x v="1"/>
    <s v="Central"/>
    <s v="New"/>
    <x v="4"/>
    <x v="82"/>
  </r>
  <r>
    <x v="1"/>
    <x v="2"/>
    <x v="0"/>
    <s v="Central"/>
    <s v="Existing"/>
    <x v="5"/>
    <x v="79"/>
  </r>
  <r>
    <x v="2"/>
    <x v="2"/>
    <x v="0"/>
    <s v="Central"/>
    <s v="Existing"/>
    <x v="6"/>
    <x v="83"/>
  </r>
  <r>
    <x v="3"/>
    <x v="3"/>
    <x v="1"/>
    <s v="Central"/>
    <s v="New"/>
    <x v="7"/>
    <x v="84"/>
  </r>
  <r>
    <x v="0"/>
    <x v="3"/>
    <x v="1"/>
    <s v="Central"/>
    <s v="Existing"/>
    <x v="8"/>
    <x v="85"/>
  </r>
  <r>
    <x v="0"/>
    <x v="2"/>
    <x v="0"/>
    <s v="North County"/>
    <s v="Existing"/>
    <x v="9"/>
    <x v="0"/>
  </r>
  <r>
    <x v="3"/>
    <x v="2"/>
    <x v="1"/>
    <s v="North County"/>
    <s v="Existing"/>
    <x v="10"/>
    <x v="86"/>
  </r>
  <r>
    <x v="3"/>
    <x v="1"/>
    <x v="0"/>
    <s v="Central"/>
    <s v="New"/>
    <x v="11"/>
    <x v="87"/>
  </r>
  <r>
    <x v="5"/>
    <x v="1"/>
    <x v="0"/>
    <s v="Westside"/>
    <s v="Existing"/>
    <x v="0"/>
    <x v="26"/>
  </r>
  <r>
    <x v="3"/>
    <x v="3"/>
    <x v="1"/>
    <s v="North County"/>
    <s v="Existing"/>
    <x v="1"/>
    <x v="74"/>
  </r>
  <r>
    <x v="4"/>
    <x v="2"/>
    <x v="0"/>
    <s v="Westside"/>
    <s v="Existing"/>
    <x v="2"/>
    <x v="88"/>
  </r>
  <r>
    <x v="0"/>
    <x v="2"/>
    <x v="0"/>
    <s v="North County"/>
    <s v="New"/>
    <x v="3"/>
    <x v="53"/>
  </r>
  <r>
    <x v="3"/>
    <x v="3"/>
    <x v="1"/>
    <s v="Central"/>
    <s v="New"/>
    <x v="4"/>
    <x v="89"/>
  </r>
  <r>
    <x v="5"/>
    <x v="0"/>
    <x v="0"/>
    <s v="North County"/>
    <s v="Existing"/>
    <x v="5"/>
    <x v="15"/>
  </r>
  <r>
    <x v="3"/>
    <x v="1"/>
    <x v="0"/>
    <s v="North County"/>
    <s v="New"/>
    <x v="6"/>
    <x v="90"/>
  </r>
  <r>
    <x v="5"/>
    <x v="1"/>
    <x v="0"/>
    <s v="Westside"/>
    <s v="Existing"/>
    <x v="7"/>
    <x v="91"/>
  </r>
  <r>
    <x v="4"/>
    <x v="1"/>
    <x v="1"/>
    <s v="Central"/>
    <s v="Existing"/>
    <x v="8"/>
    <x v="92"/>
  </r>
  <r>
    <x v="4"/>
    <x v="3"/>
    <x v="0"/>
    <s v="North County"/>
    <s v="Existing"/>
    <x v="9"/>
    <x v="93"/>
  </r>
  <r>
    <x v="1"/>
    <x v="2"/>
    <x v="1"/>
    <s v="Westside"/>
    <s v="Existing"/>
    <x v="10"/>
    <x v="88"/>
  </r>
  <r>
    <x v="1"/>
    <x v="2"/>
    <x v="1"/>
    <s v="Central"/>
    <s v="Existing"/>
    <x v="11"/>
    <x v="94"/>
  </r>
  <r>
    <x v="3"/>
    <x v="2"/>
    <x v="0"/>
    <s v="Westside"/>
    <s v="New"/>
    <x v="0"/>
    <x v="95"/>
  </r>
  <r>
    <x v="4"/>
    <x v="3"/>
    <x v="0"/>
    <s v="Central"/>
    <s v="Existing"/>
    <x v="1"/>
    <x v="96"/>
  </r>
  <r>
    <x v="0"/>
    <x v="2"/>
    <x v="0"/>
    <s v="Westside"/>
    <s v="Existing"/>
    <x v="2"/>
    <x v="97"/>
  </r>
  <r>
    <x v="2"/>
    <x v="3"/>
    <x v="0"/>
    <s v="Westside"/>
    <s v="Existing"/>
    <x v="3"/>
    <x v="2"/>
  </r>
  <r>
    <x v="5"/>
    <x v="1"/>
    <x v="0"/>
    <s v="North County"/>
    <s v="Existing"/>
    <x v="4"/>
    <x v="0"/>
  </r>
  <r>
    <x v="2"/>
    <x v="1"/>
    <x v="0"/>
    <s v="North County"/>
    <s v="New"/>
    <x v="5"/>
    <x v="98"/>
  </r>
  <r>
    <x v="1"/>
    <x v="2"/>
    <x v="0"/>
    <s v="Central"/>
    <s v="Existing"/>
    <x v="6"/>
    <x v="99"/>
  </r>
  <r>
    <x v="4"/>
    <x v="1"/>
    <x v="0"/>
    <s v="Central"/>
    <s v="Existing"/>
    <x v="7"/>
    <x v="100"/>
  </r>
  <r>
    <x v="0"/>
    <x v="1"/>
    <x v="0"/>
    <s v="Central"/>
    <s v="New"/>
    <x v="8"/>
    <x v="101"/>
  </r>
  <r>
    <x v="2"/>
    <x v="1"/>
    <x v="0"/>
    <s v="Westside"/>
    <s v="New"/>
    <x v="9"/>
    <x v="102"/>
  </r>
  <r>
    <x v="4"/>
    <x v="2"/>
    <x v="0"/>
    <s v="North County"/>
    <s v="Existing"/>
    <x v="10"/>
    <x v="103"/>
  </r>
  <r>
    <x v="3"/>
    <x v="2"/>
    <x v="0"/>
    <s v="Central"/>
    <s v="Existing"/>
    <x v="11"/>
    <x v="79"/>
  </r>
  <r>
    <x v="5"/>
    <x v="0"/>
    <x v="1"/>
    <s v="North County"/>
    <s v="Existing"/>
    <x v="0"/>
    <x v="21"/>
  </r>
  <r>
    <x v="1"/>
    <x v="1"/>
    <x v="0"/>
    <s v="Central"/>
    <s v="Existing"/>
    <x v="1"/>
    <x v="104"/>
  </r>
  <r>
    <x v="0"/>
    <x v="2"/>
    <x v="1"/>
    <s v="Westside"/>
    <s v="Existing"/>
    <x v="2"/>
    <x v="105"/>
  </r>
  <r>
    <x v="1"/>
    <x v="3"/>
    <x v="0"/>
    <s v="Central"/>
    <s v="New"/>
    <x v="3"/>
    <x v="106"/>
  </r>
  <r>
    <x v="3"/>
    <x v="3"/>
    <x v="0"/>
    <s v="North County"/>
    <s v="New"/>
    <x v="4"/>
    <x v="15"/>
  </r>
  <r>
    <x v="3"/>
    <x v="3"/>
    <x v="1"/>
    <s v="Central"/>
    <s v="New"/>
    <x v="5"/>
    <x v="107"/>
  </r>
  <r>
    <x v="5"/>
    <x v="0"/>
    <x v="1"/>
    <s v="North County"/>
    <s v="Existing"/>
    <x v="6"/>
    <x v="108"/>
  </r>
  <r>
    <x v="4"/>
    <x v="1"/>
    <x v="1"/>
    <s v="Central"/>
    <s v="New"/>
    <x v="7"/>
    <x v="109"/>
  </r>
  <r>
    <x v="2"/>
    <x v="3"/>
    <x v="1"/>
    <s v="Central"/>
    <s v="Existing"/>
    <x v="8"/>
    <x v="88"/>
  </r>
  <r>
    <x v="3"/>
    <x v="2"/>
    <x v="1"/>
    <s v="Central"/>
    <s v="New"/>
    <x v="9"/>
    <x v="110"/>
  </r>
  <r>
    <x v="4"/>
    <x v="1"/>
    <x v="0"/>
    <s v="North County"/>
    <s v="Existing"/>
    <x v="10"/>
    <x v="8"/>
  </r>
  <r>
    <x v="3"/>
    <x v="2"/>
    <x v="0"/>
    <s v="Westside"/>
    <s v="Existing"/>
    <x v="11"/>
    <x v="111"/>
  </r>
  <r>
    <x v="3"/>
    <x v="1"/>
    <x v="1"/>
    <s v="North County"/>
    <s v="Existing"/>
    <x v="0"/>
    <x v="112"/>
  </r>
  <r>
    <x v="3"/>
    <x v="2"/>
    <x v="1"/>
    <s v="North County"/>
    <s v="New"/>
    <x v="1"/>
    <x v="113"/>
  </r>
  <r>
    <x v="3"/>
    <x v="2"/>
    <x v="0"/>
    <s v="Central"/>
    <s v="Existing"/>
    <x v="2"/>
    <x v="114"/>
  </r>
  <r>
    <x v="6"/>
    <x v="2"/>
    <x v="0"/>
    <s v="Westside"/>
    <s v="Existing"/>
    <x v="3"/>
    <x v="115"/>
  </r>
  <r>
    <x v="6"/>
    <x v="3"/>
    <x v="0"/>
    <s v="North County"/>
    <s v="Existing"/>
    <x v="4"/>
    <x v="0"/>
  </r>
  <r>
    <x v="3"/>
    <x v="2"/>
    <x v="1"/>
    <s v="Central"/>
    <s v="Existing"/>
    <x v="5"/>
    <x v="116"/>
  </r>
  <r>
    <x v="0"/>
    <x v="1"/>
    <x v="0"/>
    <s v="Central"/>
    <s v="New"/>
    <x v="6"/>
    <x v="0"/>
  </r>
  <r>
    <x v="4"/>
    <x v="1"/>
    <x v="1"/>
    <s v="Westside"/>
    <s v="Existing"/>
    <x v="7"/>
    <x v="117"/>
  </r>
  <r>
    <x v="4"/>
    <x v="1"/>
    <x v="0"/>
    <s v="Central"/>
    <s v="Existing"/>
    <x v="8"/>
    <x v="70"/>
  </r>
  <r>
    <x v="4"/>
    <x v="3"/>
    <x v="0"/>
    <s v="Westside"/>
    <s v="Existing"/>
    <x v="9"/>
    <x v="118"/>
  </r>
  <r>
    <x v="5"/>
    <x v="1"/>
    <x v="0"/>
    <s v="Westside"/>
    <s v="Existing"/>
    <x v="10"/>
    <x v="119"/>
  </r>
  <r>
    <x v="5"/>
    <x v="1"/>
    <x v="0"/>
    <s v="Westside"/>
    <s v="Existing"/>
    <x v="11"/>
    <x v="120"/>
  </r>
  <r>
    <x v="4"/>
    <x v="3"/>
    <x v="0"/>
    <s v="North County"/>
    <s v="Existing"/>
    <x v="11"/>
    <x v="52"/>
  </r>
  <r>
    <x v="5"/>
    <x v="3"/>
    <x v="0"/>
    <s v="North County"/>
    <s v="Existing"/>
    <x v="0"/>
    <x v="68"/>
  </r>
  <r>
    <x v="6"/>
    <x v="2"/>
    <x v="0"/>
    <s v="Westside"/>
    <s v="Existing"/>
    <x v="1"/>
    <x v="121"/>
  </r>
  <r>
    <x v="3"/>
    <x v="2"/>
    <x v="1"/>
    <s v="North County"/>
    <s v="Existing"/>
    <x v="2"/>
    <x v="20"/>
  </r>
  <r>
    <x v="4"/>
    <x v="1"/>
    <x v="0"/>
    <s v="North County"/>
    <s v="Existing"/>
    <x v="3"/>
    <x v="8"/>
  </r>
  <r>
    <x v="0"/>
    <x v="0"/>
    <x v="0"/>
    <s v="North County"/>
    <s v="Existing"/>
    <x v="4"/>
    <x v="122"/>
  </r>
  <r>
    <x v="0"/>
    <x v="1"/>
    <x v="0"/>
    <s v="Central"/>
    <s v="New"/>
    <x v="5"/>
    <x v="67"/>
  </r>
  <r>
    <x v="0"/>
    <x v="2"/>
    <x v="0"/>
    <s v="Central"/>
    <s v="New"/>
    <x v="6"/>
    <x v="20"/>
  </r>
  <r>
    <x v="0"/>
    <x v="2"/>
    <x v="1"/>
    <s v="Central"/>
    <s v="Existing"/>
    <x v="7"/>
    <x v="123"/>
  </r>
  <r>
    <x v="7"/>
    <x v="2"/>
    <x v="1"/>
    <s v="Central"/>
    <s v="Existing"/>
    <x v="8"/>
    <x v="124"/>
  </r>
  <r>
    <x v="7"/>
    <x v="2"/>
    <x v="0"/>
    <s v="North County"/>
    <s v="Existing"/>
    <x v="9"/>
    <x v="2"/>
  </r>
  <r>
    <x v="7"/>
    <x v="3"/>
    <x v="0"/>
    <s v="Central"/>
    <s v="New"/>
    <x v="10"/>
    <x v="125"/>
  </r>
  <r>
    <x v="7"/>
    <x v="3"/>
    <x v="0"/>
    <s v="Westside"/>
    <s v="New"/>
    <x v="11"/>
    <x v="126"/>
  </r>
  <r>
    <x v="7"/>
    <x v="2"/>
    <x v="0"/>
    <s v="Westside"/>
    <s v="Existing"/>
    <x v="0"/>
    <x v="2"/>
  </r>
  <r>
    <x v="7"/>
    <x v="3"/>
    <x v="0"/>
    <s v="Central"/>
    <s v="Existing"/>
    <x v="1"/>
    <x v="127"/>
  </r>
  <r>
    <x v="3"/>
    <x v="1"/>
    <x v="0"/>
    <s v="Central"/>
    <s v="Existing"/>
    <x v="2"/>
    <x v="128"/>
  </r>
  <r>
    <x v="6"/>
    <x v="3"/>
    <x v="1"/>
    <s v="Central"/>
    <s v="Existing"/>
    <x v="3"/>
    <x v="129"/>
  </r>
  <r>
    <x v="3"/>
    <x v="1"/>
    <x v="0"/>
    <s v="Central"/>
    <s v="Existing"/>
    <x v="4"/>
    <x v="66"/>
  </r>
  <r>
    <x v="4"/>
    <x v="1"/>
    <x v="0"/>
    <s v="Central"/>
    <s v="Existing"/>
    <x v="5"/>
    <x v="130"/>
  </r>
  <r>
    <x v="4"/>
    <x v="3"/>
    <x v="1"/>
    <s v="North County"/>
    <s v="Existing"/>
    <x v="6"/>
    <x v="61"/>
  </r>
  <r>
    <x v="0"/>
    <x v="2"/>
    <x v="0"/>
    <s v="Westside"/>
    <s v="Existing"/>
    <x v="7"/>
    <x v="11"/>
  </r>
  <r>
    <x v="6"/>
    <x v="3"/>
    <x v="1"/>
    <s v="Central"/>
    <s v="Existing"/>
    <x v="8"/>
    <x v="131"/>
  </r>
  <r>
    <x v="6"/>
    <x v="2"/>
    <x v="1"/>
    <s v="Central"/>
    <s v="New"/>
    <x v="9"/>
    <x v="132"/>
  </r>
  <r>
    <x v="6"/>
    <x v="2"/>
    <x v="0"/>
    <s v="North County"/>
    <s v="Existing"/>
    <x v="10"/>
    <x v="133"/>
  </r>
  <r>
    <x v="6"/>
    <x v="2"/>
    <x v="0"/>
    <s v="Central"/>
    <s v="Existing"/>
    <x v="11"/>
    <x v="94"/>
  </r>
  <r>
    <x v="6"/>
    <x v="1"/>
    <x v="1"/>
    <s v="Central"/>
    <s v="New"/>
    <x v="0"/>
    <x v="134"/>
  </r>
  <r>
    <x v="6"/>
    <x v="1"/>
    <x v="0"/>
    <s v="Central"/>
    <s v="Existing"/>
    <x v="1"/>
    <x v="65"/>
  </r>
  <r>
    <x v="0"/>
    <x v="3"/>
    <x v="0"/>
    <s v="Central"/>
    <s v="New"/>
    <x v="2"/>
    <x v="0"/>
  </r>
  <r>
    <x v="0"/>
    <x v="2"/>
    <x v="0"/>
    <s v="Westside"/>
    <s v="Existing"/>
    <x v="3"/>
    <x v="2"/>
  </r>
  <r>
    <x v="4"/>
    <x v="2"/>
    <x v="1"/>
    <s v="Central"/>
    <s v="New"/>
    <x v="4"/>
    <x v="135"/>
  </r>
  <r>
    <x v="2"/>
    <x v="1"/>
    <x v="0"/>
    <s v="North County"/>
    <s v="Existing"/>
    <x v="5"/>
    <x v="136"/>
  </r>
  <r>
    <x v="3"/>
    <x v="2"/>
    <x v="0"/>
    <s v="North County"/>
    <s v="Existing"/>
    <x v="6"/>
    <x v="2"/>
  </r>
  <r>
    <x v="4"/>
    <x v="2"/>
    <x v="0"/>
    <s v="North County"/>
    <s v="New"/>
    <x v="7"/>
    <x v="137"/>
  </r>
  <r>
    <x v="5"/>
    <x v="2"/>
    <x v="0"/>
    <s v="Central"/>
    <s v="Existing"/>
    <x v="8"/>
    <x v="55"/>
  </r>
  <r>
    <x v="5"/>
    <x v="2"/>
    <x v="0"/>
    <s v="Central"/>
    <s v="Existing"/>
    <x v="9"/>
    <x v="79"/>
  </r>
  <r>
    <x v="4"/>
    <x v="1"/>
    <x v="0"/>
    <s v="Central"/>
    <s v="Existing"/>
    <x v="10"/>
    <x v="50"/>
  </r>
  <r>
    <x v="5"/>
    <x v="3"/>
    <x v="0"/>
    <s v="Central"/>
    <s v="Existing"/>
    <x v="11"/>
    <x v="20"/>
  </r>
  <r>
    <x v="6"/>
    <x v="1"/>
    <x v="1"/>
    <s v="Central"/>
    <s v="Existing"/>
    <x v="0"/>
    <x v="91"/>
  </r>
  <r>
    <x v="3"/>
    <x v="1"/>
    <x v="0"/>
    <s v="North County"/>
    <s v="New"/>
    <x v="1"/>
    <x v="138"/>
  </r>
  <r>
    <x v="4"/>
    <x v="1"/>
    <x v="0"/>
    <s v="Central"/>
    <s v="Existing"/>
    <x v="2"/>
    <x v="139"/>
  </r>
  <r>
    <x v="0"/>
    <x v="0"/>
    <x v="0"/>
    <s v="Westside"/>
    <s v="Existing"/>
    <x v="3"/>
    <x v="58"/>
  </r>
  <r>
    <x v="0"/>
    <x v="2"/>
    <x v="0"/>
    <s v="Central"/>
    <s v="New"/>
    <x v="4"/>
    <x v="140"/>
  </r>
  <r>
    <x v="0"/>
    <x v="2"/>
    <x v="0"/>
    <s v="Central"/>
    <s v="Existing"/>
    <x v="5"/>
    <x v="53"/>
  </r>
  <r>
    <x v="0"/>
    <x v="3"/>
    <x v="0"/>
    <s v="Central"/>
    <s v="New"/>
    <x v="6"/>
    <x v="141"/>
  </r>
  <r>
    <x v="3"/>
    <x v="3"/>
    <x v="0"/>
    <s v="North County"/>
    <s v="New"/>
    <x v="7"/>
    <x v="142"/>
  </r>
  <r>
    <x v="4"/>
    <x v="1"/>
    <x v="0"/>
    <s v="North County"/>
    <s v="Existing"/>
    <x v="8"/>
    <x v="12"/>
  </r>
  <r>
    <x v="4"/>
    <x v="2"/>
    <x v="0"/>
    <s v="North County"/>
    <s v="Existing"/>
    <x v="9"/>
    <x v="143"/>
  </r>
  <r>
    <x v="0"/>
    <x v="1"/>
    <x v="1"/>
    <s v="North County"/>
    <s v="Existing"/>
    <x v="10"/>
    <x v="144"/>
  </r>
  <r>
    <x v="6"/>
    <x v="1"/>
    <x v="0"/>
    <s v="Central"/>
    <s v="New"/>
    <x v="11"/>
    <x v="18"/>
  </r>
  <r>
    <x v="6"/>
    <x v="2"/>
    <x v="0"/>
    <s v="Westside"/>
    <s v="New"/>
    <x v="0"/>
    <x v="20"/>
  </r>
  <r>
    <x v="6"/>
    <x v="0"/>
    <x v="0"/>
    <s v="Central"/>
    <s v="Existing"/>
    <x v="1"/>
    <x v="69"/>
  </r>
  <r>
    <x v="6"/>
    <x v="2"/>
    <x v="0"/>
    <s v="North County"/>
    <s v="Existing"/>
    <x v="2"/>
    <x v="20"/>
  </r>
  <r>
    <x v="6"/>
    <x v="1"/>
    <x v="1"/>
    <s v="Westside"/>
    <s v="New"/>
    <x v="3"/>
    <x v="145"/>
  </r>
  <r>
    <x v="1"/>
    <x v="3"/>
    <x v="0"/>
    <s v="Central"/>
    <s v="New"/>
    <x v="4"/>
    <x v="146"/>
  </r>
  <r>
    <x v="5"/>
    <x v="2"/>
    <x v="1"/>
    <s v="Westside"/>
    <s v="Existing"/>
    <x v="5"/>
    <x v="63"/>
  </r>
  <r>
    <x v="0"/>
    <x v="3"/>
    <x v="0"/>
    <s v="Central"/>
    <s v="Existing"/>
    <x v="6"/>
    <x v="147"/>
  </r>
  <r>
    <x v="1"/>
    <x v="2"/>
    <x v="0"/>
    <s v="Central"/>
    <s v="Existing"/>
    <x v="7"/>
    <x v="148"/>
  </r>
  <r>
    <x v="2"/>
    <x v="2"/>
    <x v="0"/>
    <s v="Central"/>
    <s v="Existing"/>
    <x v="8"/>
    <x v="20"/>
  </r>
  <r>
    <x v="3"/>
    <x v="3"/>
    <x v="0"/>
    <s v="Westside"/>
    <s v="Existing"/>
    <x v="9"/>
    <x v="2"/>
  </r>
  <r>
    <x v="0"/>
    <x v="2"/>
    <x v="0"/>
    <s v="North County"/>
    <s v="New"/>
    <x v="10"/>
    <x v="149"/>
  </r>
  <r>
    <x v="0"/>
    <x v="3"/>
    <x v="1"/>
    <s v="Westside"/>
    <s v="Existing"/>
    <x v="11"/>
    <x v="150"/>
  </r>
  <r>
    <x v="3"/>
    <x v="3"/>
    <x v="1"/>
    <s v="Central"/>
    <s v="Existing"/>
    <x v="0"/>
    <x v="151"/>
  </r>
  <r>
    <x v="3"/>
    <x v="1"/>
    <x v="0"/>
    <s v="Westside"/>
    <s v="New"/>
    <x v="1"/>
    <x v="152"/>
  </r>
  <r>
    <x v="5"/>
    <x v="2"/>
    <x v="0"/>
    <s v="Central"/>
    <s v="New"/>
    <x v="2"/>
    <x v="74"/>
  </r>
  <r>
    <x v="3"/>
    <x v="2"/>
    <x v="0"/>
    <s v="North County"/>
    <s v="New"/>
    <x v="3"/>
    <x v="153"/>
  </r>
  <r>
    <x v="4"/>
    <x v="2"/>
    <x v="1"/>
    <s v="Westside"/>
    <s v="New"/>
    <x v="4"/>
    <x v="2"/>
  </r>
  <r>
    <x v="0"/>
    <x v="3"/>
    <x v="0"/>
    <s v="Central"/>
    <s v="New"/>
    <x v="5"/>
    <x v="63"/>
  </r>
  <r>
    <x v="3"/>
    <x v="1"/>
    <x v="0"/>
    <s v="Westside"/>
    <s v="New"/>
    <x v="6"/>
    <x v="154"/>
  </r>
  <r>
    <x v="5"/>
    <x v="1"/>
    <x v="1"/>
    <s v="Westside"/>
    <s v="New"/>
    <x v="7"/>
    <x v="155"/>
  </r>
  <r>
    <x v="3"/>
    <x v="2"/>
    <x v="0"/>
    <s v="Central"/>
    <s v="Existing"/>
    <x v="8"/>
    <x v="156"/>
  </r>
  <r>
    <x v="5"/>
    <x v="2"/>
    <x v="1"/>
    <s v="Central"/>
    <s v="New"/>
    <x v="9"/>
    <x v="157"/>
  </r>
  <r>
    <x v="4"/>
    <x v="3"/>
    <x v="0"/>
    <s v="North County"/>
    <s v="Existing"/>
    <x v="10"/>
    <x v="20"/>
  </r>
  <r>
    <x v="4"/>
    <x v="2"/>
    <x v="0"/>
    <s v="Central"/>
    <s v="Existing"/>
    <x v="11"/>
    <x v="79"/>
  </r>
  <r>
    <x v="1"/>
    <x v="1"/>
    <x v="0"/>
    <s v="Central"/>
    <s v="Existing"/>
    <x v="0"/>
    <x v="158"/>
  </r>
  <r>
    <x v="1"/>
    <x v="3"/>
    <x v="1"/>
    <s v="Central"/>
    <s v="Existing"/>
    <x v="1"/>
    <x v="159"/>
  </r>
  <r>
    <x v="3"/>
    <x v="2"/>
    <x v="0"/>
    <s v="North County"/>
    <s v="Existing"/>
    <x v="2"/>
    <x v="160"/>
  </r>
  <r>
    <x v="4"/>
    <x v="3"/>
    <x v="1"/>
    <s v="North County"/>
    <s v="New"/>
    <x v="3"/>
    <x v="161"/>
  </r>
  <r>
    <x v="0"/>
    <x v="2"/>
    <x v="0"/>
    <s v="North County"/>
    <s v="New"/>
    <x v="4"/>
    <x v="162"/>
  </r>
  <r>
    <x v="1"/>
    <x v="1"/>
    <x v="1"/>
    <s v="North County"/>
    <s v="New"/>
    <x v="5"/>
    <x v="163"/>
  </r>
  <r>
    <x v="5"/>
    <x v="1"/>
    <x v="0"/>
    <s v="Westside"/>
    <s v="Existing"/>
    <x v="6"/>
    <x v="164"/>
  </r>
  <r>
    <x v="0"/>
    <x v="1"/>
    <x v="1"/>
    <s v="Westside"/>
    <s v="Existing"/>
    <x v="7"/>
    <x v="165"/>
  </r>
  <r>
    <x v="1"/>
    <x v="1"/>
    <x v="0"/>
    <s v="North County"/>
    <s v="Existing"/>
    <x v="8"/>
    <x v="166"/>
  </r>
  <r>
    <x v="2"/>
    <x v="1"/>
    <x v="1"/>
    <s v="Westside"/>
    <s v="New"/>
    <x v="9"/>
    <x v="167"/>
  </r>
  <r>
    <x v="3"/>
    <x v="1"/>
    <x v="1"/>
    <s v="Westside"/>
    <s v="New"/>
    <x v="10"/>
    <x v="168"/>
  </r>
  <r>
    <x v="0"/>
    <x v="1"/>
    <x v="0"/>
    <s v="North County"/>
    <s v="Existing"/>
    <x v="11"/>
    <x v="169"/>
  </r>
  <r>
    <x v="0"/>
    <x v="1"/>
    <x v="0"/>
    <s v="Westside"/>
    <s v="New"/>
    <x v="0"/>
    <x v="170"/>
  </r>
  <r>
    <x v="3"/>
    <x v="2"/>
    <x v="0"/>
    <s v="Central"/>
    <s v="Existing"/>
    <x v="1"/>
    <x v="171"/>
  </r>
  <r>
    <x v="3"/>
    <x v="1"/>
    <x v="1"/>
    <s v="Central"/>
    <s v="Existing"/>
    <x v="2"/>
    <x v="172"/>
  </r>
  <r>
    <x v="5"/>
    <x v="2"/>
    <x v="1"/>
    <s v="Central"/>
    <s v="Existing"/>
    <x v="3"/>
    <x v="2"/>
  </r>
  <r>
    <x v="3"/>
    <x v="3"/>
    <x v="0"/>
    <s v="Central"/>
    <s v="Existing"/>
    <x v="4"/>
    <x v="173"/>
  </r>
  <r>
    <x v="4"/>
    <x v="2"/>
    <x v="1"/>
    <s v="Central"/>
    <s v="New"/>
    <x v="5"/>
    <x v="174"/>
  </r>
  <r>
    <x v="0"/>
    <x v="3"/>
    <x v="1"/>
    <s v="Central"/>
    <s v="New"/>
    <x v="6"/>
    <x v="175"/>
  </r>
  <r>
    <x v="3"/>
    <x v="2"/>
    <x v="1"/>
    <s v="Central"/>
    <s v="New"/>
    <x v="7"/>
    <x v="176"/>
  </r>
  <r>
    <x v="5"/>
    <x v="1"/>
    <x v="1"/>
    <s v="North County"/>
    <s v="New"/>
    <x v="8"/>
    <x v="177"/>
  </r>
  <r>
    <x v="3"/>
    <x v="2"/>
    <x v="1"/>
    <s v="Central"/>
    <s v="Existing"/>
    <x v="9"/>
    <x v="178"/>
  </r>
  <r>
    <x v="5"/>
    <x v="1"/>
    <x v="1"/>
    <s v="Central"/>
    <s v="New"/>
    <x v="10"/>
    <x v="179"/>
  </r>
  <r>
    <x v="4"/>
    <x v="3"/>
    <x v="1"/>
    <s v="Central"/>
    <s v="New"/>
    <x v="11"/>
    <x v="180"/>
  </r>
  <r>
    <x v="4"/>
    <x v="3"/>
    <x v="0"/>
    <s v="Central"/>
    <s v="New"/>
    <x v="12"/>
    <x v="181"/>
  </r>
  <r>
    <x v="1"/>
    <x v="3"/>
    <x v="1"/>
    <s v="Central"/>
    <s v="Existing"/>
    <x v="0"/>
    <x v="182"/>
  </r>
  <r>
    <x v="1"/>
    <x v="2"/>
    <x v="0"/>
    <s v="Central"/>
    <s v="Existing"/>
    <x v="1"/>
    <x v="53"/>
  </r>
  <r>
    <x v="3"/>
    <x v="2"/>
    <x v="1"/>
    <s v="North County"/>
    <s v="New"/>
    <x v="2"/>
    <x v="183"/>
  </r>
  <r>
    <x v="4"/>
    <x v="2"/>
    <x v="0"/>
    <s v="Central"/>
    <s v="Existing"/>
    <x v="3"/>
    <x v="2"/>
  </r>
  <r>
    <x v="0"/>
    <x v="2"/>
    <x v="0"/>
    <s v="Central"/>
    <s v="Existing"/>
    <x v="4"/>
    <x v="20"/>
  </r>
  <r>
    <x v="3"/>
    <x v="3"/>
    <x v="1"/>
    <s v="Westside"/>
    <s v="Existing"/>
    <x v="5"/>
    <x v="184"/>
  </r>
  <r>
    <x v="4"/>
    <x v="1"/>
    <x v="1"/>
    <s v="Central"/>
    <s v="Existing"/>
    <x v="6"/>
    <x v="185"/>
  </r>
  <r>
    <x v="4"/>
    <x v="2"/>
    <x v="0"/>
    <s v="Westside"/>
    <s v="New"/>
    <x v="7"/>
    <x v="2"/>
  </r>
  <r>
    <x v="0"/>
    <x v="3"/>
    <x v="0"/>
    <s v="Westside"/>
    <s v="Existing"/>
    <x v="8"/>
    <x v="60"/>
  </r>
  <r>
    <x v="6"/>
    <x v="1"/>
    <x v="0"/>
    <s v="Central"/>
    <s v="Existing"/>
    <x v="9"/>
    <x v="186"/>
  </r>
  <r>
    <x v="6"/>
    <x v="2"/>
    <x v="1"/>
    <s v="Central"/>
    <s v="Existing"/>
    <x v="10"/>
    <x v="187"/>
  </r>
  <r>
    <x v="6"/>
    <x v="2"/>
    <x v="0"/>
    <s v="Westside"/>
    <s v="Existing"/>
    <x v="11"/>
    <x v="56"/>
  </r>
  <r>
    <x v="6"/>
    <x v="1"/>
    <x v="0"/>
    <s v="Central"/>
    <s v="Existing"/>
    <x v="0"/>
    <x v="50"/>
  </r>
  <r>
    <x v="6"/>
    <x v="2"/>
    <x v="1"/>
    <s v="Central"/>
    <s v="New"/>
    <x v="1"/>
    <x v="188"/>
  </r>
  <r>
    <x v="1"/>
    <x v="1"/>
    <x v="0"/>
    <s v="Central"/>
    <s v="New"/>
    <x v="2"/>
    <x v="189"/>
  </r>
  <r>
    <x v="5"/>
    <x v="3"/>
    <x v="0"/>
    <s v="Central"/>
    <s v="Existing"/>
    <x v="3"/>
    <x v="63"/>
  </r>
  <r>
    <x v="0"/>
    <x v="2"/>
    <x v="0"/>
    <s v="Central"/>
    <s v="Existing"/>
    <x v="4"/>
    <x v="55"/>
  </r>
  <r>
    <x v="1"/>
    <x v="2"/>
    <x v="0"/>
    <s v="Westside"/>
    <s v="New"/>
    <x v="5"/>
    <x v="190"/>
  </r>
  <r>
    <x v="2"/>
    <x v="2"/>
    <x v="0"/>
    <s v="North County"/>
    <s v="Existing"/>
    <x v="6"/>
    <x v="20"/>
  </r>
  <r>
    <x v="3"/>
    <x v="3"/>
    <x v="1"/>
    <s v="Central"/>
    <s v="New"/>
    <x v="7"/>
    <x v="191"/>
  </r>
  <r>
    <x v="0"/>
    <x v="3"/>
    <x v="0"/>
    <s v="North County"/>
    <s v="Existing"/>
    <x v="8"/>
    <x v="68"/>
  </r>
  <r>
    <x v="0"/>
    <x v="0"/>
    <x v="0"/>
    <s v="Central"/>
    <s v="Existing"/>
    <x v="9"/>
    <x v="54"/>
  </r>
  <r>
    <x v="3"/>
    <x v="1"/>
    <x v="0"/>
    <s v="Central"/>
    <s v="New"/>
    <x v="10"/>
    <x v="70"/>
  </r>
  <r>
    <x v="3"/>
    <x v="2"/>
    <x v="0"/>
    <s v="North County"/>
    <s v="Existing"/>
    <x v="11"/>
    <x v="192"/>
  </r>
  <r>
    <x v="5"/>
    <x v="3"/>
    <x v="1"/>
    <s v="Central"/>
    <s v="Existing"/>
    <x v="0"/>
    <x v="193"/>
  </r>
  <r>
    <x v="3"/>
    <x v="2"/>
    <x v="0"/>
    <s v="Central"/>
    <s v="Existing"/>
    <x v="1"/>
    <x v="79"/>
  </r>
  <r>
    <x v="4"/>
    <x v="1"/>
    <x v="0"/>
    <s v="North County"/>
    <s v="New"/>
    <x v="2"/>
    <x v="58"/>
  </r>
  <r>
    <x v="0"/>
    <x v="2"/>
    <x v="0"/>
    <s v="Central"/>
    <s v="New"/>
    <x v="3"/>
    <x v="79"/>
  </r>
  <r>
    <x v="3"/>
    <x v="1"/>
    <x v="0"/>
    <s v="Central"/>
    <s v="Existing"/>
    <x v="4"/>
    <x v="0"/>
  </r>
  <r>
    <x v="5"/>
    <x v="2"/>
    <x v="0"/>
    <s v="North County"/>
    <s v="New"/>
    <x v="5"/>
    <x v="194"/>
  </r>
  <r>
    <x v="3"/>
    <x v="1"/>
    <x v="1"/>
    <s v="Central"/>
    <s v="Existing"/>
    <x v="6"/>
    <x v="195"/>
  </r>
  <r>
    <x v="5"/>
    <x v="2"/>
    <x v="0"/>
    <s v="Central"/>
    <s v="Existing"/>
    <x v="7"/>
    <x v="196"/>
  </r>
  <r>
    <x v="4"/>
    <x v="1"/>
    <x v="0"/>
    <s v="North County"/>
    <s v="Existing"/>
    <x v="8"/>
    <x v="18"/>
  </r>
  <r>
    <x v="4"/>
    <x v="2"/>
    <x v="0"/>
    <s v="Central"/>
    <s v="New"/>
    <x v="9"/>
    <x v="94"/>
  </r>
  <r>
    <x v="1"/>
    <x v="3"/>
    <x v="1"/>
    <s v="Central"/>
    <s v="Existing"/>
    <x v="10"/>
    <x v="197"/>
  </r>
  <r>
    <x v="1"/>
    <x v="1"/>
    <x v="1"/>
    <s v="Westside"/>
    <s v="New"/>
    <x v="11"/>
    <x v="198"/>
  </r>
  <r>
    <x v="3"/>
    <x v="2"/>
    <x v="1"/>
    <s v="Central"/>
    <s v="Existing"/>
    <x v="0"/>
    <x v="94"/>
  </r>
  <r>
    <x v="4"/>
    <x v="2"/>
    <x v="0"/>
    <s v="Central"/>
    <s v="New"/>
    <x v="1"/>
    <x v="199"/>
  </r>
  <r>
    <x v="0"/>
    <x v="2"/>
    <x v="1"/>
    <s v="Westside"/>
    <s v="Existing"/>
    <x v="2"/>
    <x v="200"/>
  </r>
  <r>
    <x v="1"/>
    <x v="1"/>
    <x v="0"/>
    <s v="Central"/>
    <s v="New"/>
    <x v="3"/>
    <x v="201"/>
  </r>
  <r>
    <x v="5"/>
    <x v="1"/>
    <x v="0"/>
    <s v="Westside"/>
    <s v="New"/>
    <x v="4"/>
    <x v="102"/>
  </r>
  <r>
    <x v="0"/>
    <x v="3"/>
    <x v="1"/>
    <s v="North County"/>
    <s v="Existing"/>
    <x v="5"/>
    <x v="15"/>
  </r>
  <r>
    <x v="1"/>
    <x v="1"/>
    <x v="1"/>
    <s v="Central"/>
    <s v="Existing"/>
    <x v="6"/>
    <x v="91"/>
  </r>
  <r>
    <x v="2"/>
    <x v="2"/>
    <x v="1"/>
    <s v="Central"/>
    <s v="Existing"/>
    <x v="7"/>
    <x v="116"/>
  </r>
  <r>
    <x v="3"/>
    <x v="2"/>
    <x v="0"/>
    <s v="Central"/>
    <s v="Existing"/>
    <x v="8"/>
    <x v="53"/>
  </r>
  <r>
    <x v="0"/>
    <x v="2"/>
    <x v="0"/>
    <s v="North County"/>
    <s v="New"/>
    <x v="9"/>
    <x v="202"/>
  </r>
  <r>
    <x v="0"/>
    <x v="3"/>
    <x v="1"/>
    <s v="North County"/>
    <s v="Existing"/>
    <x v="10"/>
    <x v="52"/>
  </r>
  <r>
    <x v="3"/>
    <x v="1"/>
    <x v="0"/>
    <s v="Westside"/>
    <s v="Existing"/>
    <x v="11"/>
    <x v="8"/>
  </r>
  <r>
    <x v="3"/>
    <x v="1"/>
    <x v="0"/>
    <s v="North County"/>
    <s v="Existing"/>
    <x v="0"/>
    <x v="8"/>
  </r>
  <r>
    <x v="5"/>
    <x v="2"/>
    <x v="0"/>
    <s v="Central"/>
    <s v="Existing"/>
    <x v="1"/>
    <x v="140"/>
  </r>
  <r>
    <x v="3"/>
    <x v="3"/>
    <x v="0"/>
    <s v="Central"/>
    <s v="New"/>
    <x v="2"/>
    <x v="203"/>
  </r>
  <r>
    <x v="4"/>
    <x v="1"/>
    <x v="0"/>
    <s v="North County"/>
    <s v="Existing"/>
    <x v="3"/>
    <x v="204"/>
  </r>
  <r>
    <x v="0"/>
    <x v="0"/>
    <x v="0"/>
    <s v="Central"/>
    <s v="Existing"/>
    <x v="4"/>
    <x v="54"/>
  </r>
  <r>
    <x v="3"/>
    <x v="3"/>
    <x v="0"/>
    <s v="Westside"/>
    <s v="Existing"/>
    <x v="5"/>
    <x v="2"/>
  </r>
  <r>
    <x v="5"/>
    <x v="1"/>
    <x v="0"/>
    <s v="North County"/>
    <s v="Existing"/>
    <x v="6"/>
    <x v="138"/>
  </r>
  <r>
    <x v="3"/>
    <x v="1"/>
    <x v="0"/>
    <s v="North County"/>
    <s v="Existing"/>
    <x v="7"/>
    <x v="205"/>
  </r>
  <r>
    <x v="5"/>
    <x v="2"/>
    <x v="0"/>
    <s v="Central"/>
    <s v="Existing"/>
    <x v="8"/>
    <x v="8"/>
  </r>
  <r>
    <x v="4"/>
    <x v="1"/>
    <x v="0"/>
    <s v="North County"/>
    <s v="Existing"/>
    <x v="9"/>
    <x v="8"/>
  </r>
  <r>
    <x v="4"/>
    <x v="3"/>
    <x v="0"/>
    <s v="Westside"/>
    <s v="Existing"/>
    <x v="10"/>
    <x v="2"/>
  </r>
  <r>
    <x v="1"/>
    <x v="2"/>
    <x v="0"/>
    <s v="Westside"/>
    <s v="Existing"/>
    <x v="11"/>
    <x v="2"/>
  </r>
  <r>
    <x v="1"/>
    <x v="3"/>
    <x v="0"/>
    <s v="Central"/>
    <s v="Existing"/>
    <x v="0"/>
    <x v="63"/>
  </r>
  <r>
    <x v="3"/>
    <x v="1"/>
    <x v="0"/>
    <s v="North County"/>
    <s v="Existing"/>
    <x v="1"/>
    <x v="76"/>
  </r>
  <r>
    <x v="4"/>
    <x v="1"/>
    <x v="0"/>
    <s v="Central"/>
    <s v="Existing"/>
    <x v="2"/>
    <x v="206"/>
  </r>
  <r>
    <x v="0"/>
    <x v="1"/>
    <x v="0"/>
    <s v="Central"/>
    <s v="Existing"/>
    <x v="3"/>
    <x v="18"/>
  </r>
  <r>
    <x v="3"/>
    <x v="3"/>
    <x v="0"/>
    <s v="Central"/>
    <s v="Existing"/>
    <x v="4"/>
    <x v="129"/>
  </r>
  <r>
    <x v="4"/>
    <x v="1"/>
    <x v="1"/>
    <s v="Central"/>
    <s v="New"/>
    <x v="5"/>
    <x v="207"/>
  </r>
  <r>
    <x v="4"/>
    <x v="2"/>
    <x v="0"/>
    <s v="Central"/>
    <s v="Existing"/>
    <x v="6"/>
    <x v="2"/>
  </r>
  <r>
    <x v="0"/>
    <x v="2"/>
    <x v="0"/>
    <s v="Westside"/>
    <s v="Existing"/>
    <x v="7"/>
    <x v="56"/>
  </r>
  <r>
    <x v="6"/>
    <x v="2"/>
    <x v="0"/>
    <s v="Central"/>
    <s v="Existing"/>
    <x v="8"/>
    <x v="20"/>
  </r>
  <r>
    <x v="6"/>
    <x v="2"/>
    <x v="0"/>
    <s v="Central"/>
    <s v="Existing"/>
    <x v="9"/>
    <x v="2"/>
  </r>
  <r>
    <x v="6"/>
    <x v="3"/>
    <x v="0"/>
    <s v="Westside"/>
    <s v="Existing"/>
    <x v="10"/>
    <x v="2"/>
  </r>
  <r>
    <x v="6"/>
    <x v="3"/>
    <x v="1"/>
    <s v="Central"/>
    <s v="New"/>
    <x v="11"/>
    <x v="208"/>
  </r>
  <r>
    <x v="6"/>
    <x v="2"/>
    <x v="0"/>
    <s v="North County"/>
    <s v="New"/>
    <x v="0"/>
    <x v="20"/>
  </r>
  <r>
    <x v="1"/>
    <x v="3"/>
    <x v="0"/>
    <s v="Central"/>
    <s v="Existing"/>
    <x v="1"/>
    <x v="129"/>
  </r>
  <r>
    <x v="5"/>
    <x v="0"/>
    <x v="0"/>
    <s v="North County"/>
    <s v="Existing"/>
    <x v="2"/>
    <x v="15"/>
  </r>
  <r>
    <x v="0"/>
    <x v="1"/>
    <x v="0"/>
    <s v="Westside"/>
    <s v="Existing"/>
    <x v="3"/>
    <x v="8"/>
  </r>
  <r>
    <x v="1"/>
    <x v="3"/>
    <x v="0"/>
    <s v="Central"/>
    <s v="Existing"/>
    <x v="4"/>
    <x v="209"/>
  </r>
  <r>
    <x v="2"/>
    <x v="3"/>
    <x v="0"/>
    <s v="North County"/>
    <s v="New"/>
    <x v="5"/>
    <x v="210"/>
  </r>
  <r>
    <x v="3"/>
    <x v="2"/>
    <x v="0"/>
    <s v="North County"/>
    <s v="Existing"/>
    <x v="6"/>
    <x v="0"/>
  </r>
  <r>
    <x v="0"/>
    <x v="3"/>
    <x v="1"/>
    <s v="North County"/>
    <s v="New"/>
    <x v="7"/>
    <x v="211"/>
  </r>
  <r>
    <x v="0"/>
    <x v="3"/>
    <x v="0"/>
    <s v="Central"/>
    <s v="Existing"/>
    <x v="8"/>
    <x v="63"/>
  </r>
  <r>
    <x v="3"/>
    <x v="2"/>
    <x v="1"/>
    <s v="North County"/>
    <s v="Existing"/>
    <x v="9"/>
    <x v="212"/>
  </r>
  <r>
    <x v="3"/>
    <x v="0"/>
    <x v="0"/>
    <s v="Central"/>
    <s v="Existing"/>
    <x v="10"/>
    <x v="54"/>
  </r>
  <r>
    <x v="5"/>
    <x v="2"/>
    <x v="0"/>
    <s v="Central"/>
    <s v="New"/>
    <x v="11"/>
    <x v="213"/>
  </r>
  <r>
    <x v="3"/>
    <x v="3"/>
    <x v="0"/>
    <s v="Central"/>
    <s v="Existing"/>
    <x v="0"/>
    <x v="63"/>
  </r>
  <r>
    <x v="4"/>
    <x v="1"/>
    <x v="0"/>
    <s v="North County"/>
    <s v="Existing"/>
    <x v="1"/>
    <x v="17"/>
  </r>
  <r>
    <x v="0"/>
    <x v="3"/>
    <x v="1"/>
    <s v="North County"/>
    <s v="Existing"/>
    <x v="2"/>
    <x v="0"/>
  </r>
  <r>
    <x v="3"/>
    <x v="1"/>
    <x v="0"/>
    <s v="North County"/>
    <s v="Existing"/>
    <x v="3"/>
    <x v="12"/>
  </r>
  <r>
    <x v="5"/>
    <x v="0"/>
    <x v="1"/>
    <s v="North County"/>
    <s v="Existing"/>
    <x v="4"/>
    <x v="108"/>
  </r>
  <r>
    <x v="3"/>
    <x v="3"/>
    <x v="0"/>
    <s v="North County"/>
    <s v="New"/>
    <x v="5"/>
    <x v="214"/>
  </r>
  <r>
    <x v="5"/>
    <x v="3"/>
    <x v="0"/>
    <s v="Westside"/>
    <s v="Existing"/>
    <x v="6"/>
    <x v="215"/>
  </r>
  <r>
    <x v="4"/>
    <x v="2"/>
    <x v="1"/>
    <s v="Central"/>
    <s v="Existing"/>
    <x v="7"/>
    <x v="216"/>
  </r>
  <r>
    <x v="4"/>
    <x v="2"/>
    <x v="1"/>
    <s v="Central"/>
    <s v="Existing"/>
    <x v="8"/>
    <x v="217"/>
  </r>
  <r>
    <x v="1"/>
    <x v="1"/>
    <x v="1"/>
    <s v="Central"/>
    <s v="Existing"/>
    <x v="9"/>
    <x v="218"/>
  </r>
  <r>
    <x v="1"/>
    <x v="2"/>
    <x v="0"/>
    <s v="Central"/>
    <s v="Existing"/>
    <x v="10"/>
    <x v="219"/>
  </r>
  <r>
    <x v="3"/>
    <x v="2"/>
    <x v="0"/>
    <s v="Westside"/>
    <s v="Existing"/>
    <x v="11"/>
    <x v="111"/>
  </r>
  <r>
    <x v="4"/>
    <x v="3"/>
    <x v="0"/>
    <s v="Westside"/>
    <s v="Existing"/>
    <x v="0"/>
    <x v="220"/>
  </r>
  <r>
    <x v="0"/>
    <x v="3"/>
    <x v="1"/>
    <s v="Central"/>
    <s v="New"/>
    <x v="1"/>
    <x v="221"/>
  </r>
  <r>
    <x v="1"/>
    <x v="2"/>
    <x v="0"/>
    <s v="Central"/>
    <s v="Existing"/>
    <x v="2"/>
    <x v="99"/>
  </r>
  <r>
    <x v="5"/>
    <x v="3"/>
    <x v="0"/>
    <s v="North County"/>
    <s v="New"/>
    <x v="3"/>
    <x v="222"/>
  </r>
  <r>
    <x v="0"/>
    <x v="2"/>
    <x v="1"/>
    <s v="North County"/>
    <s v="New"/>
    <x v="4"/>
    <x v="223"/>
  </r>
  <r>
    <x v="1"/>
    <x v="2"/>
    <x v="0"/>
    <s v="Westside"/>
    <s v="Existing"/>
    <x v="5"/>
    <x v="115"/>
  </r>
  <r>
    <x v="2"/>
    <x v="1"/>
    <x v="0"/>
    <s v="Central"/>
    <s v="New"/>
    <x v="6"/>
    <x v="104"/>
  </r>
  <r>
    <x v="3"/>
    <x v="3"/>
    <x v="0"/>
    <s v="Central"/>
    <s v="New"/>
    <x v="7"/>
    <x v="224"/>
  </r>
  <r>
    <x v="0"/>
    <x v="3"/>
    <x v="0"/>
    <s v="Central"/>
    <s v="Existing"/>
    <x v="8"/>
    <x v="127"/>
  </r>
  <r>
    <x v="0"/>
    <x v="1"/>
    <x v="1"/>
    <s v="Westside"/>
    <s v="Existing"/>
    <x v="9"/>
    <x v="50"/>
  </r>
  <r>
    <x v="3"/>
    <x v="3"/>
    <x v="0"/>
    <s v="Central"/>
    <s v="New"/>
    <x v="10"/>
    <x v="225"/>
  </r>
  <r>
    <x v="3"/>
    <x v="3"/>
    <x v="0"/>
    <s v="Central"/>
    <s v="Existing"/>
    <x v="11"/>
    <x v="88"/>
  </r>
  <r>
    <x v="5"/>
    <x v="2"/>
    <x v="1"/>
    <s v="North County"/>
    <s v="New"/>
    <x v="0"/>
    <x v="226"/>
  </r>
  <r>
    <x v="3"/>
    <x v="0"/>
    <x v="1"/>
    <s v="North County"/>
    <s v="Existing"/>
    <x v="1"/>
    <x v="21"/>
  </r>
  <r>
    <x v="4"/>
    <x v="3"/>
    <x v="1"/>
    <s v="Central"/>
    <s v="New"/>
    <x v="2"/>
    <x v="227"/>
  </r>
  <r>
    <x v="0"/>
    <x v="1"/>
    <x v="1"/>
    <s v="Central"/>
    <s v="Existing"/>
    <x v="3"/>
    <x v="228"/>
  </r>
  <r>
    <x v="3"/>
    <x v="3"/>
    <x v="0"/>
    <s v="Central"/>
    <s v="Existing"/>
    <x v="4"/>
    <x v="96"/>
  </r>
  <r>
    <x v="5"/>
    <x v="2"/>
    <x v="1"/>
    <s v="Westside"/>
    <s v="New"/>
    <x v="5"/>
    <x v="229"/>
  </r>
  <r>
    <x v="3"/>
    <x v="2"/>
    <x v="0"/>
    <s v="Central"/>
    <s v="Existing"/>
    <x v="6"/>
    <x v="148"/>
  </r>
  <r>
    <x v="5"/>
    <x v="3"/>
    <x v="0"/>
    <s v="Westside"/>
    <s v="Existing"/>
    <x v="7"/>
    <x v="230"/>
  </r>
  <r>
    <x v="4"/>
    <x v="3"/>
    <x v="0"/>
    <s v="Central"/>
    <s v="Existing"/>
    <x v="8"/>
    <x v="20"/>
  </r>
  <r>
    <x v="4"/>
    <x v="1"/>
    <x v="0"/>
    <s v="Westside"/>
    <s v="Existing"/>
    <x v="9"/>
    <x v="154"/>
  </r>
  <r>
    <x v="1"/>
    <x v="2"/>
    <x v="0"/>
    <s v="Central"/>
    <s v="Existing"/>
    <x v="10"/>
    <x v="19"/>
  </r>
  <r>
    <x v="1"/>
    <x v="1"/>
    <x v="0"/>
    <s v="North County"/>
    <s v="New"/>
    <x v="11"/>
    <x v="231"/>
  </r>
  <r>
    <x v="3"/>
    <x v="2"/>
    <x v="1"/>
    <s v="Westside"/>
    <s v="Existing"/>
    <x v="0"/>
    <x v="63"/>
  </r>
  <r>
    <x v="4"/>
    <x v="0"/>
    <x v="0"/>
    <s v="Westside"/>
    <s v="Existing"/>
    <x v="1"/>
    <x v="58"/>
  </r>
  <r>
    <x v="0"/>
    <x v="2"/>
    <x v="1"/>
    <s v="Central"/>
    <s v="Existing"/>
    <x v="2"/>
    <x v="232"/>
  </r>
  <r>
    <x v="3"/>
    <x v="2"/>
    <x v="0"/>
    <s v="Westside"/>
    <s v="Existing"/>
    <x v="3"/>
    <x v="11"/>
  </r>
  <r>
    <x v="4"/>
    <x v="2"/>
    <x v="0"/>
    <s v="Central"/>
    <s v="New"/>
    <x v="4"/>
    <x v="233"/>
  </r>
  <r>
    <x v="4"/>
    <x v="2"/>
    <x v="1"/>
    <s v="Central"/>
    <s v="Existing"/>
    <x v="5"/>
    <x v="234"/>
  </r>
  <r>
    <x v="0"/>
    <x v="3"/>
    <x v="0"/>
    <s v="North County"/>
    <s v="Existing"/>
    <x v="6"/>
    <x v="235"/>
  </r>
  <r>
    <x v="6"/>
    <x v="1"/>
    <x v="1"/>
    <s v="Westside"/>
    <s v="New"/>
    <x v="7"/>
    <x v="236"/>
  </r>
  <r>
    <x v="6"/>
    <x v="3"/>
    <x v="0"/>
    <s v="North County"/>
    <s v="New"/>
    <x v="8"/>
    <x v="4"/>
  </r>
  <r>
    <x v="6"/>
    <x v="3"/>
    <x v="1"/>
    <s v="North County"/>
    <s v="New"/>
    <x v="9"/>
    <x v="237"/>
  </r>
  <r>
    <x v="6"/>
    <x v="1"/>
    <x v="0"/>
    <s v="North County"/>
    <s v="New"/>
    <x v="10"/>
    <x v="238"/>
  </r>
  <r>
    <x v="6"/>
    <x v="2"/>
    <x v="1"/>
    <s v="Central"/>
    <s v="Existing"/>
    <x v="11"/>
    <x v="239"/>
  </r>
  <r>
    <x v="1"/>
    <x v="2"/>
    <x v="1"/>
    <s v="Central"/>
    <s v="New"/>
    <x v="0"/>
    <x v="240"/>
  </r>
  <r>
    <x v="5"/>
    <x v="1"/>
    <x v="0"/>
    <s v="North County"/>
    <s v="Existing"/>
    <x v="1"/>
    <x v="241"/>
  </r>
  <r>
    <x v="0"/>
    <x v="2"/>
    <x v="1"/>
    <s v="Westside"/>
    <s v="New"/>
    <x v="2"/>
    <x v="242"/>
  </r>
  <r>
    <x v="1"/>
    <x v="3"/>
    <x v="0"/>
    <s v="Westside"/>
    <s v="Existing"/>
    <x v="3"/>
    <x v="0"/>
  </r>
  <r>
    <x v="2"/>
    <x v="3"/>
    <x v="0"/>
    <s v="Central"/>
    <s v="Existing"/>
    <x v="4"/>
    <x v="243"/>
  </r>
  <r>
    <x v="3"/>
    <x v="2"/>
    <x v="0"/>
    <s v="Central"/>
    <s v="Existing"/>
    <x v="5"/>
    <x v="79"/>
  </r>
  <r>
    <x v="0"/>
    <x v="2"/>
    <x v="0"/>
    <s v="Central"/>
    <s v="Existing"/>
    <x v="6"/>
    <x v="74"/>
  </r>
  <r>
    <x v="0"/>
    <x v="2"/>
    <x v="0"/>
    <s v="North County"/>
    <s v="New"/>
    <x v="7"/>
    <x v="244"/>
  </r>
  <r>
    <x v="3"/>
    <x v="3"/>
    <x v="1"/>
    <s v="Central"/>
    <s v="New"/>
    <x v="8"/>
    <x v="245"/>
  </r>
  <r>
    <x v="3"/>
    <x v="2"/>
    <x v="1"/>
    <s v="Central"/>
    <s v="New"/>
    <x v="9"/>
    <x v="246"/>
  </r>
  <r>
    <x v="5"/>
    <x v="2"/>
    <x v="1"/>
    <s v="Central"/>
    <s v="Existing"/>
    <x v="10"/>
    <x v="247"/>
  </r>
  <r>
    <x v="3"/>
    <x v="2"/>
    <x v="1"/>
    <s v="North County"/>
    <s v="New"/>
    <x v="11"/>
    <x v="248"/>
  </r>
  <r>
    <x v="4"/>
    <x v="1"/>
    <x v="0"/>
    <s v="Central"/>
    <s v="New"/>
    <x v="0"/>
    <x v="249"/>
  </r>
  <r>
    <x v="0"/>
    <x v="1"/>
    <x v="1"/>
    <s v="Central"/>
    <s v="New"/>
    <x v="1"/>
    <x v="250"/>
  </r>
  <r>
    <x v="3"/>
    <x v="2"/>
    <x v="1"/>
    <s v="Central"/>
    <s v="Existing"/>
    <x v="2"/>
    <x v="251"/>
  </r>
  <r>
    <x v="5"/>
    <x v="1"/>
    <x v="0"/>
    <s v="Westside"/>
    <s v="New"/>
    <x v="3"/>
    <x v="252"/>
  </r>
  <r>
    <x v="3"/>
    <x v="2"/>
    <x v="0"/>
    <s v="Central"/>
    <s v="Existing"/>
    <x v="4"/>
    <x v="253"/>
  </r>
  <r>
    <x v="5"/>
    <x v="2"/>
    <x v="0"/>
    <s v="Central"/>
    <s v="New"/>
    <x v="5"/>
    <x v="254"/>
  </r>
  <r>
    <x v="4"/>
    <x v="1"/>
    <x v="0"/>
    <s v="Central"/>
    <s v="New"/>
    <x v="6"/>
    <x v="255"/>
  </r>
  <r>
    <x v="4"/>
    <x v="1"/>
    <x v="1"/>
    <s v="Central"/>
    <s v="New"/>
    <x v="7"/>
    <x v="256"/>
  </r>
  <r>
    <x v="1"/>
    <x v="3"/>
    <x v="0"/>
    <s v="Central"/>
    <s v="Existing"/>
    <x v="8"/>
    <x v="257"/>
  </r>
  <r>
    <x v="1"/>
    <x v="2"/>
    <x v="1"/>
    <s v="North County"/>
    <s v="Existing"/>
    <x v="9"/>
    <x v="258"/>
  </r>
  <r>
    <x v="3"/>
    <x v="3"/>
    <x v="1"/>
    <s v="Westside"/>
    <s v="Existing"/>
    <x v="10"/>
    <x v="259"/>
  </r>
  <r>
    <x v="4"/>
    <x v="1"/>
    <x v="0"/>
    <s v="North County"/>
    <s v="New"/>
    <x v="11"/>
    <x v="260"/>
  </r>
  <r>
    <x v="0"/>
    <x v="3"/>
    <x v="0"/>
    <s v="Central"/>
    <s v="New"/>
    <x v="0"/>
    <x v="261"/>
  </r>
  <r>
    <x v="1"/>
    <x v="3"/>
    <x v="1"/>
    <s v="North County"/>
    <s v="Existing"/>
    <x v="1"/>
    <x v="262"/>
  </r>
  <r>
    <x v="5"/>
    <x v="1"/>
    <x v="1"/>
    <s v="Central"/>
    <s v="Existing"/>
    <x v="2"/>
    <x v="263"/>
  </r>
  <r>
    <x v="0"/>
    <x v="1"/>
    <x v="1"/>
    <s v="Central"/>
    <s v="New"/>
    <x v="3"/>
    <x v="264"/>
  </r>
  <r>
    <x v="1"/>
    <x v="2"/>
    <x v="0"/>
    <s v="North County"/>
    <s v="New"/>
    <x v="4"/>
    <x v="265"/>
  </r>
  <r>
    <x v="2"/>
    <x v="1"/>
    <x v="0"/>
    <s v="Central"/>
    <s v="Existing"/>
    <x v="5"/>
    <x v="50"/>
  </r>
  <r>
    <x v="3"/>
    <x v="1"/>
    <x v="0"/>
    <s v="Westside"/>
    <s v="Existing"/>
    <x v="6"/>
    <x v="119"/>
  </r>
  <r>
    <x v="0"/>
    <x v="3"/>
    <x v="0"/>
    <s v="Westside"/>
    <s v="Existing"/>
    <x v="7"/>
    <x v="266"/>
  </r>
  <r>
    <x v="0"/>
    <x v="2"/>
    <x v="0"/>
    <s v="Westside"/>
    <s v="Existing"/>
    <x v="8"/>
    <x v="79"/>
  </r>
  <r>
    <x v="3"/>
    <x v="1"/>
    <x v="0"/>
    <s v="Central"/>
    <s v="Existing"/>
    <x v="9"/>
    <x v="70"/>
  </r>
  <r>
    <x v="3"/>
    <x v="3"/>
    <x v="0"/>
    <s v="Central"/>
    <s v="New"/>
    <x v="10"/>
    <x v="267"/>
  </r>
  <r>
    <x v="5"/>
    <x v="3"/>
    <x v="0"/>
    <s v="North County"/>
    <s v="Existing"/>
    <x v="11"/>
    <x v="268"/>
  </r>
  <r>
    <x v="3"/>
    <x v="2"/>
    <x v="0"/>
    <s v="Central"/>
    <s v="Existing"/>
    <x v="0"/>
    <x v="20"/>
  </r>
  <r>
    <x v="4"/>
    <x v="3"/>
    <x v="1"/>
    <s v="Westside"/>
    <s v="Existing"/>
    <x v="1"/>
    <x v="269"/>
  </r>
  <r>
    <x v="0"/>
    <x v="3"/>
    <x v="1"/>
    <s v="Central"/>
    <s v="Existing"/>
    <x v="2"/>
    <x v="270"/>
  </r>
  <r>
    <x v="3"/>
    <x v="1"/>
    <x v="1"/>
    <s v="North County"/>
    <s v="Existing"/>
    <x v="3"/>
    <x v="0"/>
  </r>
  <r>
    <x v="5"/>
    <x v="2"/>
    <x v="0"/>
    <s v="North County"/>
    <s v="Existing"/>
    <x v="4"/>
    <x v="20"/>
  </r>
  <r>
    <x v="3"/>
    <x v="2"/>
    <x v="1"/>
    <s v="North County"/>
    <s v="Existing"/>
    <x v="5"/>
    <x v="20"/>
  </r>
  <r>
    <x v="5"/>
    <x v="2"/>
    <x v="0"/>
    <s v="Central"/>
    <s v="Existing"/>
    <x v="6"/>
    <x v="88"/>
  </r>
  <r>
    <x v="4"/>
    <x v="1"/>
    <x v="0"/>
    <s v="Westside"/>
    <s v="New"/>
    <x v="7"/>
    <x v="271"/>
  </r>
  <r>
    <x v="4"/>
    <x v="1"/>
    <x v="1"/>
    <s v="Westside"/>
    <s v="New"/>
    <x v="8"/>
    <x v="272"/>
  </r>
  <r>
    <x v="1"/>
    <x v="2"/>
    <x v="0"/>
    <s v="Central"/>
    <s v="Existing"/>
    <x v="9"/>
    <x v="53"/>
  </r>
  <r>
    <x v="1"/>
    <x v="1"/>
    <x v="0"/>
    <s v="North County"/>
    <s v="Existing"/>
    <x v="10"/>
    <x v="17"/>
  </r>
  <r>
    <x v="3"/>
    <x v="3"/>
    <x v="0"/>
    <s v="North County"/>
    <s v="New"/>
    <x v="11"/>
    <x v="273"/>
  </r>
  <r>
    <x v="4"/>
    <x v="3"/>
    <x v="0"/>
    <s v="Central"/>
    <s v="Existing"/>
    <x v="0"/>
    <x v="0"/>
  </r>
  <r>
    <x v="0"/>
    <x v="0"/>
    <x v="0"/>
    <s v="Central"/>
    <s v="Existing"/>
    <x v="1"/>
    <x v="69"/>
  </r>
  <r>
    <x v="0"/>
    <x v="1"/>
    <x v="0"/>
    <s v="North County"/>
    <s v="Existing"/>
    <x v="2"/>
    <x v="138"/>
  </r>
  <r>
    <x v="1"/>
    <x v="3"/>
    <x v="0"/>
    <s v="Westside"/>
    <s v="New"/>
    <x v="3"/>
    <x v="2"/>
  </r>
  <r>
    <x v="2"/>
    <x v="3"/>
    <x v="0"/>
    <s v="Central"/>
    <s v="New"/>
    <x v="4"/>
    <x v="274"/>
  </r>
  <r>
    <x v="3"/>
    <x v="1"/>
    <x v="0"/>
    <s v="North County"/>
    <s v="Existing"/>
    <x v="5"/>
    <x v="76"/>
  </r>
  <r>
    <x v="0"/>
    <x v="2"/>
    <x v="0"/>
    <s v="Central"/>
    <s v="Existing"/>
    <x v="6"/>
    <x v="55"/>
  </r>
  <r>
    <x v="3"/>
    <x v="1"/>
    <x v="1"/>
    <s v="Central"/>
    <s v="Existing"/>
    <x v="7"/>
    <x v="58"/>
  </r>
  <r>
    <x v="4"/>
    <x v="2"/>
    <x v="0"/>
    <s v="North County"/>
    <s v="Existing"/>
    <x v="8"/>
    <x v="0"/>
  </r>
  <r>
    <x v="3"/>
    <x v="1"/>
    <x v="0"/>
    <s v="Central"/>
    <s v="Existing"/>
    <x v="9"/>
    <x v="50"/>
  </r>
  <r>
    <x v="1"/>
    <x v="3"/>
    <x v="0"/>
    <s v="Central"/>
    <s v="Existing"/>
    <x v="10"/>
    <x v="63"/>
  </r>
  <r>
    <x v="0"/>
    <x v="3"/>
    <x v="0"/>
    <s v="Central"/>
    <s v="Existing"/>
    <x v="11"/>
    <x v="275"/>
  </r>
  <r>
    <x v="4"/>
    <x v="2"/>
    <x v="1"/>
    <s v="North County"/>
    <s v="Existing"/>
    <x v="0"/>
    <x v="276"/>
  </r>
  <r>
    <x v="2"/>
    <x v="2"/>
    <x v="0"/>
    <s v="Westside"/>
    <s v="Existing"/>
    <x v="1"/>
    <x v="121"/>
  </r>
  <r>
    <x v="5"/>
    <x v="0"/>
    <x v="0"/>
    <s v="North County"/>
    <s v="New"/>
    <x v="2"/>
    <x v="15"/>
  </r>
  <r>
    <x v="1"/>
    <x v="3"/>
    <x v="0"/>
    <s v="North County"/>
    <s v="Existing"/>
    <x v="3"/>
    <x v="20"/>
  </r>
  <r>
    <x v="3"/>
    <x v="1"/>
    <x v="1"/>
    <s v="North County"/>
    <s v="New"/>
    <x v="4"/>
    <x v="277"/>
  </r>
  <r>
    <x v="0"/>
    <x v="3"/>
    <x v="1"/>
    <s v="Central"/>
    <s v="Existing"/>
    <x v="5"/>
    <x v="278"/>
  </r>
  <r>
    <x v="1"/>
    <x v="3"/>
    <x v="0"/>
    <s v="Central"/>
    <s v="Existing"/>
    <x v="6"/>
    <x v="279"/>
  </r>
  <r>
    <x v="1"/>
    <x v="1"/>
    <x v="0"/>
    <s v="Westside"/>
    <s v="New"/>
    <x v="7"/>
    <x v="280"/>
  </r>
  <r>
    <x v="3"/>
    <x v="1"/>
    <x v="0"/>
    <s v="Central"/>
    <s v="Existing"/>
    <x v="8"/>
    <x v="128"/>
  </r>
  <r>
    <x v="3"/>
    <x v="2"/>
    <x v="0"/>
    <s v="Westside"/>
    <s v="Existing"/>
    <x v="9"/>
    <x v="20"/>
  </r>
  <r>
    <x v="5"/>
    <x v="1"/>
    <x v="0"/>
    <s v="Central"/>
    <s v="New"/>
    <x v="10"/>
    <x v="130"/>
  </r>
  <r>
    <x v="1"/>
    <x v="2"/>
    <x v="1"/>
    <s v="North County"/>
    <s v="Existing"/>
    <x v="11"/>
    <x v="281"/>
  </r>
  <r>
    <x v="3"/>
    <x v="2"/>
    <x v="1"/>
    <s v="Westside"/>
    <s v="Existing"/>
    <x v="0"/>
    <x v="282"/>
  </r>
  <r>
    <x v="3"/>
    <x v="2"/>
    <x v="0"/>
    <s v="Central"/>
    <s v="Existing"/>
    <x v="1"/>
    <x v="55"/>
  </r>
  <r>
    <x v="0"/>
    <x v="1"/>
    <x v="0"/>
    <s v="Westside"/>
    <s v="New"/>
    <x v="2"/>
    <x v="283"/>
  </r>
  <r>
    <x v="1"/>
    <x v="1"/>
    <x v="0"/>
    <s v="Central"/>
    <s v="Existing"/>
    <x v="3"/>
    <x v="70"/>
  </r>
  <r>
    <x v="4"/>
    <x v="2"/>
    <x v="1"/>
    <s v="Central"/>
    <s v="Existing"/>
    <x v="4"/>
    <x v="284"/>
  </r>
  <r>
    <x v="4"/>
    <x v="1"/>
    <x v="0"/>
    <s v="North County"/>
    <s v="Existing"/>
    <x v="5"/>
    <x v="8"/>
  </r>
  <r>
    <x v="3"/>
    <x v="2"/>
    <x v="0"/>
    <s v="North County"/>
    <s v="New"/>
    <x v="6"/>
    <x v="20"/>
  </r>
  <r>
    <x v="5"/>
    <x v="2"/>
    <x v="0"/>
    <s v="Central"/>
    <s v="Existing"/>
    <x v="7"/>
    <x v="140"/>
  </r>
  <r>
    <x v="5"/>
    <x v="2"/>
    <x v="0"/>
    <s v="Central"/>
    <s v="Existing"/>
    <x v="8"/>
    <x v="156"/>
  </r>
  <r>
    <x v="5"/>
    <x v="2"/>
    <x v="0"/>
    <s v="Central"/>
    <s v="Existing"/>
    <x v="9"/>
    <x v="20"/>
  </r>
  <r>
    <x v="3"/>
    <x v="3"/>
    <x v="1"/>
    <s v="Central"/>
    <s v="Existing"/>
    <x v="10"/>
    <x v="129"/>
  </r>
  <r>
    <x v="4"/>
    <x v="1"/>
    <x v="0"/>
    <s v="Central"/>
    <s v="New"/>
    <x v="11"/>
    <x v="285"/>
  </r>
  <r>
    <x v="4"/>
    <x v="1"/>
    <x v="1"/>
    <s v="North County"/>
    <s v="Existing"/>
    <x v="0"/>
    <x v="286"/>
  </r>
  <r>
    <x v="3"/>
    <x v="1"/>
    <x v="1"/>
    <s v="North County"/>
    <s v="Existing"/>
    <x v="1"/>
    <x v="287"/>
  </r>
  <r>
    <x v="3"/>
    <x v="3"/>
    <x v="0"/>
    <s v="North County"/>
    <s v="New"/>
    <x v="2"/>
    <x v="0"/>
  </r>
  <r>
    <x v="3"/>
    <x v="2"/>
    <x v="0"/>
    <s v="North County"/>
    <s v="Existing"/>
    <x v="3"/>
    <x v="20"/>
  </r>
  <r>
    <x v="1"/>
    <x v="2"/>
    <x v="0"/>
    <s v="Central"/>
    <s v="New"/>
    <x v="4"/>
    <x v="20"/>
  </r>
  <r>
    <x v="4"/>
    <x v="3"/>
    <x v="0"/>
    <s v="Westside"/>
    <s v="Existing"/>
    <x v="5"/>
    <x v="2"/>
  </r>
  <r>
    <x v="4"/>
    <x v="3"/>
    <x v="0"/>
    <s v="Central"/>
    <s v="Existing"/>
    <x v="6"/>
    <x v="63"/>
  </r>
  <r>
    <x v="4"/>
    <x v="3"/>
    <x v="0"/>
    <s v="Central"/>
    <s v="Existing"/>
    <x v="7"/>
    <x v="288"/>
  </r>
  <r>
    <x v="5"/>
    <x v="3"/>
    <x v="0"/>
    <s v="Westside"/>
    <s v="Existing"/>
    <x v="8"/>
    <x v="2"/>
  </r>
  <r>
    <x v="5"/>
    <x v="2"/>
    <x v="0"/>
    <s v="Central"/>
    <s v="Existing"/>
    <x v="9"/>
    <x v="53"/>
  </r>
  <r>
    <x v="5"/>
    <x v="2"/>
    <x v="0"/>
    <s v="Central"/>
    <s v="Existing"/>
    <x v="10"/>
    <x v="79"/>
  </r>
  <r>
    <x v="4"/>
    <x v="3"/>
    <x v="0"/>
    <s v="North County"/>
    <s v="Existing"/>
    <x v="11"/>
    <x v="68"/>
  </r>
  <r>
    <x v="4"/>
    <x v="2"/>
    <x v="0"/>
    <s v="Westside"/>
    <s v="New"/>
    <x v="0"/>
    <x v="56"/>
  </r>
  <r>
    <x v="3"/>
    <x v="3"/>
    <x v="0"/>
    <s v="Central"/>
    <s v="Existing"/>
    <x v="1"/>
    <x v="96"/>
  </r>
  <r>
    <x v="3"/>
    <x v="3"/>
    <x v="0"/>
    <s v="North County"/>
    <s v="New"/>
    <x v="2"/>
    <x v="289"/>
  </r>
  <r>
    <x v="3"/>
    <x v="2"/>
    <x v="0"/>
    <s v="Westside"/>
    <s v="Existing"/>
    <x v="3"/>
    <x v="115"/>
  </r>
  <r>
    <x v="1"/>
    <x v="3"/>
    <x v="1"/>
    <s v="Central"/>
    <s v="Existing"/>
    <x v="4"/>
    <x v="290"/>
  </r>
  <r>
    <x v="1"/>
    <x v="2"/>
    <x v="0"/>
    <s v="Westside"/>
    <s v="Existing"/>
    <x v="5"/>
    <x v="111"/>
  </r>
  <r>
    <x v="1"/>
    <x v="3"/>
    <x v="0"/>
    <s v="North County"/>
    <s v="Existing"/>
    <x v="6"/>
    <x v="291"/>
  </r>
  <r>
    <x v="1"/>
    <x v="2"/>
    <x v="0"/>
    <s v="Westside"/>
    <s v="New"/>
    <x v="7"/>
    <x v="292"/>
  </r>
  <r>
    <x v="5"/>
    <x v="2"/>
    <x v="0"/>
    <s v="Central"/>
    <s v="Existing"/>
    <x v="8"/>
    <x v="99"/>
  </r>
  <r>
    <x v="5"/>
    <x v="0"/>
    <x v="1"/>
    <s v="North County"/>
    <s v="Existing"/>
    <x v="9"/>
    <x v="108"/>
  </r>
  <r>
    <x v="5"/>
    <x v="3"/>
    <x v="1"/>
    <s v="Westside"/>
    <s v="Existing"/>
    <x v="10"/>
    <x v="293"/>
  </r>
  <r>
    <x v="5"/>
    <x v="2"/>
    <x v="1"/>
    <s v="Westside"/>
    <s v="Existing"/>
    <x v="11"/>
    <x v="294"/>
  </r>
  <r>
    <x v="3"/>
    <x v="0"/>
    <x v="1"/>
    <s v="North County"/>
    <s v="Existing"/>
    <x v="8"/>
    <x v="21"/>
  </r>
  <r>
    <x v="3"/>
    <x v="1"/>
    <x v="0"/>
    <s v="Central"/>
    <s v="Existing"/>
    <x v="9"/>
    <x v="104"/>
  </r>
  <r>
    <x v="3"/>
    <x v="2"/>
    <x v="0"/>
    <s v="Central"/>
    <s v="Existing"/>
    <x v="10"/>
    <x v="295"/>
  </r>
  <r>
    <x v="3"/>
    <x v="1"/>
    <x v="0"/>
    <s v="North County"/>
    <s v="Existing"/>
    <x v="11"/>
    <x v="138"/>
  </r>
  <r>
    <x v="5"/>
    <x v="1"/>
    <x v="1"/>
    <s v="Central"/>
    <s v="Existing"/>
    <x v="0"/>
    <x v="296"/>
  </r>
  <r>
    <x v="5"/>
    <x v="3"/>
    <x v="0"/>
    <s v="North County"/>
    <s v="New"/>
    <x v="1"/>
    <x v="297"/>
  </r>
  <r>
    <x v="3"/>
    <x v="3"/>
    <x v="1"/>
    <s v="Westside"/>
    <s v="New"/>
    <x v="2"/>
    <x v="298"/>
  </r>
  <r>
    <x v="1"/>
    <x v="3"/>
    <x v="0"/>
    <s v="Central"/>
    <s v="Existing"/>
    <x v="3"/>
    <x v="299"/>
  </r>
  <r>
    <x v="1"/>
    <x v="3"/>
    <x v="1"/>
    <s v="North County"/>
    <s v="New"/>
    <x v="4"/>
    <x v="300"/>
  </r>
  <r>
    <x v="3"/>
    <x v="3"/>
    <x v="0"/>
    <s v="Central"/>
    <s v="Existing"/>
    <x v="5"/>
    <x v="127"/>
  </r>
  <r>
    <x v="1"/>
    <x v="2"/>
    <x v="0"/>
    <s v="Central"/>
    <s v="Existing"/>
    <x v="6"/>
    <x v="301"/>
  </r>
  <r>
    <x v="1"/>
    <x v="1"/>
    <x v="0"/>
    <s v="Westside"/>
    <s v="Existing"/>
    <x v="7"/>
    <x v="302"/>
  </r>
  <r>
    <x v="0"/>
    <x v="1"/>
    <x v="0"/>
    <s v="Central"/>
    <s v="New"/>
    <x v="8"/>
    <x v="303"/>
  </r>
  <r>
    <x v="1"/>
    <x v="2"/>
    <x v="0"/>
    <s v="Central"/>
    <s v="Existing"/>
    <x v="9"/>
    <x v="140"/>
  </r>
  <r>
    <x v="2"/>
    <x v="3"/>
    <x v="1"/>
    <s v="Central"/>
    <s v="New"/>
    <x v="10"/>
    <x v="304"/>
  </r>
  <r>
    <x v="3"/>
    <x v="2"/>
    <x v="1"/>
    <s v="Central"/>
    <s v="New"/>
    <x v="11"/>
    <x v="305"/>
  </r>
  <r>
    <x v="0"/>
    <x v="1"/>
    <x v="1"/>
    <s v="Westside"/>
    <s v="Existing"/>
    <x v="0"/>
    <x v="50"/>
  </r>
  <r>
    <x v="3"/>
    <x v="3"/>
    <x v="0"/>
    <s v="North County"/>
    <s v="Existing"/>
    <x v="1"/>
    <x v="306"/>
  </r>
  <r>
    <x v="4"/>
    <x v="3"/>
    <x v="1"/>
    <s v="Central"/>
    <s v="Existing"/>
    <x v="2"/>
    <x v="307"/>
  </r>
  <r>
    <x v="3"/>
    <x v="3"/>
    <x v="0"/>
    <s v="North County"/>
    <s v="Existing"/>
    <x v="3"/>
    <x v="177"/>
  </r>
  <r>
    <x v="1"/>
    <x v="2"/>
    <x v="0"/>
    <s v="Central"/>
    <s v="Existing"/>
    <x v="4"/>
    <x v="156"/>
  </r>
  <r>
    <x v="0"/>
    <x v="2"/>
    <x v="0"/>
    <s v="North County"/>
    <s v="Existing"/>
    <x v="5"/>
    <x v="20"/>
  </r>
  <r>
    <x v="4"/>
    <x v="2"/>
    <x v="0"/>
    <s v="Central"/>
    <s v="New"/>
    <x v="6"/>
    <x v="20"/>
  </r>
  <r>
    <x v="2"/>
    <x v="2"/>
    <x v="0"/>
    <s v="Central"/>
    <s v="Existing"/>
    <x v="7"/>
    <x v="20"/>
  </r>
  <r>
    <x v="5"/>
    <x v="2"/>
    <x v="1"/>
    <s v="North County"/>
    <s v="Existing"/>
    <x v="8"/>
    <x v="308"/>
  </r>
  <r>
    <x v="1"/>
    <x v="2"/>
    <x v="0"/>
    <s v="Central"/>
    <s v="New"/>
    <x v="9"/>
    <x v="309"/>
  </r>
  <r>
    <x v="3"/>
    <x v="3"/>
    <x v="1"/>
    <s v="Central"/>
    <s v="Existing"/>
    <x v="10"/>
    <x v="310"/>
  </r>
  <r>
    <x v="0"/>
    <x v="1"/>
    <x v="0"/>
    <s v="Central"/>
    <s v="Existing"/>
    <x v="11"/>
    <x v="50"/>
  </r>
  <r>
    <x v="1"/>
    <x v="3"/>
    <x v="1"/>
    <s v="Central"/>
    <s v="Existing"/>
    <x v="0"/>
    <x v="311"/>
  </r>
  <r>
    <x v="1"/>
    <x v="1"/>
    <x v="0"/>
    <s v="Central"/>
    <s v="Existing"/>
    <x v="1"/>
    <x v="312"/>
  </r>
  <r>
    <x v="3"/>
    <x v="2"/>
    <x v="0"/>
    <s v="Westside"/>
    <s v="New"/>
    <x v="2"/>
    <x v="121"/>
  </r>
  <r>
    <x v="3"/>
    <x v="2"/>
    <x v="0"/>
    <s v="Central"/>
    <s v="Existing"/>
    <x v="3"/>
    <x v="53"/>
  </r>
  <r>
    <x v="5"/>
    <x v="3"/>
    <x v="0"/>
    <s v="North County"/>
    <s v="Existing"/>
    <x v="4"/>
    <x v="20"/>
  </r>
  <r>
    <x v="1"/>
    <x v="1"/>
    <x v="0"/>
    <s v="Central"/>
    <s v="Existing"/>
    <x v="5"/>
    <x v="70"/>
  </r>
  <r>
    <x v="3"/>
    <x v="0"/>
    <x v="0"/>
    <s v="Central"/>
    <s v="Existing"/>
    <x v="6"/>
    <x v="69"/>
  </r>
  <r>
    <x v="3"/>
    <x v="3"/>
    <x v="0"/>
    <s v="North County"/>
    <s v="Existing"/>
    <x v="7"/>
    <x v="68"/>
  </r>
  <r>
    <x v="0"/>
    <x v="2"/>
    <x v="1"/>
    <s v="North County"/>
    <s v="New"/>
    <x v="8"/>
    <x v="313"/>
  </r>
  <r>
    <x v="1"/>
    <x v="2"/>
    <x v="0"/>
    <s v="Westside"/>
    <s v="Existing"/>
    <x v="9"/>
    <x v="56"/>
  </r>
  <r>
    <x v="4"/>
    <x v="2"/>
    <x v="1"/>
    <s v="Westside"/>
    <s v="Existing"/>
    <x v="10"/>
    <x v="314"/>
  </r>
  <r>
    <x v="4"/>
    <x v="2"/>
    <x v="0"/>
    <s v="Central"/>
    <s v="Existing"/>
    <x v="11"/>
    <x v="315"/>
  </r>
  <r>
    <x v="3"/>
    <x v="1"/>
    <x v="1"/>
    <s v="North County"/>
    <s v="Existing"/>
    <x v="0"/>
    <x v="108"/>
  </r>
  <r>
    <x v="5"/>
    <x v="1"/>
    <x v="1"/>
    <s v="Westside"/>
    <s v="Existing"/>
    <x v="1"/>
    <x v="50"/>
  </r>
  <r>
    <x v="5"/>
    <x v="3"/>
    <x v="0"/>
    <s v="Central"/>
    <s v="Existing"/>
    <x v="2"/>
    <x v="127"/>
  </r>
  <r>
    <x v="5"/>
    <x v="1"/>
    <x v="1"/>
    <s v="North County"/>
    <s v="Existing"/>
    <x v="3"/>
    <x v="316"/>
  </r>
  <r>
    <x v="3"/>
    <x v="2"/>
    <x v="0"/>
    <s v="North County"/>
    <s v="New"/>
    <x v="4"/>
    <x v="317"/>
  </r>
  <r>
    <x v="4"/>
    <x v="2"/>
    <x v="1"/>
    <s v="Westside"/>
    <s v="Existing"/>
    <x v="5"/>
    <x v="58"/>
  </r>
  <r>
    <x v="4"/>
    <x v="1"/>
    <x v="0"/>
    <s v="Central"/>
    <s v="New"/>
    <x v="6"/>
    <x v="318"/>
  </r>
  <r>
    <x v="3"/>
    <x v="3"/>
    <x v="1"/>
    <s v="North County"/>
    <s v="New"/>
    <x v="7"/>
    <x v="319"/>
  </r>
  <r>
    <x v="3"/>
    <x v="3"/>
    <x v="1"/>
    <s v="Central"/>
    <s v="New"/>
    <x v="8"/>
    <x v="320"/>
  </r>
  <r>
    <x v="3"/>
    <x v="1"/>
    <x v="1"/>
    <s v="Westside"/>
    <s v="Existing"/>
    <x v="9"/>
    <x v="312"/>
  </r>
  <r>
    <x v="1"/>
    <x v="3"/>
    <x v="0"/>
    <s v="Central"/>
    <s v="Existing"/>
    <x v="10"/>
    <x v="88"/>
  </r>
  <r>
    <x v="4"/>
    <x v="2"/>
    <x v="1"/>
    <s v="Central"/>
    <s v="New"/>
    <x v="11"/>
    <x v="321"/>
  </r>
  <r>
    <x v="4"/>
    <x v="2"/>
    <x v="0"/>
    <s v="Westside"/>
    <s v="Existing"/>
    <x v="0"/>
    <x v="115"/>
  </r>
  <r>
    <x v="4"/>
    <x v="3"/>
    <x v="0"/>
    <s v="Central"/>
    <s v="Existing"/>
    <x v="1"/>
    <x v="322"/>
  </r>
  <r>
    <x v="5"/>
    <x v="3"/>
    <x v="1"/>
    <s v="Westside"/>
    <s v="Existing"/>
    <x v="2"/>
    <x v="323"/>
  </r>
  <r>
    <x v="5"/>
    <x v="1"/>
    <x v="1"/>
    <s v="North County"/>
    <s v="Existing"/>
    <x v="3"/>
    <x v="324"/>
  </r>
  <r>
    <x v="5"/>
    <x v="2"/>
    <x v="1"/>
    <s v="Central"/>
    <s v="New"/>
    <x v="4"/>
    <x v="2"/>
  </r>
  <r>
    <x v="4"/>
    <x v="1"/>
    <x v="0"/>
    <s v="Westside"/>
    <s v="New"/>
    <x v="5"/>
    <x v="325"/>
  </r>
  <r>
    <x v="4"/>
    <x v="1"/>
    <x v="0"/>
    <s v="Central"/>
    <s v="New"/>
    <x v="6"/>
    <x v="326"/>
  </r>
  <r>
    <x v="3"/>
    <x v="3"/>
    <x v="1"/>
    <s v="North County"/>
    <s v="Existing"/>
    <x v="7"/>
    <x v="327"/>
  </r>
  <r>
    <x v="3"/>
    <x v="3"/>
    <x v="0"/>
    <s v="Westside"/>
    <s v="Existing"/>
    <x v="8"/>
    <x v="328"/>
  </r>
  <r>
    <x v="3"/>
    <x v="3"/>
    <x v="0"/>
    <s v="Central"/>
    <s v="New"/>
    <x v="9"/>
    <x v="329"/>
  </r>
  <r>
    <x v="1"/>
    <x v="1"/>
    <x v="0"/>
    <s v="Central"/>
    <s v="Existing"/>
    <x v="10"/>
    <x v="104"/>
  </r>
  <r>
    <x v="1"/>
    <x v="2"/>
    <x v="0"/>
    <s v="Central"/>
    <s v="New"/>
    <x v="11"/>
    <x v="140"/>
  </r>
  <r>
    <x v="1"/>
    <x v="2"/>
    <x v="1"/>
    <s v="Central"/>
    <s v="Existing"/>
    <x v="0"/>
    <x v="330"/>
  </r>
  <r>
    <x v="1"/>
    <x v="1"/>
    <x v="0"/>
    <s v="North County"/>
    <s v="Existing"/>
    <x v="1"/>
    <x v="138"/>
  </r>
  <r>
    <x v="5"/>
    <x v="1"/>
    <x v="1"/>
    <s v="Central"/>
    <s v="Existing"/>
    <x v="2"/>
    <x v="331"/>
  </r>
  <r>
    <x v="5"/>
    <x v="1"/>
    <x v="0"/>
    <s v="North County"/>
    <s v="New"/>
    <x v="3"/>
    <x v="332"/>
  </r>
  <r>
    <x v="5"/>
    <x v="1"/>
    <x v="0"/>
    <s v="North County"/>
    <s v="New"/>
    <x v="4"/>
    <x v="333"/>
  </r>
  <r>
    <x v="5"/>
    <x v="0"/>
    <x v="1"/>
    <s v="North County"/>
    <s v="New"/>
    <x v="5"/>
    <x v="58"/>
  </r>
  <r>
    <x v="3"/>
    <x v="2"/>
    <x v="0"/>
    <s v="Westside"/>
    <s v="Existing"/>
    <x v="6"/>
    <x v="111"/>
  </r>
  <r>
    <x v="3"/>
    <x v="1"/>
    <x v="1"/>
    <s v="Central"/>
    <s v="New"/>
    <x v="7"/>
    <x v="334"/>
  </r>
  <r>
    <x v="3"/>
    <x v="2"/>
    <x v="0"/>
    <s v="Central"/>
    <s v="New"/>
    <x v="8"/>
    <x v="99"/>
  </r>
  <r>
    <x v="3"/>
    <x v="3"/>
    <x v="0"/>
    <s v="Westside"/>
    <s v="Existing"/>
    <x v="9"/>
    <x v="335"/>
  </r>
  <r>
    <x v="5"/>
    <x v="1"/>
    <x v="1"/>
    <s v="Westside"/>
    <s v="New"/>
    <x v="10"/>
    <x v="336"/>
  </r>
  <r>
    <x v="5"/>
    <x v="3"/>
    <x v="0"/>
    <s v="Central"/>
    <s v="Existing"/>
    <x v="11"/>
    <x v="337"/>
  </r>
  <r>
    <x v="3"/>
    <x v="2"/>
    <x v="0"/>
    <s v="Central"/>
    <s v="New"/>
    <x v="0"/>
    <x v="338"/>
  </r>
  <r>
    <x v="1"/>
    <x v="2"/>
    <x v="1"/>
    <s v="North County"/>
    <s v="New"/>
    <x v="1"/>
    <x v="339"/>
  </r>
  <r>
    <x v="1"/>
    <x v="1"/>
    <x v="1"/>
    <s v="North County"/>
    <s v="Existing"/>
    <x v="2"/>
    <x v="340"/>
  </r>
  <r>
    <x v="3"/>
    <x v="2"/>
    <x v="1"/>
    <s v="Central"/>
    <s v="Existing"/>
    <x v="3"/>
    <x v="341"/>
  </r>
  <r>
    <x v="1"/>
    <x v="2"/>
    <x v="1"/>
    <s v="Central"/>
    <s v="New"/>
    <x v="4"/>
    <x v="342"/>
  </r>
  <r>
    <x v="1"/>
    <x v="1"/>
    <x v="0"/>
    <s v="Central"/>
    <s v="Existing"/>
    <x v="5"/>
    <x v="343"/>
  </r>
  <r>
    <x v="0"/>
    <x v="1"/>
    <x v="1"/>
    <s v="Central"/>
    <s v="New"/>
    <x v="6"/>
    <x v="344"/>
  </r>
  <r>
    <x v="1"/>
    <x v="1"/>
    <x v="1"/>
    <s v="Westside"/>
    <s v="New"/>
    <x v="7"/>
    <x v="345"/>
  </r>
  <r>
    <x v="2"/>
    <x v="2"/>
    <x v="0"/>
    <s v="Central"/>
    <s v="Existing"/>
    <x v="8"/>
    <x v="346"/>
  </r>
  <r>
    <x v="3"/>
    <x v="2"/>
    <x v="0"/>
    <s v="Central"/>
    <s v="New"/>
    <x v="9"/>
    <x v="347"/>
  </r>
  <r>
    <x v="0"/>
    <x v="2"/>
    <x v="1"/>
    <s v="Central"/>
    <s v="Existing"/>
    <x v="10"/>
    <x v="348"/>
  </r>
  <r>
    <x v="3"/>
    <x v="1"/>
    <x v="1"/>
    <s v="Central"/>
    <s v="New"/>
    <x v="11"/>
    <x v="349"/>
  </r>
  <r>
    <x v="4"/>
    <x v="2"/>
    <x v="1"/>
    <s v="Central"/>
    <s v="New"/>
    <x v="0"/>
    <x v="350"/>
  </r>
  <r>
    <x v="3"/>
    <x v="3"/>
    <x v="0"/>
    <s v="North County"/>
    <s v="New"/>
    <x v="1"/>
    <x v="351"/>
  </r>
  <r>
    <x v="1"/>
    <x v="3"/>
    <x v="0"/>
    <s v="North County"/>
    <s v="Existing"/>
    <x v="2"/>
    <x v="352"/>
  </r>
  <r>
    <x v="0"/>
    <x v="3"/>
    <x v="0"/>
    <s v="Central"/>
    <s v="Existing"/>
    <x v="3"/>
    <x v="353"/>
  </r>
  <r>
    <x v="4"/>
    <x v="3"/>
    <x v="1"/>
    <s v="Central"/>
    <s v="Existing"/>
    <x v="4"/>
    <x v="354"/>
  </r>
  <r>
    <x v="2"/>
    <x v="2"/>
    <x v="0"/>
    <s v="Westside"/>
    <s v="New"/>
    <x v="5"/>
    <x v="355"/>
  </r>
  <r>
    <x v="5"/>
    <x v="1"/>
    <x v="0"/>
    <s v="Westside"/>
    <s v="New"/>
    <x v="6"/>
    <x v="356"/>
  </r>
  <r>
    <x v="1"/>
    <x v="2"/>
    <x v="0"/>
    <s v="Central"/>
    <s v="New"/>
    <x v="7"/>
    <x v="148"/>
  </r>
  <r>
    <x v="3"/>
    <x v="2"/>
    <x v="1"/>
    <s v="Westside"/>
    <s v="Existing"/>
    <x v="8"/>
    <x v="63"/>
  </r>
  <r>
    <x v="0"/>
    <x v="2"/>
    <x v="1"/>
    <s v="Central"/>
    <s v="New"/>
    <x v="9"/>
    <x v="357"/>
  </r>
  <r>
    <x v="1"/>
    <x v="3"/>
    <x v="0"/>
    <s v="North County"/>
    <s v="Existing"/>
    <x v="10"/>
    <x v="358"/>
  </r>
  <r>
    <x v="1"/>
    <x v="1"/>
    <x v="1"/>
    <s v="Central"/>
    <s v="Existing"/>
    <x v="11"/>
    <x v="359"/>
  </r>
  <r>
    <x v="3"/>
    <x v="2"/>
    <x v="1"/>
    <s v="Westside"/>
    <s v="New"/>
    <x v="0"/>
    <x v="360"/>
  </r>
  <r>
    <x v="3"/>
    <x v="1"/>
    <x v="1"/>
    <s v="Central"/>
    <s v="Existing"/>
    <x v="1"/>
    <x v="361"/>
  </r>
  <r>
    <x v="5"/>
    <x v="3"/>
    <x v="0"/>
    <s v="Central"/>
    <s v="Existing"/>
    <x v="2"/>
    <x v="96"/>
  </r>
  <r>
    <x v="1"/>
    <x v="1"/>
    <x v="0"/>
    <s v="Central"/>
    <s v="Existing"/>
    <x v="3"/>
    <x v="104"/>
  </r>
  <r>
    <x v="3"/>
    <x v="2"/>
    <x v="0"/>
    <s v="Central"/>
    <s v="New"/>
    <x v="4"/>
    <x v="79"/>
  </r>
  <r>
    <x v="3"/>
    <x v="1"/>
    <x v="0"/>
    <s v="Westside"/>
    <s v="Existing"/>
    <x v="5"/>
    <x v="154"/>
  </r>
  <r>
    <x v="0"/>
    <x v="1"/>
    <x v="0"/>
    <s v="North County"/>
    <s v="New"/>
    <x v="6"/>
    <x v="362"/>
  </r>
  <r>
    <x v="1"/>
    <x v="3"/>
    <x v="0"/>
    <s v="Central"/>
    <s v="New"/>
    <x v="7"/>
    <x v="127"/>
  </r>
  <r>
    <x v="4"/>
    <x v="0"/>
    <x v="1"/>
    <s v="North County"/>
    <s v="Existing"/>
    <x v="8"/>
    <x v="108"/>
  </r>
  <r>
    <x v="4"/>
    <x v="3"/>
    <x v="1"/>
    <s v="Westside"/>
    <s v="Existing"/>
    <x v="9"/>
    <x v="363"/>
  </r>
  <r>
    <x v="3"/>
    <x v="2"/>
    <x v="0"/>
    <s v="North County"/>
    <s v="Existing"/>
    <x v="10"/>
    <x v="364"/>
  </r>
  <r>
    <x v="5"/>
    <x v="2"/>
    <x v="0"/>
    <s v="Central"/>
    <s v="Existing"/>
    <x v="11"/>
    <x v="74"/>
  </r>
  <r>
    <x v="5"/>
    <x v="1"/>
    <x v="0"/>
    <s v="Central"/>
    <s v="New"/>
    <x v="11"/>
    <x v="365"/>
  </r>
  <r>
    <x v="5"/>
    <x v="2"/>
    <x v="0"/>
    <s v="Central"/>
    <s v="Existing"/>
    <x v="0"/>
    <x v="79"/>
  </r>
  <r>
    <x v="3"/>
    <x v="2"/>
    <x v="1"/>
    <s v="Westside"/>
    <s v="Existing"/>
    <x v="1"/>
    <x v="63"/>
  </r>
  <r>
    <x v="4"/>
    <x v="2"/>
    <x v="1"/>
    <s v="Central"/>
    <s v="New"/>
    <x v="2"/>
    <x v="366"/>
  </r>
  <r>
    <x v="4"/>
    <x v="1"/>
    <x v="0"/>
    <s v="Westside"/>
    <s v="Existing"/>
    <x v="3"/>
    <x v="154"/>
  </r>
  <r>
    <x v="3"/>
    <x v="2"/>
    <x v="0"/>
    <s v="Central"/>
    <s v="Existing"/>
    <x v="4"/>
    <x v="367"/>
  </r>
  <r>
    <x v="3"/>
    <x v="1"/>
    <x v="0"/>
    <s v="North County"/>
    <s v="Existing"/>
    <x v="5"/>
    <x v="12"/>
  </r>
  <r>
    <x v="3"/>
    <x v="0"/>
    <x v="1"/>
    <s v="North County"/>
    <s v="Existing"/>
    <x v="6"/>
    <x v="21"/>
  </r>
  <r>
    <x v="1"/>
    <x v="2"/>
    <x v="0"/>
    <s v="Central"/>
    <s v="New"/>
    <x v="7"/>
    <x v="368"/>
  </r>
  <r>
    <x v="4"/>
    <x v="3"/>
    <x v="0"/>
    <s v="Central"/>
    <s v="New"/>
    <x v="8"/>
    <x v="369"/>
  </r>
  <r>
    <x v="4"/>
    <x v="2"/>
    <x v="0"/>
    <s v="Central"/>
    <s v="Existing"/>
    <x v="9"/>
    <x v="74"/>
  </r>
  <r>
    <x v="4"/>
    <x v="3"/>
    <x v="0"/>
    <s v="Central"/>
    <s v="Existing"/>
    <x v="10"/>
    <x v="370"/>
  </r>
  <r>
    <x v="5"/>
    <x v="3"/>
    <x v="1"/>
    <s v="Central"/>
    <s v="Existing"/>
    <x v="11"/>
    <x v="371"/>
  </r>
  <r>
    <x v="5"/>
    <x v="1"/>
    <x v="1"/>
    <s v="North County"/>
    <s v="New"/>
    <x v="0"/>
    <x v="372"/>
  </r>
  <r>
    <x v="5"/>
    <x v="1"/>
    <x v="0"/>
    <s v="Westside"/>
    <s v="Existing"/>
    <x v="1"/>
    <x v="373"/>
  </r>
  <r>
    <x v="4"/>
    <x v="2"/>
    <x v="0"/>
    <s v="Central"/>
    <s v="Existing"/>
    <x v="2"/>
    <x v="94"/>
  </r>
  <r>
    <x v="4"/>
    <x v="1"/>
    <x v="0"/>
    <s v="Westside"/>
    <s v="New"/>
    <x v="3"/>
    <x v="374"/>
  </r>
  <r>
    <x v="3"/>
    <x v="2"/>
    <x v="0"/>
    <s v="Central"/>
    <s v="New"/>
    <x v="4"/>
    <x v="199"/>
  </r>
  <r>
    <x v="3"/>
    <x v="3"/>
    <x v="1"/>
    <s v="North County"/>
    <s v="New"/>
    <x v="5"/>
    <x v="375"/>
  </r>
  <r>
    <x v="3"/>
    <x v="1"/>
    <x v="1"/>
    <s v="Central"/>
    <s v="Existing"/>
    <x v="6"/>
    <x v="91"/>
  </r>
  <r>
    <x v="1"/>
    <x v="1"/>
    <x v="0"/>
    <s v="Central"/>
    <s v="New"/>
    <x v="7"/>
    <x v="376"/>
  </r>
  <r>
    <x v="1"/>
    <x v="2"/>
    <x v="0"/>
    <s v="Westside"/>
    <s v="Existing"/>
    <x v="8"/>
    <x v="11"/>
  </r>
  <r>
    <x v="1"/>
    <x v="1"/>
    <x v="1"/>
    <s v="Westside"/>
    <s v="Existing"/>
    <x v="9"/>
    <x v="377"/>
  </r>
  <r>
    <x v="1"/>
    <x v="1"/>
    <x v="0"/>
    <s v="Westside"/>
    <s v="New"/>
    <x v="10"/>
    <x v="378"/>
  </r>
  <r>
    <x v="5"/>
    <x v="2"/>
    <x v="0"/>
    <s v="Westside"/>
    <s v="New"/>
    <x v="11"/>
    <x v="379"/>
  </r>
  <r>
    <x v="5"/>
    <x v="2"/>
    <x v="1"/>
    <s v="Westside"/>
    <s v="New"/>
    <x v="0"/>
    <x v="380"/>
  </r>
  <r>
    <x v="5"/>
    <x v="2"/>
    <x v="1"/>
    <s v="Westside"/>
    <s v="New"/>
    <x v="1"/>
    <x v="381"/>
  </r>
  <r>
    <x v="5"/>
    <x v="3"/>
    <x v="0"/>
    <s v="North County"/>
    <s v="Existing"/>
    <x v="2"/>
    <x v="52"/>
  </r>
  <r>
    <x v="3"/>
    <x v="3"/>
    <x v="0"/>
    <s v="North County"/>
    <s v="Existing"/>
    <x v="3"/>
    <x v="4"/>
  </r>
  <r>
    <x v="3"/>
    <x v="2"/>
    <x v="1"/>
    <s v="Central"/>
    <s v="Existing"/>
    <x v="4"/>
    <x v="116"/>
  </r>
  <r>
    <x v="3"/>
    <x v="0"/>
    <x v="0"/>
    <s v="Westside"/>
    <s v="Existing"/>
    <x v="5"/>
    <x v="58"/>
  </r>
  <r>
    <x v="3"/>
    <x v="2"/>
    <x v="1"/>
    <s v="Central"/>
    <s v="Existing"/>
    <x v="6"/>
    <x v="94"/>
  </r>
  <r>
    <x v="5"/>
    <x v="3"/>
    <x v="1"/>
    <s v="Central"/>
    <s v="New"/>
    <x v="7"/>
    <x v="382"/>
  </r>
  <r>
    <x v="5"/>
    <x v="3"/>
    <x v="1"/>
    <s v="Central"/>
    <s v="New"/>
    <x v="8"/>
    <x v="383"/>
  </r>
  <r>
    <x v="3"/>
    <x v="3"/>
    <x v="1"/>
    <s v="North County"/>
    <s v="Existing"/>
    <x v="9"/>
    <x v="384"/>
  </r>
  <r>
    <x v="1"/>
    <x v="2"/>
    <x v="0"/>
    <s v="Central"/>
    <s v="Existing"/>
    <x v="10"/>
    <x v="79"/>
  </r>
  <r>
    <x v="0"/>
    <x v="3"/>
    <x v="0"/>
    <s v="North County"/>
    <s v="Existing"/>
    <x v="11"/>
    <x v="385"/>
  </r>
  <r>
    <x v="1"/>
    <x v="2"/>
    <x v="0"/>
    <s v="Central"/>
    <s v="New"/>
    <x v="0"/>
    <x v="19"/>
  </r>
  <r>
    <x v="2"/>
    <x v="2"/>
    <x v="0"/>
    <s v="Central"/>
    <s v="Existing"/>
    <x v="1"/>
    <x v="79"/>
  </r>
  <r>
    <x v="3"/>
    <x v="3"/>
    <x v="0"/>
    <s v="Central"/>
    <s v="New"/>
    <x v="2"/>
    <x v="20"/>
  </r>
  <r>
    <x v="0"/>
    <x v="3"/>
    <x v="0"/>
    <s v="Westside"/>
    <s v="Existing"/>
    <x v="3"/>
    <x v="0"/>
  </r>
  <r>
    <x v="3"/>
    <x v="1"/>
    <x v="0"/>
    <s v="Central"/>
    <s v="Existing"/>
    <x v="4"/>
    <x v="100"/>
  </r>
  <r>
    <x v="4"/>
    <x v="3"/>
    <x v="0"/>
    <s v="North County"/>
    <s v="Existing"/>
    <x v="5"/>
    <x v="386"/>
  </r>
  <r>
    <x v="3"/>
    <x v="1"/>
    <x v="1"/>
    <s v="Central"/>
    <s v="Existing"/>
    <x v="6"/>
    <x v="139"/>
  </r>
  <r>
    <x v="1"/>
    <x v="2"/>
    <x v="0"/>
    <s v="North County"/>
    <s v="New"/>
    <x v="7"/>
    <x v="74"/>
  </r>
  <r>
    <x v="0"/>
    <x v="1"/>
    <x v="0"/>
    <s v="Westside"/>
    <s v="Existing"/>
    <x v="8"/>
    <x v="387"/>
  </r>
  <r>
    <x v="4"/>
    <x v="0"/>
    <x v="0"/>
    <s v="North County"/>
    <s v="Existing"/>
    <x v="9"/>
    <x v="122"/>
  </r>
  <r>
    <x v="2"/>
    <x v="2"/>
    <x v="0"/>
    <s v="Central"/>
    <s v="Existing"/>
    <x v="10"/>
    <x v="74"/>
  </r>
  <r>
    <x v="5"/>
    <x v="2"/>
    <x v="0"/>
    <s v="Central"/>
    <s v="Existing"/>
    <x v="11"/>
    <x v="148"/>
  </r>
  <r>
    <x v="1"/>
    <x v="2"/>
    <x v="1"/>
    <s v="Central"/>
    <s v="New"/>
    <x v="0"/>
    <x v="388"/>
  </r>
  <r>
    <x v="3"/>
    <x v="2"/>
    <x v="0"/>
    <s v="Central"/>
    <s v="Existing"/>
    <x v="1"/>
    <x v="79"/>
  </r>
  <r>
    <x v="0"/>
    <x v="3"/>
    <x v="0"/>
    <s v="Westside"/>
    <s v="Existing"/>
    <x v="2"/>
    <x v="0"/>
  </r>
  <r>
    <x v="1"/>
    <x v="2"/>
    <x v="1"/>
    <s v="Westside"/>
    <s v="New"/>
    <x v="3"/>
    <x v="389"/>
  </r>
  <r>
    <x v="1"/>
    <x v="3"/>
    <x v="1"/>
    <s v="North County"/>
    <s v="New"/>
    <x v="4"/>
    <x v="390"/>
  </r>
  <r>
    <x v="3"/>
    <x v="1"/>
    <x v="1"/>
    <s v="Central"/>
    <s v="Existing"/>
    <x v="5"/>
    <x v="391"/>
  </r>
  <r>
    <x v="3"/>
    <x v="2"/>
    <x v="1"/>
    <s v="Westside"/>
    <s v="Existing"/>
    <x v="6"/>
    <x v="63"/>
  </r>
  <r>
    <x v="5"/>
    <x v="1"/>
    <x v="1"/>
    <s v="Westside"/>
    <s v="Existing"/>
    <x v="7"/>
    <x v="392"/>
  </r>
  <r>
    <x v="1"/>
    <x v="3"/>
    <x v="1"/>
    <s v="North County"/>
    <s v="New"/>
    <x v="8"/>
    <x v="393"/>
  </r>
  <r>
    <x v="3"/>
    <x v="2"/>
    <x v="1"/>
    <s v="North County"/>
    <s v="New"/>
    <x v="9"/>
    <x v="394"/>
  </r>
  <r>
    <x v="3"/>
    <x v="1"/>
    <x v="0"/>
    <s v="Westside"/>
    <s v="Existing"/>
    <x v="10"/>
    <x v="154"/>
  </r>
  <r>
    <x v="0"/>
    <x v="1"/>
    <x v="0"/>
    <s v="Central"/>
    <s v="Existing"/>
    <x v="11"/>
    <x v="3"/>
  </r>
  <r>
    <x v="1"/>
    <x v="3"/>
    <x v="0"/>
    <s v="North County"/>
    <s v="New"/>
    <x v="0"/>
    <x v="395"/>
  </r>
  <r>
    <x v="4"/>
    <x v="3"/>
    <x v="0"/>
    <s v="Central"/>
    <s v="New"/>
    <x v="1"/>
    <x v="396"/>
  </r>
  <r>
    <x v="4"/>
    <x v="2"/>
    <x v="1"/>
    <s v="Westside"/>
    <s v="New"/>
    <x v="2"/>
    <x v="74"/>
  </r>
  <r>
    <x v="3"/>
    <x v="3"/>
    <x v="0"/>
    <s v="Central"/>
    <s v="Existing"/>
    <x v="3"/>
    <x v="397"/>
  </r>
  <r>
    <x v="5"/>
    <x v="3"/>
    <x v="1"/>
    <s v="North County"/>
    <s v="Existing"/>
    <x v="4"/>
    <x v="398"/>
  </r>
  <r>
    <x v="5"/>
    <x v="2"/>
    <x v="0"/>
    <s v="Central"/>
    <s v="New"/>
    <x v="5"/>
    <x v="19"/>
  </r>
  <r>
    <x v="5"/>
    <x v="0"/>
    <x v="0"/>
    <s v="Westside"/>
    <s v="Existing"/>
    <x v="6"/>
    <x v="58"/>
  </r>
  <r>
    <x v="3"/>
    <x v="3"/>
    <x v="0"/>
    <s v="Central"/>
    <s v="New"/>
    <x v="7"/>
    <x v="20"/>
  </r>
  <r>
    <x v="4"/>
    <x v="1"/>
    <x v="0"/>
    <s v="North County"/>
    <s v="Existing"/>
    <x v="8"/>
    <x v="399"/>
  </r>
  <r>
    <x v="4"/>
    <x v="2"/>
    <x v="1"/>
    <s v="Central"/>
    <s v="Existing"/>
    <x v="9"/>
    <x v="324"/>
  </r>
  <r>
    <x v="3"/>
    <x v="3"/>
    <x v="1"/>
    <s v="Central"/>
    <s v="New"/>
    <x v="10"/>
    <x v="400"/>
  </r>
  <r>
    <x v="3"/>
    <x v="1"/>
    <x v="1"/>
    <s v="Central"/>
    <s v="Existing"/>
    <x v="11"/>
    <x v="401"/>
  </r>
  <r>
    <x v="3"/>
    <x v="1"/>
    <x v="0"/>
    <s v="Central"/>
    <s v="Existing"/>
    <x v="0"/>
    <x v="66"/>
  </r>
  <r>
    <x v="1"/>
    <x v="2"/>
    <x v="0"/>
    <s v="Westside"/>
    <s v="Existing"/>
    <x v="1"/>
    <x v="11"/>
  </r>
  <r>
    <x v="4"/>
    <x v="3"/>
    <x v="0"/>
    <s v="North County"/>
    <s v="Existing"/>
    <x v="2"/>
    <x v="373"/>
  </r>
  <r>
    <x v="4"/>
    <x v="2"/>
    <x v="1"/>
    <s v="Westside"/>
    <s v="New"/>
    <x v="3"/>
    <x v="402"/>
  </r>
  <r>
    <x v="4"/>
    <x v="3"/>
    <x v="0"/>
    <s v="Central"/>
    <s v="Existing"/>
    <x v="4"/>
    <x v="403"/>
  </r>
  <r>
    <x v="5"/>
    <x v="2"/>
    <x v="1"/>
    <s v="Central"/>
    <s v="New"/>
    <x v="5"/>
    <x v="404"/>
  </r>
  <r>
    <x v="5"/>
    <x v="2"/>
    <x v="0"/>
    <s v="Central"/>
    <s v="Existing"/>
    <x v="6"/>
    <x v="55"/>
  </r>
  <r>
    <x v="5"/>
    <x v="2"/>
    <x v="1"/>
    <s v="Central"/>
    <s v="Existing"/>
    <x v="7"/>
    <x v="116"/>
  </r>
  <r>
    <x v="4"/>
    <x v="3"/>
    <x v="0"/>
    <s v="Central"/>
    <s v="Existing"/>
    <x v="8"/>
    <x v="405"/>
  </r>
  <r>
    <x v="4"/>
    <x v="1"/>
    <x v="1"/>
    <s v="Central"/>
    <s v="New"/>
    <x v="9"/>
    <x v="406"/>
  </r>
  <r>
    <x v="3"/>
    <x v="1"/>
    <x v="0"/>
    <s v="Central"/>
    <s v="New"/>
    <x v="10"/>
    <x v="407"/>
  </r>
  <r>
    <x v="3"/>
    <x v="1"/>
    <x v="0"/>
    <s v="Central"/>
    <s v="Existing"/>
    <x v="11"/>
    <x v="100"/>
  </r>
  <r>
    <x v="3"/>
    <x v="1"/>
    <x v="0"/>
    <s v="North County"/>
    <s v="Existing"/>
    <x v="0"/>
    <x v="76"/>
  </r>
  <r>
    <x v="1"/>
    <x v="1"/>
    <x v="0"/>
    <s v="Central"/>
    <s v="New"/>
    <x v="1"/>
    <x v="67"/>
  </r>
  <r>
    <x v="1"/>
    <x v="2"/>
    <x v="0"/>
    <s v="North County"/>
    <s v="New"/>
    <x v="2"/>
    <x v="137"/>
  </r>
  <r>
    <x v="1"/>
    <x v="2"/>
    <x v="0"/>
    <s v="Central"/>
    <s v="Existing"/>
    <x v="3"/>
    <x v="8"/>
  </r>
  <r>
    <x v="1"/>
    <x v="1"/>
    <x v="0"/>
    <s v="Central"/>
    <s v="New"/>
    <x v="4"/>
    <x v="58"/>
  </r>
  <r>
    <x v="5"/>
    <x v="1"/>
    <x v="0"/>
    <s v="Westside"/>
    <s v="New"/>
    <x v="5"/>
    <x v="102"/>
  </r>
  <r>
    <x v="5"/>
    <x v="2"/>
    <x v="0"/>
    <s v="Central"/>
    <s v="New"/>
    <x v="6"/>
    <x v="408"/>
  </r>
  <r>
    <x v="5"/>
    <x v="1"/>
    <x v="1"/>
    <s v="Central"/>
    <s v="Existing"/>
    <x v="7"/>
    <x v="409"/>
  </r>
  <r>
    <x v="5"/>
    <x v="2"/>
    <x v="0"/>
    <s v="Central"/>
    <s v="Existing"/>
    <x v="8"/>
    <x v="408"/>
  </r>
  <r>
    <x v="3"/>
    <x v="2"/>
    <x v="1"/>
    <s v="Central"/>
    <s v="Existing"/>
    <x v="9"/>
    <x v="317"/>
  </r>
  <r>
    <x v="3"/>
    <x v="2"/>
    <x v="0"/>
    <s v="North County"/>
    <s v="Existing"/>
    <x v="10"/>
    <x v="137"/>
  </r>
  <r>
    <x v="3"/>
    <x v="3"/>
    <x v="1"/>
    <s v="Westside"/>
    <s v="New"/>
    <x v="11"/>
    <x v="410"/>
  </r>
  <r>
    <x v="3"/>
    <x v="2"/>
    <x v="0"/>
    <s v="Central"/>
    <s v="Existing"/>
    <x v="12"/>
    <x v="79"/>
  </r>
  <r>
    <x v="5"/>
    <x v="2"/>
    <x v="0"/>
    <s v="Central"/>
    <s v="Existing"/>
    <x v="0"/>
    <x v="74"/>
  </r>
  <r>
    <x v="5"/>
    <x v="2"/>
    <x v="0"/>
    <s v="Central"/>
    <s v="Existing"/>
    <x v="1"/>
    <x v="411"/>
  </r>
  <r>
    <x v="3"/>
    <x v="1"/>
    <x v="1"/>
    <s v="Central"/>
    <s v="New"/>
    <x v="2"/>
    <x v="412"/>
  </r>
  <r>
    <x v="1"/>
    <x v="0"/>
    <x v="0"/>
    <s v="North County"/>
    <s v="Existing"/>
    <x v="3"/>
    <x v="15"/>
  </r>
  <r>
    <x v="1"/>
    <x v="3"/>
    <x v="0"/>
    <s v="Westside"/>
    <s v="Existing"/>
    <x v="4"/>
    <x v="413"/>
  </r>
  <r>
    <x v="3"/>
    <x v="2"/>
    <x v="1"/>
    <s v="Central"/>
    <s v="Existing"/>
    <x v="5"/>
    <x v="94"/>
  </r>
  <r>
    <x v="1"/>
    <x v="2"/>
    <x v="0"/>
    <s v="Westside"/>
    <s v="New"/>
    <x v="6"/>
    <x v="414"/>
  </r>
  <r>
    <x v="1"/>
    <x v="2"/>
    <x v="1"/>
    <s v="North County"/>
    <s v="Existing"/>
    <x v="7"/>
    <x v="20"/>
  </r>
  <r>
    <x v="3"/>
    <x v="2"/>
    <x v="1"/>
    <s v="Central"/>
    <s v="Existing"/>
    <x v="5"/>
    <x v="94"/>
  </r>
  <r>
    <x v="1"/>
    <x v="2"/>
    <x v="0"/>
    <s v="Westside"/>
    <s v="New"/>
    <x v="6"/>
    <x v="414"/>
  </r>
  <r>
    <x v="1"/>
    <x v="2"/>
    <x v="1"/>
    <s v="North County"/>
    <s v="Existing"/>
    <x v="7"/>
    <x v="20"/>
  </r>
  <r>
    <x v="3"/>
    <x v="2"/>
    <x v="1"/>
    <s v="Central"/>
    <s v="Existing"/>
    <x v="5"/>
    <x v="94"/>
  </r>
  <r>
    <x v="1"/>
    <x v="2"/>
    <x v="0"/>
    <s v="Westside"/>
    <s v="New"/>
    <x v="6"/>
    <x v="414"/>
  </r>
  <r>
    <x v="1"/>
    <x v="2"/>
    <x v="1"/>
    <s v="North County"/>
    <s v="Existing"/>
    <x v="7"/>
    <x v="20"/>
  </r>
  <r>
    <x v="3"/>
    <x v="2"/>
    <x v="1"/>
    <s v="Central"/>
    <s v="Existing"/>
    <x v="5"/>
    <x v="94"/>
  </r>
  <r>
    <x v="1"/>
    <x v="2"/>
    <x v="0"/>
    <s v="Westside"/>
    <s v="New"/>
    <x v="6"/>
    <x v="415"/>
  </r>
  <r>
    <x v="1"/>
    <x v="2"/>
    <x v="1"/>
    <s v="North County"/>
    <s v="Existing"/>
    <x v="7"/>
    <x v="416"/>
  </r>
  <r>
    <x v="3"/>
    <x v="2"/>
    <x v="1"/>
    <s v="Central"/>
    <s v="Existing"/>
    <x v="5"/>
    <x v="417"/>
  </r>
  <r>
    <x v="1"/>
    <x v="2"/>
    <x v="0"/>
    <s v="Westside"/>
    <s v="New"/>
    <x v="6"/>
    <x v="414"/>
  </r>
  <r>
    <x v="1"/>
    <x v="2"/>
    <x v="1"/>
    <s v="North County"/>
    <s v="Existing"/>
    <x v="7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7C0FC-1545-4F9B-BC53-4A7371AC9F7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3" firstHeaderRow="1" firstDataRow="2" firstDataCol="1"/>
  <pivotFields count="8">
    <pivotField axis="axisRow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5" showAll="0">
      <items count="419">
        <item x="79"/>
        <item x="116"/>
        <item x="115"/>
        <item x="88"/>
        <item x="55"/>
        <item x="133"/>
        <item x="52"/>
        <item x="86"/>
        <item x="121"/>
        <item x="94"/>
        <item x="417"/>
        <item x="2"/>
        <item x="127"/>
        <item x="74"/>
        <item x="199"/>
        <item x="408"/>
        <item x="58"/>
        <item x="140"/>
        <item x="68"/>
        <item x="53"/>
        <item x="56"/>
        <item x="11"/>
        <item x="148"/>
        <item x="205"/>
        <item x="397"/>
        <item x="85"/>
        <item x="210"/>
        <item x="83"/>
        <item x="365"/>
        <item x="81"/>
        <item x="317"/>
        <item x="111"/>
        <item x="103"/>
        <item x="150"/>
        <item x="389"/>
        <item x="224"/>
        <item x="309"/>
        <item x="20"/>
        <item x="117"/>
        <item x="142"/>
        <item x="346"/>
        <item x="403"/>
        <item x="334"/>
        <item x="136"/>
        <item x="82"/>
        <item x="413"/>
        <item x="176"/>
        <item x="376"/>
        <item x="57"/>
        <item x="302"/>
        <item x="152"/>
        <item x="48"/>
        <item x="212"/>
        <item x="377"/>
        <item x="118"/>
        <item x="23"/>
        <item x="361"/>
        <item x="137"/>
        <item x="196"/>
        <item x="264"/>
        <item x="342"/>
        <item x="388"/>
        <item x="4"/>
        <item x="156"/>
        <item x="238"/>
        <item x="155"/>
        <item x="13"/>
        <item x="282"/>
        <item x="410"/>
        <item x="162"/>
        <item x="284"/>
        <item x="147"/>
        <item x="260"/>
        <item x="174"/>
        <item x="335"/>
        <item x="30"/>
        <item x="0"/>
        <item x="59"/>
        <item x="189"/>
        <item x="188"/>
        <item x="254"/>
        <item x="384"/>
        <item x="110"/>
        <item x="222"/>
        <item x="209"/>
        <item x="123"/>
        <item x="401"/>
        <item x="185"/>
        <item x="25"/>
        <item x="191"/>
        <item x="320"/>
        <item x="358"/>
        <item x="339"/>
        <item x="33"/>
        <item x="45"/>
        <item x="149"/>
        <item x="344"/>
        <item x="267"/>
        <item x="215"/>
        <item x="289"/>
        <item x="311"/>
        <item x="84"/>
        <item x="208"/>
        <item x="39"/>
        <item x="193"/>
        <item x="90"/>
        <item x="34"/>
        <item x="19"/>
        <item x="315"/>
        <item x="331"/>
        <item x="402"/>
        <item x="298"/>
        <item x="63"/>
        <item x="49"/>
        <item x="412"/>
        <item x="207"/>
        <item x="131"/>
        <item x="61"/>
        <item x="324"/>
        <item x="308"/>
        <item x="274"/>
        <item x="252"/>
        <item x="313"/>
        <item x="416"/>
        <item x="194"/>
        <item x="167"/>
        <item x="300"/>
        <item x="392"/>
        <item x="161"/>
        <item x="227"/>
        <item x="296"/>
        <item x="96"/>
        <item x="164"/>
        <item x="266"/>
        <item x="10"/>
        <item x="15"/>
        <item x="291"/>
        <item x="41"/>
        <item x="259"/>
        <item x="231"/>
        <item x="337"/>
        <item x="9"/>
        <item x="36"/>
        <item x="329"/>
        <item x="355"/>
        <item x="357"/>
        <item x="242"/>
        <item x="279"/>
        <item x="122"/>
        <item x="213"/>
        <item x="175"/>
        <item x="99"/>
        <item x="354"/>
        <item x="22"/>
        <item x="75"/>
        <item x="305"/>
        <item x="221"/>
        <item x="345"/>
        <item x="399"/>
        <item x="78"/>
        <item x="105"/>
        <item x="235"/>
        <item x="92"/>
        <item x="319"/>
        <item x="135"/>
        <item x="375"/>
        <item x="211"/>
        <item x="286"/>
        <item x="370"/>
        <item x="290"/>
        <item x="237"/>
        <item x="129"/>
        <item x="327"/>
        <item x="157"/>
        <item x="256"/>
        <item x="166"/>
        <item x="47"/>
        <item x="391"/>
        <item x="374"/>
        <item x="190"/>
        <item x="107"/>
        <item x="351"/>
        <item x="77"/>
        <item x="312"/>
        <item x="170"/>
        <item x="281"/>
        <item x="180"/>
        <item x="201"/>
        <item x="293"/>
        <item x="5"/>
        <item x="163"/>
        <item x="151"/>
        <item x="226"/>
        <item x="265"/>
        <item x="367"/>
        <item x="146"/>
        <item x="245"/>
        <item x="263"/>
        <item x="69"/>
        <item x="333"/>
        <item x="132"/>
        <item x="404"/>
        <item x="54"/>
        <item x="261"/>
        <item x="409"/>
        <item x="158"/>
        <item x="37"/>
        <item x="38"/>
        <item x="400"/>
        <item x="303"/>
        <item x="168"/>
        <item x="241"/>
        <item x="42"/>
        <item x="387"/>
        <item x="393"/>
        <item x="294"/>
        <item x="178"/>
        <item x="381"/>
        <item x="330"/>
        <item x="72"/>
        <item x="248"/>
        <item x="251"/>
        <item x="173"/>
        <item x="258"/>
        <item x="249"/>
        <item x="378"/>
        <item x="21"/>
        <item x="363"/>
        <item x="113"/>
        <item x="240"/>
        <item x="31"/>
        <item x="172"/>
        <item x="310"/>
        <item x="269"/>
        <item x="219"/>
        <item x="89"/>
        <item x="257"/>
        <item x="288"/>
        <item x="255"/>
        <item x="179"/>
        <item x="187"/>
        <item x="204"/>
        <item x="114"/>
        <item x="246"/>
        <item x="340"/>
        <item x="360"/>
        <item x="307"/>
        <item x="347"/>
        <item x="366"/>
        <item x="270"/>
        <item x="239"/>
        <item x="119"/>
        <item x="198"/>
        <item x="398"/>
        <item x="407"/>
        <item x="143"/>
        <item x="153"/>
        <item x="396"/>
        <item x="93"/>
        <item x="186"/>
        <item x="285"/>
        <item x="218"/>
        <item x="225"/>
        <item x="292"/>
        <item x="67"/>
        <item x="385"/>
        <item x="73"/>
        <item x="323"/>
        <item x="326"/>
        <item x="217"/>
        <item x="353"/>
        <item x="244"/>
        <item x="364"/>
        <item x="232"/>
        <item x="277"/>
        <item x="343"/>
        <item x="98"/>
        <item x="134"/>
        <item x="411"/>
        <item x="304"/>
        <item x="97"/>
        <item x="141"/>
        <item x="87"/>
        <item x="405"/>
        <item x="29"/>
        <item x="202"/>
        <item x="306"/>
        <item x="101"/>
        <item x="332"/>
        <item x="372"/>
        <item x="197"/>
        <item x="177"/>
        <item x="16"/>
        <item x="253"/>
        <item x="8"/>
        <item x="195"/>
        <item x="126"/>
        <item x="359"/>
        <item x="276"/>
        <item x="295"/>
        <item x="120"/>
        <item x="297"/>
        <item x="62"/>
        <item x="336"/>
        <item x="169"/>
        <item x="80"/>
        <item x="184"/>
        <item x="192"/>
        <item x="44"/>
        <item x="14"/>
        <item x="108"/>
        <item x="380"/>
        <item x="362"/>
        <item x="154"/>
        <item x="171"/>
        <item x="228"/>
        <item x="206"/>
        <item x="386"/>
        <item x="35"/>
        <item x="414"/>
        <item x="314"/>
        <item x="183"/>
        <item x="280"/>
        <item x="321"/>
        <item x="160"/>
        <item x="338"/>
        <item x="51"/>
        <item x="383"/>
        <item x="287"/>
        <item x="234"/>
        <item x="182"/>
        <item x="46"/>
        <item x="301"/>
        <item x="24"/>
        <item x="50"/>
        <item x="28"/>
        <item x="349"/>
        <item x="236"/>
        <item x="390"/>
        <item x="272"/>
        <item x="316"/>
        <item x="64"/>
        <item x="125"/>
        <item x="139"/>
        <item x="394"/>
        <item x="181"/>
        <item x="76"/>
        <item x="70"/>
        <item x="220"/>
        <item x="165"/>
        <item x="318"/>
        <item x="106"/>
        <item x="406"/>
        <item x="356"/>
        <item x="382"/>
        <item x="17"/>
        <item x="214"/>
        <item x="109"/>
        <item x="368"/>
        <item x="216"/>
        <item x="299"/>
        <item x="130"/>
        <item x="271"/>
        <item x="328"/>
        <item x="144"/>
        <item x="43"/>
        <item x="95"/>
        <item x="283"/>
        <item x="250"/>
        <item x="223"/>
        <item x="379"/>
        <item x="341"/>
        <item x="247"/>
        <item x="159"/>
        <item x="40"/>
        <item x="371"/>
        <item x="66"/>
        <item x="1"/>
        <item x="262"/>
        <item x="243"/>
        <item x="102"/>
        <item x="230"/>
        <item x="348"/>
        <item x="325"/>
        <item x="71"/>
        <item x="233"/>
        <item x="200"/>
        <item x="273"/>
        <item x="350"/>
        <item x="229"/>
        <item x="112"/>
        <item x="352"/>
        <item x="278"/>
        <item x="32"/>
        <item x="27"/>
        <item x="145"/>
        <item x="124"/>
        <item x="3"/>
        <item x="104"/>
        <item x="6"/>
        <item x="128"/>
        <item x="7"/>
        <item x="395"/>
        <item x="18"/>
        <item x="91"/>
        <item x="203"/>
        <item x="268"/>
        <item x="373"/>
        <item x="322"/>
        <item x="369"/>
        <item x="65"/>
        <item x="415"/>
        <item x="275"/>
        <item x="26"/>
        <item x="12"/>
        <item x="60"/>
        <item x="138"/>
        <item x="10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mou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65FA-4E6D-4BDC-9346-21CF86A69969}">
  <dimension ref="A3:F13"/>
  <sheetViews>
    <sheetView workbookViewId="0">
      <selection activeCell="A3" sqref="A3"/>
    </sheetView>
  </sheetViews>
  <sheetFormatPr defaultRowHeight="12.5"/>
  <cols>
    <col min="1" max="1" width="15.54296875" bestFit="1" customWidth="1"/>
    <col min="2" max="2" width="15.90625" bestFit="1" customWidth="1"/>
    <col min="3" max="3" width="8.81640625" bestFit="1" customWidth="1"/>
    <col min="4" max="4" width="3.7265625" bestFit="1" customWidth="1"/>
    <col min="5" max="5" width="7.6328125" bestFit="1" customWidth="1"/>
    <col min="6" max="6" width="11.08984375" bestFit="1" customWidth="1"/>
    <col min="7" max="7" width="12.26953125" bestFit="1" customWidth="1"/>
    <col min="8" max="8" width="8.81640625" bestFit="1" customWidth="1"/>
    <col min="9" max="9" width="7.6328125" bestFit="1" customWidth="1"/>
    <col min="10" max="10" width="12.26953125" bestFit="1" customWidth="1"/>
    <col min="11" max="11" width="8.81640625" bestFit="1" customWidth="1"/>
    <col min="12" max="12" width="12.26953125" bestFit="1" customWidth="1"/>
    <col min="13" max="13" width="8.81640625" bestFit="1" customWidth="1"/>
    <col min="14" max="14" width="12.26953125" bestFit="1" customWidth="1"/>
    <col min="15" max="15" width="8.81640625" bestFit="1" customWidth="1"/>
    <col min="16" max="16" width="7.6328125" bestFit="1" customWidth="1"/>
    <col min="17" max="17" width="12.26953125" bestFit="1" customWidth="1"/>
    <col min="18" max="18" width="8.81640625" bestFit="1" customWidth="1"/>
    <col min="19" max="19" width="12.26953125" bestFit="1" customWidth="1"/>
    <col min="20" max="20" width="8.81640625" bestFit="1" customWidth="1"/>
    <col min="21" max="21" width="12.26953125" bestFit="1" customWidth="1"/>
    <col min="22" max="22" width="8.81640625" bestFit="1" customWidth="1"/>
    <col min="23" max="23" width="12.26953125" bestFit="1" customWidth="1"/>
    <col min="24" max="24" width="8.81640625" bestFit="1" customWidth="1"/>
    <col min="25" max="25" width="12.26953125" bestFit="1" customWidth="1"/>
    <col min="26" max="26" width="8.81640625" bestFit="1" customWidth="1"/>
    <col min="27" max="27" width="7.6328125" bestFit="1" customWidth="1"/>
    <col min="28" max="28" width="12.26953125" bestFit="1" customWidth="1"/>
    <col min="29" max="29" width="7.6328125" bestFit="1" customWidth="1"/>
    <col min="30" max="30" width="12.26953125" bestFit="1" customWidth="1"/>
    <col min="31" max="31" width="8.90625" bestFit="1" customWidth="1"/>
    <col min="32" max="32" width="7.6328125" bestFit="1" customWidth="1"/>
    <col min="33" max="33" width="13.90625" bestFit="1" customWidth="1"/>
    <col min="34" max="34" width="8.90625" bestFit="1" customWidth="1"/>
    <col min="35" max="35" width="13.90625" bestFit="1" customWidth="1"/>
    <col min="36" max="36" width="8.90625" bestFit="1" customWidth="1"/>
    <col min="37" max="37" width="13.90625" bestFit="1" customWidth="1"/>
    <col min="38" max="38" width="8.90625" bestFit="1" customWidth="1"/>
    <col min="39" max="39" width="8.81640625" bestFit="1" customWidth="1"/>
    <col min="40" max="40" width="3.7265625" bestFit="1" customWidth="1"/>
    <col min="41" max="41" width="13.90625" bestFit="1" customWidth="1"/>
    <col min="42" max="42" width="8.90625" bestFit="1" customWidth="1"/>
    <col min="43" max="43" width="13.90625" bestFit="1" customWidth="1"/>
    <col min="44" max="44" width="8.90625" bestFit="1" customWidth="1"/>
    <col min="45" max="45" width="13.90625" bestFit="1" customWidth="1"/>
    <col min="46" max="46" width="8.90625" bestFit="1" customWidth="1"/>
    <col min="47" max="47" width="13.90625" bestFit="1" customWidth="1"/>
    <col min="48" max="48" width="8.90625" bestFit="1" customWidth="1"/>
    <col min="49" max="49" width="13.90625" bestFit="1" customWidth="1"/>
    <col min="50" max="50" width="8.90625" bestFit="1" customWidth="1"/>
    <col min="51" max="51" width="13.90625" bestFit="1" customWidth="1"/>
    <col min="52" max="52" width="8.90625" bestFit="1" customWidth="1"/>
    <col min="53" max="53" width="13.90625" bestFit="1" customWidth="1"/>
    <col min="54" max="54" width="8.90625" bestFit="1" customWidth="1"/>
    <col min="55" max="55" width="13.90625" bestFit="1" customWidth="1"/>
    <col min="56" max="56" width="8.90625" bestFit="1" customWidth="1"/>
    <col min="57" max="57" width="13.90625" bestFit="1" customWidth="1"/>
    <col min="58" max="58" width="8.90625" bestFit="1" customWidth="1"/>
    <col min="59" max="59" width="13.90625" bestFit="1" customWidth="1"/>
    <col min="60" max="60" width="8.90625" bestFit="1" customWidth="1"/>
    <col min="61" max="61" width="13.90625" bestFit="1" customWidth="1"/>
    <col min="62" max="62" width="8.90625" bestFit="1" customWidth="1"/>
    <col min="63" max="63" width="13.90625" bestFit="1" customWidth="1"/>
    <col min="64" max="64" width="8.90625" bestFit="1" customWidth="1"/>
    <col min="65" max="65" width="13.90625" bestFit="1" customWidth="1"/>
    <col min="66" max="66" width="8.90625" bestFit="1" customWidth="1"/>
    <col min="67" max="67" width="13.90625" bestFit="1" customWidth="1"/>
    <col min="68" max="68" width="8.90625" bestFit="1" customWidth="1"/>
    <col min="69" max="69" width="13.90625" bestFit="1" customWidth="1"/>
    <col min="70" max="70" width="8.90625" bestFit="1" customWidth="1"/>
    <col min="71" max="71" width="13.90625" bestFit="1" customWidth="1"/>
    <col min="72" max="72" width="8.90625" bestFit="1" customWidth="1"/>
    <col min="73" max="73" width="13.90625" bestFit="1" customWidth="1"/>
    <col min="74" max="74" width="8.90625" bestFit="1" customWidth="1"/>
    <col min="75" max="75" width="13.90625" bestFit="1" customWidth="1"/>
    <col min="76" max="76" width="8.90625" bestFit="1" customWidth="1"/>
    <col min="77" max="77" width="13.90625" bestFit="1" customWidth="1"/>
    <col min="78" max="78" width="8.90625" bestFit="1" customWidth="1"/>
    <col min="79" max="79" width="13.90625" bestFit="1" customWidth="1"/>
    <col min="80" max="80" width="8.90625" bestFit="1" customWidth="1"/>
    <col min="81" max="81" width="13.90625" bestFit="1" customWidth="1"/>
    <col min="82" max="82" width="8.90625" bestFit="1" customWidth="1"/>
    <col min="83" max="83" width="7.6328125" bestFit="1" customWidth="1"/>
    <col min="84" max="84" width="13.90625" bestFit="1" customWidth="1"/>
    <col min="85" max="85" width="8.90625" bestFit="1" customWidth="1"/>
    <col min="86" max="86" width="13.90625" bestFit="1" customWidth="1"/>
    <col min="87" max="87" width="8.90625" bestFit="1" customWidth="1"/>
    <col min="88" max="88" width="13.90625" bestFit="1" customWidth="1"/>
    <col min="89" max="89" width="8.90625" bestFit="1" customWidth="1"/>
    <col min="90" max="90" width="13.90625" bestFit="1" customWidth="1"/>
    <col min="91" max="91" width="8.90625" bestFit="1" customWidth="1"/>
    <col min="92" max="92" width="13.90625" bestFit="1" customWidth="1"/>
    <col min="93" max="93" width="8.90625" bestFit="1" customWidth="1"/>
    <col min="94" max="94" width="13.90625" bestFit="1" customWidth="1"/>
    <col min="95" max="95" width="8.90625" bestFit="1" customWidth="1"/>
    <col min="96" max="96" width="13.90625" bestFit="1" customWidth="1"/>
    <col min="97" max="97" width="8.90625" bestFit="1" customWidth="1"/>
    <col min="98" max="98" width="13.90625" bestFit="1" customWidth="1"/>
    <col min="99" max="99" width="8.90625" bestFit="1" customWidth="1"/>
    <col min="100" max="100" width="13.90625" bestFit="1" customWidth="1"/>
    <col min="101" max="101" width="8.90625" bestFit="1" customWidth="1"/>
    <col min="102" max="102" width="13.90625" bestFit="1" customWidth="1"/>
    <col min="103" max="103" width="8.90625" bestFit="1" customWidth="1"/>
    <col min="104" max="104" width="13.90625" bestFit="1" customWidth="1"/>
    <col min="105" max="105" width="8.90625" bestFit="1" customWidth="1"/>
    <col min="106" max="106" width="13.90625" bestFit="1" customWidth="1"/>
    <col min="107" max="107" width="8.90625" bestFit="1" customWidth="1"/>
    <col min="108" max="108" width="13.90625" bestFit="1" customWidth="1"/>
    <col min="109" max="109" width="8.90625" bestFit="1" customWidth="1"/>
    <col min="110" max="110" width="13.90625" bestFit="1" customWidth="1"/>
    <col min="111" max="111" width="8.90625" bestFit="1" customWidth="1"/>
    <col min="112" max="112" width="13.90625" bestFit="1" customWidth="1"/>
    <col min="113" max="113" width="8.90625" bestFit="1" customWidth="1"/>
    <col min="114" max="114" width="13.90625" bestFit="1" customWidth="1"/>
    <col min="115" max="115" width="8.90625" bestFit="1" customWidth="1"/>
    <col min="116" max="116" width="13.90625" bestFit="1" customWidth="1"/>
    <col min="117" max="117" width="8.90625" bestFit="1" customWidth="1"/>
    <col min="118" max="118" width="13.90625" bestFit="1" customWidth="1"/>
    <col min="119" max="119" width="8.90625" bestFit="1" customWidth="1"/>
    <col min="120" max="120" width="13.90625" bestFit="1" customWidth="1"/>
    <col min="121" max="121" width="8.90625" bestFit="1" customWidth="1"/>
    <col min="122" max="122" width="13.90625" bestFit="1" customWidth="1"/>
    <col min="123" max="123" width="8.90625" bestFit="1" customWidth="1"/>
    <col min="124" max="124" width="13.90625" bestFit="1" customWidth="1"/>
    <col min="125" max="125" width="8.90625" bestFit="1" customWidth="1"/>
    <col min="126" max="126" width="13.90625" bestFit="1" customWidth="1"/>
    <col min="127" max="127" width="8.90625" bestFit="1" customWidth="1"/>
    <col min="128" max="128" width="13.90625" bestFit="1" customWidth="1"/>
    <col min="129" max="129" width="8.90625" bestFit="1" customWidth="1"/>
    <col min="130" max="130" width="13.90625" bestFit="1" customWidth="1"/>
    <col min="131" max="131" width="8.90625" bestFit="1" customWidth="1"/>
    <col min="132" max="132" width="13.90625" bestFit="1" customWidth="1"/>
    <col min="133" max="133" width="8.90625" bestFit="1" customWidth="1"/>
    <col min="134" max="134" width="13.90625" bestFit="1" customWidth="1"/>
    <col min="135" max="135" width="8.90625" bestFit="1" customWidth="1"/>
    <col min="136" max="136" width="13.90625" bestFit="1" customWidth="1"/>
    <col min="137" max="137" width="8.90625" bestFit="1" customWidth="1"/>
    <col min="138" max="138" width="13.90625" bestFit="1" customWidth="1"/>
    <col min="139" max="139" width="8.90625" bestFit="1" customWidth="1"/>
    <col min="140" max="140" width="13.90625" bestFit="1" customWidth="1"/>
    <col min="141" max="141" width="8.90625" bestFit="1" customWidth="1"/>
    <col min="142" max="142" width="13.90625" bestFit="1" customWidth="1"/>
    <col min="143" max="143" width="8.90625" bestFit="1" customWidth="1"/>
    <col min="144" max="144" width="13.90625" bestFit="1" customWidth="1"/>
    <col min="145" max="145" width="8.90625" bestFit="1" customWidth="1"/>
    <col min="146" max="146" width="13.90625" bestFit="1" customWidth="1"/>
    <col min="147" max="147" width="8.90625" bestFit="1" customWidth="1"/>
    <col min="148" max="148" width="13.90625" bestFit="1" customWidth="1"/>
    <col min="149" max="149" width="8.90625" bestFit="1" customWidth="1"/>
    <col min="150" max="150" width="13.90625" bestFit="1" customWidth="1"/>
    <col min="151" max="151" width="8.90625" bestFit="1" customWidth="1"/>
    <col min="152" max="152" width="13.90625" bestFit="1" customWidth="1"/>
    <col min="153" max="153" width="8.90625" bestFit="1" customWidth="1"/>
    <col min="154" max="154" width="13.90625" bestFit="1" customWidth="1"/>
    <col min="155" max="155" width="8.90625" bestFit="1" customWidth="1"/>
    <col min="156" max="156" width="13.90625" bestFit="1" customWidth="1"/>
    <col min="157" max="157" width="8.90625" bestFit="1" customWidth="1"/>
    <col min="158" max="158" width="13.90625" bestFit="1" customWidth="1"/>
    <col min="159" max="159" width="8.90625" bestFit="1" customWidth="1"/>
    <col min="160" max="160" width="13.90625" bestFit="1" customWidth="1"/>
    <col min="161" max="161" width="8.90625" bestFit="1" customWidth="1"/>
    <col min="162" max="162" width="8.81640625" bestFit="1" customWidth="1"/>
    <col min="163" max="163" width="3.7265625" bestFit="1" customWidth="1"/>
    <col min="164" max="164" width="7.6328125" bestFit="1" customWidth="1"/>
    <col min="165" max="165" width="13.90625" bestFit="1" customWidth="1"/>
    <col min="166" max="166" width="8.90625" bestFit="1" customWidth="1"/>
    <col min="167" max="167" width="13.90625" bestFit="1" customWidth="1"/>
    <col min="168" max="168" width="8.90625" bestFit="1" customWidth="1"/>
    <col min="169" max="169" width="13.90625" bestFit="1" customWidth="1"/>
    <col min="170" max="170" width="8.90625" bestFit="1" customWidth="1"/>
    <col min="171" max="171" width="13.90625" bestFit="1" customWidth="1"/>
    <col min="172" max="172" width="8.90625" bestFit="1" customWidth="1"/>
    <col min="173" max="173" width="13.90625" bestFit="1" customWidth="1"/>
    <col min="174" max="174" width="8.90625" bestFit="1" customWidth="1"/>
    <col min="175" max="175" width="13.90625" bestFit="1" customWidth="1"/>
    <col min="176" max="176" width="8.90625" bestFit="1" customWidth="1"/>
    <col min="177" max="177" width="13.90625" bestFit="1" customWidth="1"/>
    <col min="178" max="178" width="8.90625" bestFit="1" customWidth="1"/>
    <col min="179" max="179" width="13.90625" bestFit="1" customWidth="1"/>
    <col min="180" max="180" width="8.90625" bestFit="1" customWidth="1"/>
    <col min="181" max="181" width="13.90625" bestFit="1" customWidth="1"/>
    <col min="182" max="182" width="8.90625" bestFit="1" customWidth="1"/>
    <col min="183" max="183" width="13.90625" bestFit="1" customWidth="1"/>
    <col min="184" max="184" width="8.90625" bestFit="1" customWidth="1"/>
    <col min="185" max="185" width="13.90625" bestFit="1" customWidth="1"/>
    <col min="186" max="186" width="8.90625" bestFit="1" customWidth="1"/>
    <col min="187" max="187" width="13.90625" bestFit="1" customWidth="1"/>
    <col min="188" max="188" width="8.90625" bestFit="1" customWidth="1"/>
    <col min="189" max="189" width="13.90625" bestFit="1" customWidth="1"/>
    <col min="190" max="190" width="8.90625" bestFit="1" customWidth="1"/>
    <col min="191" max="191" width="13.90625" bestFit="1" customWidth="1"/>
    <col min="192" max="192" width="8.90625" bestFit="1" customWidth="1"/>
    <col min="193" max="193" width="13.90625" bestFit="1" customWidth="1"/>
    <col min="194" max="194" width="8.90625" bestFit="1" customWidth="1"/>
    <col min="195" max="195" width="13.90625" bestFit="1" customWidth="1"/>
    <col min="196" max="196" width="8.90625" bestFit="1" customWidth="1"/>
    <col min="197" max="197" width="13.90625" bestFit="1" customWidth="1"/>
    <col min="198" max="198" width="8.90625" bestFit="1" customWidth="1"/>
    <col min="199" max="199" width="13.90625" bestFit="1" customWidth="1"/>
    <col min="200" max="200" width="8.90625" bestFit="1" customWidth="1"/>
    <col min="201" max="201" width="13.90625" bestFit="1" customWidth="1"/>
    <col min="202" max="202" width="8.90625" bestFit="1" customWidth="1"/>
    <col min="203" max="203" width="13.90625" bestFit="1" customWidth="1"/>
    <col min="204" max="204" width="8.90625" bestFit="1" customWidth="1"/>
    <col min="205" max="205" width="13.90625" bestFit="1" customWidth="1"/>
    <col min="206" max="206" width="8.90625" bestFit="1" customWidth="1"/>
    <col min="207" max="207" width="13.90625" bestFit="1" customWidth="1"/>
    <col min="208" max="208" width="8.90625" bestFit="1" customWidth="1"/>
    <col min="209" max="209" width="13.90625" bestFit="1" customWidth="1"/>
    <col min="210" max="210" width="8.90625" bestFit="1" customWidth="1"/>
    <col min="211" max="211" width="13.90625" bestFit="1" customWidth="1"/>
    <col min="212" max="212" width="8.90625" bestFit="1" customWidth="1"/>
    <col min="213" max="213" width="13.90625" bestFit="1" customWidth="1"/>
    <col min="214" max="214" width="8.90625" bestFit="1" customWidth="1"/>
    <col min="215" max="215" width="13.90625" bestFit="1" customWidth="1"/>
    <col min="216" max="216" width="8.90625" bestFit="1" customWidth="1"/>
    <col min="217" max="217" width="13.90625" bestFit="1" customWidth="1"/>
    <col min="218" max="218" width="8.90625" bestFit="1" customWidth="1"/>
    <col min="219" max="219" width="13.90625" bestFit="1" customWidth="1"/>
    <col min="220" max="220" width="8.90625" bestFit="1" customWidth="1"/>
    <col min="221" max="221" width="13.90625" bestFit="1" customWidth="1"/>
    <col min="222" max="222" width="8.90625" bestFit="1" customWidth="1"/>
    <col min="223" max="223" width="13.90625" bestFit="1" customWidth="1"/>
    <col min="224" max="224" width="8.90625" bestFit="1" customWidth="1"/>
    <col min="225" max="225" width="13.90625" bestFit="1" customWidth="1"/>
    <col min="226" max="226" width="8.90625" bestFit="1" customWidth="1"/>
    <col min="227" max="227" width="13.90625" bestFit="1" customWidth="1"/>
    <col min="228" max="228" width="8.90625" bestFit="1" customWidth="1"/>
    <col min="229" max="229" width="13.90625" bestFit="1" customWidth="1"/>
    <col min="230" max="230" width="8.90625" bestFit="1" customWidth="1"/>
    <col min="231" max="231" width="13.90625" bestFit="1" customWidth="1"/>
    <col min="232" max="232" width="8.90625" bestFit="1" customWidth="1"/>
    <col min="233" max="233" width="13.90625" bestFit="1" customWidth="1"/>
    <col min="234" max="234" width="8.90625" bestFit="1" customWidth="1"/>
    <col min="235" max="235" width="13.90625" bestFit="1" customWidth="1"/>
    <col min="236" max="236" width="8.90625" bestFit="1" customWidth="1"/>
    <col min="237" max="237" width="7.6328125" bestFit="1" customWidth="1"/>
    <col min="238" max="238" width="13.90625" bestFit="1" customWidth="1"/>
    <col min="239" max="239" width="8.90625" bestFit="1" customWidth="1"/>
    <col min="240" max="240" width="13.90625" bestFit="1" customWidth="1"/>
    <col min="241" max="241" width="8.90625" bestFit="1" customWidth="1"/>
    <col min="242" max="242" width="13.90625" bestFit="1" customWidth="1"/>
    <col min="243" max="243" width="8.90625" bestFit="1" customWidth="1"/>
    <col min="244" max="244" width="13.90625" bestFit="1" customWidth="1"/>
    <col min="245" max="245" width="8.90625" bestFit="1" customWidth="1"/>
    <col min="246" max="246" width="13.90625" bestFit="1" customWidth="1"/>
    <col min="247" max="247" width="8.90625" bestFit="1" customWidth="1"/>
    <col min="248" max="248" width="13.90625" bestFit="1" customWidth="1"/>
    <col min="249" max="249" width="8.90625" bestFit="1" customWidth="1"/>
    <col min="250" max="250" width="8.81640625" bestFit="1" customWidth="1"/>
    <col min="251" max="251" width="13.90625" bestFit="1" customWidth="1"/>
    <col min="252" max="252" width="8.90625" bestFit="1" customWidth="1"/>
    <col min="253" max="253" width="13.90625" bestFit="1" customWidth="1"/>
    <col min="254" max="254" width="8.90625" bestFit="1" customWidth="1"/>
    <col min="255" max="255" width="13.90625" bestFit="1" customWidth="1"/>
    <col min="256" max="256" width="8.90625" bestFit="1" customWidth="1"/>
    <col min="257" max="257" width="13.90625" bestFit="1" customWidth="1"/>
    <col min="258" max="258" width="8.90625" bestFit="1" customWidth="1"/>
    <col min="259" max="259" width="13.90625" bestFit="1" customWidth="1"/>
    <col min="260" max="260" width="8.90625" bestFit="1" customWidth="1"/>
    <col min="261" max="261" width="13.90625" bestFit="1" customWidth="1"/>
    <col min="262" max="262" width="8.90625" bestFit="1" customWidth="1"/>
    <col min="263" max="263" width="13.90625" bestFit="1" customWidth="1"/>
    <col min="264" max="264" width="8.90625" bestFit="1" customWidth="1"/>
    <col min="265" max="265" width="13.90625" bestFit="1" customWidth="1"/>
    <col min="266" max="266" width="8.90625" bestFit="1" customWidth="1"/>
    <col min="267" max="267" width="13.90625" bestFit="1" customWidth="1"/>
    <col min="268" max="268" width="8.90625" bestFit="1" customWidth="1"/>
    <col min="269" max="269" width="13.90625" bestFit="1" customWidth="1"/>
    <col min="270" max="270" width="8.90625" bestFit="1" customWidth="1"/>
    <col min="271" max="271" width="13.90625" bestFit="1" customWidth="1"/>
    <col min="272" max="272" width="8.90625" bestFit="1" customWidth="1"/>
    <col min="273" max="273" width="13.90625" bestFit="1" customWidth="1"/>
    <col min="274" max="274" width="8.90625" bestFit="1" customWidth="1"/>
    <col min="275" max="275" width="13.90625" bestFit="1" customWidth="1"/>
    <col min="276" max="276" width="8.90625" bestFit="1" customWidth="1"/>
    <col min="277" max="277" width="13.90625" bestFit="1" customWidth="1"/>
    <col min="278" max="278" width="8.90625" bestFit="1" customWidth="1"/>
    <col min="279" max="279" width="13.90625" bestFit="1" customWidth="1"/>
    <col min="280" max="280" width="8.90625" bestFit="1" customWidth="1"/>
    <col min="281" max="281" width="13.90625" bestFit="1" customWidth="1"/>
    <col min="282" max="282" width="8.90625" bestFit="1" customWidth="1"/>
    <col min="283" max="283" width="13.90625" bestFit="1" customWidth="1"/>
    <col min="284" max="284" width="8.90625" bestFit="1" customWidth="1"/>
    <col min="285" max="285" width="7.6328125" bestFit="1" customWidth="1"/>
    <col min="286" max="286" width="13.90625" bestFit="1" customWidth="1"/>
    <col min="287" max="287" width="8.90625" bestFit="1" customWidth="1"/>
    <col min="288" max="288" width="13.90625" bestFit="1" customWidth="1"/>
    <col min="289" max="289" width="8.90625" bestFit="1" customWidth="1"/>
    <col min="290" max="290" width="13.90625" bestFit="1" customWidth="1"/>
    <col min="291" max="291" width="8.90625" bestFit="1" customWidth="1"/>
    <col min="292" max="292" width="13.90625" bestFit="1" customWidth="1"/>
    <col min="293" max="293" width="8.90625" bestFit="1" customWidth="1"/>
    <col min="294" max="294" width="13.90625" bestFit="1" customWidth="1"/>
    <col min="295" max="295" width="8.90625" bestFit="1" customWidth="1"/>
    <col min="296" max="296" width="13.90625" bestFit="1" customWidth="1"/>
    <col min="297" max="297" width="8.90625" bestFit="1" customWidth="1"/>
    <col min="298" max="298" width="13.90625" bestFit="1" customWidth="1"/>
    <col min="299" max="299" width="8.90625" bestFit="1" customWidth="1"/>
    <col min="300" max="300" width="13.90625" bestFit="1" customWidth="1"/>
    <col min="301" max="301" width="8.90625" bestFit="1" customWidth="1"/>
    <col min="302" max="302" width="13.90625" bestFit="1" customWidth="1"/>
    <col min="303" max="303" width="8.90625" bestFit="1" customWidth="1"/>
    <col min="304" max="304" width="13.90625" bestFit="1" customWidth="1"/>
    <col min="305" max="305" width="8.90625" bestFit="1" customWidth="1"/>
    <col min="306" max="306" width="13.90625" bestFit="1" customWidth="1"/>
    <col min="307" max="307" width="8.90625" bestFit="1" customWidth="1"/>
    <col min="308" max="308" width="13.90625" bestFit="1" customWidth="1"/>
    <col min="309" max="309" width="8.90625" bestFit="1" customWidth="1"/>
    <col min="310" max="310" width="13.90625" bestFit="1" customWidth="1"/>
    <col min="311" max="311" width="8.90625" bestFit="1" customWidth="1"/>
    <col min="312" max="312" width="13.90625" bestFit="1" customWidth="1"/>
    <col min="313" max="313" width="8.90625" bestFit="1" customWidth="1"/>
    <col min="314" max="314" width="13.90625" bestFit="1" customWidth="1"/>
    <col min="315" max="315" width="8.90625" bestFit="1" customWidth="1"/>
    <col min="316" max="316" width="13.90625" bestFit="1" customWidth="1"/>
    <col min="317" max="317" width="8.90625" bestFit="1" customWidth="1"/>
    <col min="318" max="318" width="13.90625" bestFit="1" customWidth="1"/>
    <col min="319" max="319" width="8.90625" bestFit="1" customWidth="1"/>
    <col min="320" max="320" width="13.90625" bestFit="1" customWidth="1"/>
    <col min="321" max="321" width="8.90625" bestFit="1" customWidth="1"/>
    <col min="322" max="322" width="13.90625" bestFit="1" customWidth="1"/>
    <col min="323" max="323" width="8.90625" bestFit="1" customWidth="1"/>
    <col min="324" max="324" width="13.90625" bestFit="1" customWidth="1"/>
    <col min="325" max="325" width="8.90625" bestFit="1" customWidth="1"/>
    <col min="326" max="326" width="13.90625" bestFit="1" customWidth="1"/>
    <col min="327" max="327" width="8.90625" bestFit="1" customWidth="1"/>
    <col min="328" max="328" width="13.90625" bestFit="1" customWidth="1"/>
    <col min="329" max="329" width="8.90625" bestFit="1" customWidth="1"/>
    <col min="330" max="330" width="13.90625" bestFit="1" customWidth="1"/>
    <col min="331" max="331" width="8.90625" bestFit="1" customWidth="1"/>
    <col min="332" max="332" width="13.90625" bestFit="1" customWidth="1"/>
    <col min="333" max="333" width="8.90625" bestFit="1" customWidth="1"/>
    <col min="334" max="334" width="13.90625" bestFit="1" customWidth="1"/>
    <col min="335" max="335" width="8.90625" bestFit="1" customWidth="1"/>
    <col min="336" max="336" width="13.90625" bestFit="1" customWidth="1"/>
    <col min="337" max="337" width="8.90625" bestFit="1" customWidth="1"/>
    <col min="338" max="338" width="13.90625" bestFit="1" customWidth="1"/>
    <col min="339" max="339" width="8.90625" bestFit="1" customWidth="1"/>
    <col min="340" max="340" width="13.90625" bestFit="1" customWidth="1"/>
    <col min="341" max="341" width="8.90625" bestFit="1" customWidth="1"/>
    <col min="342" max="342" width="13.90625" bestFit="1" customWidth="1"/>
    <col min="343" max="343" width="8.90625" bestFit="1" customWidth="1"/>
    <col min="344" max="344" width="13.90625" bestFit="1" customWidth="1"/>
    <col min="345" max="345" width="8.90625" bestFit="1" customWidth="1"/>
    <col min="346" max="346" width="13.90625" bestFit="1" customWidth="1"/>
    <col min="347" max="347" width="8.90625" bestFit="1" customWidth="1"/>
    <col min="348" max="348" width="13.90625" bestFit="1" customWidth="1"/>
    <col min="349" max="349" width="8.90625" bestFit="1" customWidth="1"/>
    <col min="350" max="350" width="13.90625" bestFit="1" customWidth="1"/>
    <col min="351" max="351" width="8.90625" bestFit="1" customWidth="1"/>
    <col min="352" max="352" width="13.90625" bestFit="1" customWidth="1"/>
    <col min="353" max="353" width="8.90625" bestFit="1" customWidth="1"/>
    <col min="354" max="354" width="13.90625" bestFit="1" customWidth="1"/>
    <col min="355" max="355" width="8.90625" bestFit="1" customWidth="1"/>
    <col min="356" max="356" width="13.90625" bestFit="1" customWidth="1"/>
    <col min="357" max="357" width="8.90625" bestFit="1" customWidth="1"/>
    <col min="358" max="358" width="13.90625" bestFit="1" customWidth="1"/>
    <col min="359" max="359" width="8.90625" bestFit="1" customWidth="1"/>
    <col min="360" max="360" width="13.90625" bestFit="1" customWidth="1"/>
    <col min="361" max="361" width="8.90625" bestFit="1" customWidth="1"/>
    <col min="362" max="362" width="13.90625" bestFit="1" customWidth="1"/>
    <col min="363" max="363" width="8.90625" bestFit="1" customWidth="1"/>
    <col min="364" max="364" width="13.90625" bestFit="1" customWidth="1"/>
    <col min="365" max="365" width="8.90625" bestFit="1" customWidth="1"/>
    <col min="366" max="366" width="13.90625" bestFit="1" customWidth="1"/>
    <col min="367" max="367" width="8.90625" bestFit="1" customWidth="1"/>
    <col min="368" max="368" width="13.90625" bestFit="1" customWidth="1"/>
    <col min="369" max="369" width="8.90625" bestFit="1" customWidth="1"/>
    <col min="370" max="370" width="13.90625" bestFit="1" customWidth="1"/>
    <col min="371" max="371" width="8.90625" bestFit="1" customWidth="1"/>
    <col min="372" max="372" width="13.90625" bestFit="1" customWidth="1"/>
    <col min="373" max="373" width="8.90625" bestFit="1" customWidth="1"/>
    <col min="374" max="374" width="13.90625" bestFit="1" customWidth="1"/>
    <col min="375" max="375" width="8.90625" bestFit="1" customWidth="1"/>
    <col min="376" max="376" width="13.90625" bestFit="1" customWidth="1"/>
    <col min="377" max="377" width="8.90625" bestFit="1" customWidth="1"/>
    <col min="378" max="378" width="13.90625" bestFit="1" customWidth="1"/>
    <col min="379" max="379" width="8.90625" bestFit="1" customWidth="1"/>
    <col min="380" max="380" width="13.90625" bestFit="1" customWidth="1"/>
    <col min="381" max="381" width="8.90625" bestFit="1" customWidth="1"/>
    <col min="382" max="382" width="13.90625" bestFit="1" customWidth="1"/>
    <col min="383" max="383" width="8.90625" bestFit="1" customWidth="1"/>
    <col min="384" max="384" width="13.90625" bestFit="1" customWidth="1"/>
    <col min="385" max="385" width="8.90625" bestFit="1" customWidth="1"/>
    <col min="386" max="386" width="13.90625" bestFit="1" customWidth="1"/>
    <col min="387" max="387" width="8.90625" bestFit="1" customWidth="1"/>
    <col min="388" max="388" width="13.90625" bestFit="1" customWidth="1"/>
    <col min="389" max="389" width="8.90625" bestFit="1" customWidth="1"/>
    <col min="390" max="390" width="13.90625" bestFit="1" customWidth="1"/>
    <col min="391" max="391" width="8.90625" bestFit="1" customWidth="1"/>
    <col min="392" max="392" width="13.90625" bestFit="1" customWidth="1"/>
    <col min="393" max="393" width="8.90625" bestFit="1" customWidth="1"/>
    <col min="394" max="394" width="13.90625" bestFit="1" customWidth="1"/>
    <col min="395" max="395" width="8.90625" bestFit="1" customWidth="1"/>
    <col min="396" max="396" width="13.90625" bestFit="1" customWidth="1"/>
    <col min="397" max="397" width="8.90625" bestFit="1" customWidth="1"/>
    <col min="398" max="398" width="13.90625" bestFit="1" customWidth="1"/>
    <col min="399" max="399" width="8.90625" bestFit="1" customWidth="1"/>
    <col min="400" max="400" width="13.90625" bestFit="1" customWidth="1"/>
    <col min="401" max="401" width="8.90625" bestFit="1" customWidth="1"/>
    <col min="402" max="402" width="13.90625" bestFit="1" customWidth="1"/>
    <col min="403" max="403" width="8.90625" bestFit="1" customWidth="1"/>
    <col min="404" max="404" width="13.90625" bestFit="1" customWidth="1"/>
    <col min="405" max="405" width="8.90625" bestFit="1" customWidth="1"/>
    <col min="406" max="406" width="13.90625" bestFit="1" customWidth="1"/>
    <col min="407" max="407" width="8.90625" bestFit="1" customWidth="1"/>
    <col min="408" max="408" width="13.90625" bestFit="1" customWidth="1"/>
    <col min="409" max="409" width="8.90625" bestFit="1" customWidth="1"/>
    <col min="410" max="410" width="13.90625" bestFit="1" customWidth="1"/>
    <col min="411" max="411" width="8.90625" bestFit="1" customWidth="1"/>
    <col min="412" max="412" width="3.7265625" bestFit="1" customWidth="1"/>
    <col min="413" max="413" width="13.90625" bestFit="1" customWidth="1"/>
    <col min="414" max="414" width="8.90625" bestFit="1" customWidth="1"/>
    <col min="415" max="415" width="13.90625" bestFit="1" customWidth="1"/>
    <col min="416" max="416" width="8.90625" bestFit="1" customWidth="1"/>
    <col min="417" max="417" width="13.90625" bestFit="1" customWidth="1"/>
    <col min="418" max="418" width="8.90625" bestFit="1" customWidth="1"/>
    <col min="419" max="419" width="13.90625" bestFit="1" customWidth="1"/>
    <col min="420" max="420" width="8.90625" bestFit="1" customWidth="1"/>
    <col min="421" max="421" width="13.90625" bestFit="1" customWidth="1"/>
    <col min="422" max="422" width="8.90625" bestFit="1" customWidth="1"/>
    <col min="423" max="423" width="13.90625" bestFit="1" customWidth="1"/>
    <col min="424" max="424" width="8.90625" bestFit="1" customWidth="1"/>
    <col min="425" max="425" width="13.90625" bestFit="1" customWidth="1"/>
    <col min="426" max="426" width="8.90625" bestFit="1" customWidth="1"/>
    <col min="427" max="427" width="13.90625" bestFit="1" customWidth="1"/>
    <col min="428" max="428" width="8.90625" bestFit="1" customWidth="1"/>
    <col min="429" max="429" width="13.90625" bestFit="1" customWidth="1"/>
    <col min="430" max="430" width="8.90625" bestFit="1" customWidth="1"/>
    <col min="431" max="431" width="13.90625" bestFit="1" customWidth="1"/>
    <col min="432" max="432" width="8.90625" bestFit="1" customWidth="1"/>
    <col min="433" max="433" width="13.90625" bestFit="1" customWidth="1"/>
    <col min="434" max="434" width="8.90625" bestFit="1" customWidth="1"/>
    <col min="435" max="435" width="13.90625" bestFit="1" customWidth="1"/>
    <col min="436" max="436" width="8.90625" bestFit="1" customWidth="1"/>
    <col min="437" max="437" width="13.90625" bestFit="1" customWidth="1"/>
    <col min="438" max="438" width="8.90625" bestFit="1" customWidth="1"/>
    <col min="439" max="439" width="13.90625" bestFit="1" customWidth="1"/>
    <col min="440" max="440" width="8.90625" bestFit="1" customWidth="1"/>
    <col min="441" max="441" width="13.90625" bestFit="1" customWidth="1"/>
    <col min="442" max="442" width="8.90625" bestFit="1" customWidth="1"/>
    <col min="443" max="443" width="13.90625" bestFit="1" customWidth="1"/>
    <col min="444" max="444" width="8.90625" bestFit="1" customWidth="1"/>
    <col min="445" max="445" width="13.90625" bestFit="1" customWidth="1"/>
    <col min="446" max="446" width="8.90625" bestFit="1" customWidth="1"/>
    <col min="447" max="447" width="13.90625" bestFit="1" customWidth="1"/>
    <col min="448" max="448" width="8.90625" bestFit="1" customWidth="1"/>
    <col min="449" max="449" width="13.90625" bestFit="1" customWidth="1"/>
    <col min="450" max="450" width="8.90625" bestFit="1" customWidth="1"/>
    <col min="451" max="451" width="13.90625" bestFit="1" customWidth="1"/>
    <col min="452" max="452" width="8.90625" bestFit="1" customWidth="1"/>
    <col min="453" max="453" width="13.90625" bestFit="1" customWidth="1"/>
    <col min="454" max="454" width="8.90625" bestFit="1" customWidth="1"/>
    <col min="455" max="455" width="13.90625" bestFit="1" customWidth="1"/>
    <col min="456" max="456" width="8.90625" bestFit="1" customWidth="1"/>
    <col min="457" max="457" width="13.90625" bestFit="1" customWidth="1"/>
    <col min="458" max="458" width="8.90625" bestFit="1" customWidth="1"/>
    <col min="459" max="459" width="13.90625" bestFit="1" customWidth="1"/>
    <col min="460" max="460" width="8.90625" bestFit="1" customWidth="1"/>
    <col min="461" max="461" width="13.90625" bestFit="1" customWidth="1"/>
    <col min="462" max="462" width="8.90625" bestFit="1" customWidth="1"/>
    <col min="463" max="463" width="13.90625" bestFit="1" customWidth="1"/>
    <col min="464" max="464" width="8.90625" bestFit="1" customWidth="1"/>
    <col min="465" max="465" width="13.90625" bestFit="1" customWidth="1"/>
    <col min="466" max="466" width="8.90625" bestFit="1" customWidth="1"/>
    <col min="467" max="467" width="13.90625" bestFit="1" customWidth="1"/>
    <col min="468" max="468" width="9.90625" bestFit="1" customWidth="1"/>
    <col min="469" max="469" width="3.7265625" bestFit="1" customWidth="1"/>
    <col min="470" max="470" width="14.90625" bestFit="1" customWidth="1"/>
    <col min="471" max="471" width="9.90625" bestFit="1" customWidth="1"/>
    <col min="472" max="472" width="14.90625" bestFit="1" customWidth="1"/>
    <col min="473" max="473" width="9.90625" bestFit="1" customWidth="1"/>
    <col min="474" max="474" width="14.90625" bestFit="1" customWidth="1"/>
    <col min="475" max="475" width="9.90625" bestFit="1" customWidth="1"/>
    <col min="476" max="476" width="14.90625" bestFit="1" customWidth="1"/>
    <col min="477" max="477" width="9.90625" bestFit="1" customWidth="1"/>
    <col min="478" max="478" width="14.90625" bestFit="1" customWidth="1"/>
    <col min="479" max="479" width="9.90625" bestFit="1" customWidth="1"/>
    <col min="480" max="480" width="14.90625" bestFit="1" customWidth="1"/>
    <col min="481" max="481" width="9.90625" bestFit="1" customWidth="1"/>
    <col min="482" max="482" width="14.90625" bestFit="1" customWidth="1"/>
    <col min="483" max="483" width="9.90625" bestFit="1" customWidth="1"/>
    <col min="484" max="484" width="14.90625" bestFit="1" customWidth="1"/>
    <col min="485" max="485" width="9.90625" bestFit="1" customWidth="1"/>
    <col min="486" max="486" width="14.90625" bestFit="1" customWidth="1"/>
    <col min="487" max="487" width="9.90625" bestFit="1" customWidth="1"/>
    <col min="488" max="488" width="14.90625" bestFit="1" customWidth="1"/>
    <col min="489" max="489" width="9.90625" bestFit="1" customWidth="1"/>
    <col min="490" max="490" width="14.90625" bestFit="1" customWidth="1"/>
    <col min="491" max="491" width="9.90625" bestFit="1" customWidth="1"/>
    <col min="492" max="492" width="14.90625" bestFit="1" customWidth="1"/>
    <col min="493" max="493" width="9.90625" bestFit="1" customWidth="1"/>
    <col min="494" max="494" width="14.90625" bestFit="1" customWidth="1"/>
    <col min="495" max="495" width="9.90625" bestFit="1" customWidth="1"/>
    <col min="496" max="496" width="14.90625" bestFit="1" customWidth="1"/>
    <col min="497" max="497" width="9.90625" bestFit="1" customWidth="1"/>
    <col min="498" max="498" width="14.90625" bestFit="1" customWidth="1"/>
    <col min="499" max="499" width="9.90625" bestFit="1" customWidth="1"/>
    <col min="500" max="500" width="14.90625" bestFit="1" customWidth="1"/>
    <col min="501" max="501" width="9.90625" bestFit="1" customWidth="1"/>
    <col min="502" max="502" width="14.90625" bestFit="1" customWidth="1"/>
    <col min="503" max="503" width="9.90625" bestFit="1" customWidth="1"/>
    <col min="504" max="504" width="14.90625" bestFit="1" customWidth="1"/>
    <col min="505" max="505" width="9.90625" bestFit="1" customWidth="1"/>
    <col min="506" max="506" width="14.90625" bestFit="1" customWidth="1"/>
    <col min="507" max="507" width="9.90625" bestFit="1" customWidth="1"/>
    <col min="508" max="508" width="14.90625" bestFit="1" customWidth="1"/>
    <col min="509" max="509" width="9.90625" bestFit="1" customWidth="1"/>
    <col min="510" max="510" width="14.90625" bestFit="1" customWidth="1"/>
    <col min="511" max="511" width="9.90625" bestFit="1" customWidth="1"/>
    <col min="512" max="512" width="14.90625" bestFit="1" customWidth="1"/>
    <col min="513" max="513" width="9.90625" bestFit="1" customWidth="1"/>
    <col min="514" max="514" width="14.90625" bestFit="1" customWidth="1"/>
    <col min="515" max="515" width="9.90625" bestFit="1" customWidth="1"/>
    <col min="516" max="516" width="14.90625" bestFit="1" customWidth="1"/>
    <col min="517" max="517" width="9.90625" bestFit="1" customWidth="1"/>
    <col min="518" max="518" width="14.90625" bestFit="1" customWidth="1"/>
    <col min="519" max="519" width="9.90625" bestFit="1" customWidth="1"/>
    <col min="520" max="520" width="14.90625" bestFit="1" customWidth="1"/>
    <col min="521" max="521" width="9.90625" bestFit="1" customWidth="1"/>
    <col min="522" max="522" width="14.90625" bestFit="1" customWidth="1"/>
    <col min="523" max="523" width="9.90625" bestFit="1" customWidth="1"/>
    <col min="524" max="524" width="14.90625" bestFit="1" customWidth="1"/>
    <col min="525" max="525" width="9.90625" bestFit="1" customWidth="1"/>
    <col min="526" max="526" width="14.90625" bestFit="1" customWidth="1"/>
    <col min="527" max="527" width="9.90625" bestFit="1" customWidth="1"/>
    <col min="528" max="528" width="14.90625" bestFit="1" customWidth="1"/>
    <col min="529" max="529" width="9.90625" bestFit="1" customWidth="1"/>
    <col min="530" max="530" width="14.90625" bestFit="1" customWidth="1"/>
    <col min="531" max="531" width="9.90625" bestFit="1" customWidth="1"/>
    <col min="532" max="532" width="14.90625" bestFit="1" customWidth="1"/>
    <col min="533" max="533" width="9.90625" bestFit="1" customWidth="1"/>
    <col min="534" max="534" width="14.90625" bestFit="1" customWidth="1"/>
    <col min="535" max="535" width="9.90625" bestFit="1" customWidth="1"/>
    <col min="536" max="536" width="14.90625" bestFit="1" customWidth="1"/>
    <col min="537" max="537" width="9.90625" bestFit="1" customWidth="1"/>
    <col min="538" max="538" width="14.90625" bestFit="1" customWidth="1"/>
    <col min="539" max="539" width="9.90625" bestFit="1" customWidth="1"/>
    <col min="540" max="540" width="14.90625" bestFit="1" customWidth="1"/>
    <col min="541" max="541" width="9.90625" bestFit="1" customWidth="1"/>
    <col min="542" max="542" width="14.90625" bestFit="1" customWidth="1"/>
    <col min="543" max="543" width="9.90625" bestFit="1" customWidth="1"/>
    <col min="544" max="544" width="14.90625" bestFit="1" customWidth="1"/>
    <col min="545" max="545" width="9.90625" bestFit="1" customWidth="1"/>
    <col min="546" max="546" width="14.90625" bestFit="1" customWidth="1"/>
    <col min="547" max="547" width="9.90625" bestFit="1" customWidth="1"/>
    <col min="548" max="548" width="14.90625" bestFit="1" customWidth="1"/>
    <col min="549" max="549" width="9.90625" bestFit="1" customWidth="1"/>
    <col min="550" max="550" width="14.90625" bestFit="1" customWidth="1"/>
    <col min="551" max="551" width="9.90625" bestFit="1" customWidth="1"/>
    <col min="552" max="552" width="14.90625" bestFit="1" customWidth="1"/>
    <col min="553" max="553" width="9.90625" bestFit="1" customWidth="1"/>
    <col min="554" max="554" width="14.90625" bestFit="1" customWidth="1"/>
    <col min="555" max="555" width="9.90625" bestFit="1" customWidth="1"/>
    <col min="556" max="556" width="14.90625" bestFit="1" customWidth="1"/>
    <col min="557" max="557" width="9.90625" bestFit="1" customWidth="1"/>
    <col min="558" max="558" width="14.90625" bestFit="1" customWidth="1"/>
    <col min="559" max="559" width="9.90625" bestFit="1" customWidth="1"/>
    <col min="560" max="560" width="14.90625" bestFit="1" customWidth="1"/>
    <col min="561" max="561" width="9.90625" bestFit="1" customWidth="1"/>
    <col min="562" max="562" width="14.90625" bestFit="1" customWidth="1"/>
    <col min="563" max="563" width="9.90625" bestFit="1" customWidth="1"/>
    <col min="564" max="564" width="14.90625" bestFit="1" customWidth="1"/>
    <col min="565" max="565" width="9.90625" bestFit="1" customWidth="1"/>
    <col min="566" max="566" width="14.90625" bestFit="1" customWidth="1"/>
    <col min="567" max="567" width="9.90625" bestFit="1" customWidth="1"/>
    <col min="568" max="568" width="14.90625" bestFit="1" customWidth="1"/>
    <col min="569" max="569" width="9.90625" bestFit="1" customWidth="1"/>
    <col min="570" max="570" width="14.90625" bestFit="1" customWidth="1"/>
    <col min="571" max="571" width="9.90625" bestFit="1" customWidth="1"/>
    <col min="572" max="572" width="14.90625" bestFit="1" customWidth="1"/>
    <col min="573" max="573" width="9.90625" bestFit="1" customWidth="1"/>
    <col min="574" max="574" width="14.90625" bestFit="1" customWidth="1"/>
    <col min="575" max="575" width="9.90625" bestFit="1" customWidth="1"/>
    <col min="576" max="576" width="14.90625" bestFit="1" customWidth="1"/>
    <col min="577" max="577" width="9.90625" bestFit="1" customWidth="1"/>
    <col min="578" max="578" width="14.90625" bestFit="1" customWidth="1"/>
    <col min="579" max="579" width="9.90625" bestFit="1" customWidth="1"/>
    <col min="580" max="580" width="14.90625" bestFit="1" customWidth="1"/>
    <col min="581" max="581" width="9.90625" bestFit="1" customWidth="1"/>
    <col min="582" max="582" width="14.90625" bestFit="1" customWidth="1"/>
    <col min="583" max="583" width="9.90625" bestFit="1" customWidth="1"/>
    <col min="584" max="584" width="14.90625" bestFit="1" customWidth="1"/>
    <col min="585" max="585" width="9.90625" bestFit="1" customWidth="1"/>
    <col min="586" max="586" width="14.90625" bestFit="1" customWidth="1"/>
    <col min="587" max="587" width="9.90625" bestFit="1" customWidth="1"/>
    <col min="588" max="588" width="14.90625" bestFit="1" customWidth="1"/>
    <col min="589" max="589" width="9.90625" bestFit="1" customWidth="1"/>
    <col min="590" max="590" width="14.90625" bestFit="1" customWidth="1"/>
    <col min="591" max="591" width="9.90625" bestFit="1" customWidth="1"/>
    <col min="592" max="592" width="14.90625" bestFit="1" customWidth="1"/>
    <col min="593" max="593" width="9.90625" bestFit="1" customWidth="1"/>
    <col min="594" max="594" width="14.90625" bestFit="1" customWidth="1"/>
    <col min="595" max="595" width="9.90625" bestFit="1" customWidth="1"/>
    <col min="596" max="596" width="14.90625" bestFit="1" customWidth="1"/>
    <col min="597" max="597" width="9.90625" bestFit="1" customWidth="1"/>
    <col min="598" max="598" width="14.90625" bestFit="1" customWidth="1"/>
    <col min="599" max="599" width="9.90625" bestFit="1" customWidth="1"/>
    <col min="600" max="600" width="7.6328125" bestFit="1" customWidth="1"/>
    <col min="601" max="601" width="14.90625" bestFit="1" customWidth="1"/>
    <col min="602" max="602" width="9.90625" bestFit="1" customWidth="1"/>
    <col min="603" max="603" width="14.90625" bestFit="1" customWidth="1"/>
    <col min="604" max="604" width="9.90625" bestFit="1" customWidth="1"/>
    <col min="605" max="605" width="14.90625" bestFit="1" customWidth="1"/>
    <col min="606" max="606" width="9.90625" bestFit="1" customWidth="1"/>
    <col min="607" max="607" width="8.81640625" bestFit="1" customWidth="1"/>
    <col min="608" max="608" width="14.90625" bestFit="1" customWidth="1"/>
    <col min="609" max="609" width="9.90625" bestFit="1" customWidth="1"/>
    <col min="610" max="610" width="14.90625" bestFit="1" customWidth="1"/>
    <col min="611" max="611" width="9.90625" bestFit="1" customWidth="1"/>
    <col min="612" max="612" width="14.90625" bestFit="1" customWidth="1"/>
    <col min="613" max="613" width="9.90625" bestFit="1" customWidth="1"/>
    <col min="614" max="614" width="14.90625" bestFit="1" customWidth="1"/>
    <col min="615" max="615" width="9.90625" bestFit="1" customWidth="1"/>
    <col min="616" max="616" width="14.90625" bestFit="1" customWidth="1"/>
    <col min="617" max="617" width="9.90625" bestFit="1" customWidth="1"/>
    <col min="618" max="618" width="14.90625" bestFit="1" customWidth="1"/>
    <col min="619" max="619" width="9.90625" bestFit="1" customWidth="1"/>
    <col min="620" max="620" width="14.90625" bestFit="1" customWidth="1"/>
    <col min="621" max="621" width="9.90625" bestFit="1" customWidth="1"/>
    <col min="622" max="622" width="14.90625" bestFit="1" customWidth="1"/>
    <col min="623" max="623" width="9.90625" bestFit="1" customWidth="1"/>
    <col min="624" max="624" width="14.90625" bestFit="1" customWidth="1"/>
    <col min="625" max="625" width="9.90625" bestFit="1" customWidth="1"/>
    <col min="626" max="626" width="14.90625" bestFit="1" customWidth="1"/>
    <col min="627" max="627" width="9.90625" bestFit="1" customWidth="1"/>
    <col min="628" max="628" width="14.90625" bestFit="1" customWidth="1"/>
    <col min="629" max="629" width="9.90625" bestFit="1" customWidth="1"/>
    <col min="630" max="630" width="14.90625" bestFit="1" customWidth="1"/>
    <col min="631" max="631" width="9.90625" bestFit="1" customWidth="1"/>
    <col min="632" max="632" width="14.90625" bestFit="1" customWidth="1"/>
    <col min="633" max="633" width="9.90625" bestFit="1" customWidth="1"/>
    <col min="634" max="634" width="14.90625" bestFit="1" customWidth="1"/>
    <col min="635" max="635" width="9.90625" bestFit="1" customWidth="1"/>
    <col min="636" max="636" width="14.90625" bestFit="1" customWidth="1"/>
    <col min="637" max="637" width="9.90625" bestFit="1" customWidth="1"/>
    <col min="638" max="638" width="14.90625" bestFit="1" customWidth="1"/>
    <col min="639" max="639" width="9.90625" bestFit="1" customWidth="1"/>
    <col min="640" max="640" width="3.7265625" bestFit="1" customWidth="1"/>
    <col min="641" max="641" width="14.90625" bestFit="1" customWidth="1"/>
    <col min="642" max="642" width="9.90625" bestFit="1" customWidth="1"/>
    <col min="643" max="643" width="14.90625" bestFit="1" customWidth="1"/>
    <col min="644" max="644" width="9.90625" bestFit="1" customWidth="1"/>
    <col min="645" max="645" width="14.90625" bestFit="1" customWidth="1"/>
    <col min="646" max="646" width="9.90625" bestFit="1" customWidth="1"/>
    <col min="647" max="647" width="14.90625" bestFit="1" customWidth="1"/>
    <col min="648" max="648" width="9.90625" bestFit="1" customWidth="1"/>
    <col min="649" max="649" width="14.90625" bestFit="1" customWidth="1"/>
    <col min="650" max="650" width="9.90625" bestFit="1" customWidth="1"/>
    <col min="651" max="651" width="14.90625" bestFit="1" customWidth="1"/>
    <col min="652" max="652" width="9.90625" bestFit="1" customWidth="1"/>
    <col min="653" max="653" width="14.90625" bestFit="1" customWidth="1"/>
    <col min="654" max="654" width="9.90625" bestFit="1" customWidth="1"/>
    <col min="655" max="655" width="14.90625" bestFit="1" customWidth="1"/>
    <col min="656" max="656" width="9.90625" bestFit="1" customWidth="1"/>
    <col min="657" max="657" width="14.90625" bestFit="1" customWidth="1"/>
    <col min="658" max="658" width="9.90625" bestFit="1" customWidth="1"/>
    <col min="659" max="659" width="14.90625" bestFit="1" customWidth="1"/>
    <col min="660" max="660" width="9.90625" bestFit="1" customWidth="1"/>
    <col min="661" max="661" width="14.90625" bestFit="1" customWidth="1"/>
    <col min="662" max="662" width="9.90625" bestFit="1" customWidth="1"/>
    <col min="663" max="663" width="14.90625" bestFit="1" customWidth="1"/>
    <col min="664" max="664" width="9.90625" bestFit="1" customWidth="1"/>
    <col min="665" max="665" width="14.90625" bestFit="1" customWidth="1"/>
    <col min="666" max="666" width="9.90625" bestFit="1" customWidth="1"/>
    <col min="667" max="667" width="14.90625" bestFit="1" customWidth="1"/>
    <col min="668" max="668" width="9.90625" bestFit="1" customWidth="1"/>
    <col min="669" max="669" width="14.90625" bestFit="1" customWidth="1"/>
    <col min="670" max="670" width="9.90625" bestFit="1" customWidth="1"/>
    <col min="671" max="671" width="14.90625" bestFit="1" customWidth="1"/>
    <col min="672" max="672" width="9.90625" bestFit="1" customWidth="1"/>
    <col min="673" max="673" width="14.90625" bestFit="1" customWidth="1"/>
    <col min="674" max="674" width="9.90625" bestFit="1" customWidth="1"/>
    <col min="675" max="675" width="14.90625" bestFit="1" customWidth="1"/>
    <col min="676" max="676" width="9.90625" bestFit="1" customWidth="1"/>
    <col min="677" max="677" width="14.90625" bestFit="1" customWidth="1"/>
    <col min="678" max="678" width="9.90625" bestFit="1" customWidth="1"/>
    <col min="679" max="679" width="14.90625" bestFit="1" customWidth="1"/>
    <col min="680" max="680" width="9.90625" bestFit="1" customWidth="1"/>
    <col min="681" max="681" width="14.90625" bestFit="1" customWidth="1"/>
    <col min="682" max="682" width="9.90625" bestFit="1" customWidth="1"/>
    <col min="683" max="683" width="14.90625" bestFit="1" customWidth="1"/>
    <col min="684" max="684" width="9.90625" bestFit="1" customWidth="1"/>
    <col min="685" max="685" width="14.90625" bestFit="1" customWidth="1"/>
    <col min="686" max="686" width="9.90625" bestFit="1" customWidth="1"/>
    <col min="687" max="687" width="14.90625" bestFit="1" customWidth="1"/>
    <col min="688" max="688" width="9.90625" bestFit="1" customWidth="1"/>
    <col min="689" max="689" width="14.90625" bestFit="1" customWidth="1"/>
    <col min="690" max="690" width="9.90625" bestFit="1" customWidth="1"/>
    <col min="691" max="691" width="14.90625" bestFit="1" customWidth="1"/>
    <col min="692" max="692" width="9.90625" bestFit="1" customWidth="1"/>
    <col min="693" max="693" width="14.90625" bestFit="1" customWidth="1"/>
    <col min="694" max="694" width="9.90625" bestFit="1" customWidth="1"/>
    <col min="695" max="695" width="14.90625" bestFit="1" customWidth="1"/>
    <col min="696" max="696" width="9.90625" bestFit="1" customWidth="1"/>
    <col min="697" max="697" width="14.90625" bestFit="1" customWidth="1"/>
    <col min="698" max="698" width="9.90625" bestFit="1" customWidth="1"/>
    <col min="699" max="699" width="14.90625" bestFit="1" customWidth="1"/>
    <col min="700" max="700" width="9.90625" bestFit="1" customWidth="1"/>
    <col min="701" max="701" width="14.90625" bestFit="1" customWidth="1"/>
    <col min="702" max="702" width="9.90625" bestFit="1" customWidth="1"/>
    <col min="703" max="703" width="14.90625" bestFit="1" customWidth="1"/>
    <col min="704" max="704" width="9.90625" bestFit="1" customWidth="1"/>
    <col min="705" max="705" width="14.90625" bestFit="1" customWidth="1"/>
    <col min="706" max="706" width="9.90625" bestFit="1" customWidth="1"/>
    <col min="707" max="707" width="14.90625" bestFit="1" customWidth="1"/>
    <col min="708" max="708" width="9.90625" bestFit="1" customWidth="1"/>
    <col min="709" max="709" width="14.90625" bestFit="1" customWidth="1"/>
    <col min="710" max="710" width="9.90625" bestFit="1" customWidth="1"/>
    <col min="711" max="711" width="14.90625" bestFit="1" customWidth="1"/>
    <col min="712" max="712" width="9.90625" bestFit="1" customWidth="1"/>
    <col min="713" max="713" width="14.90625" bestFit="1" customWidth="1"/>
    <col min="714" max="714" width="9.90625" bestFit="1" customWidth="1"/>
    <col min="715" max="715" width="14.90625" bestFit="1" customWidth="1"/>
    <col min="716" max="716" width="9.90625" bestFit="1" customWidth="1"/>
    <col min="717" max="717" width="14.90625" bestFit="1" customWidth="1"/>
    <col min="718" max="718" width="9.90625" bestFit="1" customWidth="1"/>
    <col min="719" max="719" width="14.90625" bestFit="1" customWidth="1"/>
    <col min="720" max="720" width="9.90625" bestFit="1" customWidth="1"/>
    <col min="721" max="721" width="14.90625" bestFit="1" customWidth="1"/>
    <col min="722" max="722" width="9.90625" bestFit="1" customWidth="1"/>
    <col min="723" max="723" width="14.90625" bestFit="1" customWidth="1"/>
    <col min="724" max="724" width="9.90625" bestFit="1" customWidth="1"/>
    <col min="725" max="725" width="14.90625" bestFit="1" customWidth="1"/>
    <col min="726" max="726" width="9.90625" bestFit="1" customWidth="1"/>
    <col min="727" max="727" width="14.90625" bestFit="1" customWidth="1"/>
    <col min="728" max="728" width="9.90625" bestFit="1" customWidth="1"/>
    <col min="729" max="729" width="14.90625" bestFit="1" customWidth="1"/>
    <col min="730" max="730" width="9.90625" bestFit="1" customWidth="1"/>
    <col min="731" max="731" width="14.90625" bestFit="1" customWidth="1"/>
    <col min="732" max="732" width="9.90625" bestFit="1" customWidth="1"/>
    <col min="733" max="733" width="14.90625" bestFit="1" customWidth="1"/>
    <col min="734" max="734" width="9.90625" bestFit="1" customWidth="1"/>
    <col min="735" max="735" width="14.90625" bestFit="1" customWidth="1"/>
    <col min="736" max="736" width="9.90625" bestFit="1" customWidth="1"/>
    <col min="737" max="737" width="14.90625" bestFit="1" customWidth="1"/>
    <col min="738" max="738" width="9.90625" bestFit="1" customWidth="1"/>
    <col min="739" max="739" width="14.90625" bestFit="1" customWidth="1"/>
    <col min="740" max="740" width="9.90625" bestFit="1" customWidth="1"/>
    <col min="741" max="741" width="14.90625" bestFit="1" customWidth="1"/>
    <col min="742" max="742" width="9.90625" bestFit="1" customWidth="1"/>
    <col min="743" max="743" width="14.90625" bestFit="1" customWidth="1"/>
    <col min="744" max="744" width="9.90625" bestFit="1" customWidth="1"/>
    <col min="745" max="745" width="14.90625" bestFit="1" customWidth="1"/>
    <col min="746" max="746" width="9.90625" bestFit="1" customWidth="1"/>
    <col min="747" max="747" width="14.90625" bestFit="1" customWidth="1"/>
    <col min="748" max="748" width="9.90625" bestFit="1" customWidth="1"/>
    <col min="749" max="749" width="14.90625" bestFit="1" customWidth="1"/>
    <col min="750" max="750" width="9.90625" bestFit="1" customWidth="1"/>
    <col min="751" max="751" width="14.90625" bestFit="1" customWidth="1"/>
    <col min="752" max="752" width="9.90625" bestFit="1" customWidth="1"/>
    <col min="753" max="753" width="14.90625" bestFit="1" customWidth="1"/>
    <col min="754" max="754" width="9.90625" bestFit="1" customWidth="1"/>
    <col min="755" max="755" width="14.90625" bestFit="1" customWidth="1"/>
    <col min="756" max="756" width="9.90625" bestFit="1" customWidth="1"/>
    <col min="757" max="757" width="14.90625" bestFit="1" customWidth="1"/>
    <col min="758" max="758" width="9.90625" bestFit="1" customWidth="1"/>
    <col min="759" max="759" width="14.90625" bestFit="1" customWidth="1"/>
    <col min="760" max="760" width="9.90625" bestFit="1" customWidth="1"/>
    <col min="761" max="761" width="14.90625" bestFit="1" customWidth="1"/>
    <col min="762" max="762" width="9.90625" bestFit="1" customWidth="1"/>
    <col min="763" max="763" width="14.90625" bestFit="1" customWidth="1"/>
    <col min="764" max="764" width="9.90625" bestFit="1" customWidth="1"/>
    <col min="765" max="765" width="14.90625" bestFit="1" customWidth="1"/>
    <col min="766" max="766" width="9.90625" bestFit="1" customWidth="1"/>
    <col min="767" max="767" width="14.90625" bestFit="1" customWidth="1"/>
    <col min="768" max="768" width="9.90625" bestFit="1" customWidth="1"/>
    <col min="769" max="769" width="14.90625" bestFit="1" customWidth="1"/>
    <col min="770" max="770" width="9.90625" bestFit="1" customWidth="1"/>
    <col min="771" max="771" width="14.90625" bestFit="1" customWidth="1"/>
    <col min="772" max="772" width="9.90625" bestFit="1" customWidth="1"/>
    <col min="773" max="773" width="14.90625" bestFit="1" customWidth="1"/>
    <col min="774" max="774" width="9.90625" bestFit="1" customWidth="1"/>
    <col min="775" max="775" width="14.90625" bestFit="1" customWidth="1"/>
    <col min="776" max="776" width="9.90625" bestFit="1" customWidth="1"/>
    <col min="777" max="777" width="14.90625" bestFit="1" customWidth="1"/>
    <col min="778" max="778" width="9.90625" bestFit="1" customWidth="1"/>
    <col min="779" max="779" width="14.90625" bestFit="1" customWidth="1"/>
    <col min="780" max="780" width="9.90625" bestFit="1" customWidth="1"/>
    <col min="781" max="781" width="14.90625" bestFit="1" customWidth="1"/>
    <col min="782" max="782" width="9.90625" bestFit="1" customWidth="1"/>
    <col min="783" max="783" width="14.90625" bestFit="1" customWidth="1"/>
    <col min="784" max="784" width="9.90625" bestFit="1" customWidth="1"/>
    <col min="785" max="785" width="14.90625" bestFit="1" customWidth="1"/>
    <col min="786" max="786" width="9.90625" bestFit="1" customWidth="1"/>
    <col min="787" max="787" width="14.90625" bestFit="1" customWidth="1"/>
    <col min="788" max="788" width="9.90625" bestFit="1" customWidth="1"/>
    <col min="789" max="789" width="14.90625" bestFit="1" customWidth="1"/>
    <col min="790" max="790" width="9.90625" bestFit="1" customWidth="1"/>
    <col min="791" max="791" width="14.90625" bestFit="1" customWidth="1"/>
    <col min="792" max="792" width="9.90625" bestFit="1" customWidth="1"/>
    <col min="793" max="793" width="14.90625" bestFit="1" customWidth="1"/>
    <col min="794" max="794" width="9.90625" bestFit="1" customWidth="1"/>
    <col min="795" max="795" width="14.90625" bestFit="1" customWidth="1"/>
    <col min="796" max="796" width="9.90625" bestFit="1" customWidth="1"/>
    <col min="797" max="797" width="14.90625" bestFit="1" customWidth="1"/>
    <col min="798" max="798" width="9.90625" bestFit="1" customWidth="1"/>
    <col min="799" max="799" width="14.90625" bestFit="1" customWidth="1"/>
    <col min="800" max="800" width="9.90625" bestFit="1" customWidth="1"/>
    <col min="801" max="801" width="14.90625" bestFit="1" customWidth="1"/>
    <col min="802" max="802" width="9.90625" bestFit="1" customWidth="1"/>
    <col min="803" max="803" width="14.90625" bestFit="1" customWidth="1"/>
    <col min="804" max="804" width="9.90625" bestFit="1" customWidth="1"/>
    <col min="805" max="805" width="14.90625" bestFit="1" customWidth="1"/>
    <col min="806" max="806" width="9.90625" bestFit="1" customWidth="1"/>
    <col min="807" max="807" width="14.90625" bestFit="1" customWidth="1"/>
    <col min="808" max="808" width="9.90625" bestFit="1" customWidth="1"/>
    <col min="809" max="809" width="14.90625" bestFit="1" customWidth="1"/>
    <col min="810" max="810" width="9.90625" bestFit="1" customWidth="1"/>
    <col min="811" max="811" width="14.90625" bestFit="1" customWidth="1"/>
    <col min="812" max="812" width="9.90625" bestFit="1" customWidth="1"/>
    <col min="813" max="813" width="14.90625" bestFit="1" customWidth="1"/>
    <col min="814" max="814" width="9.90625" bestFit="1" customWidth="1"/>
    <col min="815" max="815" width="14.90625" bestFit="1" customWidth="1"/>
    <col min="816" max="816" width="9.90625" bestFit="1" customWidth="1"/>
    <col min="817" max="817" width="14.90625" bestFit="1" customWidth="1"/>
    <col min="818" max="818" width="9.90625" bestFit="1" customWidth="1"/>
    <col min="819" max="819" width="14.90625" bestFit="1" customWidth="1"/>
    <col min="820" max="820" width="9.90625" bestFit="1" customWidth="1"/>
    <col min="821" max="821" width="14.90625" bestFit="1" customWidth="1"/>
    <col min="822" max="822" width="9.90625" bestFit="1" customWidth="1"/>
    <col min="823" max="823" width="14.90625" bestFit="1" customWidth="1"/>
    <col min="824" max="824" width="9.90625" bestFit="1" customWidth="1"/>
    <col min="825" max="825" width="14.90625" bestFit="1" customWidth="1"/>
    <col min="826" max="826" width="9.90625" bestFit="1" customWidth="1"/>
    <col min="827" max="827" width="14.90625" bestFit="1" customWidth="1"/>
    <col min="828" max="828" width="9.90625" bestFit="1" customWidth="1"/>
    <col min="829" max="829" width="14.90625" bestFit="1" customWidth="1"/>
    <col min="830" max="830" width="9.90625" bestFit="1" customWidth="1"/>
    <col min="831" max="831" width="14.90625" bestFit="1" customWidth="1"/>
    <col min="832" max="832" width="9.90625" bestFit="1" customWidth="1"/>
    <col min="833" max="833" width="14.90625" bestFit="1" customWidth="1"/>
    <col min="834" max="834" width="9.90625" bestFit="1" customWidth="1"/>
    <col min="835" max="835" width="7.6328125" bestFit="1" customWidth="1"/>
    <col min="836" max="836" width="14.90625" bestFit="1" customWidth="1"/>
    <col min="837" max="837" width="9.90625" bestFit="1" customWidth="1"/>
    <col min="838" max="838" width="14.90625" bestFit="1" customWidth="1"/>
    <col min="839" max="839" width="9.90625" bestFit="1" customWidth="1"/>
    <col min="840" max="840" width="14.90625" bestFit="1" customWidth="1"/>
    <col min="841" max="841" width="9.90625" bestFit="1" customWidth="1"/>
    <col min="842" max="842" width="14.90625" bestFit="1" customWidth="1"/>
    <col min="843" max="843" width="9.90625" bestFit="1" customWidth="1"/>
    <col min="844" max="844" width="14.90625" bestFit="1" customWidth="1"/>
    <col min="845" max="845" width="9.90625" bestFit="1" customWidth="1"/>
    <col min="846" max="846" width="14.90625" bestFit="1" customWidth="1"/>
    <col min="847" max="847" width="9.90625" bestFit="1" customWidth="1"/>
    <col min="848" max="848" width="14.90625" bestFit="1" customWidth="1"/>
    <col min="849" max="849" width="9.90625" bestFit="1" customWidth="1"/>
    <col min="850" max="850" width="7.6328125" bestFit="1" customWidth="1"/>
    <col min="851" max="851" width="14.90625" bestFit="1" customWidth="1"/>
    <col min="852" max="852" width="9.90625" bestFit="1" customWidth="1"/>
    <col min="853" max="853" width="14.90625" bestFit="1" customWidth="1"/>
    <col min="854" max="854" width="9.90625" bestFit="1" customWidth="1"/>
    <col min="855" max="855" width="14.90625" bestFit="1" customWidth="1"/>
    <col min="856" max="856" width="9.90625" bestFit="1" customWidth="1"/>
    <col min="857" max="857" width="14.90625" bestFit="1" customWidth="1"/>
    <col min="858" max="858" width="11.08984375" bestFit="1" customWidth="1"/>
  </cols>
  <sheetData>
    <row r="3" spans="1:6">
      <c r="A3" s="50" t="s">
        <v>108</v>
      </c>
      <c r="B3" s="50" t="s">
        <v>107</v>
      </c>
    </row>
    <row r="4" spans="1:6">
      <c r="A4" s="50" t="s">
        <v>106</v>
      </c>
      <c r="B4" t="s">
        <v>13</v>
      </c>
      <c r="C4" t="s">
        <v>17</v>
      </c>
      <c r="D4" t="s">
        <v>8</v>
      </c>
      <c r="E4" t="s">
        <v>19</v>
      </c>
      <c r="F4" t="s">
        <v>89</v>
      </c>
    </row>
    <row r="5" spans="1:6">
      <c r="A5" s="51" t="s">
        <v>12</v>
      </c>
      <c r="B5" s="52">
        <v>33</v>
      </c>
      <c r="C5" s="52">
        <v>56</v>
      </c>
      <c r="D5" s="52">
        <v>1</v>
      </c>
      <c r="E5" s="52">
        <v>35</v>
      </c>
      <c r="F5" s="52">
        <v>125</v>
      </c>
    </row>
    <row r="6" spans="1:6">
      <c r="A6" s="51" t="s">
        <v>24</v>
      </c>
      <c r="B6" s="52">
        <v>9</v>
      </c>
      <c r="C6" s="52">
        <v>14</v>
      </c>
      <c r="D6" s="52">
        <v>1</v>
      </c>
      <c r="E6" s="52">
        <v>7</v>
      </c>
      <c r="F6" s="52">
        <v>31</v>
      </c>
    </row>
    <row r="7" spans="1:6">
      <c r="A7" s="51" t="s">
        <v>18</v>
      </c>
      <c r="B7" s="52">
        <v>60</v>
      </c>
      <c r="C7" s="52">
        <v>80</v>
      </c>
      <c r="D7" s="52">
        <v>8</v>
      </c>
      <c r="E7" s="52">
        <v>58</v>
      </c>
      <c r="F7" s="52">
        <v>206</v>
      </c>
    </row>
    <row r="8" spans="1:6">
      <c r="A8" s="51" t="s">
        <v>16</v>
      </c>
      <c r="B8" s="52">
        <v>7</v>
      </c>
      <c r="C8" s="52">
        <v>11</v>
      </c>
      <c r="D8" s="52"/>
      <c r="E8" s="52">
        <v>7</v>
      </c>
      <c r="F8" s="52">
        <v>25</v>
      </c>
    </row>
    <row r="9" spans="1:6">
      <c r="A9" s="51" t="s">
        <v>7</v>
      </c>
      <c r="B9" s="52">
        <v>24</v>
      </c>
      <c r="C9" s="52">
        <v>36</v>
      </c>
      <c r="D9" s="52">
        <v>6</v>
      </c>
      <c r="E9" s="52">
        <v>27</v>
      </c>
      <c r="F9" s="52">
        <v>93</v>
      </c>
    </row>
    <row r="10" spans="1:6">
      <c r="A10" s="51" t="s">
        <v>22</v>
      </c>
      <c r="B10" s="52">
        <v>42</v>
      </c>
      <c r="C10" s="52">
        <v>42</v>
      </c>
      <c r="D10" s="52">
        <v>3</v>
      </c>
      <c r="E10" s="52">
        <v>34</v>
      </c>
      <c r="F10" s="52">
        <v>121</v>
      </c>
    </row>
    <row r="11" spans="1:6">
      <c r="A11" s="51" t="s">
        <v>25</v>
      </c>
      <c r="B11" s="52"/>
      <c r="C11" s="52">
        <v>3</v>
      </c>
      <c r="D11" s="52"/>
      <c r="E11" s="52">
        <v>3</v>
      </c>
      <c r="F11" s="52">
        <v>6</v>
      </c>
    </row>
    <row r="12" spans="1:6">
      <c r="A12" s="51" t="s">
        <v>23</v>
      </c>
      <c r="B12" s="52">
        <v>36</v>
      </c>
      <c r="C12" s="52">
        <v>48</v>
      </c>
      <c r="D12" s="52">
        <v>9</v>
      </c>
      <c r="E12" s="52">
        <v>24</v>
      </c>
      <c r="F12" s="52">
        <v>117</v>
      </c>
    </row>
    <row r="13" spans="1:6">
      <c r="A13" s="51" t="s">
        <v>89</v>
      </c>
      <c r="B13" s="52">
        <v>211</v>
      </c>
      <c r="C13" s="52">
        <v>290</v>
      </c>
      <c r="D13" s="52">
        <v>28</v>
      </c>
      <c r="E13" s="52">
        <v>195</v>
      </c>
      <c r="F13" s="52">
        <v>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25"/>
  <sheetViews>
    <sheetView workbookViewId="0">
      <pane ySplit="1" topLeftCell="A708" activePane="bottomLeft" state="frozen"/>
      <selection pane="bottomLeft" activeCell="D2" sqref="A1:G725"/>
    </sheetView>
  </sheetViews>
  <sheetFormatPr defaultColWidth="12.54296875" defaultRowHeight="15.75" customHeight="1"/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44562</v>
      </c>
      <c r="G2" s="3">
        <v>5000</v>
      </c>
    </row>
    <row r="3" spans="1:7" ht="15.75" customHeight="1">
      <c r="A3" s="1" t="s">
        <v>12</v>
      </c>
      <c r="B3" s="1" t="s">
        <v>13</v>
      </c>
      <c r="C3" s="1" t="s">
        <v>14</v>
      </c>
      <c r="D3" s="1" t="s">
        <v>10</v>
      </c>
      <c r="E3" s="1" t="s">
        <v>15</v>
      </c>
      <c r="F3" s="2">
        <v>44593</v>
      </c>
      <c r="G3" s="3">
        <v>14571</v>
      </c>
    </row>
    <row r="4" spans="1:7" ht="15.75" customHeight="1">
      <c r="A4" s="1" t="s">
        <v>16</v>
      </c>
      <c r="B4" s="1" t="s">
        <v>17</v>
      </c>
      <c r="C4" s="1" t="s">
        <v>9</v>
      </c>
      <c r="D4" s="1" t="s">
        <v>10</v>
      </c>
      <c r="E4" s="1" t="s">
        <v>11</v>
      </c>
      <c r="F4" s="2">
        <v>44621</v>
      </c>
      <c r="G4" s="3">
        <v>500</v>
      </c>
    </row>
    <row r="5" spans="1:7" ht="15.75" customHeight="1">
      <c r="A5" s="1" t="s">
        <v>18</v>
      </c>
      <c r="B5" s="1" t="s">
        <v>13</v>
      </c>
      <c r="C5" s="1" t="s">
        <v>9</v>
      </c>
      <c r="D5" s="1" t="s">
        <v>10</v>
      </c>
      <c r="E5" s="1" t="s">
        <v>11</v>
      </c>
      <c r="F5" s="2">
        <v>44652</v>
      </c>
      <c r="G5" s="3">
        <v>15000</v>
      </c>
    </row>
    <row r="6" spans="1:7" ht="15.75" customHeight="1">
      <c r="A6" s="1" t="s">
        <v>7</v>
      </c>
      <c r="B6" s="1" t="s">
        <v>19</v>
      </c>
      <c r="C6" s="1" t="s">
        <v>9</v>
      </c>
      <c r="D6" s="1" t="s">
        <v>20</v>
      </c>
      <c r="E6" s="1" t="s">
        <v>11</v>
      </c>
      <c r="F6" s="4">
        <v>44682</v>
      </c>
      <c r="G6" s="3">
        <v>4623</v>
      </c>
    </row>
    <row r="7" spans="1:7" ht="15.75" customHeight="1">
      <c r="A7" s="1" t="s">
        <v>18</v>
      </c>
      <c r="B7" s="1" t="s">
        <v>19</v>
      </c>
      <c r="C7" s="1" t="s">
        <v>9</v>
      </c>
      <c r="D7" s="1" t="s">
        <v>21</v>
      </c>
      <c r="E7" s="1" t="s">
        <v>15</v>
      </c>
      <c r="F7" s="2">
        <v>44713</v>
      </c>
      <c r="G7" s="3">
        <v>8721</v>
      </c>
    </row>
    <row r="8" spans="1:7" ht="15.75" customHeight="1">
      <c r="A8" s="1" t="s">
        <v>22</v>
      </c>
      <c r="B8" s="1" t="s">
        <v>19</v>
      </c>
      <c r="C8" s="1" t="s">
        <v>9</v>
      </c>
      <c r="D8" s="1" t="s">
        <v>20</v>
      </c>
      <c r="E8" s="1" t="s">
        <v>11</v>
      </c>
      <c r="F8" s="2">
        <v>44743</v>
      </c>
      <c r="G8" s="3">
        <v>15276</v>
      </c>
    </row>
    <row r="9" spans="1:7" ht="15.75" customHeight="1">
      <c r="A9" s="1" t="s">
        <v>18</v>
      </c>
      <c r="B9" s="1" t="s">
        <v>19</v>
      </c>
      <c r="C9" s="1" t="s">
        <v>9</v>
      </c>
      <c r="D9" s="1" t="s">
        <v>21</v>
      </c>
      <c r="E9" s="1" t="s">
        <v>11</v>
      </c>
      <c r="F9" s="2">
        <v>44774</v>
      </c>
      <c r="G9" s="3">
        <v>5000</v>
      </c>
    </row>
    <row r="10" spans="1:7" ht="15.75" customHeight="1">
      <c r="A10" s="1" t="s">
        <v>12</v>
      </c>
      <c r="B10" s="1" t="s">
        <v>13</v>
      </c>
      <c r="C10" s="1" t="s">
        <v>14</v>
      </c>
      <c r="D10" s="1" t="s">
        <v>21</v>
      </c>
      <c r="E10" s="1" t="s">
        <v>11</v>
      </c>
      <c r="F10" s="2">
        <v>44805</v>
      </c>
      <c r="G10" s="3">
        <v>15759</v>
      </c>
    </row>
    <row r="11" spans="1:7" ht="15.75" customHeight="1">
      <c r="A11" s="1" t="s">
        <v>7</v>
      </c>
      <c r="B11" s="1" t="s">
        <v>13</v>
      </c>
      <c r="C11" s="1" t="s">
        <v>9</v>
      </c>
      <c r="D11" s="1" t="s">
        <v>21</v>
      </c>
      <c r="E11" s="1" t="s">
        <v>11</v>
      </c>
      <c r="F11" s="2">
        <v>44835</v>
      </c>
      <c r="G11" s="3">
        <v>12000</v>
      </c>
    </row>
    <row r="12" spans="1:7" ht="15.75" customHeight="1">
      <c r="A12" s="1" t="s">
        <v>22</v>
      </c>
      <c r="B12" s="1" t="s">
        <v>19</v>
      </c>
      <c r="C12" s="1" t="s">
        <v>14</v>
      </c>
      <c r="D12" s="1" t="s">
        <v>20</v>
      </c>
      <c r="E12" s="1" t="s">
        <v>11</v>
      </c>
      <c r="F12" s="2">
        <v>44866</v>
      </c>
      <c r="G12" s="3">
        <v>7177</v>
      </c>
    </row>
    <row r="13" spans="1:7" ht="15.75" customHeight="1">
      <c r="A13" s="1" t="s">
        <v>16</v>
      </c>
      <c r="B13" s="1" t="s">
        <v>19</v>
      </c>
      <c r="C13" s="1" t="s">
        <v>9</v>
      </c>
      <c r="D13" s="1" t="s">
        <v>21</v>
      </c>
      <c r="E13" s="1" t="s">
        <v>11</v>
      </c>
      <c r="F13" s="2">
        <v>44896</v>
      </c>
      <c r="G13" s="3">
        <v>6837</v>
      </c>
    </row>
    <row r="14" spans="1:7" ht="15.75" customHeight="1">
      <c r="A14" s="1" t="s">
        <v>23</v>
      </c>
      <c r="B14" s="1" t="s">
        <v>17</v>
      </c>
      <c r="C14" s="1" t="s">
        <v>9</v>
      </c>
      <c r="D14" s="1" t="s">
        <v>21</v>
      </c>
      <c r="E14" s="1" t="s">
        <v>11</v>
      </c>
      <c r="F14" s="2">
        <v>44562</v>
      </c>
      <c r="G14" s="3">
        <v>3171</v>
      </c>
    </row>
    <row r="15" spans="1:7" ht="15.75" customHeight="1">
      <c r="A15" s="1" t="s">
        <v>12</v>
      </c>
      <c r="B15" s="1" t="s">
        <v>19</v>
      </c>
      <c r="C15" s="1" t="s">
        <v>9</v>
      </c>
      <c r="D15" s="1" t="s">
        <v>10</v>
      </c>
      <c r="E15" s="1" t="s">
        <v>11</v>
      </c>
      <c r="F15" s="2">
        <v>44593</v>
      </c>
      <c r="G15" s="3">
        <v>50000</v>
      </c>
    </row>
    <row r="16" spans="1:7" ht="15.75" customHeight="1">
      <c r="A16" s="1" t="s">
        <v>18</v>
      </c>
      <c r="B16" s="1" t="s">
        <v>17</v>
      </c>
      <c r="C16" s="1" t="s">
        <v>9</v>
      </c>
      <c r="D16" s="1" t="s">
        <v>20</v>
      </c>
      <c r="E16" s="1" t="s">
        <v>15</v>
      </c>
      <c r="F16" s="2">
        <v>44621</v>
      </c>
      <c r="G16" s="3">
        <v>4690</v>
      </c>
    </row>
    <row r="17" spans="1:7" ht="15.75" customHeight="1">
      <c r="A17" s="1" t="s">
        <v>7</v>
      </c>
      <c r="B17" s="1" t="s">
        <v>17</v>
      </c>
      <c r="C17" s="1" t="s">
        <v>9</v>
      </c>
      <c r="D17" s="1" t="s">
        <v>10</v>
      </c>
      <c r="E17" s="1" t="s">
        <v>11</v>
      </c>
      <c r="F17" s="2">
        <v>44652</v>
      </c>
      <c r="G17" s="3">
        <v>12438</v>
      </c>
    </row>
    <row r="18" spans="1:7" ht="15.75" customHeight="1">
      <c r="A18" s="1" t="s">
        <v>12</v>
      </c>
      <c r="B18" s="1" t="s">
        <v>17</v>
      </c>
      <c r="C18" s="1" t="s">
        <v>9</v>
      </c>
      <c r="D18" s="1" t="s">
        <v>20</v>
      </c>
      <c r="E18" s="1" t="s">
        <v>11</v>
      </c>
      <c r="F18" s="4">
        <v>44682</v>
      </c>
      <c r="G18" s="3">
        <v>5000</v>
      </c>
    </row>
    <row r="19" spans="1:7" ht="15.75" customHeight="1">
      <c r="A19" s="1" t="s">
        <v>12</v>
      </c>
      <c r="B19" s="1" t="s">
        <v>19</v>
      </c>
      <c r="C19" s="1" t="s">
        <v>9</v>
      </c>
      <c r="D19" s="1" t="s">
        <v>20</v>
      </c>
      <c r="E19" s="1" t="s">
        <v>15</v>
      </c>
      <c r="F19" s="2">
        <v>44713</v>
      </c>
      <c r="G19" s="3">
        <v>7000</v>
      </c>
    </row>
    <row r="20" spans="1:7" ht="15.75" customHeight="1">
      <c r="A20" s="1" t="s">
        <v>18</v>
      </c>
      <c r="B20" s="1" t="s">
        <v>17</v>
      </c>
      <c r="C20" s="1" t="s">
        <v>9</v>
      </c>
      <c r="D20" s="1" t="s">
        <v>10</v>
      </c>
      <c r="E20" s="1" t="s">
        <v>11</v>
      </c>
      <c r="F20" s="2">
        <v>44743</v>
      </c>
      <c r="G20" s="3">
        <v>11957</v>
      </c>
    </row>
    <row r="21" spans="1:7" ht="15.75" customHeight="1">
      <c r="A21" s="1" t="s">
        <v>18</v>
      </c>
      <c r="B21" s="1" t="s">
        <v>13</v>
      </c>
      <c r="C21" s="1" t="s">
        <v>9</v>
      </c>
      <c r="D21" s="1" t="s">
        <v>20</v>
      </c>
      <c r="E21" s="1" t="s">
        <v>11</v>
      </c>
      <c r="F21" s="2">
        <v>44774</v>
      </c>
      <c r="G21" s="3">
        <v>13636</v>
      </c>
    </row>
    <row r="22" spans="1:7" ht="15.75" customHeight="1">
      <c r="A22" s="1" t="s">
        <v>23</v>
      </c>
      <c r="B22" s="1" t="s">
        <v>13</v>
      </c>
      <c r="C22" s="1" t="s">
        <v>9</v>
      </c>
      <c r="D22" s="1" t="s">
        <v>10</v>
      </c>
      <c r="E22" s="1" t="s">
        <v>15</v>
      </c>
      <c r="F22" s="2">
        <v>44805</v>
      </c>
      <c r="G22" s="3">
        <v>16000</v>
      </c>
    </row>
    <row r="23" spans="1:7" ht="15.75" customHeight="1">
      <c r="A23" s="1" t="s">
        <v>12</v>
      </c>
      <c r="B23" s="1" t="s">
        <v>17</v>
      </c>
      <c r="C23" s="1" t="s">
        <v>9</v>
      </c>
      <c r="D23" s="1" t="s">
        <v>10</v>
      </c>
      <c r="E23" s="1" t="s">
        <v>11</v>
      </c>
      <c r="F23" s="2">
        <v>44835</v>
      </c>
      <c r="G23" s="3">
        <v>5879</v>
      </c>
    </row>
    <row r="24" spans="1:7" ht="15.75" customHeight="1">
      <c r="A24" s="1" t="s">
        <v>18</v>
      </c>
      <c r="B24" s="1" t="s">
        <v>19</v>
      </c>
      <c r="C24" s="1" t="s">
        <v>9</v>
      </c>
      <c r="D24" s="1" t="s">
        <v>10</v>
      </c>
      <c r="E24" s="1" t="s">
        <v>11</v>
      </c>
      <c r="F24" s="2">
        <v>44866</v>
      </c>
      <c r="G24" s="3">
        <v>4000</v>
      </c>
    </row>
    <row r="25" spans="1:7" ht="15.75" customHeight="1">
      <c r="A25" s="1" t="s">
        <v>18</v>
      </c>
      <c r="B25" s="1" t="s">
        <v>13</v>
      </c>
      <c r="C25" s="1" t="s">
        <v>14</v>
      </c>
      <c r="D25" s="1" t="s">
        <v>20</v>
      </c>
      <c r="E25" s="1" t="s">
        <v>11</v>
      </c>
      <c r="F25" s="2">
        <v>44896</v>
      </c>
      <c r="G25" s="3">
        <v>10000</v>
      </c>
    </row>
    <row r="26" spans="1:7" ht="15.75" customHeight="1">
      <c r="A26" s="1" t="s">
        <v>7</v>
      </c>
      <c r="B26" s="1" t="s">
        <v>17</v>
      </c>
      <c r="C26" s="1" t="s">
        <v>9</v>
      </c>
      <c r="D26" s="1" t="s">
        <v>20</v>
      </c>
      <c r="E26" s="1" t="s">
        <v>11</v>
      </c>
      <c r="F26" s="2">
        <v>44562</v>
      </c>
      <c r="G26" s="3">
        <v>7427</v>
      </c>
    </row>
    <row r="27" spans="1:7" ht="15.75" customHeight="1">
      <c r="A27" s="1" t="s">
        <v>12</v>
      </c>
      <c r="B27" s="1" t="s">
        <v>17</v>
      </c>
      <c r="C27" s="1" t="s">
        <v>9</v>
      </c>
      <c r="D27" s="1" t="s">
        <v>20</v>
      </c>
      <c r="E27" s="1" t="s">
        <v>15</v>
      </c>
      <c r="F27" s="2">
        <v>44593</v>
      </c>
      <c r="G27" s="3">
        <v>4500</v>
      </c>
    </row>
    <row r="28" spans="1:7" ht="15.75" customHeight="1">
      <c r="A28" s="1" t="s">
        <v>22</v>
      </c>
      <c r="B28" s="1" t="s">
        <v>17</v>
      </c>
      <c r="C28" s="1" t="s">
        <v>14</v>
      </c>
      <c r="D28" s="1" t="s">
        <v>10</v>
      </c>
      <c r="E28" s="1" t="s">
        <v>11</v>
      </c>
      <c r="F28" s="2">
        <v>44621</v>
      </c>
      <c r="G28" s="3">
        <v>12962</v>
      </c>
    </row>
    <row r="29" spans="1:7" ht="15.75" customHeight="1">
      <c r="A29" s="1" t="s">
        <v>22</v>
      </c>
      <c r="B29" s="1" t="s">
        <v>17</v>
      </c>
      <c r="C29" s="1" t="s">
        <v>9</v>
      </c>
      <c r="D29" s="1" t="s">
        <v>10</v>
      </c>
      <c r="E29" s="1" t="s">
        <v>15</v>
      </c>
      <c r="F29" s="2">
        <v>44652</v>
      </c>
      <c r="G29" s="3">
        <v>500</v>
      </c>
    </row>
    <row r="30" spans="1:7" ht="15.75" customHeight="1">
      <c r="A30" s="1" t="s">
        <v>18</v>
      </c>
      <c r="B30" s="1" t="s">
        <v>17</v>
      </c>
      <c r="C30" s="1" t="s">
        <v>14</v>
      </c>
      <c r="D30" s="1" t="s">
        <v>10</v>
      </c>
      <c r="E30" s="1" t="s">
        <v>15</v>
      </c>
      <c r="F30" s="4">
        <v>44682</v>
      </c>
      <c r="G30" s="3">
        <v>5364</v>
      </c>
    </row>
    <row r="31" spans="1:7" ht="15.75" customHeight="1">
      <c r="A31" s="1" t="s">
        <v>23</v>
      </c>
      <c r="B31" s="1" t="s">
        <v>13</v>
      </c>
      <c r="C31" s="1" t="s">
        <v>14</v>
      </c>
      <c r="D31" s="1" t="s">
        <v>20</v>
      </c>
      <c r="E31" s="1" t="s">
        <v>11</v>
      </c>
      <c r="F31" s="2">
        <v>44713</v>
      </c>
      <c r="G31" s="3">
        <v>45000</v>
      </c>
    </row>
    <row r="32" spans="1:7" ht="15.75" customHeight="1">
      <c r="A32" s="1" t="s">
        <v>23</v>
      </c>
      <c r="B32" s="1" t="s">
        <v>17</v>
      </c>
      <c r="C32" s="1" t="s">
        <v>14</v>
      </c>
      <c r="D32" s="1" t="s">
        <v>20</v>
      </c>
      <c r="E32" s="1" t="s">
        <v>11</v>
      </c>
      <c r="F32" s="2">
        <v>44743</v>
      </c>
      <c r="G32" s="3">
        <v>14867</v>
      </c>
    </row>
    <row r="33" spans="1:7" ht="15.75" customHeight="1">
      <c r="A33" s="1" t="s">
        <v>23</v>
      </c>
      <c r="B33" s="1" t="s">
        <v>17</v>
      </c>
      <c r="C33" s="1" t="s">
        <v>14</v>
      </c>
      <c r="D33" s="1" t="s">
        <v>10</v>
      </c>
      <c r="E33" s="1" t="s">
        <v>15</v>
      </c>
      <c r="F33" s="2">
        <v>44774</v>
      </c>
      <c r="G33" s="3">
        <v>13061</v>
      </c>
    </row>
    <row r="34" spans="1:7" ht="15.75" customHeight="1">
      <c r="A34" s="1" t="s">
        <v>18</v>
      </c>
      <c r="B34" s="1" t="s">
        <v>13</v>
      </c>
      <c r="C34" s="1" t="s">
        <v>14</v>
      </c>
      <c r="D34" s="1" t="s">
        <v>10</v>
      </c>
      <c r="E34" s="1" t="s">
        <v>15</v>
      </c>
      <c r="F34" s="2">
        <v>44805</v>
      </c>
      <c r="G34" s="3">
        <v>11779</v>
      </c>
    </row>
    <row r="35" spans="1:7" ht="15.75" customHeight="1">
      <c r="A35" s="1" t="s">
        <v>22</v>
      </c>
      <c r="B35" s="1" t="s">
        <v>17</v>
      </c>
      <c r="C35" s="1" t="s">
        <v>9</v>
      </c>
      <c r="D35" s="1" t="s">
        <v>10</v>
      </c>
      <c r="E35" s="1" t="s">
        <v>15</v>
      </c>
      <c r="F35" s="2">
        <v>44835</v>
      </c>
      <c r="G35" s="3">
        <v>4995</v>
      </c>
    </row>
    <row r="36" spans="1:7" ht="15.75" customHeight="1">
      <c r="A36" s="1" t="s">
        <v>22</v>
      </c>
      <c r="B36" s="1" t="s">
        <v>19</v>
      </c>
      <c r="C36" s="1" t="s">
        <v>9</v>
      </c>
      <c r="D36" s="1" t="s">
        <v>10</v>
      </c>
      <c r="E36" s="1" t="s">
        <v>15</v>
      </c>
      <c r="F36" s="2">
        <v>44866</v>
      </c>
      <c r="G36" s="3">
        <v>10096</v>
      </c>
    </row>
    <row r="37" spans="1:7" ht="15.75" customHeight="1">
      <c r="A37" s="1" t="s">
        <v>18</v>
      </c>
      <c r="B37" s="1" t="s">
        <v>19</v>
      </c>
      <c r="C37" s="1" t="s">
        <v>9</v>
      </c>
      <c r="D37" s="1" t="s">
        <v>10</v>
      </c>
      <c r="E37" s="1" t="s">
        <v>15</v>
      </c>
      <c r="F37" s="2">
        <v>44896</v>
      </c>
      <c r="G37" s="3">
        <v>14861</v>
      </c>
    </row>
    <row r="38" spans="1:7" ht="15.75" customHeight="1">
      <c r="A38" s="1" t="s">
        <v>18</v>
      </c>
      <c r="B38" s="1" t="s">
        <v>17</v>
      </c>
      <c r="C38" s="1" t="s">
        <v>14</v>
      </c>
      <c r="D38" s="1" t="s">
        <v>10</v>
      </c>
      <c r="E38" s="1" t="s">
        <v>15</v>
      </c>
      <c r="F38" s="2">
        <v>44562</v>
      </c>
      <c r="G38" s="3">
        <v>500</v>
      </c>
    </row>
    <row r="39" spans="1:7" ht="15.75" customHeight="1">
      <c r="A39" s="1" t="s">
        <v>18</v>
      </c>
      <c r="B39" s="1" t="s">
        <v>17</v>
      </c>
      <c r="C39" s="1" t="s">
        <v>9</v>
      </c>
      <c r="D39" s="1" t="s">
        <v>10</v>
      </c>
      <c r="E39" s="1" t="s">
        <v>11</v>
      </c>
      <c r="F39" s="2">
        <v>44593</v>
      </c>
      <c r="G39" s="3">
        <v>5524</v>
      </c>
    </row>
    <row r="40" spans="1:7" ht="15.75" customHeight="1">
      <c r="A40" s="1" t="s">
        <v>12</v>
      </c>
      <c r="B40" s="1" t="s">
        <v>19</v>
      </c>
      <c r="C40" s="1" t="s">
        <v>14</v>
      </c>
      <c r="D40" s="1" t="s">
        <v>20</v>
      </c>
      <c r="E40" s="1" t="s">
        <v>15</v>
      </c>
      <c r="F40" s="2">
        <v>44621</v>
      </c>
      <c r="G40" s="3">
        <v>5862</v>
      </c>
    </row>
    <row r="41" spans="1:7" ht="15.75" customHeight="1">
      <c r="A41" s="1" t="s">
        <v>22</v>
      </c>
      <c r="B41" s="1" t="s">
        <v>19</v>
      </c>
      <c r="C41" s="1" t="s">
        <v>14</v>
      </c>
      <c r="D41" s="1" t="s">
        <v>10</v>
      </c>
      <c r="E41" s="1" t="s">
        <v>11</v>
      </c>
      <c r="F41" s="2">
        <v>44652</v>
      </c>
      <c r="G41" s="3">
        <v>12592</v>
      </c>
    </row>
    <row r="42" spans="1:7" ht="15.75" customHeight="1">
      <c r="A42" s="1" t="s">
        <v>22</v>
      </c>
      <c r="B42" s="1" t="s">
        <v>17</v>
      </c>
      <c r="C42" s="1" t="s">
        <v>14</v>
      </c>
      <c r="D42" s="1" t="s">
        <v>21</v>
      </c>
      <c r="E42" s="1" t="s">
        <v>15</v>
      </c>
      <c r="F42" s="4">
        <v>44682</v>
      </c>
      <c r="G42" s="3">
        <v>7188</v>
      </c>
    </row>
    <row r="43" spans="1:7" ht="15.75" customHeight="1">
      <c r="A43" s="1" t="s">
        <v>22</v>
      </c>
      <c r="B43" s="1" t="s">
        <v>17</v>
      </c>
      <c r="C43" s="1" t="s">
        <v>14</v>
      </c>
      <c r="D43" s="1" t="s">
        <v>20</v>
      </c>
      <c r="E43" s="1" t="s">
        <v>15</v>
      </c>
      <c r="F43" s="2">
        <v>44713</v>
      </c>
      <c r="G43" s="3">
        <v>9159</v>
      </c>
    </row>
    <row r="44" spans="1:7" ht="15.75" customHeight="1">
      <c r="A44" s="1" t="s">
        <v>23</v>
      </c>
      <c r="B44" s="1" t="s">
        <v>17</v>
      </c>
      <c r="C44" s="1" t="s">
        <v>14</v>
      </c>
      <c r="D44" s="1" t="s">
        <v>10</v>
      </c>
      <c r="E44" s="1" t="s">
        <v>11</v>
      </c>
      <c r="F44" s="2">
        <v>44743</v>
      </c>
      <c r="G44" s="3">
        <v>9208</v>
      </c>
    </row>
    <row r="45" spans="1:7" ht="15.75" customHeight="1">
      <c r="A45" s="1" t="s">
        <v>23</v>
      </c>
      <c r="B45" s="1" t="s">
        <v>19</v>
      </c>
      <c r="C45" s="1" t="s">
        <v>14</v>
      </c>
      <c r="D45" s="1" t="s">
        <v>20</v>
      </c>
      <c r="E45" s="1" t="s">
        <v>11</v>
      </c>
      <c r="F45" s="2">
        <v>44774</v>
      </c>
      <c r="G45" s="3">
        <v>5756</v>
      </c>
    </row>
    <row r="46" spans="1:7" ht="15.75" customHeight="1">
      <c r="A46" s="1" t="s">
        <v>23</v>
      </c>
      <c r="B46" s="1" t="s">
        <v>17</v>
      </c>
      <c r="C46" s="1" t="s">
        <v>14</v>
      </c>
      <c r="D46" s="1" t="s">
        <v>10</v>
      </c>
      <c r="E46" s="1" t="s">
        <v>15</v>
      </c>
      <c r="F46" s="2">
        <v>44805</v>
      </c>
      <c r="G46" s="3">
        <v>14480</v>
      </c>
    </row>
    <row r="47" spans="1:7" ht="15.75" customHeight="1">
      <c r="A47" s="1" t="s">
        <v>22</v>
      </c>
      <c r="B47" s="1" t="s">
        <v>13</v>
      </c>
      <c r="C47" s="1" t="s">
        <v>9</v>
      </c>
      <c r="D47" s="1" t="s">
        <v>20</v>
      </c>
      <c r="E47" s="1" t="s">
        <v>15</v>
      </c>
      <c r="F47" s="2">
        <v>44835</v>
      </c>
      <c r="G47" s="3">
        <v>7028</v>
      </c>
    </row>
    <row r="48" spans="1:7" ht="15.75" customHeight="1">
      <c r="A48" s="1" t="s">
        <v>22</v>
      </c>
      <c r="B48" s="1" t="s">
        <v>17</v>
      </c>
      <c r="C48" s="1" t="s">
        <v>14</v>
      </c>
      <c r="D48" s="1" t="s">
        <v>20</v>
      </c>
      <c r="E48" s="1" t="s">
        <v>11</v>
      </c>
      <c r="F48" s="2">
        <v>44866</v>
      </c>
      <c r="G48" s="3">
        <v>9397</v>
      </c>
    </row>
    <row r="49" spans="1:7" ht="15.75" customHeight="1">
      <c r="A49" s="1" t="s">
        <v>18</v>
      </c>
      <c r="B49" s="1" t="s">
        <v>13</v>
      </c>
      <c r="C49" s="1" t="s">
        <v>9</v>
      </c>
      <c r="D49" s="1" t="s">
        <v>20</v>
      </c>
      <c r="E49" s="1" t="s">
        <v>15</v>
      </c>
      <c r="F49" s="2">
        <v>44896</v>
      </c>
      <c r="G49" s="3">
        <v>14067</v>
      </c>
    </row>
    <row r="50" spans="1:7" ht="15.75" customHeight="1">
      <c r="A50" s="1" t="s">
        <v>18</v>
      </c>
      <c r="B50" s="1" t="s">
        <v>17</v>
      </c>
      <c r="C50" s="1" t="s">
        <v>14</v>
      </c>
      <c r="D50" s="1" t="s">
        <v>21</v>
      </c>
      <c r="E50" s="1" t="s">
        <v>11</v>
      </c>
      <c r="F50" s="2">
        <v>44562</v>
      </c>
      <c r="G50" s="3">
        <v>500</v>
      </c>
    </row>
    <row r="51" spans="1:7" ht="15.75" customHeight="1">
      <c r="A51" s="1" t="s">
        <v>18</v>
      </c>
      <c r="B51" s="1" t="s">
        <v>13</v>
      </c>
      <c r="C51" s="1" t="s">
        <v>9</v>
      </c>
      <c r="D51" s="1" t="s">
        <v>21</v>
      </c>
      <c r="E51" s="1" t="s">
        <v>15</v>
      </c>
      <c r="F51" s="2">
        <v>44593</v>
      </c>
      <c r="G51" s="3">
        <v>12429</v>
      </c>
    </row>
    <row r="52" spans="1:7" ht="15.75" customHeight="1">
      <c r="A52" s="1" t="s">
        <v>18</v>
      </c>
      <c r="B52" s="1" t="s">
        <v>19</v>
      </c>
      <c r="C52" s="1" t="s">
        <v>9</v>
      </c>
      <c r="D52" s="1" t="s">
        <v>10</v>
      </c>
      <c r="E52" s="1" t="s">
        <v>11</v>
      </c>
      <c r="F52" s="2">
        <v>44621</v>
      </c>
      <c r="G52" s="3">
        <v>5538</v>
      </c>
    </row>
    <row r="53" spans="1:7" ht="15.75" customHeight="1">
      <c r="A53" s="1" t="s">
        <v>18</v>
      </c>
      <c r="B53" s="1" t="s">
        <v>19</v>
      </c>
      <c r="C53" s="1" t="s">
        <v>14</v>
      </c>
      <c r="D53" s="1" t="s">
        <v>10</v>
      </c>
      <c r="E53" s="1" t="s">
        <v>11</v>
      </c>
      <c r="F53" s="2">
        <v>44652</v>
      </c>
      <c r="G53" s="3">
        <v>12953</v>
      </c>
    </row>
    <row r="54" spans="1:7" ht="15.75" customHeight="1">
      <c r="A54" s="1" t="s">
        <v>18</v>
      </c>
      <c r="B54" s="1" t="s">
        <v>19</v>
      </c>
      <c r="C54" s="1" t="s">
        <v>9</v>
      </c>
      <c r="D54" s="1" t="s">
        <v>20</v>
      </c>
      <c r="E54" s="1" t="s">
        <v>11</v>
      </c>
      <c r="F54" s="4">
        <v>44682</v>
      </c>
      <c r="G54" s="3">
        <v>8190</v>
      </c>
    </row>
    <row r="55" spans="1:7" ht="15.75" customHeight="1">
      <c r="A55" s="1" t="s">
        <v>12</v>
      </c>
      <c r="B55" s="1" t="s">
        <v>19</v>
      </c>
      <c r="C55" s="1" t="s">
        <v>14</v>
      </c>
      <c r="D55" s="1" t="s">
        <v>10</v>
      </c>
      <c r="E55" s="1" t="s">
        <v>11</v>
      </c>
      <c r="F55" s="2">
        <v>44713</v>
      </c>
      <c r="G55" s="3">
        <v>4348</v>
      </c>
    </row>
    <row r="56" spans="1:7" ht="15.75" customHeight="1">
      <c r="A56" s="1" t="s">
        <v>23</v>
      </c>
      <c r="B56" s="1" t="s">
        <v>19</v>
      </c>
      <c r="C56" s="1" t="s">
        <v>14</v>
      </c>
      <c r="D56" s="1" t="s">
        <v>20</v>
      </c>
      <c r="E56" s="1" t="s">
        <v>11</v>
      </c>
      <c r="F56" s="2">
        <v>44743</v>
      </c>
      <c r="G56" s="3">
        <v>6071</v>
      </c>
    </row>
    <row r="57" spans="1:7" ht="15.75" customHeight="1">
      <c r="A57" s="1" t="s">
        <v>23</v>
      </c>
      <c r="B57" s="1" t="s">
        <v>13</v>
      </c>
      <c r="C57" s="1" t="s">
        <v>9</v>
      </c>
      <c r="D57" s="1" t="s">
        <v>20</v>
      </c>
      <c r="E57" s="1" t="s">
        <v>15</v>
      </c>
      <c r="F57" s="2">
        <v>44774</v>
      </c>
      <c r="G57" s="3">
        <v>13000</v>
      </c>
    </row>
    <row r="58" spans="1:7" ht="15.75" customHeight="1">
      <c r="A58" s="1" t="s">
        <v>23</v>
      </c>
      <c r="B58" s="1" t="s">
        <v>13</v>
      </c>
      <c r="C58" s="1" t="s">
        <v>9</v>
      </c>
      <c r="D58" s="1" t="s">
        <v>21</v>
      </c>
      <c r="E58" s="1" t="s">
        <v>15</v>
      </c>
      <c r="F58" s="2">
        <v>44805</v>
      </c>
      <c r="G58" s="3">
        <v>15000</v>
      </c>
    </row>
    <row r="59" spans="1:7" ht="15.75" customHeight="1">
      <c r="A59" s="1" t="s">
        <v>23</v>
      </c>
      <c r="B59" s="1" t="s">
        <v>13</v>
      </c>
      <c r="C59" s="1" t="s">
        <v>9</v>
      </c>
      <c r="D59" s="1" t="s">
        <v>21</v>
      </c>
      <c r="E59" s="1" t="s">
        <v>11</v>
      </c>
      <c r="F59" s="2">
        <v>44835</v>
      </c>
      <c r="G59" s="3">
        <v>12824</v>
      </c>
    </row>
    <row r="60" spans="1:7" ht="15.75" customHeight="1">
      <c r="A60" s="1" t="s">
        <v>18</v>
      </c>
      <c r="B60" s="1" t="s">
        <v>17</v>
      </c>
      <c r="C60" s="1" t="s">
        <v>14</v>
      </c>
      <c r="D60" s="1" t="s">
        <v>20</v>
      </c>
      <c r="E60" s="1" t="s">
        <v>15</v>
      </c>
      <c r="F60" s="2">
        <v>44866</v>
      </c>
      <c r="G60" s="3">
        <v>250</v>
      </c>
    </row>
    <row r="61" spans="1:7" ht="15.75" customHeight="1">
      <c r="A61" s="1" t="s">
        <v>18</v>
      </c>
      <c r="B61" s="1" t="s">
        <v>17</v>
      </c>
      <c r="C61" s="1" t="s">
        <v>9</v>
      </c>
      <c r="D61" s="1" t="s">
        <v>10</v>
      </c>
      <c r="E61" s="1" t="s">
        <v>11</v>
      </c>
      <c r="F61" s="2">
        <v>44896</v>
      </c>
      <c r="G61" s="3">
        <v>3000</v>
      </c>
    </row>
    <row r="62" spans="1:7" ht="15.75" customHeight="1">
      <c r="A62" s="1" t="s">
        <v>18</v>
      </c>
      <c r="B62" s="1" t="s">
        <v>8</v>
      </c>
      <c r="C62" s="1" t="s">
        <v>14</v>
      </c>
      <c r="D62" s="1" t="s">
        <v>10</v>
      </c>
      <c r="E62" s="1" t="s">
        <v>11</v>
      </c>
      <c r="F62" s="2">
        <v>44562</v>
      </c>
      <c r="G62" s="3">
        <v>9095</v>
      </c>
    </row>
    <row r="63" spans="1:7" ht="15.75" customHeight="1">
      <c r="A63" s="1" t="s">
        <v>18</v>
      </c>
      <c r="B63" s="1" t="s">
        <v>17</v>
      </c>
      <c r="C63" s="1" t="s">
        <v>9</v>
      </c>
      <c r="D63" s="1" t="s">
        <v>10</v>
      </c>
      <c r="E63" s="1" t="s">
        <v>11</v>
      </c>
      <c r="F63" s="2">
        <v>44593</v>
      </c>
      <c r="G63" s="3">
        <v>240</v>
      </c>
    </row>
    <row r="64" spans="1:7" ht="15.75" customHeight="1">
      <c r="A64" s="1" t="s">
        <v>23</v>
      </c>
      <c r="B64" s="1" t="s">
        <v>17</v>
      </c>
      <c r="C64" s="1" t="s">
        <v>9</v>
      </c>
      <c r="D64" s="1" t="s">
        <v>21</v>
      </c>
      <c r="E64" s="1" t="s">
        <v>11</v>
      </c>
      <c r="F64" s="2">
        <v>44621</v>
      </c>
      <c r="G64" s="3">
        <v>3075</v>
      </c>
    </row>
    <row r="65" spans="1:7" ht="15.75" customHeight="1">
      <c r="A65" s="1" t="s">
        <v>23</v>
      </c>
      <c r="B65" s="1" t="s">
        <v>19</v>
      </c>
      <c r="C65" s="1" t="s">
        <v>14</v>
      </c>
      <c r="D65" s="1" t="s">
        <v>10</v>
      </c>
      <c r="E65" s="1" t="s">
        <v>11</v>
      </c>
      <c r="F65" s="2">
        <v>44652</v>
      </c>
      <c r="G65" s="3">
        <v>4309</v>
      </c>
    </row>
    <row r="66" spans="1:7" ht="15.75" customHeight="1">
      <c r="A66" s="1" t="s">
        <v>18</v>
      </c>
      <c r="B66" s="1" t="s">
        <v>13</v>
      </c>
      <c r="C66" s="1" t="s">
        <v>9</v>
      </c>
      <c r="D66" s="1" t="s">
        <v>21</v>
      </c>
      <c r="E66" s="1" t="s">
        <v>11</v>
      </c>
      <c r="F66" s="4">
        <v>44682</v>
      </c>
      <c r="G66" s="3">
        <v>12000</v>
      </c>
    </row>
    <row r="67" spans="1:7" ht="15.75" customHeight="1">
      <c r="A67" s="1" t="s">
        <v>12</v>
      </c>
      <c r="B67" s="1" t="s">
        <v>17</v>
      </c>
      <c r="C67" s="1" t="s">
        <v>9</v>
      </c>
      <c r="D67" s="1" t="s">
        <v>10</v>
      </c>
      <c r="E67" s="1" t="s">
        <v>11</v>
      </c>
      <c r="F67" s="2">
        <v>44713</v>
      </c>
      <c r="G67" s="3">
        <v>4000</v>
      </c>
    </row>
    <row r="68" spans="1:7" ht="15.75" customHeight="1">
      <c r="A68" s="1" t="s">
        <v>12</v>
      </c>
      <c r="B68" s="1" t="s">
        <v>17</v>
      </c>
      <c r="C68" s="1" t="s">
        <v>9</v>
      </c>
      <c r="D68" s="1" t="s">
        <v>20</v>
      </c>
      <c r="E68" s="1" t="s">
        <v>11</v>
      </c>
      <c r="F68" s="2">
        <v>44743</v>
      </c>
      <c r="G68" s="3">
        <v>4000</v>
      </c>
    </row>
    <row r="69" spans="1:7" ht="15.75" customHeight="1">
      <c r="A69" s="1" t="s">
        <v>18</v>
      </c>
      <c r="B69" s="1" t="s">
        <v>8</v>
      </c>
      <c r="C69" s="1" t="s">
        <v>9</v>
      </c>
      <c r="D69" s="1" t="s">
        <v>21</v>
      </c>
      <c r="E69" s="1" t="s">
        <v>11</v>
      </c>
      <c r="F69" s="2">
        <v>44774</v>
      </c>
      <c r="G69" s="3">
        <v>2000</v>
      </c>
    </row>
    <row r="70" spans="1:7" ht="15.75" customHeight="1">
      <c r="A70" s="1" t="s">
        <v>12</v>
      </c>
      <c r="B70" s="1" t="s">
        <v>13</v>
      </c>
      <c r="C70" s="1" t="s">
        <v>9</v>
      </c>
      <c r="D70" s="1" t="s">
        <v>20</v>
      </c>
      <c r="E70" s="1" t="s">
        <v>15</v>
      </c>
      <c r="F70" s="2">
        <v>44805</v>
      </c>
      <c r="G70" s="3">
        <v>5025</v>
      </c>
    </row>
    <row r="71" spans="1:7" ht="15.75" customHeight="1">
      <c r="A71" s="1" t="s">
        <v>12</v>
      </c>
      <c r="B71" s="1" t="s">
        <v>19</v>
      </c>
      <c r="C71" s="1" t="s">
        <v>9</v>
      </c>
      <c r="D71" s="1" t="s">
        <v>21</v>
      </c>
      <c r="E71" s="1" t="s">
        <v>11</v>
      </c>
      <c r="F71" s="2">
        <v>44835</v>
      </c>
      <c r="G71" s="3">
        <v>65000</v>
      </c>
    </row>
    <row r="72" spans="1:7" ht="15.75" customHeight="1">
      <c r="A72" s="1" t="s">
        <v>18</v>
      </c>
      <c r="B72" s="1" t="s">
        <v>19</v>
      </c>
      <c r="C72" s="1" t="s">
        <v>14</v>
      </c>
      <c r="D72" s="1" t="s">
        <v>20</v>
      </c>
      <c r="E72" s="1" t="s">
        <v>11</v>
      </c>
      <c r="F72" s="2">
        <v>44866</v>
      </c>
      <c r="G72" s="3">
        <v>6307</v>
      </c>
    </row>
    <row r="73" spans="1:7" ht="15.75" customHeight="1">
      <c r="A73" s="1" t="s">
        <v>18</v>
      </c>
      <c r="B73" s="1" t="s">
        <v>17</v>
      </c>
      <c r="C73" s="1" t="s">
        <v>9</v>
      </c>
      <c r="D73" s="1" t="s">
        <v>20</v>
      </c>
      <c r="E73" s="1" t="s">
        <v>11</v>
      </c>
      <c r="F73" s="2">
        <v>44896</v>
      </c>
      <c r="G73" s="3">
        <v>5000</v>
      </c>
    </row>
    <row r="74" spans="1:7" ht="15.75" customHeight="1">
      <c r="A74" s="1" t="s">
        <v>18</v>
      </c>
      <c r="B74" s="1" t="s">
        <v>13</v>
      </c>
      <c r="C74" s="1" t="s">
        <v>9</v>
      </c>
      <c r="D74" s="1" t="s">
        <v>20</v>
      </c>
      <c r="E74" s="1" t="s">
        <v>11</v>
      </c>
      <c r="F74" s="2">
        <v>44562</v>
      </c>
      <c r="G74" s="3">
        <v>12203</v>
      </c>
    </row>
    <row r="75" spans="1:7" ht="15.75" customHeight="1">
      <c r="A75" s="1" t="s">
        <v>18</v>
      </c>
      <c r="B75" s="1" t="s">
        <v>19</v>
      </c>
      <c r="C75" s="1" t="s">
        <v>9</v>
      </c>
      <c r="D75" s="1" t="s">
        <v>10</v>
      </c>
      <c r="E75" s="1" t="s">
        <v>11</v>
      </c>
      <c r="F75" s="2">
        <v>44593</v>
      </c>
      <c r="G75" s="3">
        <v>6000</v>
      </c>
    </row>
    <row r="76" spans="1:7" ht="15.75" customHeight="1">
      <c r="A76" s="1" t="s">
        <v>12</v>
      </c>
      <c r="B76" s="1" t="s">
        <v>17</v>
      </c>
      <c r="C76" s="1" t="s">
        <v>14</v>
      </c>
      <c r="D76" s="1" t="s">
        <v>20</v>
      </c>
      <c r="E76" s="1" t="s">
        <v>11</v>
      </c>
      <c r="F76" s="2">
        <v>44621</v>
      </c>
      <c r="G76" s="3">
        <v>13215</v>
      </c>
    </row>
    <row r="77" spans="1:7" ht="15.75" customHeight="1">
      <c r="A77" s="1" t="s">
        <v>12</v>
      </c>
      <c r="B77" s="1" t="s">
        <v>13</v>
      </c>
      <c r="C77" s="1" t="s">
        <v>9</v>
      </c>
      <c r="D77" s="1" t="s">
        <v>10</v>
      </c>
      <c r="E77" s="1" t="s">
        <v>11</v>
      </c>
      <c r="F77" s="2">
        <v>44652</v>
      </c>
      <c r="G77" s="3">
        <v>35000</v>
      </c>
    </row>
    <row r="78" spans="1:7" ht="15.75" customHeight="1">
      <c r="A78" s="1" t="s">
        <v>18</v>
      </c>
      <c r="B78" s="1" t="s">
        <v>13</v>
      </c>
      <c r="C78" s="1" t="s">
        <v>9</v>
      </c>
      <c r="D78" s="1" t="s">
        <v>10</v>
      </c>
      <c r="E78" s="1" t="s">
        <v>11</v>
      </c>
      <c r="F78" s="4">
        <v>44682</v>
      </c>
      <c r="G78" s="3">
        <v>13000</v>
      </c>
    </row>
    <row r="79" spans="1:7" ht="15.75" customHeight="1">
      <c r="A79" s="1" t="s">
        <v>22</v>
      </c>
      <c r="B79" s="1" t="s">
        <v>13</v>
      </c>
      <c r="C79" s="1" t="s">
        <v>9</v>
      </c>
      <c r="D79" s="1" t="s">
        <v>10</v>
      </c>
      <c r="E79" s="1" t="s">
        <v>11</v>
      </c>
      <c r="F79" s="2">
        <v>44713</v>
      </c>
      <c r="G79" s="3">
        <v>14548</v>
      </c>
    </row>
    <row r="80" spans="1:7" ht="15.75" customHeight="1">
      <c r="A80" s="1" t="s">
        <v>22</v>
      </c>
      <c r="B80" s="1" t="s">
        <v>17</v>
      </c>
      <c r="C80" s="1" t="s">
        <v>14</v>
      </c>
      <c r="D80" s="1" t="s">
        <v>10</v>
      </c>
      <c r="E80" s="1" t="s">
        <v>11</v>
      </c>
      <c r="F80" s="2">
        <v>44743</v>
      </c>
      <c r="G80" s="3">
        <v>500</v>
      </c>
    </row>
    <row r="81" spans="1:7" ht="15.75" customHeight="1">
      <c r="A81" s="1" t="s">
        <v>12</v>
      </c>
      <c r="B81" s="1" t="s">
        <v>13</v>
      </c>
      <c r="C81" s="1" t="s">
        <v>9</v>
      </c>
      <c r="D81" s="1" t="s">
        <v>10</v>
      </c>
      <c r="E81" s="1" t="s">
        <v>15</v>
      </c>
      <c r="F81" s="2">
        <v>44774</v>
      </c>
      <c r="G81" s="3">
        <v>11000</v>
      </c>
    </row>
    <row r="82" spans="1:7" ht="15.75" customHeight="1">
      <c r="A82" s="1" t="s">
        <v>12</v>
      </c>
      <c r="B82" s="1" t="s">
        <v>19</v>
      </c>
      <c r="C82" s="1" t="s">
        <v>9</v>
      </c>
      <c r="D82" s="1" t="s">
        <v>20</v>
      </c>
      <c r="E82" s="1" t="s">
        <v>11</v>
      </c>
      <c r="F82" s="2">
        <v>44805</v>
      </c>
      <c r="G82" s="3">
        <v>2878</v>
      </c>
    </row>
    <row r="83" spans="1:7" ht="15.75" customHeight="1">
      <c r="A83" s="1" t="s">
        <v>18</v>
      </c>
      <c r="B83" s="1" t="s">
        <v>13</v>
      </c>
      <c r="C83" s="1" t="s">
        <v>14</v>
      </c>
      <c r="D83" s="1" t="s">
        <v>10</v>
      </c>
      <c r="E83" s="1" t="s">
        <v>11</v>
      </c>
      <c r="F83" s="2">
        <v>44835</v>
      </c>
      <c r="G83" s="3">
        <v>9000</v>
      </c>
    </row>
    <row r="84" spans="1:7" ht="15.75" customHeight="1">
      <c r="A84" s="1" t="s">
        <v>23</v>
      </c>
      <c r="B84" s="1" t="s">
        <v>17</v>
      </c>
      <c r="C84" s="1" t="s">
        <v>9</v>
      </c>
      <c r="D84" s="1" t="s">
        <v>10</v>
      </c>
      <c r="E84" s="1" t="s">
        <v>11</v>
      </c>
      <c r="F84" s="2">
        <v>44866</v>
      </c>
      <c r="G84" s="3">
        <v>240</v>
      </c>
    </row>
    <row r="85" spans="1:7" ht="15.75" customHeight="1">
      <c r="A85" s="1" t="s">
        <v>22</v>
      </c>
      <c r="B85" s="1" t="s">
        <v>13</v>
      </c>
      <c r="C85" s="1" t="s">
        <v>9</v>
      </c>
      <c r="D85" s="1" t="s">
        <v>20</v>
      </c>
      <c r="E85" s="1" t="s">
        <v>15</v>
      </c>
      <c r="F85" s="2">
        <v>44896</v>
      </c>
      <c r="G85" s="3">
        <v>50000</v>
      </c>
    </row>
    <row r="86" spans="1:7" ht="15.75" customHeight="1">
      <c r="A86" s="1" t="s">
        <v>7</v>
      </c>
      <c r="B86" s="1" t="s">
        <v>13</v>
      </c>
      <c r="C86" s="1" t="s">
        <v>9</v>
      </c>
      <c r="D86" s="1" t="s">
        <v>10</v>
      </c>
      <c r="E86" s="1" t="s">
        <v>15</v>
      </c>
      <c r="F86" s="2">
        <v>44562</v>
      </c>
      <c r="G86" s="3">
        <v>13519</v>
      </c>
    </row>
    <row r="87" spans="1:7" ht="15.75" customHeight="1">
      <c r="A87" s="1" t="s">
        <v>18</v>
      </c>
      <c r="B87" s="1" t="s">
        <v>13</v>
      </c>
      <c r="C87" s="1" t="s">
        <v>14</v>
      </c>
      <c r="D87" s="1" t="s">
        <v>20</v>
      </c>
      <c r="E87" s="1" t="s">
        <v>15</v>
      </c>
      <c r="F87" s="2">
        <v>44593</v>
      </c>
      <c r="G87" s="3">
        <v>14702</v>
      </c>
    </row>
    <row r="88" spans="1:7" ht="15.75" customHeight="1">
      <c r="A88" s="1" t="s">
        <v>23</v>
      </c>
      <c r="B88" s="1" t="s">
        <v>13</v>
      </c>
      <c r="C88" s="1" t="s">
        <v>9</v>
      </c>
      <c r="D88" s="1" t="s">
        <v>21</v>
      </c>
      <c r="E88" s="1" t="s">
        <v>15</v>
      </c>
      <c r="F88" s="2">
        <v>44621</v>
      </c>
      <c r="G88" s="3">
        <v>9705</v>
      </c>
    </row>
    <row r="89" spans="1:7" ht="15.75" customHeight="1">
      <c r="A89" s="1" t="s">
        <v>16</v>
      </c>
      <c r="B89" s="1" t="s">
        <v>13</v>
      </c>
      <c r="C89" s="1" t="s">
        <v>9</v>
      </c>
      <c r="D89" s="1" t="s">
        <v>10</v>
      </c>
      <c r="E89" s="1" t="s">
        <v>11</v>
      </c>
      <c r="F89" s="2">
        <v>44652</v>
      </c>
      <c r="G89" s="3">
        <v>11135</v>
      </c>
    </row>
    <row r="90" spans="1:7" ht="15.75" customHeight="1">
      <c r="A90" s="1" t="s">
        <v>22</v>
      </c>
      <c r="B90" s="1" t="s">
        <v>13</v>
      </c>
      <c r="C90" s="1" t="s">
        <v>14</v>
      </c>
      <c r="D90" s="1" t="s">
        <v>10</v>
      </c>
      <c r="E90" s="1" t="s">
        <v>11</v>
      </c>
      <c r="F90" s="4">
        <v>44682</v>
      </c>
      <c r="G90" s="3">
        <v>12000</v>
      </c>
    </row>
    <row r="91" spans="1:7" ht="15.75" customHeight="1">
      <c r="A91" s="1" t="s">
        <v>7</v>
      </c>
      <c r="B91" s="1" t="s">
        <v>17</v>
      </c>
      <c r="C91" s="1" t="s">
        <v>9</v>
      </c>
      <c r="D91" s="1" t="s">
        <v>10</v>
      </c>
      <c r="E91" s="1" t="s">
        <v>11</v>
      </c>
      <c r="F91" s="2">
        <v>44713</v>
      </c>
      <c r="G91" s="3">
        <v>1000</v>
      </c>
    </row>
    <row r="92" spans="1:7" ht="15.75" customHeight="1">
      <c r="A92" s="1" t="s">
        <v>7</v>
      </c>
      <c r="B92" s="1" t="s">
        <v>17</v>
      </c>
      <c r="C92" s="1" t="s">
        <v>14</v>
      </c>
      <c r="D92" s="1" t="s">
        <v>10</v>
      </c>
      <c r="E92" s="1" t="s">
        <v>11</v>
      </c>
      <c r="F92" s="2">
        <v>44743</v>
      </c>
      <c r="G92" s="3">
        <v>7434</v>
      </c>
    </row>
    <row r="93" spans="1:7" ht="15.75" customHeight="1">
      <c r="A93" s="1" t="s">
        <v>7</v>
      </c>
      <c r="B93" s="1" t="s">
        <v>17</v>
      </c>
      <c r="C93" s="1" t="s">
        <v>9</v>
      </c>
      <c r="D93" s="1" t="s">
        <v>10</v>
      </c>
      <c r="E93" s="1" t="s">
        <v>15</v>
      </c>
      <c r="F93" s="2">
        <v>44774</v>
      </c>
      <c r="G93" s="3">
        <v>3000</v>
      </c>
    </row>
    <row r="94" spans="1:7" ht="15.75" customHeight="1">
      <c r="A94" s="1" t="s">
        <v>18</v>
      </c>
      <c r="B94" s="1" t="s">
        <v>13</v>
      </c>
      <c r="C94" s="1" t="s">
        <v>9</v>
      </c>
      <c r="D94" s="1" t="s">
        <v>20</v>
      </c>
      <c r="E94" s="1" t="s">
        <v>11</v>
      </c>
      <c r="F94" s="2">
        <v>44805</v>
      </c>
      <c r="G94" s="3">
        <v>13500</v>
      </c>
    </row>
    <row r="95" spans="1:7" ht="15.75" customHeight="1">
      <c r="A95" s="1" t="s">
        <v>18</v>
      </c>
      <c r="B95" s="1" t="s">
        <v>13</v>
      </c>
      <c r="C95" s="1" t="s">
        <v>14</v>
      </c>
      <c r="D95" s="1" t="s">
        <v>10</v>
      </c>
      <c r="E95" s="1" t="s">
        <v>11</v>
      </c>
      <c r="F95" s="2">
        <v>44835</v>
      </c>
      <c r="G95" s="3">
        <v>8456</v>
      </c>
    </row>
    <row r="96" spans="1:7" ht="15.75" customHeight="1">
      <c r="A96" s="1" t="s">
        <v>22</v>
      </c>
      <c r="B96" s="1" t="s">
        <v>13</v>
      </c>
      <c r="C96" s="1" t="s">
        <v>9</v>
      </c>
      <c r="D96" s="1" t="s">
        <v>10</v>
      </c>
      <c r="E96" s="1" t="s">
        <v>11</v>
      </c>
      <c r="F96" s="2">
        <v>44866</v>
      </c>
      <c r="G96" s="3">
        <v>7770</v>
      </c>
    </row>
    <row r="97" spans="1:7" ht="15.75" customHeight="1">
      <c r="A97" s="1" t="s">
        <v>22</v>
      </c>
      <c r="B97" s="1" t="s">
        <v>17</v>
      </c>
      <c r="C97" s="1" t="s">
        <v>14</v>
      </c>
      <c r="D97" s="1" t="s">
        <v>20</v>
      </c>
      <c r="E97" s="1" t="s">
        <v>11</v>
      </c>
      <c r="F97" s="2">
        <v>44896</v>
      </c>
      <c r="G97" s="3">
        <v>4000</v>
      </c>
    </row>
    <row r="98" spans="1:7" ht="15.75" customHeight="1">
      <c r="A98" s="1" t="s">
        <v>22</v>
      </c>
      <c r="B98" s="1" t="s">
        <v>13</v>
      </c>
      <c r="C98" s="1" t="s">
        <v>14</v>
      </c>
      <c r="D98" s="1" t="s">
        <v>21</v>
      </c>
      <c r="E98" s="1" t="s">
        <v>11</v>
      </c>
      <c r="F98" s="2">
        <v>44562</v>
      </c>
      <c r="G98" s="3">
        <v>13000</v>
      </c>
    </row>
    <row r="99" spans="1:7" ht="15.75" customHeight="1">
      <c r="A99" s="1" t="s">
        <v>7</v>
      </c>
      <c r="B99" s="1" t="s">
        <v>17</v>
      </c>
      <c r="C99" s="1" t="s">
        <v>9</v>
      </c>
      <c r="D99" s="1" t="s">
        <v>20</v>
      </c>
      <c r="E99" s="1" t="s">
        <v>11</v>
      </c>
      <c r="F99" s="2">
        <v>44593</v>
      </c>
      <c r="G99" s="3">
        <v>100</v>
      </c>
    </row>
    <row r="100" spans="1:7" ht="15.75" customHeight="1">
      <c r="A100" s="1" t="s">
        <v>12</v>
      </c>
      <c r="B100" s="1" t="s">
        <v>19</v>
      </c>
      <c r="C100" s="1" t="s">
        <v>9</v>
      </c>
      <c r="D100" s="1" t="s">
        <v>21</v>
      </c>
      <c r="E100" s="1" t="s">
        <v>15</v>
      </c>
      <c r="F100" s="2">
        <v>44621</v>
      </c>
      <c r="G100" s="3">
        <v>12310</v>
      </c>
    </row>
    <row r="101" spans="1:7" ht="15.75" customHeight="1">
      <c r="A101" s="1" t="s">
        <v>23</v>
      </c>
      <c r="B101" s="1" t="s">
        <v>17</v>
      </c>
      <c r="C101" s="1" t="s">
        <v>9</v>
      </c>
      <c r="D101" s="1" t="s">
        <v>10</v>
      </c>
      <c r="E101" s="1" t="s">
        <v>11</v>
      </c>
      <c r="F101" s="2">
        <v>44652</v>
      </c>
      <c r="G101" s="3">
        <v>3715</v>
      </c>
    </row>
    <row r="102" spans="1:7" ht="15.75" customHeight="1">
      <c r="A102" s="1" t="s">
        <v>7</v>
      </c>
      <c r="B102" s="1" t="s">
        <v>17</v>
      </c>
      <c r="C102" s="1" t="s">
        <v>14</v>
      </c>
      <c r="D102" s="1" t="s">
        <v>10</v>
      </c>
      <c r="E102" s="1" t="s">
        <v>15</v>
      </c>
      <c r="F102" s="4">
        <v>44682</v>
      </c>
      <c r="G102" s="3">
        <v>4231</v>
      </c>
    </row>
    <row r="103" spans="1:7" ht="15.75" customHeight="1">
      <c r="A103" s="1" t="s">
        <v>12</v>
      </c>
      <c r="B103" s="1" t="s">
        <v>17</v>
      </c>
      <c r="C103" s="1" t="s">
        <v>9</v>
      </c>
      <c r="D103" s="1" t="s">
        <v>10</v>
      </c>
      <c r="E103" s="1" t="s">
        <v>11</v>
      </c>
      <c r="F103" s="2">
        <v>44713</v>
      </c>
      <c r="G103" s="3">
        <v>100</v>
      </c>
    </row>
    <row r="104" spans="1:7" ht="15.75" customHeight="1">
      <c r="A104" s="1" t="s">
        <v>16</v>
      </c>
      <c r="B104" s="1" t="s">
        <v>17</v>
      </c>
      <c r="C104" s="1" t="s">
        <v>9</v>
      </c>
      <c r="D104" s="1" t="s">
        <v>10</v>
      </c>
      <c r="E104" s="1" t="s">
        <v>11</v>
      </c>
      <c r="F104" s="2">
        <v>44743</v>
      </c>
      <c r="G104" s="3">
        <v>3644</v>
      </c>
    </row>
    <row r="105" spans="1:7" ht="15.75" customHeight="1">
      <c r="A105" s="1" t="s">
        <v>18</v>
      </c>
      <c r="B105" s="1" t="s">
        <v>19</v>
      </c>
      <c r="C105" s="1" t="s">
        <v>14</v>
      </c>
      <c r="D105" s="1" t="s">
        <v>10</v>
      </c>
      <c r="E105" s="1" t="s">
        <v>15</v>
      </c>
      <c r="F105" s="2">
        <v>44774</v>
      </c>
      <c r="G105" s="3">
        <v>5701</v>
      </c>
    </row>
    <row r="106" spans="1:7" ht="15.75" customHeight="1">
      <c r="A106" s="1" t="s">
        <v>7</v>
      </c>
      <c r="B106" s="1" t="s">
        <v>19</v>
      </c>
      <c r="C106" s="1" t="s">
        <v>14</v>
      </c>
      <c r="D106" s="1" t="s">
        <v>10</v>
      </c>
      <c r="E106" s="1" t="s">
        <v>11</v>
      </c>
      <c r="F106" s="2">
        <v>44805</v>
      </c>
      <c r="G106" s="3">
        <v>3559</v>
      </c>
    </row>
    <row r="107" spans="1:7" ht="15.75" customHeight="1">
      <c r="A107" s="1" t="s">
        <v>7</v>
      </c>
      <c r="B107" s="1" t="s">
        <v>17</v>
      </c>
      <c r="C107" s="1" t="s">
        <v>9</v>
      </c>
      <c r="D107" s="1" t="s">
        <v>20</v>
      </c>
      <c r="E107" s="1" t="s">
        <v>11</v>
      </c>
      <c r="F107" s="2">
        <v>44835</v>
      </c>
      <c r="G107" s="3">
        <v>5000</v>
      </c>
    </row>
    <row r="108" spans="1:7" ht="15.75" customHeight="1">
      <c r="A108" s="1" t="s">
        <v>18</v>
      </c>
      <c r="B108" s="1" t="s">
        <v>17</v>
      </c>
      <c r="C108" s="1" t="s">
        <v>14</v>
      </c>
      <c r="D108" s="1" t="s">
        <v>20</v>
      </c>
      <c r="E108" s="1" t="s">
        <v>11</v>
      </c>
      <c r="F108" s="2">
        <v>44866</v>
      </c>
      <c r="G108" s="3">
        <v>275</v>
      </c>
    </row>
    <row r="109" spans="1:7" ht="15.75" customHeight="1">
      <c r="A109" s="1" t="s">
        <v>18</v>
      </c>
      <c r="B109" s="1" t="s">
        <v>13</v>
      </c>
      <c r="C109" s="1" t="s">
        <v>9</v>
      </c>
      <c r="D109" s="1" t="s">
        <v>10</v>
      </c>
      <c r="E109" s="1" t="s">
        <v>15</v>
      </c>
      <c r="F109" s="2">
        <v>44896</v>
      </c>
      <c r="G109" s="3">
        <v>11761</v>
      </c>
    </row>
    <row r="110" spans="1:7" ht="15.75" customHeight="1">
      <c r="A110" s="1" t="s">
        <v>23</v>
      </c>
      <c r="B110" s="1" t="s">
        <v>13</v>
      </c>
      <c r="C110" s="1" t="s">
        <v>9</v>
      </c>
      <c r="D110" s="1" t="s">
        <v>21</v>
      </c>
      <c r="E110" s="1" t="s">
        <v>11</v>
      </c>
      <c r="F110" s="2">
        <v>44562</v>
      </c>
      <c r="G110" s="3">
        <v>45000</v>
      </c>
    </row>
    <row r="111" spans="1:7" ht="15.75" customHeight="1">
      <c r="A111" s="1" t="s">
        <v>18</v>
      </c>
      <c r="B111" s="1" t="s">
        <v>19</v>
      </c>
      <c r="C111" s="1" t="s">
        <v>14</v>
      </c>
      <c r="D111" s="1" t="s">
        <v>20</v>
      </c>
      <c r="E111" s="1" t="s">
        <v>11</v>
      </c>
      <c r="F111" s="2">
        <v>44593</v>
      </c>
      <c r="G111" s="3">
        <v>1000</v>
      </c>
    </row>
    <row r="112" spans="1:7" ht="15.75" customHeight="1">
      <c r="A112" s="1" t="s">
        <v>22</v>
      </c>
      <c r="B112" s="1" t="s">
        <v>17</v>
      </c>
      <c r="C112" s="1" t="s">
        <v>9</v>
      </c>
      <c r="D112" s="1" t="s">
        <v>21</v>
      </c>
      <c r="E112" s="1" t="s">
        <v>11</v>
      </c>
      <c r="F112" s="2">
        <v>44621</v>
      </c>
      <c r="G112" s="3">
        <v>200</v>
      </c>
    </row>
    <row r="113" spans="1:7" ht="15.75" customHeight="1">
      <c r="A113" s="1" t="s">
        <v>7</v>
      </c>
      <c r="B113" s="1" t="s">
        <v>17</v>
      </c>
      <c r="C113" s="1" t="s">
        <v>9</v>
      </c>
      <c r="D113" s="1" t="s">
        <v>20</v>
      </c>
      <c r="E113" s="1" t="s">
        <v>15</v>
      </c>
      <c r="F113" s="2">
        <v>44652</v>
      </c>
      <c r="G113" s="3">
        <v>3000</v>
      </c>
    </row>
    <row r="114" spans="1:7" ht="15.75" customHeight="1">
      <c r="A114" s="1" t="s">
        <v>18</v>
      </c>
      <c r="B114" s="1" t="s">
        <v>19</v>
      </c>
      <c r="C114" s="1" t="s">
        <v>14</v>
      </c>
      <c r="D114" s="1" t="s">
        <v>10</v>
      </c>
      <c r="E114" s="1" t="s">
        <v>15</v>
      </c>
      <c r="F114" s="4">
        <v>44682</v>
      </c>
      <c r="G114" s="3">
        <v>10135</v>
      </c>
    </row>
    <row r="115" spans="1:7" ht="15.75" customHeight="1">
      <c r="A115" s="1" t="s">
        <v>23</v>
      </c>
      <c r="B115" s="1" t="s">
        <v>8</v>
      </c>
      <c r="C115" s="1" t="s">
        <v>9</v>
      </c>
      <c r="D115" s="1" t="s">
        <v>20</v>
      </c>
      <c r="E115" s="1" t="s">
        <v>11</v>
      </c>
      <c r="F115" s="2">
        <v>44713</v>
      </c>
      <c r="G115" s="3">
        <v>7000</v>
      </c>
    </row>
    <row r="116" spans="1:7" ht="15.75" customHeight="1">
      <c r="A116" s="1" t="s">
        <v>18</v>
      </c>
      <c r="B116" s="1" t="s">
        <v>13</v>
      </c>
      <c r="C116" s="1" t="s">
        <v>9</v>
      </c>
      <c r="D116" s="1" t="s">
        <v>20</v>
      </c>
      <c r="E116" s="1" t="s">
        <v>15</v>
      </c>
      <c r="F116" s="2">
        <v>44743</v>
      </c>
      <c r="G116" s="3">
        <v>5807</v>
      </c>
    </row>
    <row r="117" spans="1:7" ht="15.75" customHeight="1">
      <c r="A117" s="1" t="s">
        <v>23</v>
      </c>
      <c r="B117" s="1" t="s">
        <v>13</v>
      </c>
      <c r="C117" s="1" t="s">
        <v>9</v>
      </c>
      <c r="D117" s="1" t="s">
        <v>21</v>
      </c>
      <c r="E117" s="1" t="s">
        <v>11</v>
      </c>
      <c r="F117" s="2">
        <v>44774</v>
      </c>
      <c r="G117" s="3">
        <v>17000</v>
      </c>
    </row>
    <row r="118" spans="1:7" ht="15.75" customHeight="1">
      <c r="A118" s="1" t="s">
        <v>22</v>
      </c>
      <c r="B118" s="1" t="s">
        <v>13</v>
      </c>
      <c r="C118" s="1" t="s">
        <v>14</v>
      </c>
      <c r="D118" s="1" t="s">
        <v>10</v>
      </c>
      <c r="E118" s="1" t="s">
        <v>11</v>
      </c>
      <c r="F118" s="2">
        <v>44805</v>
      </c>
      <c r="G118" s="3">
        <v>7839</v>
      </c>
    </row>
    <row r="119" spans="1:7" ht="15.75" customHeight="1">
      <c r="A119" s="1" t="s">
        <v>22</v>
      </c>
      <c r="B119" s="1" t="s">
        <v>19</v>
      </c>
      <c r="C119" s="1" t="s">
        <v>9</v>
      </c>
      <c r="D119" s="1" t="s">
        <v>20</v>
      </c>
      <c r="E119" s="1" t="s">
        <v>11</v>
      </c>
      <c r="F119" s="2">
        <v>44835</v>
      </c>
      <c r="G119" s="3">
        <v>10612</v>
      </c>
    </row>
    <row r="120" spans="1:7" ht="15.75" customHeight="1">
      <c r="A120" s="1" t="s">
        <v>12</v>
      </c>
      <c r="B120" s="1" t="s">
        <v>17</v>
      </c>
      <c r="C120" s="1" t="s">
        <v>14</v>
      </c>
      <c r="D120" s="1" t="s">
        <v>21</v>
      </c>
      <c r="E120" s="1" t="s">
        <v>11</v>
      </c>
      <c r="F120" s="2">
        <v>44866</v>
      </c>
      <c r="G120" s="3">
        <v>200</v>
      </c>
    </row>
    <row r="121" spans="1:7" ht="15.75" customHeight="1">
      <c r="A121" s="1" t="s">
        <v>12</v>
      </c>
      <c r="B121" s="1" t="s">
        <v>17</v>
      </c>
      <c r="C121" s="1" t="s">
        <v>14</v>
      </c>
      <c r="D121" s="1" t="s">
        <v>10</v>
      </c>
      <c r="E121" s="1" t="s">
        <v>11</v>
      </c>
      <c r="F121" s="2">
        <v>44896</v>
      </c>
      <c r="G121" s="3">
        <v>400</v>
      </c>
    </row>
    <row r="122" spans="1:7" ht="15.75" customHeight="1">
      <c r="A122" s="1" t="s">
        <v>18</v>
      </c>
      <c r="B122" s="1" t="s">
        <v>17</v>
      </c>
      <c r="C122" s="1" t="s">
        <v>9</v>
      </c>
      <c r="D122" s="1" t="s">
        <v>21</v>
      </c>
      <c r="E122" s="1" t="s">
        <v>15</v>
      </c>
      <c r="F122" s="2">
        <v>44562</v>
      </c>
      <c r="G122" s="3">
        <v>14158</v>
      </c>
    </row>
    <row r="123" spans="1:7" ht="15.75" customHeight="1">
      <c r="A123" s="1" t="s">
        <v>22</v>
      </c>
      <c r="B123" s="1" t="s">
        <v>19</v>
      </c>
      <c r="C123" s="1" t="s">
        <v>9</v>
      </c>
      <c r="D123" s="1" t="s">
        <v>10</v>
      </c>
      <c r="E123" s="1" t="s">
        <v>11</v>
      </c>
      <c r="F123" s="2">
        <v>44593</v>
      </c>
      <c r="G123" s="3">
        <v>6762</v>
      </c>
    </row>
    <row r="124" spans="1:7" ht="15.75" customHeight="1">
      <c r="A124" s="1" t="s">
        <v>7</v>
      </c>
      <c r="B124" s="1" t="s">
        <v>17</v>
      </c>
      <c r="C124" s="1" t="s">
        <v>9</v>
      </c>
      <c r="D124" s="1" t="s">
        <v>21</v>
      </c>
      <c r="E124" s="1" t="s">
        <v>11</v>
      </c>
      <c r="F124" s="2">
        <v>44621</v>
      </c>
      <c r="G124" s="3">
        <v>11719</v>
      </c>
    </row>
    <row r="125" spans="1:7" ht="15.75" customHeight="1">
      <c r="A125" s="1" t="s">
        <v>16</v>
      </c>
      <c r="B125" s="1" t="s">
        <v>19</v>
      </c>
      <c r="C125" s="1" t="s">
        <v>9</v>
      </c>
      <c r="D125" s="1" t="s">
        <v>21</v>
      </c>
      <c r="E125" s="1" t="s">
        <v>11</v>
      </c>
      <c r="F125" s="2">
        <v>44652</v>
      </c>
      <c r="G125" s="3">
        <v>500</v>
      </c>
    </row>
    <row r="126" spans="1:7" ht="15.75" customHeight="1">
      <c r="A126" s="1" t="s">
        <v>23</v>
      </c>
      <c r="B126" s="1" t="s">
        <v>13</v>
      </c>
      <c r="C126" s="1" t="s">
        <v>9</v>
      </c>
      <c r="D126" s="1" t="s">
        <v>20</v>
      </c>
      <c r="E126" s="1" t="s">
        <v>11</v>
      </c>
      <c r="F126" s="4">
        <v>44682</v>
      </c>
      <c r="G126" s="3">
        <v>5000</v>
      </c>
    </row>
    <row r="127" spans="1:7" ht="15.75" customHeight="1">
      <c r="A127" s="1" t="s">
        <v>16</v>
      </c>
      <c r="B127" s="1" t="s">
        <v>13</v>
      </c>
      <c r="C127" s="1" t="s">
        <v>9</v>
      </c>
      <c r="D127" s="1" t="s">
        <v>20</v>
      </c>
      <c r="E127" s="1" t="s">
        <v>15</v>
      </c>
      <c r="F127" s="2">
        <v>44713</v>
      </c>
      <c r="G127" s="3">
        <v>11552</v>
      </c>
    </row>
    <row r="128" spans="1:7" ht="15.75" customHeight="1">
      <c r="A128" s="1" t="s">
        <v>12</v>
      </c>
      <c r="B128" s="1" t="s">
        <v>17</v>
      </c>
      <c r="C128" s="1" t="s">
        <v>9</v>
      </c>
      <c r="D128" s="1" t="s">
        <v>10</v>
      </c>
      <c r="E128" s="1" t="s">
        <v>11</v>
      </c>
      <c r="F128" s="2">
        <v>44743</v>
      </c>
      <c r="G128" s="3">
        <v>7342</v>
      </c>
    </row>
    <row r="129" spans="1:7" ht="15.75" customHeight="1">
      <c r="A129" s="1" t="s">
        <v>22</v>
      </c>
      <c r="B129" s="1" t="s">
        <v>13</v>
      </c>
      <c r="C129" s="1" t="s">
        <v>9</v>
      </c>
      <c r="D129" s="1" t="s">
        <v>10</v>
      </c>
      <c r="E129" s="1" t="s">
        <v>11</v>
      </c>
      <c r="F129" s="2">
        <v>44774</v>
      </c>
      <c r="G129" s="3">
        <v>90000</v>
      </c>
    </row>
    <row r="130" spans="1:7" ht="15.75" customHeight="1">
      <c r="A130" s="1" t="s">
        <v>7</v>
      </c>
      <c r="B130" s="1" t="s">
        <v>13</v>
      </c>
      <c r="C130" s="1" t="s">
        <v>9</v>
      </c>
      <c r="D130" s="1" t="s">
        <v>10</v>
      </c>
      <c r="E130" s="1" t="s">
        <v>15</v>
      </c>
      <c r="F130" s="2">
        <v>44805</v>
      </c>
      <c r="G130" s="3">
        <v>11828</v>
      </c>
    </row>
    <row r="131" spans="1:7" ht="15.75" customHeight="1">
      <c r="A131" s="1" t="s">
        <v>16</v>
      </c>
      <c r="B131" s="1" t="s">
        <v>13</v>
      </c>
      <c r="C131" s="1" t="s">
        <v>9</v>
      </c>
      <c r="D131" s="1" t="s">
        <v>21</v>
      </c>
      <c r="E131" s="1" t="s">
        <v>15</v>
      </c>
      <c r="F131" s="2">
        <v>44835</v>
      </c>
      <c r="G131" s="3">
        <v>14644</v>
      </c>
    </row>
    <row r="132" spans="1:7" ht="15.75" customHeight="1">
      <c r="A132" s="1" t="s">
        <v>22</v>
      </c>
      <c r="B132" s="1" t="s">
        <v>17</v>
      </c>
      <c r="C132" s="1" t="s">
        <v>9</v>
      </c>
      <c r="D132" s="1" t="s">
        <v>20</v>
      </c>
      <c r="E132" s="1" t="s">
        <v>11</v>
      </c>
      <c r="F132" s="2">
        <v>44866</v>
      </c>
      <c r="G132" s="3">
        <v>3820</v>
      </c>
    </row>
    <row r="133" spans="1:7" ht="15.75" customHeight="1">
      <c r="A133" s="1" t="s">
        <v>18</v>
      </c>
      <c r="B133" s="1" t="s">
        <v>17</v>
      </c>
      <c r="C133" s="1" t="s">
        <v>9</v>
      </c>
      <c r="D133" s="1" t="s">
        <v>10</v>
      </c>
      <c r="E133" s="1" t="s">
        <v>11</v>
      </c>
      <c r="F133" s="2">
        <v>44896</v>
      </c>
      <c r="G133" s="3">
        <v>100</v>
      </c>
    </row>
    <row r="134" spans="1:7" ht="15.75" customHeight="1">
      <c r="A134" s="1" t="s">
        <v>23</v>
      </c>
      <c r="B134" s="1" t="s">
        <v>8</v>
      </c>
      <c r="C134" s="1" t="s">
        <v>14</v>
      </c>
      <c r="D134" s="1" t="s">
        <v>20</v>
      </c>
      <c r="E134" s="1" t="s">
        <v>11</v>
      </c>
      <c r="F134" s="2">
        <v>44562</v>
      </c>
      <c r="G134" s="3">
        <v>10000</v>
      </c>
    </row>
    <row r="135" spans="1:7" ht="15.75" customHeight="1">
      <c r="A135" s="1" t="s">
        <v>12</v>
      </c>
      <c r="B135" s="1" t="s">
        <v>13</v>
      </c>
      <c r="C135" s="1" t="s">
        <v>9</v>
      </c>
      <c r="D135" s="1" t="s">
        <v>10</v>
      </c>
      <c r="E135" s="1" t="s">
        <v>11</v>
      </c>
      <c r="F135" s="2">
        <v>44593</v>
      </c>
      <c r="G135" s="3">
        <v>15208</v>
      </c>
    </row>
    <row r="136" spans="1:7" ht="15.75" customHeight="1">
      <c r="A136" s="1" t="s">
        <v>7</v>
      </c>
      <c r="B136" s="1" t="s">
        <v>17</v>
      </c>
      <c r="C136" s="1" t="s">
        <v>14</v>
      </c>
      <c r="D136" s="1" t="s">
        <v>21</v>
      </c>
      <c r="E136" s="1" t="s">
        <v>11</v>
      </c>
      <c r="F136" s="2">
        <v>44621</v>
      </c>
      <c r="G136" s="3">
        <v>7777</v>
      </c>
    </row>
    <row r="137" spans="1:7" ht="15.75" customHeight="1">
      <c r="A137" s="1" t="s">
        <v>12</v>
      </c>
      <c r="B137" s="1" t="s">
        <v>19</v>
      </c>
      <c r="C137" s="1" t="s">
        <v>9</v>
      </c>
      <c r="D137" s="1" t="s">
        <v>10</v>
      </c>
      <c r="E137" s="1" t="s">
        <v>15</v>
      </c>
      <c r="F137" s="2">
        <v>44652</v>
      </c>
      <c r="G137" s="3">
        <v>13574</v>
      </c>
    </row>
    <row r="138" spans="1:7" ht="15.75" customHeight="1">
      <c r="A138" s="1" t="s">
        <v>18</v>
      </c>
      <c r="B138" s="1" t="s">
        <v>19</v>
      </c>
      <c r="C138" s="1" t="s">
        <v>9</v>
      </c>
      <c r="D138" s="1" t="s">
        <v>20</v>
      </c>
      <c r="E138" s="1" t="s">
        <v>15</v>
      </c>
      <c r="F138" s="4">
        <v>44682</v>
      </c>
      <c r="G138" s="3">
        <v>7000</v>
      </c>
    </row>
    <row r="139" spans="1:7" ht="15.75" customHeight="1">
      <c r="A139" s="1" t="s">
        <v>18</v>
      </c>
      <c r="B139" s="1" t="s">
        <v>19</v>
      </c>
      <c r="C139" s="1" t="s">
        <v>14</v>
      </c>
      <c r="D139" s="1" t="s">
        <v>10</v>
      </c>
      <c r="E139" s="1" t="s">
        <v>15</v>
      </c>
      <c r="F139" s="2">
        <v>44713</v>
      </c>
      <c r="G139" s="3">
        <v>8371</v>
      </c>
    </row>
    <row r="140" spans="1:7" ht="15.75" customHeight="1">
      <c r="A140" s="1" t="s">
        <v>23</v>
      </c>
      <c r="B140" s="1" t="s">
        <v>8</v>
      </c>
      <c r="C140" s="1" t="s">
        <v>14</v>
      </c>
      <c r="D140" s="1" t="s">
        <v>20</v>
      </c>
      <c r="E140" s="1" t="s">
        <v>11</v>
      </c>
      <c r="F140" s="2">
        <v>44743</v>
      </c>
      <c r="G140" s="3">
        <v>12455</v>
      </c>
    </row>
    <row r="141" spans="1:7" ht="15.75" customHeight="1">
      <c r="A141" s="1" t="s">
        <v>22</v>
      </c>
      <c r="B141" s="1" t="s">
        <v>13</v>
      </c>
      <c r="C141" s="1" t="s">
        <v>14</v>
      </c>
      <c r="D141" s="1" t="s">
        <v>10</v>
      </c>
      <c r="E141" s="1" t="s">
        <v>15</v>
      </c>
      <c r="F141" s="2">
        <v>44774</v>
      </c>
      <c r="G141" s="3">
        <v>13669</v>
      </c>
    </row>
    <row r="142" spans="1:7" ht="15.75" customHeight="1">
      <c r="A142" s="1" t="s">
        <v>16</v>
      </c>
      <c r="B142" s="1" t="s">
        <v>19</v>
      </c>
      <c r="C142" s="1" t="s">
        <v>14</v>
      </c>
      <c r="D142" s="1" t="s">
        <v>10</v>
      </c>
      <c r="E142" s="1" t="s">
        <v>11</v>
      </c>
      <c r="F142" s="2">
        <v>44805</v>
      </c>
      <c r="G142" s="3">
        <v>200</v>
      </c>
    </row>
    <row r="143" spans="1:7" ht="15.75" customHeight="1">
      <c r="A143" s="1" t="s">
        <v>18</v>
      </c>
      <c r="B143" s="1" t="s">
        <v>17</v>
      </c>
      <c r="C143" s="1" t="s">
        <v>14</v>
      </c>
      <c r="D143" s="1" t="s">
        <v>10</v>
      </c>
      <c r="E143" s="1" t="s">
        <v>15</v>
      </c>
      <c r="F143" s="2">
        <v>44835</v>
      </c>
      <c r="G143" s="3">
        <v>5221</v>
      </c>
    </row>
    <row r="144" spans="1:7" ht="15.75" customHeight="1">
      <c r="A144" s="1" t="s">
        <v>22</v>
      </c>
      <c r="B144" s="1" t="s">
        <v>13</v>
      </c>
      <c r="C144" s="1" t="s">
        <v>9</v>
      </c>
      <c r="D144" s="1" t="s">
        <v>20</v>
      </c>
      <c r="E144" s="1" t="s">
        <v>11</v>
      </c>
      <c r="F144" s="2">
        <v>44866</v>
      </c>
      <c r="G144" s="3">
        <v>12000</v>
      </c>
    </row>
    <row r="145" spans="1:7" ht="15.75" customHeight="1">
      <c r="A145" s="1" t="s">
        <v>18</v>
      </c>
      <c r="B145" s="1" t="s">
        <v>17</v>
      </c>
      <c r="C145" s="1" t="s">
        <v>9</v>
      </c>
      <c r="D145" s="1" t="s">
        <v>21</v>
      </c>
      <c r="E145" s="1" t="s">
        <v>11</v>
      </c>
      <c r="F145" s="2">
        <v>44896</v>
      </c>
      <c r="G145" s="3">
        <v>3807</v>
      </c>
    </row>
    <row r="146" spans="1:7" ht="15.75" customHeight="1">
      <c r="A146" s="1" t="s">
        <v>18</v>
      </c>
      <c r="B146" s="1" t="s">
        <v>13</v>
      </c>
      <c r="C146" s="1" t="s">
        <v>14</v>
      </c>
      <c r="D146" s="1" t="s">
        <v>20</v>
      </c>
      <c r="E146" s="1" t="s">
        <v>11</v>
      </c>
      <c r="F146" s="2">
        <v>44562</v>
      </c>
      <c r="G146" s="3">
        <v>14841</v>
      </c>
    </row>
    <row r="147" spans="1:7" ht="15.75" customHeight="1">
      <c r="A147" s="1" t="s">
        <v>18</v>
      </c>
      <c r="B147" s="1" t="s">
        <v>17</v>
      </c>
      <c r="C147" s="1" t="s">
        <v>14</v>
      </c>
      <c r="D147" s="1" t="s">
        <v>20</v>
      </c>
      <c r="E147" s="1" t="s">
        <v>15</v>
      </c>
      <c r="F147" s="2">
        <v>44593</v>
      </c>
      <c r="G147" s="3">
        <v>10056</v>
      </c>
    </row>
    <row r="148" spans="1:7" ht="15.75" customHeight="1">
      <c r="A148" s="1" t="s">
        <v>18</v>
      </c>
      <c r="B148" s="1" t="s">
        <v>17</v>
      </c>
      <c r="C148" s="1" t="s">
        <v>9</v>
      </c>
      <c r="D148" s="1" t="s">
        <v>10</v>
      </c>
      <c r="E148" s="1" t="s">
        <v>11</v>
      </c>
      <c r="F148" s="2">
        <v>44621</v>
      </c>
      <c r="G148" s="3">
        <v>10219</v>
      </c>
    </row>
    <row r="149" spans="1:7" ht="15.75" customHeight="1">
      <c r="A149" s="1" t="s">
        <v>24</v>
      </c>
      <c r="B149" s="1" t="s">
        <v>17</v>
      </c>
      <c r="C149" s="1" t="s">
        <v>9</v>
      </c>
      <c r="D149" s="1" t="s">
        <v>21</v>
      </c>
      <c r="E149" s="1" t="s">
        <v>11</v>
      </c>
      <c r="F149" s="2">
        <v>44652</v>
      </c>
      <c r="G149" s="3">
        <v>133</v>
      </c>
    </row>
    <row r="150" spans="1:7" ht="15.75" customHeight="1">
      <c r="A150" s="1" t="s">
        <v>24</v>
      </c>
      <c r="B150" s="1" t="s">
        <v>19</v>
      </c>
      <c r="C150" s="1" t="s">
        <v>9</v>
      </c>
      <c r="D150" s="1" t="s">
        <v>20</v>
      </c>
      <c r="E150" s="1" t="s">
        <v>11</v>
      </c>
      <c r="F150" s="4">
        <v>44682</v>
      </c>
      <c r="G150" s="3">
        <v>5000</v>
      </c>
    </row>
    <row r="151" spans="1:7" ht="15.75" customHeight="1">
      <c r="A151" s="1" t="s">
        <v>18</v>
      </c>
      <c r="B151" s="1" t="s">
        <v>17</v>
      </c>
      <c r="C151" s="1" t="s">
        <v>14</v>
      </c>
      <c r="D151" s="1" t="s">
        <v>10</v>
      </c>
      <c r="E151" s="1" t="s">
        <v>11</v>
      </c>
      <c r="F151" s="2">
        <v>44713</v>
      </c>
      <c r="G151" s="3">
        <v>124</v>
      </c>
    </row>
    <row r="152" spans="1:7" ht="15.75" customHeight="1">
      <c r="A152" s="1" t="s">
        <v>7</v>
      </c>
      <c r="B152" s="1" t="s">
        <v>13</v>
      </c>
      <c r="C152" s="1" t="s">
        <v>9</v>
      </c>
      <c r="D152" s="1" t="s">
        <v>10</v>
      </c>
      <c r="E152" s="1" t="s">
        <v>15</v>
      </c>
      <c r="F152" s="2">
        <v>44743</v>
      </c>
      <c r="G152" s="3">
        <v>5000</v>
      </c>
    </row>
    <row r="153" spans="1:7" ht="15.75" customHeight="1">
      <c r="A153" s="1" t="s">
        <v>22</v>
      </c>
      <c r="B153" s="1" t="s">
        <v>13</v>
      </c>
      <c r="C153" s="1" t="s">
        <v>14</v>
      </c>
      <c r="D153" s="1" t="s">
        <v>21</v>
      </c>
      <c r="E153" s="1" t="s">
        <v>11</v>
      </c>
      <c r="F153" s="2">
        <v>44774</v>
      </c>
      <c r="G153" s="3">
        <v>4005</v>
      </c>
    </row>
    <row r="154" spans="1:7" ht="15.75" customHeight="1">
      <c r="A154" s="1" t="s">
        <v>22</v>
      </c>
      <c r="B154" s="1" t="s">
        <v>13</v>
      </c>
      <c r="C154" s="1" t="s">
        <v>9</v>
      </c>
      <c r="D154" s="1" t="s">
        <v>10</v>
      </c>
      <c r="E154" s="1" t="s">
        <v>11</v>
      </c>
      <c r="F154" s="2">
        <v>44805</v>
      </c>
      <c r="G154" s="3">
        <v>13519</v>
      </c>
    </row>
    <row r="155" spans="1:7" ht="15.75" customHeight="1">
      <c r="A155" s="1" t="s">
        <v>22</v>
      </c>
      <c r="B155" s="1" t="s">
        <v>19</v>
      </c>
      <c r="C155" s="1" t="s">
        <v>9</v>
      </c>
      <c r="D155" s="1" t="s">
        <v>21</v>
      </c>
      <c r="E155" s="1" t="s">
        <v>11</v>
      </c>
      <c r="F155" s="2">
        <v>44835</v>
      </c>
      <c r="G155" s="3">
        <v>4405</v>
      </c>
    </row>
    <row r="156" spans="1:7" ht="15.75" customHeight="1">
      <c r="A156" s="1" t="s">
        <v>23</v>
      </c>
      <c r="B156" s="1" t="s">
        <v>13</v>
      </c>
      <c r="C156" s="1" t="s">
        <v>9</v>
      </c>
      <c r="D156" s="1" t="s">
        <v>21</v>
      </c>
      <c r="E156" s="1" t="s">
        <v>11</v>
      </c>
      <c r="F156" s="2">
        <v>44866</v>
      </c>
      <c r="G156" s="3">
        <v>10373</v>
      </c>
    </row>
    <row r="157" spans="1:7" ht="15.75" customHeight="1">
      <c r="A157" s="1" t="s">
        <v>23</v>
      </c>
      <c r="B157" s="1" t="s">
        <v>13</v>
      </c>
      <c r="C157" s="1" t="s">
        <v>9</v>
      </c>
      <c r="D157" s="1" t="s">
        <v>21</v>
      </c>
      <c r="E157" s="1" t="s">
        <v>11</v>
      </c>
      <c r="F157" s="2">
        <v>44896</v>
      </c>
      <c r="G157" s="3">
        <v>12164</v>
      </c>
    </row>
    <row r="158" spans="1:7" ht="15.75" customHeight="1">
      <c r="A158" s="1" t="s">
        <v>22</v>
      </c>
      <c r="B158" s="1" t="s">
        <v>19</v>
      </c>
      <c r="C158" s="1" t="s">
        <v>9</v>
      </c>
      <c r="D158" s="1" t="s">
        <v>20</v>
      </c>
      <c r="E158" s="1" t="s">
        <v>11</v>
      </c>
      <c r="F158" s="2">
        <v>44896</v>
      </c>
      <c r="G158" s="3">
        <v>250</v>
      </c>
    </row>
    <row r="159" spans="1:7" ht="15.75" customHeight="1">
      <c r="A159" s="1" t="s">
        <v>23</v>
      </c>
      <c r="B159" s="1" t="s">
        <v>19</v>
      </c>
      <c r="C159" s="1" t="s">
        <v>9</v>
      </c>
      <c r="D159" s="1" t="s">
        <v>20</v>
      </c>
      <c r="E159" s="1" t="s">
        <v>11</v>
      </c>
      <c r="F159" s="2">
        <v>44562</v>
      </c>
      <c r="G159" s="3">
        <v>2878</v>
      </c>
    </row>
    <row r="160" spans="1:7" ht="15.75" customHeight="1">
      <c r="A160" s="1" t="s">
        <v>24</v>
      </c>
      <c r="B160" s="1" t="s">
        <v>17</v>
      </c>
      <c r="C160" s="1" t="s">
        <v>9</v>
      </c>
      <c r="D160" s="1" t="s">
        <v>21</v>
      </c>
      <c r="E160" s="1" t="s">
        <v>11</v>
      </c>
      <c r="F160" s="2">
        <v>44593</v>
      </c>
      <c r="G160" s="3">
        <v>344</v>
      </c>
    </row>
    <row r="161" spans="1:7" ht="15.75" customHeight="1">
      <c r="A161" s="1" t="s">
        <v>18</v>
      </c>
      <c r="B161" s="1" t="s">
        <v>17</v>
      </c>
      <c r="C161" s="1" t="s">
        <v>14</v>
      </c>
      <c r="D161" s="1" t="s">
        <v>20</v>
      </c>
      <c r="E161" s="1" t="s">
        <v>11</v>
      </c>
      <c r="F161" s="2">
        <v>44621</v>
      </c>
      <c r="G161" s="3">
        <v>4000</v>
      </c>
    </row>
    <row r="162" spans="1:7" ht="15.75" customHeight="1">
      <c r="A162" s="1" t="s">
        <v>22</v>
      </c>
      <c r="B162" s="1" t="s">
        <v>13</v>
      </c>
      <c r="C162" s="1" t="s">
        <v>9</v>
      </c>
      <c r="D162" s="1" t="s">
        <v>20</v>
      </c>
      <c r="E162" s="1" t="s">
        <v>11</v>
      </c>
      <c r="F162" s="2">
        <v>44652</v>
      </c>
      <c r="G162" s="3">
        <v>12000</v>
      </c>
    </row>
    <row r="163" spans="1:7" ht="15.75" customHeight="1">
      <c r="A163" s="1" t="s">
        <v>7</v>
      </c>
      <c r="B163" s="1" t="s">
        <v>8</v>
      </c>
      <c r="C163" s="1" t="s">
        <v>9</v>
      </c>
      <c r="D163" s="1" t="s">
        <v>20</v>
      </c>
      <c r="E163" s="1" t="s">
        <v>11</v>
      </c>
      <c r="F163" s="4">
        <v>44682</v>
      </c>
      <c r="G163" s="3">
        <v>7277</v>
      </c>
    </row>
    <row r="164" spans="1:7" ht="15.75" customHeight="1">
      <c r="A164" s="1" t="s">
        <v>7</v>
      </c>
      <c r="B164" s="1" t="s">
        <v>13</v>
      </c>
      <c r="C164" s="1" t="s">
        <v>9</v>
      </c>
      <c r="D164" s="1" t="s">
        <v>10</v>
      </c>
      <c r="E164" s="1" t="s">
        <v>15</v>
      </c>
      <c r="F164" s="2">
        <v>44713</v>
      </c>
      <c r="G164" s="3">
        <v>11000</v>
      </c>
    </row>
    <row r="165" spans="1:7" ht="15.75" customHeight="1">
      <c r="A165" s="1" t="s">
        <v>7</v>
      </c>
      <c r="B165" s="1" t="s">
        <v>17</v>
      </c>
      <c r="C165" s="1" t="s">
        <v>9</v>
      </c>
      <c r="D165" s="1" t="s">
        <v>10</v>
      </c>
      <c r="E165" s="1" t="s">
        <v>15</v>
      </c>
      <c r="F165" s="2">
        <v>44743</v>
      </c>
      <c r="G165" s="3">
        <v>4000</v>
      </c>
    </row>
    <row r="166" spans="1:7" ht="15.75" customHeight="1">
      <c r="A166" s="1" t="s">
        <v>7</v>
      </c>
      <c r="B166" s="1" t="s">
        <v>17</v>
      </c>
      <c r="C166" s="1" t="s">
        <v>14</v>
      </c>
      <c r="D166" s="1" t="s">
        <v>10</v>
      </c>
      <c r="E166" s="1" t="s">
        <v>11</v>
      </c>
      <c r="F166" s="2">
        <v>44774</v>
      </c>
      <c r="G166" s="3">
        <v>5282</v>
      </c>
    </row>
    <row r="167" spans="1:7" ht="15.75" customHeight="1">
      <c r="A167" s="1" t="s">
        <v>25</v>
      </c>
      <c r="B167" s="1" t="s">
        <v>17</v>
      </c>
      <c r="C167" s="1" t="s">
        <v>14</v>
      </c>
      <c r="D167" s="1" t="s">
        <v>10</v>
      </c>
      <c r="E167" s="1" t="s">
        <v>11</v>
      </c>
      <c r="F167" s="2">
        <v>44805</v>
      </c>
      <c r="G167" s="3">
        <v>14974</v>
      </c>
    </row>
    <row r="168" spans="1:7" ht="15.75" customHeight="1">
      <c r="A168" s="1" t="s">
        <v>25</v>
      </c>
      <c r="B168" s="1" t="s">
        <v>17</v>
      </c>
      <c r="C168" s="1" t="s">
        <v>9</v>
      </c>
      <c r="D168" s="1" t="s">
        <v>20</v>
      </c>
      <c r="E168" s="1" t="s">
        <v>11</v>
      </c>
      <c r="F168" s="2">
        <v>44835</v>
      </c>
      <c r="G168" s="3">
        <v>500</v>
      </c>
    </row>
    <row r="169" spans="1:7" ht="15.75" customHeight="1">
      <c r="A169" s="1" t="s">
        <v>25</v>
      </c>
      <c r="B169" s="1" t="s">
        <v>19</v>
      </c>
      <c r="C169" s="1" t="s">
        <v>9</v>
      </c>
      <c r="D169" s="1" t="s">
        <v>10</v>
      </c>
      <c r="E169" s="1" t="s">
        <v>15</v>
      </c>
      <c r="F169" s="2">
        <v>44866</v>
      </c>
      <c r="G169" s="3">
        <v>13390</v>
      </c>
    </row>
    <row r="170" spans="1:7" ht="15.75" customHeight="1">
      <c r="A170" s="1" t="s">
        <v>25</v>
      </c>
      <c r="B170" s="1" t="s">
        <v>19</v>
      </c>
      <c r="C170" s="1" t="s">
        <v>9</v>
      </c>
      <c r="D170" s="1" t="s">
        <v>21</v>
      </c>
      <c r="E170" s="1" t="s">
        <v>15</v>
      </c>
      <c r="F170" s="2">
        <v>44896</v>
      </c>
      <c r="G170" s="3">
        <v>12063</v>
      </c>
    </row>
    <row r="171" spans="1:7" ht="15.75" customHeight="1">
      <c r="A171" s="1" t="s">
        <v>25</v>
      </c>
      <c r="B171" s="1" t="s">
        <v>17</v>
      </c>
      <c r="C171" s="1" t="s">
        <v>9</v>
      </c>
      <c r="D171" s="1" t="s">
        <v>21</v>
      </c>
      <c r="E171" s="1" t="s">
        <v>11</v>
      </c>
      <c r="F171" s="2">
        <v>44562</v>
      </c>
      <c r="G171" s="3">
        <v>500</v>
      </c>
    </row>
    <row r="172" spans="1:7" ht="15.75" customHeight="1">
      <c r="A172" s="1" t="s">
        <v>25</v>
      </c>
      <c r="B172" s="1" t="s">
        <v>19</v>
      </c>
      <c r="C172" s="1" t="s">
        <v>9</v>
      </c>
      <c r="D172" s="1" t="s">
        <v>10</v>
      </c>
      <c r="E172" s="1" t="s">
        <v>11</v>
      </c>
      <c r="F172" s="2">
        <v>44593</v>
      </c>
      <c r="G172" s="3">
        <v>600</v>
      </c>
    </row>
    <row r="173" spans="1:7" ht="15.75" customHeight="1">
      <c r="A173" s="1" t="s">
        <v>18</v>
      </c>
      <c r="B173" s="1" t="s">
        <v>13</v>
      </c>
      <c r="C173" s="1" t="s">
        <v>9</v>
      </c>
      <c r="D173" s="1" t="s">
        <v>10</v>
      </c>
      <c r="E173" s="1" t="s">
        <v>11</v>
      </c>
      <c r="F173" s="2">
        <v>44621</v>
      </c>
      <c r="G173" s="3">
        <v>15703</v>
      </c>
    </row>
    <row r="174" spans="1:7" ht="15.75" customHeight="1">
      <c r="A174" s="1" t="s">
        <v>24</v>
      </c>
      <c r="B174" s="1" t="s">
        <v>19</v>
      </c>
      <c r="C174" s="1" t="s">
        <v>14</v>
      </c>
      <c r="D174" s="1" t="s">
        <v>10</v>
      </c>
      <c r="E174" s="1" t="s">
        <v>11</v>
      </c>
      <c r="F174" s="2">
        <v>44652</v>
      </c>
      <c r="G174" s="3">
        <v>8000</v>
      </c>
    </row>
    <row r="175" spans="1:7" ht="15.75" customHeight="1">
      <c r="A175" s="1" t="s">
        <v>18</v>
      </c>
      <c r="B175" s="1" t="s">
        <v>13</v>
      </c>
      <c r="C175" s="1" t="s">
        <v>9</v>
      </c>
      <c r="D175" s="1" t="s">
        <v>10</v>
      </c>
      <c r="E175" s="1" t="s">
        <v>11</v>
      </c>
      <c r="F175" s="4">
        <v>44682</v>
      </c>
      <c r="G175" s="3">
        <v>14548</v>
      </c>
    </row>
    <row r="176" spans="1:7" ht="15.75" customHeight="1">
      <c r="A176" s="1" t="s">
        <v>22</v>
      </c>
      <c r="B176" s="1" t="s">
        <v>13</v>
      </c>
      <c r="C176" s="1" t="s">
        <v>9</v>
      </c>
      <c r="D176" s="1" t="s">
        <v>10</v>
      </c>
      <c r="E176" s="1" t="s">
        <v>11</v>
      </c>
      <c r="F176" s="2">
        <v>44713</v>
      </c>
      <c r="G176" s="3">
        <v>13903</v>
      </c>
    </row>
    <row r="177" spans="1:7" ht="15.75" customHeight="1">
      <c r="A177" s="1" t="s">
        <v>22</v>
      </c>
      <c r="B177" s="1" t="s">
        <v>19</v>
      </c>
      <c r="C177" s="1" t="s">
        <v>14</v>
      </c>
      <c r="D177" s="1" t="s">
        <v>20</v>
      </c>
      <c r="E177" s="1" t="s">
        <v>11</v>
      </c>
      <c r="F177" s="2">
        <v>44743</v>
      </c>
      <c r="G177" s="3">
        <v>6307</v>
      </c>
    </row>
    <row r="178" spans="1:7" ht="15.75" customHeight="1">
      <c r="A178" s="1" t="s">
        <v>7</v>
      </c>
      <c r="B178" s="1" t="s">
        <v>17</v>
      </c>
      <c r="C178" s="1" t="s">
        <v>9</v>
      </c>
      <c r="D178" s="1" t="s">
        <v>21</v>
      </c>
      <c r="E178" s="1" t="s">
        <v>11</v>
      </c>
      <c r="F178" s="2">
        <v>44774</v>
      </c>
      <c r="G178" s="3">
        <v>3171</v>
      </c>
    </row>
    <row r="179" spans="1:7" ht="15.75" customHeight="1">
      <c r="A179" s="1" t="s">
        <v>24</v>
      </c>
      <c r="B179" s="1" t="s">
        <v>19</v>
      </c>
      <c r="C179" s="1" t="s">
        <v>14</v>
      </c>
      <c r="D179" s="1" t="s">
        <v>10</v>
      </c>
      <c r="E179" s="1" t="s">
        <v>11</v>
      </c>
      <c r="F179" s="2">
        <v>44805</v>
      </c>
      <c r="G179" s="3">
        <v>6202</v>
      </c>
    </row>
    <row r="180" spans="1:7" ht="15.75" customHeight="1">
      <c r="A180" s="1" t="s">
        <v>24</v>
      </c>
      <c r="B180" s="1" t="s">
        <v>17</v>
      </c>
      <c r="C180" s="1" t="s">
        <v>14</v>
      </c>
      <c r="D180" s="1" t="s">
        <v>10</v>
      </c>
      <c r="E180" s="1" t="s">
        <v>15</v>
      </c>
      <c r="F180" s="2">
        <v>44835</v>
      </c>
      <c r="G180" s="3">
        <v>9009</v>
      </c>
    </row>
    <row r="181" spans="1:7" ht="15.75" customHeight="1">
      <c r="A181" s="1" t="s">
        <v>24</v>
      </c>
      <c r="B181" s="1" t="s">
        <v>17</v>
      </c>
      <c r="C181" s="1" t="s">
        <v>9</v>
      </c>
      <c r="D181" s="1" t="s">
        <v>20</v>
      </c>
      <c r="E181" s="1" t="s">
        <v>11</v>
      </c>
      <c r="F181" s="2">
        <v>44866</v>
      </c>
      <c r="G181" s="3">
        <v>245</v>
      </c>
    </row>
    <row r="182" spans="1:7" ht="15.75" customHeight="1">
      <c r="A182" s="1" t="s">
        <v>24</v>
      </c>
      <c r="B182" s="1" t="s">
        <v>17</v>
      </c>
      <c r="C182" s="1" t="s">
        <v>9</v>
      </c>
      <c r="D182" s="1" t="s">
        <v>10</v>
      </c>
      <c r="E182" s="1" t="s">
        <v>11</v>
      </c>
      <c r="F182" s="2">
        <v>44896</v>
      </c>
      <c r="G182" s="3">
        <v>400</v>
      </c>
    </row>
    <row r="183" spans="1:7" ht="15.75" customHeight="1">
      <c r="A183" s="1" t="s">
        <v>24</v>
      </c>
      <c r="B183" s="1" t="s">
        <v>13</v>
      </c>
      <c r="C183" s="1" t="s">
        <v>14</v>
      </c>
      <c r="D183" s="1" t="s">
        <v>10</v>
      </c>
      <c r="E183" s="1" t="s">
        <v>15</v>
      </c>
      <c r="F183" s="2">
        <v>44562</v>
      </c>
      <c r="G183" s="3">
        <v>11594</v>
      </c>
    </row>
    <row r="184" spans="1:7" ht="15.75" customHeight="1">
      <c r="A184" s="1" t="s">
        <v>24</v>
      </c>
      <c r="B184" s="1" t="s">
        <v>13</v>
      </c>
      <c r="C184" s="1" t="s">
        <v>9</v>
      </c>
      <c r="D184" s="1" t="s">
        <v>10</v>
      </c>
      <c r="E184" s="1" t="s">
        <v>11</v>
      </c>
      <c r="F184" s="2">
        <v>44593</v>
      </c>
      <c r="G184" s="3">
        <v>35000</v>
      </c>
    </row>
    <row r="185" spans="1:7" ht="15.75" customHeight="1">
      <c r="A185" s="1" t="s">
        <v>7</v>
      </c>
      <c r="B185" s="1" t="s">
        <v>19</v>
      </c>
      <c r="C185" s="1" t="s">
        <v>9</v>
      </c>
      <c r="D185" s="1" t="s">
        <v>10</v>
      </c>
      <c r="E185" s="1" t="s">
        <v>15</v>
      </c>
      <c r="F185" s="2">
        <v>44621</v>
      </c>
      <c r="G185" s="3">
        <v>5000</v>
      </c>
    </row>
    <row r="186" spans="1:7" ht="15.75" customHeight="1">
      <c r="A186" s="1" t="s">
        <v>7</v>
      </c>
      <c r="B186" s="1" t="s">
        <v>17</v>
      </c>
      <c r="C186" s="1" t="s">
        <v>9</v>
      </c>
      <c r="D186" s="1" t="s">
        <v>21</v>
      </c>
      <c r="E186" s="1" t="s">
        <v>11</v>
      </c>
      <c r="F186" s="2">
        <v>44652</v>
      </c>
      <c r="G186" s="3">
        <v>500</v>
      </c>
    </row>
    <row r="187" spans="1:7" ht="15.75" customHeight="1">
      <c r="A187" s="1" t="s">
        <v>22</v>
      </c>
      <c r="B187" s="1" t="s">
        <v>17</v>
      </c>
      <c r="C187" s="1" t="s">
        <v>14</v>
      </c>
      <c r="D187" s="1" t="s">
        <v>10</v>
      </c>
      <c r="E187" s="1" t="s">
        <v>15</v>
      </c>
      <c r="F187" s="4">
        <v>44682</v>
      </c>
      <c r="G187" s="3">
        <v>7865</v>
      </c>
    </row>
    <row r="188" spans="1:7" ht="15.75" customHeight="1">
      <c r="A188" s="1" t="s">
        <v>16</v>
      </c>
      <c r="B188" s="1" t="s">
        <v>13</v>
      </c>
      <c r="C188" s="1" t="s">
        <v>9</v>
      </c>
      <c r="D188" s="1" t="s">
        <v>20</v>
      </c>
      <c r="E188" s="1" t="s">
        <v>11</v>
      </c>
      <c r="F188" s="2">
        <v>44713</v>
      </c>
      <c r="G188" s="3">
        <v>4198</v>
      </c>
    </row>
    <row r="189" spans="1:7" ht="15.75" customHeight="1">
      <c r="A189" s="1" t="s">
        <v>18</v>
      </c>
      <c r="B189" s="1" t="s">
        <v>17</v>
      </c>
      <c r="C189" s="1" t="s">
        <v>9</v>
      </c>
      <c r="D189" s="1" t="s">
        <v>20</v>
      </c>
      <c r="E189" s="1" t="s">
        <v>11</v>
      </c>
      <c r="F189" s="2">
        <v>44743</v>
      </c>
      <c r="G189" s="3">
        <v>500</v>
      </c>
    </row>
    <row r="190" spans="1:7" ht="15.75" customHeight="1">
      <c r="A190" s="1" t="s">
        <v>22</v>
      </c>
      <c r="B190" s="1" t="s">
        <v>17</v>
      </c>
      <c r="C190" s="1" t="s">
        <v>9</v>
      </c>
      <c r="D190" s="1" t="s">
        <v>20</v>
      </c>
      <c r="E190" s="1" t="s">
        <v>15</v>
      </c>
      <c r="F190" s="2">
        <v>44774</v>
      </c>
      <c r="G190" s="3">
        <v>4535</v>
      </c>
    </row>
    <row r="191" spans="1:7" ht="15.75" customHeight="1">
      <c r="A191" s="1" t="s">
        <v>23</v>
      </c>
      <c r="B191" s="1" t="s">
        <v>17</v>
      </c>
      <c r="C191" s="1" t="s">
        <v>9</v>
      </c>
      <c r="D191" s="1" t="s">
        <v>10</v>
      </c>
      <c r="E191" s="1" t="s">
        <v>11</v>
      </c>
      <c r="F191" s="2">
        <v>44805</v>
      </c>
      <c r="G191" s="3">
        <v>240</v>
      </c>
    </row>
    <row r="192" spans="1:7" ht="15.75" customHeight="1">
      <c r="A192" s="1" t="s">
        <v>23</v>
      </c>
      <c r="B192" s="1" t="s">
        <v>17</v>
      </c>
      <c r="C192" s="1" t="s">
        <v>9</v>
      </c>
      <c r="D192" s="1" t="s">
        <v>10</v>
      </c>
      <c r="E192" s="1" t="s">
        <v>11</v>
      </c>
      <c r="F192" s="2">
        <v>44835</v>
      </c>
      <c r="G192" s="3">
        <v>100</v>
      </c>
    </row>
    <row r="193" spans="1:7" ht="15.75" customHeight="1">
      <c r="A193" s="1" t="s">
        <v>22</v>
      </c>
      <c r="B193" s="1" t="s">
        <v>13</v>
      </c>
      <c r="C193" s="1" t="s">
        <v>9</v>
      </c>
      <c r="D193" s="1" t="s">
        <v>10</v>
      </c>
      <c r="E193" s="1" t="s">
        <v>11</v>
      </c>
      <c r="F193" s="2">
        <v>44866</v>
      </c>
      <c r="G193" s="3">
        <v>13000</v>
      </c>
    </row>
    <row r="194" spans="1:7" ht="15.75" customHeight="1">
      <c r="A194" s="1" t="s">
        <v>23</v>
      </c>
      <c r="B194" s="1" t="s">
        <v>19</v>
      </c>
      <c r="C194" s="1" t="s">
        <v>9</v>
      </c>
      <c r="D194" s="1" t="s">
        <v>10</v>
      </c>
      <c r="E194" s="1" t="s">
        <v>11</v>
      </c>
      <c r="F194" s="2">
        <v>44896</v>
      </c>
      <c r="G194" s="3">
        <v>4000</v>
      </c>
    </row>
    <row r="195" spans="1:7" ht="15.75" customHeight="1">
      <c r="A195" s="1" t="s">
        <v>24</v>
      </c>
      <c r="B195" s="1" t="s">
        <v>13</v>
      </c>
      <c r="C195" s="1" t="s">
        <v>14</v>
      </c>
      <c r="D195" s="1" t="s">
        <v>10</v>
      </c>
      <c r="E195" s="1" t="s">
        <v>11</v>
      </c>
      <c r="F195" s="2">
        <v>44562</v>
      </c>
      <c r="G195" s="3">
        <v>17000</v>
      </c>
    </row>
    <row r="196" spans="1:7" ht="15.75" customHeight="1">
      <c r="A196" s="1" t="s">
        <v>18</v>
      </c>
      <c r="B196" s="1" t="s">
        <v>13</v>
      </c>
      <c r="C196" s="1" t="s">
        <v>9</v>
      </c>
      <c r="D196" s="1" t="s">
        <v>20</v>
      </c>
      <c r="E196" s="1" t="s">
        <v>15</v>
      </c>
      <c r="F196" s="2">
        <v>44593</v>
      </c>
      <c r="G196" s="3">
        <v>75000</v>
      </c>
    </row>
    <row r="197" spans="1:7" ht="15.75" customHeight="1">
      <c r="A197" s="1" t="s">
        <v>22</v>
      </c>
      <c r="B197" s="1" t="s">
        <v>13</v>
      </c>
      <c r="C197" s="1" t="s">
        <v>9</v>
      </c>
      <c r="D197" s="1" t="s">
        <v>10</v>
      </c>
      <c r="E197" s="1" t="s">
        <v>11</v>
      </c>
      <c r="F197" s="2">
        <v>44621</v>
      </c>
      <c r="G197" s="3">
        <v>13428</v>
      </c>
    </row>
    <row r="198" spans="1:7" ht="15.75" customHeight="1">
      <c r="A198" s="1" t="s">
        <v>7</v>
      </c>
      <c r="B198" s="1" t="s">
        <v>8</v>
      </c>
      <c r="C198" s="1" t="s">
        <v>9</v>
      </c>
      <c r="D198" s="1" t="s">
        <v>21</v>
      </c>
      <c r="E198" s="1" t="s">
        <v>11</v>
      </c>
      <c r="F198" s="2">
        <v>44652</v>
      </c>
      <c r="G198" s="3">
        <v>2000</v>
      </c>
    </row>
    <row r="199" spans="1:7" ht="15.75" customHeight="1">
      <c r="A199" s="1" t="s">
        <v>7</v>
      </c>
      <c r="B199" s="1" t="s">
        <v>17</v>
      </c>
      <c r="C199" s="1" t="s">
        <v>9</v>
      </c>
      <c r="D199" s="1" t="s">
        <v>10</v>
      </c>
      <c r="E199" s="1" t="s">
        <v>15</v>
      </c>
      <c r="F199" s="4">
        <v>44682</v>
      </c>
      <c r="G199" s="3">
        <v>2749</v>
      </c>
    </row>
    <row r="200" spans="1:7" ht="15.75" customHeight="1">
      <c r="A200" s="1" t="s">
        <v>7</v>
      </c>
      <c r="B200" s="1" t="s">
        <v>17</v>
      </c>
      <c r="C200" s="1" t="s">
        <v>9</v>
      </c>
      <c r="D200" s="1" t="s">
        <v>10</v>
      </c>
      <c r="E200" s="1" t="s">
        <v>11</v>
      </c>
      <c r="F200" s="2">
        <v>44713</v>
      </c>
      <c r="G200" s="3">
        <v>3000</v>
      </c>
    </row>
    <row r="201" spans="1:7" ht="15.75" customHeight="1">
      <c r="A201" s="1" t="s">
        <v>7</v>
      </c>
      <c r="B201" s="1" t="s">
        <v>19</v>
      </c>
      <c r="C201" s="1" t="s">
        <v>9</v>
      </c>
      <c r="D201" s="1" t="s">
        <v>10</v>
      </c>
      <c r="E201" s="1" t="s">
        <v>15</v>
      </c>
      <c r="F201" s="2">
        <v>44743</v>
      </c>
      <c r="G201" s="3">
        <v>11721</v>
      </c>
    </row>
    <row r="202" spans="1:7" ht="15.75" customHeight="1">
      <c r="A202" s="1" t="s">
        <v>18</v>
      </c>
      <c r="B202" s="1" t="s">
        <v>19</v>
      </c>
      <c r="C202" s="1" t="s">
        <v>9</v>
      </c>
      <c r="D202" s="1" t="s">
        <v>20</v>
      </c>
      <c r="E202" s="1" t="s">
        <v>15</v>
      </c>
      <c r="F202" s="2">
        <v>44774</v>
      </c>
      <c r="G202" s="3">
        <v>4006</v>
      </c>
    </row>
    <row r="203" spans="1:7" ht="15.75" customHeight="1">
      <c r="A203" s="1" t="s">
        <v>22</v>
      </c>
      <c r="B203" s="1" t="s">
        <v>13</v>
      </c>
      <c r="C203" s="1" t="s">
        <v>9</v>
      </c>
      <c r="D203" s="1" t="s">
        <v>20</v>
      </c>
      <c r="E203" s="1" t="s">
        <v>11</v>
      </c>
      <c r="F203" s="2">
        <v>44805</v>
      </c>
      <c r="G203" s="3">
        <v>50000</v>
      </c>
    </row>
    <row r="204" spans="1:7" ht="15.75" customHeight="1">
      <c r="A204" s="1" t="s">
        <v>22</v>
      </c>
      <c r="B204" s="1" t="s">
        <v>17</v>
      </c>
      <c r="C204" s="1" t="s">
        <v>9</v>
      </c>
      <c r="D204" s="1" t="s">
        <v>20</v>
      </c>
      <c r="E204" s="1" t="s">
        <v>11</v>
      </c>
      <c r="F204" s="2">
        <v>44835</v>
      </c>
      <c r="G204" s="3">
        <v>10492</v>
      </c>
    </row>
    <row r="205" spans="1:7" ht="15.75" customHeight="1">
      <c r="A205" s="1" t="s">
        <v>7</v>
      </c>
      <c r="B205" s="1" t="s">
        <v>13</v>
      </c>
      <c r="C205" s="1" t="s">
        <v>14</v>
      </c>
      <c r="D205" s="1" t="s">
        <v>20</v>
      </c>
      <c r="E205" s="1" t="s">
        <v>11</v>
      </c>
      <c r="F205" s="2">
        <v>44866</v>
      </c>
      <c r="G205" s="3">
        <v>14000</v>
      </c>
    </row>
    <row r="206" spans="1:7" ht="15.75" customHeight="1">
      <c r="A206" s="1" t="s">
        <v>24</v>
      </c>
      <c r="B206" s="1" t="s">
        <v>13</v>
      </c>
      <c r="C206" s="1" t="s">
        <v>9</v>
      </c>
      <c r="D206" s="1" t="s">
        <v>10</v>
      </c>
      <c r="E206" s="1" t="s">
        <v>15</v>
      </c>
      <c r="F206" s="2">
        <v>44896</v>
      </c>
      <c r="G206" s="3">
        <v>16000</v>
      </c>
    </row>
    <row r="207" spans="1:7" ht="15.75" customHeight="1">
      <c r="A207" s="1" t="s">
        <v>24</v>
      </c>
      <c r="B207" s="1" t="s">
        <v>17</v>
      </c>
      <c r="C207" s="1" t="s">
        <v>9</v>
      </c>
      <c r="D207" s="1" t="s">
        <v>21</v>
      </c>
      <c r="E207" s="1" t="s">
        <v>15</v>
      </c>
      <c r="F207" s="2">
        <v>44562</v>
      </c>
      <c r="G207" s="3">
        <v>4000</v>
      </c>
    </row>
    <row r="208" spans="1:7" ht="15.75" customHeight="1">
      <c r="A208" s="1" t="s">
        <v>24</v>
      </c>
      <c r="B208" s="1" t="s">
        <v>8</v>
      </c>
      <c r="C208" s="1" t="s">
        <v>9</v>
      </c>
      <c r="D208" s="1" t="s">
        <v>10</v>
      </c>
      <c r="E208" s="1" t="s">
        <v>11</v>
      </c>
      <c r="F208" s="2">
        <v>44593</v>
      </c>
      <c r="G208" s="3">
        <v>9000</v>
      </c>
    </row>
    <row r="209" spans="1:7" ht="15.75" customHeight="1">
      <c r="A209" s="1" t="s">
        <v>24</v>
      </c>
      <c r="B209" s="1" t="s">
        <v>17</v>
      </c>
      <c r="C209" s="1" t="s">
        <v>9</v>
      </c>
      <c r="D209" s="1" t="s">
        <v>20</v>
      </c>
      <c r="E209" s="1" t="s">
        <v>11</v>
      </c>
      <c r="F209" s="2">
        <v>44621</v>
      </c>
      <c r="G209" s="3">
        <v>4000</v>
      </c>
    </row>
    <row r="210" spans="1:7" ht="15.75" customHeight="1">
      <c r="A210" s="1" t="s">
        <v>24</v>
      </c>
      <c r="B210" s="1" t="s">
        <v>13</v>
      </c>
      <c r="C210" s="1" t="s">
        <v>14</v>
      </c>
      <c r="D210" s="1" t="s">
        <v>21</v>
      </c>
      <c r="E210" s="1" t="s">
        <v>15</v>
      </c>
      <c r="F210" s="2">
        <v>44652</v>
      </c>
      <c r="G210" s="3">
        <v>14969</v>
      </c>
    </row>
    <row r="211" spans="1:7" ht="15.75" customHeight="1">
      <c r="A211" s="1" t="s">
        <v>12</v>
      </c>
      <c r="B211" s="1" t="s">
        <v>19</v>
      </c>
      <c r="C211" s="1" t="s">
        <v>9</v>
      </c>
      <c r="D211" s="1" t="s">
        <v>10</v>
      </c>
      <c r="E211" s="1" t="s">
        <v>15</v>
      </c>
      <c r="F211" s="4">
        <v>44682</v>
      </c>
      <c r="G211" s="3">
        <v>8915</v>
      </c>
    </row>
    <row r="212" spans="1:7" ht="15.75" customHeight="1">
      <c r="A212" s="1" t="s">
        <v>23</v>
      </c>
      <c r="B212" s="1" t="s">
        <v>17</v>
      </c>
      <c r="C212" s="1" t="s">
        <v>14</v>
      </c>
      <c r="D212" s="1" t="s">
        <v>21</v>
      </c>
      <c r="E212" s="1" t="s">
        <v>11</v>
      </c>
      <c r="F212" s="2">
        <v>44713</v>
      </c>
      <c r="G212" s="3">
        <v>6000</v>
      </c>
    </row>
    <row r="213" spans="1:7" ht="15.75" customHeight="1">
      <c r="A213" s="1" t="s">
        <v>7</v>
      </c>
      <c r="B213" s="1" t="s">
        <v>19</v>
      </c>
      <c r="C213" s="1" t="s">
        <v>9</v>
      </c>
      <c r="D213" s="1" t="s">
        <v>10</v>
      </c>
      <c r="E213" s="1" t="s">
        <v>11</v>
      </c>
      <c r="F213" s="2">
        <v>44743</v>
      </c>
      <c r="G213" s="3">
        <v>4853</v>
      </c>
    </row>
    <row r="214" spans="1:7" ht="15.75" customHeight="1">
      <c r="A214" s="1" t="s">
        <v>12</v>
      </c>
      <c r="B214" s="1" t="s">
        <v>17</v>
      </c>
      <c r="C214" s="1" t="s">
        <v>9</v>
      </c>
      <c r="D214" s="1" t="s">
        <v>10</v>
      </c>
      <c r="E214" s="1" t="s">
        <v>11</v>
      </c>
      <c r="F214" s="2">
        <v>44774</v>
      </c>
      <c r="G214" s="3">
        <v>3434</v>
      </c>
    </row>
    <row r="215" spans="1:7" ht="15.75" customHeight="1">
      <c r="A215" s="1" t="s">
        <v>16</v>
      </c>
      <c r="B215" s="1" t="s">
        <v>17</v>
      </c>
      <c r="C215" s="1" t="s">
        <v>9</v>
      </c>
      <c r="D215" s="1" t="s">
        <v>10</v>
      </c>
      <c r="E215" s="1" t="s">
        <v>11</v>
      </c>
      <c r="F215" s="2">
        <v>44805</v>
      </c>
      <c r="G215" s="3">
        <v>4000</v>
      </c>
    </row>
    <row r="216" spans="1:7" ht="15.75" customHeight="1">
      <c r="A216" s="1" t="s">
        <v>18</v>
      </c>
      <c r="B216" s="1" t="s">
        <v>19</v>
      </c>
      <c r="C216" s="1" t="s">
        <v>9</v>
      </c>
      <c r="D216" s="1" t="s">
        <v>21</v>
      </c>
      <c r="E216" s="1" t="s">
        <v>11</v>
      </c>
      <c r="F216" s="2">
        <v>44835</v>
      </c>
      <c r="G216" s="3">
        <v>500</v>
      </c>
    </row>
    <row r="217" spans="1:7" ht="15.75" customHeight="1">
      <c r="A217" s="1" t="s">
        <v>7</v>
      </c>
      <c r="B217" s="1" t="s">
        <v>17</v>
      </c>
      <c r="C217" s="1" t="s">
        <v>9</v>
      </c>
      <c r="D217" s="1" t="s">
        <v>20</v>
      </c>
      <c r="E217" s="1" t="s">
        <v>15</v>
      </c>
      <c r="F217" s="2">
        <v>44866</v>
      </c>
      <c r="G217" s="3">
        <v>5570</v>
      </c>
    </row>
    <row r="218" spans="1:7" ht="15.75" customHeight="1">
      <c r="A218" s="1" t="s">
        <v>7</v>
      </c>
      <c r="B218" s="1" t="s">
        <v>19</v>
      </c>
      <c r="C218" s="1" t="s">
        <v>14</v>
      </c>
      <c r="D218" s="1" t="s">
        <v>21</v>
      </c>
      <c r="E218" s="1" t="s">
        <v>11</v>
      </c>
      <c r="F218" s="2">
        <v>44896</v>
      </c>
      <c r="G218" s="3">
        <v>3845</v>
      </c>
    </row>
    <row r="219" spans="1:7" ht="15.75" customHeight="1">
      <c r="A219" s="1" t="s">
        <v>18</v>
      </c>
      <c r="B219" s="1" t="s">
        <v>19</v>
      </c>
      <c r="C219" s="1" t="s">
        <v>14</v>
      </c>
      <c r="D219" s="1" t="s">
        <v>10</v>
      </c>
      <c r="E219" s="1" t="s">
        <v>11</v>
      </c>
      <c r="F219" s="2">
        <v>44562</v>
      </c>
      <c r="G219" s="3">
        <v>8815</v>
      </c>
    </row>
    <row r="220" spans="1:7" ht="15.75" customHeight="1">
      <c r="A220" s="1" t="s">
        <v>18</v>
      </c>
      <c r="B220" s="1" t="s">
        <v>13</v>
      </c>
      <c r="C220" s="1" t="s">
        <v>9</v>
      </c>
      <c r="D220" s="1" t="s">
        <v>21</v>
      </c>
      <c r="E220" s="1" t="s">
        <v>15</v>
      </c>
      <c r="F220" s="2">
        <v>44593</v>
      </c>
      <c r="G220" s="3">
        <v>4329</v>
      </c>
    </row>
    <row r="221" spans="1:7" ht="15.75" customHeight="1">
      <c r="A221" s="1" t="s">
        <v>23</v>
      </c>
      <c r="B221" s="1" t="s">
        <v>17</v>
      </c>
      <c r="C221" s="1" t="s">
        <v>9</v>
      </c>
      <c r="D221" s="1" t="s">
        <v>10</v>
      </c>
      <c r="E221" s="1" t="s">
        <v>15</v>
      </c>
      <c r="F221" s="2">
        <v>44621</v>
      </c>
      <c r="G221" s="3">
        <v>1000</v>
      </c>
    </row>
    <row r="222" spans="1:7" ht="15.75" customHeight="1">
      <c r="A222" s="1" t="s">
        <v>18</v>
      </c>
      <c r="B222" s="1" t="s">
        <v>17</v>
      </c>
      <c r="C222" s="1" t="s">
        <v>9</v>
      </c>
      <c r="D222" s="1" t="s">
        <v>20</v>
      </c>
      <c r="E222" s="1" t="s">
        <v>15</v>
      </c>
      <c r="F222" s="2">
        <v>44652</v>
      </c>
      <c r="G222" s="3">
        <v>10553</v>
      </c>
    </row>
    <row r="223" spans="1:7" ht="15.75" customHeight="1">
      <c r="A223" s="1" t="s">
        <v>22</v>
      </c>
      <c r="B223" s="1" t="s">
        <v>17</v>
      </c>
      <c r="C223" s="1" t="s">
        <v>14</v>
      </c>
      <c r="D223" s="1" t="s">
        <v>21</v>
      </c>
      <c r="E223" s="1" t="s">
        <v>15</v>
      </c>
      <c r="F223" s="4">
        <v>44682</v>
      </c>
      <c r="G223" s="3">
        <v>500</v>
      </c>
    </row>
    <row r="224" spans="1:7" ht="15.75" customHeight="1">
      <c r="A224" s="1" t="s">
        <v>7</v>
      </c>
      <c r="B224" s="1" t="s">
        <v>19</v>
      </c>
      <c r="C224" s="1" t="s">
        <v>9</v>
      </c>
      <c r="D224" s="1" t="s">
        <v>10</v>
      </c>
      <c r="E224" s="1" t="s">
        <v>15</v>
      </c>
      <c r="F224" s="2">
        <v>44713</v>
      </c>
      <c r="G224" s="3">
        <v>6000</v>
      </c>
    </row>
    <row r="225" spans="1:7" ht="15.75" customHeight="1">
      <c r="A225" s="1" t="s">
        <v>18</v>
      </c>
      <c r="B225" s="1" t="s">
        <v>13</v>
      </c>
      <c r="C225" s="1" t="s">
        <v>9</v>
      </c>
      <c r="D225" s="1" t="s">
        <v>21</v>
      </c>
      <c r="E225" s="1" t="s">
        <v>15</v>
      </c>
      <c r="F225" s="2">
        <v>44743</v>
      </c>
      <c r="G225" s="3">
        <v>12505</v>
      </c>
    </row>
    <row r="226" spans="1:7" ht="15.75" customHeight="1">
      <c r="A226" s="1" t="s">
        <v>23</v>
      </c>
      <c r="B226" s="1" t="s">
        <v>13</v>
      </c>
      <c r="C226" s="1" t="s">
        <v>14</v>
      </c>
      <c r="D226" s="1" t="s">
        <v>21</v>
      </c>
      <c r="E226" s="1" t="s">
        <v>15</v>
      </c>
      <c r="F226" s="2">
        <v>44774</v>
      </c>
      <c r="G226" s="3">
        <v>4681</v>
      </c>
    </row>
    <row r="227" spans="1:7" ht="15.75" customHeight="1">
      <c r="A227" s="1" t="s">
        <v>18</v>
      </c>
      <c r="B227" s="1" t="s">
        <v>17</v>
      </c>
      <c r="C227" s="1" t="s">
        <v>9</v>
      </c>
      <c r="D227" s="1" t="s">
        <v>10</v>
      </c>
      <c r="E227" s="1" t="s">
        <v>11</v>
      </c>
      <c r="F227" s="2">
        <v>44805</v>
      </c>
      <c r="G227" s="3">
        <v>4635</v>
      </c>
    </row>
    <row r="228" spans="1:7" ht="15.75" customHeight="1">
      <c r="A228" s="1" t="s">
        <v>23</v>
      </c>
      <c r="B228" s="1" t="s">
        <v>17</v>
      </c>
      <c r="C228" s="1" t="s">
        <v>14</v>
      </c>
      <c r="D228" s="1" t="s">
        <v>10</v>
      </c>
      <c r="E228" s="1" t="s">
        <v>15</v>
      </c>
      <c r="F228" s="2">
        <v>44835</v>
      </c>
      <c r="G228" s="3">
        <v>8093</v>
      </c>
    </row>
    <row r="229" spans="1:7" ht="15.75" customHeight="1">
      <c r="A229" s="1" t="s">
        <v>22</v>
      </c>
      <c r="B229" s="1" t="s">
        <v>19</v>
      </c>
      <c r="C229" s="1" t="s">
        <v>9</v>
      </c>
      <c r="D229" s="1" t="s">
        <v>20</v>
      </c>
      <c r="E229" s="1" t="s">
        <v>11</v>
      </c>
      <c r="F229" s="2">
        <v>44866</v>
      </c>
      <c r="G229" s="3">
        <v>4000</v>
      </c>
    </row>
    <row r="230" spans="1:7" ht="15.75" customHeight="1">
      <c r="A230" s="1" t="s">
        <v>22</v>
      </c>
      <c r="B230" s="1" t="s">
        <v>17</v>
      </c>
      <c r="C230" s="1" t="s">
        <v>9</v>
      </c>
      <c r="D230" s="1" t="s">
        <v>10</v>
      </c>
      <c r="E230" s="1" t="s">
        <v>11</v>
      </c>
      <c r="F230" s="2">
        <v>44896</v>
      </c>
      <c r="G230" s="3">
        <v>100</v>
      </c>
    </row>
    <row r="231" spans="1:7" ht="15.75" customHeight="1">
      <c r="A231" s="1" t="s">
        <v>12</v>
      </c>
      <c r="B231" s="1" t="s">
        <v>13</v>
      </c>
      <c r="C231" s="1" t="s">
        <v>9</v>
      </c>
      <c r="D231" s="1" t="s">
        <v>10</v>
      </c>
      <c r="E231" s="1" t="s">
        <v>11</v>
      </c>
      <c r="F231" s="2">
        <v>44562</v>
      </c>
      <c r="G231" s="3">
        <v>9154</v>
      </c>
    </row>
    <row r="232" spans="1:7" ht="15.75" customHeight="1">
      <c r="A232" s="1" t="s">
        <v>12</v>
      </c>
      <c r="B232" s="1" t="s">
        <v>19</v>
      </c>
      <c r="C232" s="1" t="s">
        <v>14</v>
      </c>
      <c r="D232" s="1" t="s">
        <v>10</v>
      </c>
      <c r="E232" s="1" t="s">
        <v>11</v>
      </c>
      <c r="F232" s="2">
        <v>44593</v>
      </c>
      <c r="G232" s="3">
        <v>14475</v>
      </c>
    </row>
    <row r="233" spans="1:7" ht="15.75" customHeight="1">
      <c r="A233" s="1" t="s">
        <v>18</v>
      </c>
      <c r="B233" s="1" t="s">
        <v>17</v>
      </c>
      <c r="C233" s="1" t="s">
        <v>9</v>
      </c>
      <c r="D233" s="1" t="s">
        <v>20</v>
      </c>
      <c r="E233" s="1" t="s">
        <v>11</v>
      </c>
      <c r="F233" s="2">
        <v>44621</v>
      </c>
      <c r="G233" s="3">
        <v>12794</v>
      </c>
    </row>
    <row r="234" spans="1:7" ht="15.75" customHeight="1">
      <c r="A234" s="1" t="s">
        <v>22</v>
      </c>
      <c r="B234" s="1" t="s">
        <v>19</v>
      </c>
      <c r="C234" s="1" t="s">
        <v>14</v>
      </c>
      <c r="D234" s="1" t="s">
        <v>20</v>
      </c>
      <c r="E234" s="1" t="s">
        <v>15</v>
      </c>
      <c r="F234" s="2">
        <v>44652</v>
      </c>
      <c r="G234" s="3">
        <v>6674</v>
      </c>
    </row>
    <row r="235" spans="1:7" ht="15.75" customHeight="1">
      <c r="A235" s="1" t="s">
        <v>7</v>
      </c>
      <c r="B235" s="1" t="s">
        <v>17</v>
      </c>
      <c r="C235" s="1" t="s">
        <v>9</v>
      </c>
      <c r="D235" s="1" t="s">
        <v>20</v>
      </c>
      <c r="E235" s="1" t="s">
        <v>15</v>
      </c>
      <c r="F235" s="4">
        <v>44682</v>
      </c>
      <c r="G235" s="3">
        <v>4805</v>
      </c>
    </row>
    <row r="236" spans="1:7" ht="15.75" customHeight="1">
      <c r="A236" s="1" t="s">
        <v>12</v>
      </c>
      <c r="B236" s="1" t="s">
        <v>13</v>
      </c>
      <c r="C236" s="1" t="s">
        <v>14</v>
      </c>
      <c r="D236" s="1" t="s">
        <v>20</v>
      </c>
      <c r="E236" s="1" t="s">
        <v>15</v>
      </c>
      <c r="F236" s="2">
        <v>44713</v>
      </c>
      <c r="G236" s="3">
        <v>8801</v>
      </c>
    </row>
    <row r="237" spans="1:7" ht="15.75" customHeight="1">
      <c r="A237" s="1" t="s">
        <v>23</v>
      </c>
      <c r="B237" s="1" t="s">
        <v>13</v>
      </c>
      <c r="C237" s="1" t="s">
        <v>9</v>
      </c>
      <c r="D237" s="1" t="s">
        <v>21</v>
      </c>
      <c r="E237" s="1" t="s">
        <v>11</v>
      </c>
      <c r="F237" s="2">
        <v>44743</v>
      </c>
      <c r="G237" s="3">
        <v>6794</v>
      </c>
    </row>
    <row r="238" spans="1:7" ht="15.75" customHeight="1">
      <c r="A238" s="1" t="s">
        <v>7</v>
      </c>
      <c r="B238" s="1" t="s">
        <v>13</v>
      </c>
      <c r="C238" s="1" t="s">
        <v>14</v>
      </c>
      <c r="D238" s="1" t="s">
        <v>21</v>
      </c>
      <c r="E238" s="1" t="s">
        <v>11</v>
      </c>
      <c r="F238" s="2">
        <v>44774</v>
      </c>
      <c r="G238" s="3">
        <v>13524</v>
      </c>
    </row>
    <row r="239" spans="1:7" ht="15.75" customHeight="1">
      <c r="A239" s="1" t="s">
        <v>12</v>
      </c>
      <c r="B239" s="1" t="s">
        <v>13</v>
      </c>
      <c r="C239" s="1" t="s">
        <v>9</v>
      </c>
      <c r="D239" s="1" t="s">
        <v>20</v>
      </c>
      <c r="E239" s="1" t="s">
        <v>11</v>
      </c>
      <c r="F239" s="2">
        <v>44805</v>
      </c>
      <c r="G239" s="3">
        <v>8174</v>
      </c>
    </row>
    <row r="240" spans="1:7" ht="15.75" customHeight="1">
      <c r="A240" s="1" t="s">
        <v>16</v>
      </c>
      <c r="B240" s="1" t="s">
        <v>13</v>
      </c>
      <c r="C240" s="1" t="s">
        <v>14</v>
      </c>
      <c r="D240" s="1" t="s">
        <v>21</v>
      </c>
      <c r="E240" s="1" t="s">
        <v>15</v>
      </c>
      <c r="F240" s="2">
        <v>44835</v>
      </c>
      <c r="G240" s="3">
        <v>6586</v>
      </c>
    </row>
    <row r="241" spans="1:7" ht="15.75" customHeight="1">
      <c r="A241" s="1" t="s">
        <v>18</v>
      </c>
      <c r="B241" s="1" t="s">
        <v>13</v>
      </c>
      <c r="C241" s="1" t="s">
        <v>14</v>
      </c>
      <c r="D241" s="1" t="s">
        <v>21</v>
      </c>
      <c r="E241" s="1" t="s">
        <v>15</v>
      </c>
      <c r="F241" s="2">
        <v>44866</v>
      </c>
      <c r="G241" s="3">
        <v>9268</v>
      </c>
    </row>
    <row r="242" spans="1:7" ht="15.75" customHeight="1">
      <c r="A242" s="1" t="s">
        <v>7</v>
      </c>
      <c r="B242" s="1" t="s">
        <v>13</v>
      </c>
      <c r="C242" s="1" t="s">
        <v>9</v>
      </c>
      <c r="D242" s="1" t="s">
        <v>20</v>
      </c>
      <c r="E242" s="1" t="s">
        <v>11</v>
      </c>
      <c r="F242" s="2">
        <v>44896</v>
      </c>
      <c r="G242" s="3">
        <v>12303</v>
      </c>
    </row>
    <row r="243" spans="1:7" ht="15.75" customHeight="1">
      <c r="A243" s="1" t="s">
        <v>7</v>
      </c>
      <c r="B243" s="1" t="s">
        <v>13</v>
      </c>
      <c r="C243" s="1" t="s">
        <v>9</v>
      </c>
      <c r="D243" s="1" t="s">
        <v>21</v>
      </c>
      <c r="E243" s="1" t="s">
        <v>15</v>
      </c>
      <c r="F243" s="2">
        <v>44562</v>
      </c>
      <c r="G243" s="3">
        <v>8512</v>
      </c>
    </row>
    <row r="244" spans="1:7" ht="15.75" customHeight="1">
      <c r="A244" s="1" t="s">
        <v>18</v>
      </c>
      <c r="B244" s="1" t="s">
        <v>17</v>
      </c>
      <c r="C244" s="1" t="s">
        <v>9</v>
      </c>
      <c r="D244" s="1" t="s">
        <v>10</v>
      </c>
      <c r="E244" s="1" t="s">
        <v>11</v>
      </c>
      <c r="F244" s="2">
        <v>44593</v>
      </c>
      <c r="G244" s="3">
        <v>12516</v>
      </c>
    </row>
    <row r="245" spans="1:7" ht="15.75" customHeight="1">
      <c r="A245" s="1" t="s">
        <v>18</v>
      </c>
      <c r="B245" s="1" t="s">
        <v>13</v>
      </c>
      <c r="C245" s="1" t="s">
        <v>14</v>
      </c>
      <c r="D245" s="1" t="s">
        <v>10</v>
      </c>
      <c r="E245" s="1" t="s">
        <v>11</v>
      </c>
      <c r="F245" s="2">
        <v>44621</v>
      </c>
      <c r="G245" s="3">
        <v>10097</v>
      </c>
    </row>
    <row r="246" spans="1:7" ht="15.75" customHeight="1">
      <c r="A246" s="1" t="s">
        <v>23</v>
      </c>
      <c r="B246" s="1" t="s">
        <v>17</v>
      </c>
      <c r="C246" s="1" t="s">
        <v>14</v>
      </c>
      <c r="D246" s="1" t="s">
        <v>10</v>
      </c>
      <c r="E246" s="1" t="s">
        <v>11</v>
      </c>
      <c r="F246" s="2">
        <v>44652</v>
      </c>
      <c r="G246" s="3">
        <v>500</v>
      </c>
    </row>
    <row r="247" spans="1:7" ht="15.75" customHeight="1">
      <c r="A247" s="1" t="s">
        <v>18</v>
      </c>
      <c r="B247" s="1" t="s">
        <v>19</v>
      </c>
      <c r="C247" s="1" t="s">
        <v>9</v>
      </c>
      <c r="D247" s="1" t="s">
        <v>10</v>
      </c>
      <c r="E247" s="1" t="s">
        <v>11</v>
      </c>
      <c r="F247" s="4">
        <v>44682</v>
      </c>
      <c r="G247" s="3">
        <v>9877</v>
      </c>
    </row>
    <row r="248" spans="1:7" ht="15.75" customHeight="1">
      <c r="A248" s="1" t="s">
        <v>22</v>
      </c>
      <c r="B248" s="1" t="s">
        <v>17</v>
      </c>
      <c r="C248" s="1" t="s">
        <v>14</v>
      </c>
      <c r="D248" s="1" t="s">
        <v>10</v>
      </c>
      <c r="E248" s="1" t="s">
        <v>15</v>
      </c>
      <c r="F248" s="2">
        <v>44713</v>
      </c>
      <c r="G248" s="3">
        <v>4915</v>
      </c>
    </row>
    <row r="249" spans="1:7" ht="15.75" customHeight="1">
      <c r="A249" s="1" t="s">
        <v>7</v>
      </c>
      <c r="B249" s="1" t="s">
        <v>19</v>
      </c>
      <c r="C249" s="1" t="s">
        <v>14</v>
      </c>
      <c r="D249" s="1" t="s">
        <v>10</v>
      </c>
      <c r="E249" s="1" t="s">
        <v>15</v>
      </c>
      <c r="F249" s="2">
        <v>44743</v>
      </c>
      <c r="G249" s="3">
        <v>7316</v>
      </c>
    </row>
    <row r="250" spans="1:7" ht="15.75" customHeight="1">
      <c r="A250" s="1" t="s">
        <v>18</v>
      </c>
      <c r="B250" s="1" t="s">
        <v>17</v>
      </c>
      <c r="C250" s="1" t="s">
        <v>14</v>
      </c>
      <c r="D250" s="1" t="s">
        <v>10</v>
      </c>
      <c r="E250" s="1" t="s">
        <v>15</v>
      </c>
      <c r="F250" s="2">
        <v>44774</v>
      </c>
      <c r="G250" s="3">
        <v>4295</v>
      </c>
    </row>
    <row r="251" spans="1:7" ht="15.75" customHeight="1">
      <c r="A251" s="1" t="s">
        <v>23</v>
      </c>
      <c r="B251" s="1" t="s">
        <v>13</v>
      </c>
      <c r="C251" s="1" t="s">
        <v>14</v>
      </c>
      <c r="D251" s="1" t="s">
        <v>20</v>
      </c>
      <c r="E251" s="1" t="s">
        <v>15</v>
      </c>
      <c r="F251" s="2">
        <v>44805</v>
      </c>
      <c r="G251" s="3">
        <v>11935</v>
      </c>
    </row>
    <row r="252" spans="1:7" ht="15.75" customHeight="1">
      <c r="A252" s="1" t="s">
        <v>18</v>
      </c>
      <c r="B252" s="1" t="s">
        <v>17</v>
      </c>
      <c r="C252" s="1" t="s">
        <v>14</v>
      </c>
      <c r="D252" s="1" t="s">
        <v>10</v>
      </c>
      <c r="E252" s="1" t="s">
        <v>11</v>
      </c>
      <c r="F252" s="2">
        <v>44835</v>
      </c>
      <c r="G252" s="3">
        <v>9624</v>
      </c>
    </row>
    <row r="253" spans="1:7" ht="15.75" customHeight="1">
      <c r="A253" s="1" t="s">
        <v>23</v>
      </c>
      <c r="B253" s="1" t="s">
        <v>13</v>
      </c>
      <c r="C253" s="1" t="s">
        <v>14</v>
      </c>
      <c r="D253" s="1" t="s">
        <v>10</v>
      </c>
      <c r="E253" s="1" t="s">
        <v>15</v>
      </c>
      <c r="F253" s="2">
        <v>44866</v>
      </c>
      <c r="G253" s="3">
        <v>10181</v>
      </c>
    </row>
    <row r="254" spans="1:7" ht="15.75" customHeight="1">
      <c r="A254" s="1" t="s">
        <v>22</v>
      </c>
      <c r="B254" s="1" t="s">
        <v>19</v>
      </c>
      <c r="C254" s="1" t="s">
        <v>14</v>
      </c>
      <c r="D254" s="1" t="s">
        <v>10</v>
      </c>
      <c r="E254" s="1" t="s">
        <v>15</v>
      </c>
      <c r="F254" s="2">
        <v>44896</v>
      </c>
      <c r="G254" s="3">
        <v>8552</v>
      </c>
    </row>
    <row r="255" spans="1:7" ht="15.75" customHeight="1">
      <c r="A255" s="1" t="s">
        <v>22</v>
      </c>
      <c r="B255" s="1" t="s">
        <v>19</v>
      </c>
      <c r="C255" s="1" t="s">
        <v>9</v>
      </c>
      <c r="D255" s="1" t="s">
        <v>10</v>
      </c>
      <c r="E255" s="1" t="s">
        <v>15</v>
      </c>
      <c r="F255" s="5">
        <v>44814</v>
      </c>
      <c r="G255" s="3">
        <v>13494</v>
      </c>
    </row>
    <row r="256" spans="1:7" ht="15.75" customHeight="1">
      <c r="A256" s="1" t="s">
        <v>12</v>
      </c>
      <c r="B256" s="1" t="s">
        <v>19</v>
      </c>
      <c r="C256" s="1" t="s">
        <v>14</v>
      </c>
      <c r="D256" s="1" t="s">
        <v>10</v>
      </c>
      <c r="E256" s="1" t="s">
        <v>11</v>
      </c>
      <c r="F256" s="2">
        <v>44562</v>
      </c>
      <c r="G256" s="3">
        <v>12932</v>
      </c>
    </row>
    <row r="257" spans="1:7" ht="15.75" customHeight="1">
      <c r="A257" s="1" t="s">
        <v>12</v>
      </c>
      <c r="B257" s="1" t="s">
        <v>17</v>
      </c>
      <c r="C257" s="1" t="s">
        <v>9</v>
      </c>
      <c r="D257" s="1" t="s">
        <v>10</v>
      </c>
      <c r="E257" s="1" t="s">
        <v>11</v>
      </c>
      <c r="F257" s="2">
        <v>44593</v>
      </c>
      <c r="G257" s="3">
        <v>3000</v>
      </c>
    </row>
    <row r="258" spans="1:7" ht="15.75" customHeight="1">
      <c r="A258" s="1" t="s">
        <v>18</v>
      </c>
      <c r="B258" s="1" t="s">
        <v>17</v>
      </c>
      <c r="C258" s="1" t="s">
        <v>14</v>
      </c>
      <c r="D258" s="1" t="s">
        <v>20</v>
      </c>
      <c r="E258" s="1" t="s">
        <v>15</v>
      </c>
      <c r="F258" s="2">
        <v>44621</v>
      </c>
      <c r="G258" s="3">
        <v>12722</v>
      </c>
    </row>
    <row r="259" spans="1:7" ht="15.75" customHeight="1">
      <c r="A259" s="1" t="s">
        <v>22</v>
      </c>
      <c r="B259" s="1" t="s">
        <v>17</v>
      </c>
      <c r="C259" s="1" t="s">
        <v>9</v>
      </c>
      <c r="D259" s="1" t="s">
        <v>10</v>
      </c>
      <c r="E259" s="1" t="s">
        <v>11</v>
      </c>
      <c r="F259" s="2">
        <v>44652</v>
      </c>
      <c r="G259" s="3">
        <v>500</v>
      </c>
    </row>
    <row r="260" spans="1:7" ht="15.75" customHeight="1">
      <c r="A260" s="1" t="s">
        <v>7</v>
      </c>
      <c r="B260" s="1" t="s">
        <v>17</v>
      </c>
      <c r="C260" s="1" t="s">
        <v>9</v>
      </c>
      <c r="D260" s="1" t="s">
        <v>10</v>
      </c>
      <c r="E260" s="1" t="s">
        <v>11</v>
      </c>
      <c r="F260" s="4">
        <v>44682</v>
      </c>
      <c r="G260" s="3">
        <v>4000</v>
      </c>
    </row>
    <row r="261" spans="1:7" ht="15.75" customHeight="1">
      <c r="A261" s="1" t="s">
        <v>18</v>
      </c>
      <c r="B261" s="1" t="s">
        <v>19</v>
      </c>
      <c r="C261" s="1" t="s">
        <v>14</v>
      </c>
      <c r="D261" s="1" t="s">
        <v>21</v>
      </c>
      <c r="E261" s="1" t="s">
        <v>11</v>
      </c>
      <c r="F261" s="2">
        <v>44713</v>
      </c>
      <c r="G261" s="3">
        <v>12334</v>
      </c>
    </row>
    <row r="262" spans="1:7" ht="15.75" customHeight="1">
      <c r="A262" s="1" t="s">
        <v>22</v>
      </c>
      <c r="B262" s="1" t="s">
        <v>13</v>
      </c>
      <c r="C262" s="1" t="s">
        <v>14</v>
      </c>
      <c r="D262" s="1" t="s">
        <v>10</v>
      </c>
      <c r="E262" s="1" t="s">
        <v>11</v>
      </c>
      <c r="F262" s="2">
        <v>44743</v>
      </c>
      <c r="G262" s="3">
        <v>5360</v>
      </c>
    </row>
    <row r="263" spans="1:7" ht="15.75" customHeight="1">
      <c r="A263" s="1" t="s">
        <v>22</v>
      </c>
      <c r="B263" s="1" t="s">
        <v>17</v>
      </c>
      <c r="C263" s="1" t="s">
        <v>9</v>
      </c>
      <c r="D263" s="1" t="s">
        <v>21</v>
      </c>
      <c r="E263" s="1" t="s">
        <v>15</v>
      </c>
      <c r="F263" s="2">
        <v>44774</v>
      </c>
      <c r="G263" s="3">
        <v>500</v>
      </c>
    </row>
    <row r="264" spans="1:7" ht="15.75" customHeight="1">
      <c r="A264" s="1" t="s">
        <v>7</v>
      </c>
      <c r="B264" s="1" t="s">
        <v>19</v>
      </c>
      <c r="C264" s="1" t="s">
        <v>9</v>
      </c>
      <c r="D264" s="1" t="s">
        <v>21</v>
      </c>
      <c r="E264" s="1" t="s">
        <v>11</v>
      </c>
      <c r="F264" s="2">
        <v>44805</v>
      </c>
      <c r="G264" s="3">
        <v>65000</v>
      </c>
    </row>
    <row r="265" spans="1:7" ht="15.75" customHeight="1">
      <c r="A265" s="1" t="s">
        <v>24</v>
      </c>
      <c r="B265" s="1" t="s">
        <v>13</v>
      </c>
      <c r="C265" s="1" t="s">
        <v>9</v>
      </c>
      <c r="D265" s="1" t="s">
        <v>10</v>
      </c>
      <c r="E265" s="1" t="s">
        <v>11</v>
      </c>
      <c r="F265" s="2">
        <v>44835</v>
      </c>
      <c r="G265" s="3">
        <v>10751</v>
      </c>
    </row>
    <row r="266" spans="1:7" ht="15.75" customHeight="1">
      <c r="A266" s="1" t="s">
        <v>24</v>
      </c>
      <c r="B266" s="1" t="s">
        <v>17</v>
      </c>
      <c r="C266" s="1" t="s">
        <v>14</v>
      </c>
      <c r="D266" s="1" t="s">
        <v>10</v>
      </c>
      <c r="E266" s="1" t="s">
        <v>11</v>
      </c>
      <c r="F266" s="2">
        <v>44866</v>
      </c>
      <c r="G266" s="3">
        <v>10190</v>
      </c>
    </row>
    <row r="267" spans="1:7" ht="15.75" customHeight="1">
      <c r="A267" s="1" t="s">
        <v>24</v>
      </c>
      <c r="B267" s="1" t="s">
        <v>17</v>
      </c>
      <c r="C267" s="1" t="s">
        <v>9</v>
      </c>
      <c r="D267" s="1" t="s">
        <v>21</v>
      </c>
      <c r="E267" s="1" t="s">
        <v>11</v>
      </c>
      <c r="F267" s="2">
        <v>44896</v>
      </c>
      <c r="G267" s="3">
        <v>3075</v>
      </c>
    </row>
    <row r="268" spans="1:7" ht="15.75" customHeight="1">
      <c r="A268" s="1" t="s">
        <v>24</v>
      </c>
      <c r="B268" s="1" t="s">
        <v>13</v>
      </c>
      <c r="C268" s="1" t="s">
        <v>9</v>
      </c>
      <c r="D268" s="1" t="s">
        <v>10</v>
      </c>
      <c r="E268" s="1" t="s">
        <v>11</v>
      </c>
      <c r="F268" s="2">
        <v>44562</v>
      </c>
      <c r="G268" s="3">
        <v>13000</v>
      </c>
    </row>
    <row r="269" spans="1:7" ht="15.75" customHeight="1">
      <c r="A269" s="1" t="s">
        <v>24</v>
      </c>
      <c r="B269" s="1" t="s">
        <v>17</v>
      </c>
      <c r="C269" s="1" t="s">
        <v>14</v>
      </c>
      <c r="D269" s="1" t="s">
        <v>10</v>
      </c>
      <c r="E269" s="1" t="s">
        <v>15</v>
      </c>
      <c r="F269" s="2">
        <v>44593</v>
      </c>
      <c r="G269" s="3">
        <v>5116</v>
      </c>
    </row>
    <row r="270" spans="1:7" ht="15.75" customHeight="1">
      <c r="A270" s="1" t="s">
        <v>12</v>
      </c>
      <c r="B270" s="1" t="s">
        <v>13</v>
      </c>
      <c r="C270" s="1" t="s">
        <v>9</v>
      </c>
      <c r="D270" s="1" t="s">
        <v>10</v>
      </c>
      <c r="E270" s="1" t="s">
        <v>15</v>
      </c>
      <c r="F270" s="2">
        <v>44621</v>
      </c>
      <c r="G270" s="3">
        <v>5097</v>
      </c>
    </row>
    <row r="271" spans="1:7" ht="15.75" customHeight="1">
      <c r="A271" s="1" t="s">
        <v>23</v>
      </c>
      <c r="B271" s="1" t="s">
        <v>19</v>
      </c>
      <c r="C271" s="1" t="s">
        <v>9</v>
      </c>
      <c r="D271" s="1" t="s">
        <v>10</v>
      </c>
      <c r="E271" s="1" t="s">
        <v>11</v>
      </c>
      <c r="F271" s="2">
        <v>44652</v>
      </c>
      <c r="G271" s="3">
        <v>6000</v>
      </c>
    </row>
    <row r="272" spans="1:7" ht="15.75" customHeight="1">
      <c r="A272" s="1" t="s">
        <v>7</v>
      </c>
      <c r="B272" s="1" t="s">
        <v>17</v>
      </c>
      <c r="C272" s="1" t="s">
        <v>9</v>
      </c>
      <c r="D272" s="1" t="s">
        <v>10</v>
      </c>
      <c r="E272" s="1" t="s">
        <v>11</v>
      </c>
      <c r="F272" s="4">
        <v>44682</v>
      </c>
      <c r="G272" s="3">
        <v>240</v>
      </c>
    </row>
    <row r="273" spans="1:7" ht="15.75" customHeight="1">
      <c r="A273" s="1" t="s">
        <v>12</v>
      </c>
      <c r="B273" s="1" t="s">
        <v>17</v>
      </c>
      <c r="C273" s="1" t="s">
        <v>9</v>
      </c>
      <c r="D273" s="1" t="s">
        <v>21</v>
      </c>
      <c r="E273" s="1" t="s">
        <v>15</v>
      </c>
      <c r="F273" s="2">
        <v>44713</v>
      </c>
      <c r="G273" s="3">
        <v>8349</v>
      </c>
    </row>
    <row r="274" spans="1:7" ht="15.75" customHeight="1">
      <c r="A274" s="1" t="s">
        <v>16</v>
      </c>
      <c r="B274" s="1" t="s">
        <v>17</v>
      </c>
      <c r="C274" s="1" t="s">
        <v>9</v>
      </c>
      <c r="D274" s="1" t="s">
        <v>20</v>
      </c>
      <c r="E274" s="1" t="s">
        <v>11</v>
      </c>
      <c r="F274" s="2">
        <v>44743</v>
      </c>
      <c r="G274" s="3">
        <v>4000</v>
      </c>
    </row>
    <row r="275" spans="1:7" ht="15.75" customHeight="1">
      <c r="A275" s="1" t="s">
        <v>18</v>
      </c>
      <c r="B275" s="1" t="s">
        <v>19</v>
      </c>
      <c r="C275" s="1" t="s">
        <v>14</v>
      </c>
      <c r="D275" s="1" t="s">
        <v>10</v>
      </c>
      <c r="E275" s="1" t="s">
        <v>15</v>
      </c>
      <c r="F275" s="2">
        <v>44774</v>
      </c>
      <c r="G275" s="3">
        <v>5366</v>
      </c>
    </row>
    <row r="276" spans="1:7" ht="15.75" customHeight="1">
      <c r="A276" s="1" t="s">
        <v>7</v>
      </c>
      <c r="B276" s="1" t="s">
        <v>19</v>
      </c>
      <c r="C276" s="1" t="s">
        <v>9</v>
      </c>
      <c r="D276" s="1" t="s">
        <v>20</v>
      </c>
      <c r="E276" s="1" t="s">
        <v>11</v>
      </c>
      <c r="F276" s="2">
        <v>44805</v>
      </c>
      <c r="G276" s="3">
        <v>2878</v>
      </c>
    </row>
    <row r="277" spans="1:7" ht="15.75" customHeight="1">
      <c r="A277" s="1" t="s">
        <v>7</v>
      </c>
      <c r="B277" s="1" t="s">
        <v>8</v>
      </c>
      <c r="C277" s="1" t="s">
        <v>9</v>
      </c>
      <c r="D277" s="1" t="s">
        <v>10</v>
      </c>
      <c r="E277" s="1" t="s">
        <v>11</v>
      </c>
      <c r="F277" s="2">
        <v>44835</v>
      </c>
      <c r="G277" s="3">
        <v>9095</v>
      </c>
    </row>
    <row r="278" spans="1:7" ht="15.75" customHeight="1">
      <c r="A278" s="1" t="s">
        <v>18</v>
      </c>
      <c r="B278" s="1" t="s">
        <v>13</v>
      </c>
      <c r="C278" s="1" t="s">
        <v>9</v>
      </c>
      <c r="D278" s="1" t="s">
        <v>10</v>
      </c>
      <c r="E278" s="1" t="s">
        <v>15</v>
      </c>
      <c r="F278" s="2">
        <v>44866</v>
      </c>
      <c r="G278" s="3">
        <v>13519</v>
      </c>
    </row>
    <row r="279" spans="1:7" ht="15.75" customHeight="1">
      <c r="A279" s="1" t="s">
        <v>18</v>
      </c>
      <c r="B279" s="1" t="s">
        <v>17</v>
      </c>
      <c r="C279" s="1" t="s">
        <v>9</v>
      </c>
      <c r="D279" s="1" t="s">
        <v>20</v>
      </c>
      <c r="E279" s="1" t="s">
        <v>11</v>
      </c>
      <c r="F279" s="2">
        <v>44896</v>
      </c>
      <c r="G279" s="3">
        <v>12418</v>
      </c>
    </row>
    <row r="280" spans="1:7" ht="15.75" customHeight="1">
      <c r="A280" s="1" t="s">
        <v>23</v>
      </c>
      <c r="B280" s="1" t="s">
        <v>19</v>
      </c>
      <c r="C280" s="1" t="s">
        <v>14</v>
      </c>
      <c r="D280" s="1" t="s">
        <v>10</v>
      </c>
      <c r="E280" s="1" t="s">
        <v>11</v>
      </c>
      <c r="F280" s="2">
        <v>44562</v>
      </c>
      <c r="G280" s="3">
        <v>5761</v>
      </c>
    </row>
    <row r="281" spans="1:7" ht="15.75" customHeight="1">
      <c r="A281" s="1" t="s">
        <v>18</v>
      </c>
      <c r="B281" s="1" t="s">
        <v>17</v>
      </c>
      <c r="C281" s="1" t="s">
        <v>9</v>
      </c>
      <c r="D281" s="1" t="s">
        <v>10</v>
      </c>
      <c r="E281" s="1" t="s">
        <v>11</v>
      </c>
      <c r="F281" s="2">
        <v>44593</v>
      </c>
      <c r="G281" s="3">
        <v>100</v>
      </c>
    </row>
    <row r="282" spans="1:7" ht="15.75" customHeight="1">
      <c r="A282" s="1" t="s">
        <v>22</v>
      </c>
      <c r="B282" s="1" t="s">
        <v>13</v>
      </c>
      <c r="C282" s="1" t="s">
        <v>9</v>
      </c>
      <c r="D282" s="1" t="s">
        <v>20</v>
      </c>
      <c r="E282" s="1" t="s">
        <v>15</v>
      </c>
      <c r="F282" s="2">
        <v>44621</v>
      </c>
      <c r="G282" s="3">
        <v>2000</v>
      </c>
    </row>
    <row r="283" spans="1:7" ht="15.75" customHeight="1">
      <c r="A283" s="1" t="s">
        <v>7</v>
      </c>
      <c r="B283" s="1" t="s">
        <v>17</v>
      </c>
      <c r="C283" s="1" t="s">
        <v>9</v>
      </c>
      <c r="D283" s="1" t="s">
        <v>10</v>
      </c>
      <c r="E283" s="1" t="s">
        <v>15</v>
      </c>
      <c r="F283" s="2">
        <v>44652</v>
      </c>
      <c r="G283" s="3">
        <v>100</v>
      </c>
    </row>
    <row r="284" spans="1:7" ht="15.75" customHeight="1">
      <c r="A284" s="1" t="s">
        <v>18</v>
      </c>
      <c r="B284" s="1" t="s">
        <v>13</v>
      </c>
      <c r="C284" s="1" t="s">
        <v>9</v>
      </c>
      <c r="D284" s="1" t="s">
        <v>10</v>
      </c>
      <c r="E284" s="1" t="s">
        <v>11</v>
      </c>
      <c r="F284" s="4">
        <v>44682</v>
      </c>
      <c r="G284" s="3">
        <v>5000</v>
      </c>
    </row>
    <row r="285" spans="1:7" ht="15.75" customHeight="1">
      <c r="A285" s="1" t="s">
        <v>23</v>
      </c>
      <c r="B285" s="1" t="s">
        <v>17</v>
      </c>
      <c r="C285" s="1" t="s">
        <v>9</v>
      </c>
      <c r="D285" s="1" t="s">
        <v>20</v>
      </c>
      <c r="E285" s="1" t="s">
        <v>15</v>
      </c>
      <c r="F285" s="2">
        <v>44713</v>
      </c>
      <c r="G285" s="3">
        <v>6573</v>
      </c>
    </row>
    <row r="286" spans="1:7" ht="15.75" customHeight="1">
      <c r="A286" s="1" t="s">
        <v>18</v>
      </c>
      <c r="B286" s="1" t="s">
        <v>13</v>
      </c>
      <c r="C286" s="1" t="s">
        <v>14</v>
      </c>
      <c r="D286" s="1" t="s">
        <v>10</v>
      </c>
      <c r="E286" s="1" t="s">
        <v>11</v>
      </c>
      <c r="F286" s="2">
        <v>44743</v>
      </c>
      <c r="G286" s="3">
        <v>12006</v>
      </c>
    </row>
    <row r="287" spans="1:7" ht="15.75" customHeight="1">
      <c r="A287" s="1" t="s">
        <v>23</v>
      </c>
      <c r="B287" s="1" t="s">
        <v>17</v>
      </c>
      <c r="C287" s="1" t="s">
        <v>9</v>
      </c>
      <c r="D287" s="1" t="s">
        <v>10</v>
      </c>
      <c r="E287" s="1" t="s">
        <v>11</v>
      </c>
      <c r="F287" s="2">
        <v>44774</v>
      </c>
      <c r="G287" s="3">
        <v>4540</v>
      </c>
    </row>
    <row r="288" spans="1:7" ht="15.75" customHeight="1">
      <c r="A288" s="1" t="s">
        <v>22</v>
      </c>
      <c r="B288" s="1" t="s">
        <v>13</v>
      </c>
      <c r="C288" s="1" t="s">
        <v>9</v>
      </c>
      <c r="D288" s="1" t="s">
        <v>20</v>
      </c>
      <c r="E288" s="1" t="s">
        <v>11</v>
      </c>
      <c r="F288" s="2">
        <v>44805</v>
      </c>
      <c r="G288" s="3">
        <v>16000</v>
      </c>
    </row>
    <row r="289" spans="1:7" ht="15.75" customHeight="1">
      <c r="A289" s="1" t="s">
        <v>22</v>
      </c>
      <c r="B289" s="1" t="s">
        <v>17</v>
      </c>
      <c r="C289" s="1" t="s">
        <v>9</v>
      </c>
      <c r="D289" s="1" t="s">
        <v>10</v>
      </c>
      <c r="E289" s="1" t="s">
        <v>15</v>
      </c>
      <c r="F289" s="2">
        <v>44835</v>
      </c>
      <c r="G289" s="3">
        <v>400</v>
      </c>
    </row>
    <row r="290" spans="1:7" ht="15.75" customHeight="1">
      <c r="A290" s="1" t="s">
        <v>12</v>
      </c>
      <c r="B290" s="1" t="s">
        <v>19</v>
      </c>
      <c r="C290" s="1" t="s">
        <v>14</v>
      </c>
      <c r="D290" s="1" t="s">
        <v>10</v>
      </c>
      <c r="E290" s="1" t="s">
        <v>11</v>
      </c>
      <c r="F290" s="2">
        <v>44866</v>
      </c>
      <c r="G290" s="3">
        <v>11931</v>
      </c>
    </row>
    <row r="291" spans="1:7" ht="15.75" customHeight="1">
      <c r="A291" s="1" t="s">
        <v>12</v>
      </c>
      <c r="B291" s="1" t="s">
        <v>13</v>
      </c>
      <c r="C291" s="1" t="s">
        <v>14</v>
      </c>
      <c r="D291" s="1" t="s">
        <v>21</v>
      </c>
      <c r="E291" s="1" t="s">
        <v>15</v>
      </c>
      <c r="F291" s="2">
        <v>44896</v>
      </c>
      <c r="G291" s="3">
        <v>10431</v>
      </c>
    </row>
    <row r="292" spans="1:7" ht="15.75" customHeight="1">
      <c r="A292" s="1" t="s">
        <v>18</v>
      </c>
      <c r="B292" s="1" t="s">
        <v>17</v>
      </c>
      <c r="C292" s="1" t="s">
        <v>14</v>
      </c>
      <c r="D292" s="1" t="s">
        <v>10</v>
      </c>
      <c r="E292" s="1" t="s">
        <v>11</v>
      </c>
      <c r="F292" s="2">
        <v>44562</v>
      </c>
      <c r="G292" s="3">
        <v>400</v>
      </c>
    </row>
    <row r="293" spans="1:7" ht="15.75" customHeight="1">
      <c r="A293" s="1" t="s">
        <v>22</v>
      </c>
      <c r="B293" s="1" t="s">
        <v>17</v>
      </c>
      <c r="C293" s="1" t="s">
        <v>9</v>
      </c>
      <c r="D293" s="1" t="s">
        <v>10</v>
      </c>
      <c r="E293" s="1" t="s">
        <v>15</v>
      </c>
      <c r="F293" s="2">
        <v>44593</v>
      </c>
      <c r="G293" s="3">
        <v>1325</v>
      </c>
    </row>
    <row r="294" spans="1:7" ht="15.75" customHeight="1">
      <c r="A294" s="1" t="s">
        <v>7</v>
      </c>
      <c r="B294" s="1" t="s">
        <v>17</v>
      </c>
      <c r="C294" s="1" t="s">
        <v>14</v>
      </c>
      <c r="D294" s="1" t="s">
        <v>21</v>
      </c>
      <c r="E294" s="1" t="s">
        <v>11</v>
      </c>
      <c r="F294" s="2">
        <v>44621</v>
      </c>
      <c r="G294" s="3">
        <v>14722</v>
      </c>
    </row>
    <row r="295" spans="1:7" ht="15.75" customHeight="1">
      <c r="A295" s="1" t="s">
        <v>12</v>
      </c>
      <c r="B295" s="1" t="s">
        <v>13</v>
      </c>
      <c r="C295" s="1" t="s">
        <v>9</v>
      </c>
      <c r="D295" s="1" t="s">
        <v>10</v>
      </c>
      <c r="E295" s="1" t="s">
        <v>15</v>
      </c>
      <c r="F295" s="2">
        <v>44652</v>
      </c>
      <c r="G295" s="3">
        <v>8613</v>
      </c>
    </row>
    <row r="296" spans="1:7" ht="15.75" customHeight="1">
      <c r="A296" s="1" t="s">
        <v>23</v>
      </c>
      <c r="B296" s="1" t="s">
        <v>13</v>
      </c>
      <c r="C296" s="1" t="s">
        <v>9</v>
      </c>
      <c r="D296" s="1" t="s">
        <v>21</v>
      </c>
      <c r="E296" s="1" t="s">
        <v>15</v>
      </c>
      <c r="F296" s="4">
        <v>44682</v>
      </c>
      <c r="G296" s="3">
        <v>14644</v>
      </c>
    </row>
    <row r="297" spans="1:7" ht="15.75" customHeight="1">
      <c r="A297" s="1" t="s">
        <v>7</v>
      </c>
      <c r="B297" s="1" t="s">
        <v>19</v>
      </c>
      <c r="C297" s="1" t="s">
        <v>14</v>
      </c>
      <c r="D297" s="1" t="s">
        <v>20</v>
      </c>
      <c r="E297" s="1" t="s">
        <v>11</v>
      </c>
      <c r="F297" s="2">
        <v>44713</v>
      </c>
      <c r="G297" s="3">
        <v>7000</v>
      </c>
    </row>
    <row r="298" spans="1:7" ht="15.75" customHeight="1">
      <c r="A298" s="1" t="s">
        <v>12</v>
      </c>
      <c r="B298" s="1" t="s">
        <v>13</v>
      </c>
      <c r="C298" s="1" t="s">
        <v>14</v>
      </c>
      <c r="D298" s="1" t="s">
        <v>10</v>
      </c>
      <c r="E298" s="1" t="s">
        <v>11</v>
      </c>
      <c r="F298" s="2">
        <v>44743</v>
      </c>
      <c r="G298" s="3">
        <v>17000</v>
      </c>
    </row>
    <row r="299" spans="1:7" ht="15.75" customHeight="1">
      <c r="A299" s="1" t="s">
        <v>16</v>
      </c>
      <c r="B299" s="1" t="s">
        <v>17</v>
      </c>
      <c r="C299" s="1" t="s">
        <v>14</v>
      </c>
      <c r="D299" s="1" t="s">
        <v>10</v>
      </c>
      <c r="E299" s="1" t="s">
        <v>11</v>
      </c>
      <c r="F299" s="2">
        <v>44774</v>
      </c>
      <c r="G299" s="3">
        <v>124</v>
      </c>
    </row>
    <row r="300" spans="1:7" ht="15.75" customHeight="1">
      <c r="A300" s="1" t="s">
        <v>18</v>
      </c>
      <c r="B300" s="1" t="s">
        <v>17</v>
      </c>
      <c r="C300" s="1" t="s">
        <v>9</v>
      </c>
      <c r="D300" s="1" t="s">
        <v>10</v>
      </c>
      <c r="E300" s="1" t="s">
        <v>11</v>
      </c>
      <c r="F300" s="2">
        <v>44805</v>
      </c>
      <c r="G300" s="3">
        <v>3000</v>
      </c>
    </row>
    <row r="301" spans="1:7" ht="15.75" customHeight="1">
      <c r="A301" s="1" t="s">
        <v>7</v>
      </c>
      <c r="B301" s="1" t="s">
        <v>17</v>
      </c>
      <c r="C301" s="1" t="s">
        <v>9</v>
      </c>
      <c r="D301" s="1" t="s">
        <v>20</v>
      </c>
      <c r="E301" s="1" t="s">
        <v>15</v>
      </c>
      <c r="F301" s="2">
        <v>44835</v>
      </c>
      <c r="G301" s="3">
        <v>11798</v>
      </c>
    </row>
    <row r="302" spans="1:7" ht="15.75" customHeight="1">
      <c r="A302" s="1" t="s">
        <v>7</v>
      </c>
      <c r="B302" s="1" t="s">
        <v>19</v>
      </c>
      <c r="C302" s="1" t="s">
        <v>14</v>
      </c>
      <c r="D302" s="1" t="s">
        <v>20</v>
      </c>
      <c r="E302" s="1" t="s">
        <v>11</v>
      </c>
      <c r="F302" s="2">
        <v>44866</v>
      </c>
      <c r="G302" s="3">
        <v>250</v>
      </c>
    </row>
    <row r="303" spans="1:7" ht="15.75" customHeight="1">
      <c r="A303" s="1" t="s">
        <v>18</v>
      </c>
      <c r="B303" s="1" t="s">
        <v>13</v>
      </c>
      <c r="C303" s="1" t="s">
        <v>9</v>
      </c>
      <c r="D303" s="1" t="s">
        <v>21</v>
      </c>
      <c r="E303" s="1" t="s">
        <v>11</v>
      </c>
      <c r="F303" s="2">
        <v>44896</v>
      </c>
      <c r="G303" s="3">
        <v>12000</v>
      </c>
    </row>
    <row r="304" spans="1:7" ht="15.75" customHeight="1">
      <c r="A304" s="1" t="s">
        <v>18</v>
      </c>
      <c r="B304" s="1" t="s">
        <v>13</v>
      </c>
      <c r="C304" s="1" t="s">
        <v>9</v>
      </c>
      <c r="D304" s="1" t="s">
        <v>20</v>
      </c>
      <c r="E304" s="1" t="s">
        <v>11</v>
      </c>
      <c r="F304" s="2">
        <v>44562</v>
      </c>
      <c r="G304" s="3">
        <v>12000</v>
      </c>
    </row>
    <row r="305" spans="1:7" ht="15.75" customHeight="1">
      <c r="A305" s="1" t="s">
        <v>23</v>
      </c>
      <c r="B305" s="1" t="s">
        <v>17</v>
      </c>
      <c r="C305" s="1" t="s">
        <v>9</v>
      </c>
      <c r="D305" s="1" t="s">
        <v>10</v>
      </c>
      <c r="E305" s="1" t="s">
        <v>11</v>
      </c>
      <c r="F305" s="2">
        <v>44593</v>
      </c>
      <c r="G305" s="3">
        <v>2749</v>
      </c>
    </row>
    <row r="306" spans="1:7" ht="15.75" customHeight="1">
      <c r="A306" s="1" t="s">
        <v>18</v>
      </c>
      <c r="B306" s="1" t="s">
        <v>19</v>
      </c>
      <c r="C306" s="1" t="s">
        <v>9</v>
      </c>
      <c r="D306" s="1" t="s">
        <v>10</v>
      </c>
      <c r="E306" s="1" t="s">
        <v>15</v>
      </c>
      <c r="F306" s="2">
        <v>44621</v>
      </c>
      <c r="G306" s="3">
        <v>19000</v>
      </c>
    </row>
    <row r="307" spans="1:7" ht="15.75" customHeight="1">
      <c r="A307" s="1" t="s">
        <v>22</v>
      </c>
      <c r="B307" s="1" t="s">
        <v>13</v>
      </c>
      <c r="C307" s="1" t="s">
        <v>9</v>
      </c>
      <c r="D307" s="1" t="s">
        <v>20</v>
      </c>
      <c r="E307" s="1" t="s">
        <v>11</v>
      </c>
      <c r="F307" s="2">
        <v>44652</v>
      </c>
      <c r="G307" s="3">
        <v>10202</v>
      </c>
    </row>
    <row r="308" spans="1:7" ht="15.75" customHeight="1">
      <c r="A308" s="1" t="s">
        <v>7</v>
      </c>
      <c r="B308" s="1" t="s">
        <v>8</v>
      </c>
      <c r="C308" s="1" t="s">
        <v>9</v>
      </c>
      <c r="D308" s="1" t="s">
        <v>10</v>
      </c>
      <c r="E308" s="1" t="s">
        <v>11</v>
      </c>
      <c r="F308" s="4">
        <v>44682</v>
      </c>
      <c r="G308" s="3">
        <v>9095</v>
      </c>
    </row>
    <row r="309" spans="1:7" ht="15.75" customHeight="1">
      <c r="A309" s="1" t="s">
        <v>18</v>
      </c>
      <c r="B309" s="1" t="s">
        <v>19</v>
      </c>
      <c r="C309" s="1" t="s">
        <v>9</v>
      </c>
      <c r="D309" s="1" t="s">
        <v>21</v>
      </c>
      <c r="E309" s="1" t="s">
        <v>11</v>
      </c>
      <c r="F309" s="2">
        <v>44713</v>
      </c>
      <c r="G309" s="3">
        <v>500</v>
      </c>
    </row>
    <row r="310" spans="1:7" ht="15.75" customHeight="1">
      <c r="A310" s="1" t="s">
        <v>23</v>
      </c>
      <c r="B310" s="1" t="s">
        <v>13</v>
      </c>
      <c r="C310" s="1" t="s">
        <v>9</v>
      </c>
      <c r="D310" s="1" t="s">
        <v>20</v>
      </c>
      <c r="E310" s="1" t="s">
        <v>11</v>
      </c>
      <c r="F310" s="2">
        <v>44743</v>
      </c>
      <c r="G310" s="3">
        <v>75000</v>
      </c>
    </row>
    <row r="311" spans="1:7" ht="15.75" customHeight="1">
      <c r="A311" s="1" t="s">
        <v>18</v>
      </c>
      <c r="B311" s="1" t="s">
        <v>13</v>
      </c>
      <c r="C311" s="1" t="s">
        <v>9</v>
      </c>
      <c r="D311" s="1" t="s">
        <v>20</v>
      </c>
      <c r="E311" s="1" t="s">
        <v>11</v>
      </c>
      <c r="F311" s="2">
        <v>44774</v>
      </c>
      <c r="G311" s="3">
        <v>3525</v>
      </c>
    </row>
    <row r="312" spans="1:7" ht="15.75" customHeight="1">
      <c r="A312" s="1" t="s">
        <v>23</v>
      </c>
      <c r="B312" s="1" t="s">
        <v>17</v>
      </c>
      <c r="C312" s="1" t="s">
        <v>9</v>
      </c>
      <c r="D312" s="1" t="s">
        <v>10</v>
      </c>
      <c r="E312" s="1" t="s">
        <v>11</v>
      </c>
      <c r="F312" s="2">
        <v>44805</v>
      </c>
      <c r="G312" s="3">
        <v>12000</v>
      </c>
    </row>
    <row r="313" spans="1:7" ht="15.75" customHeight="1">
      <c r="A313" s="1" t="s">
        <v>22</v>
      </c>
      <c r="B313" s="1" t="s">
        <v>13</v>
      </c>
      <c r="C313" s="1" t="s">
        <v>9</v>
      </c>
      <c r="D313" s="1" t="s">
        <v>20</v>
      </c>
      <c r="E313" s="1" t="s">
        <v>11</v>
      </c>
      <c r="F313" s="2">
        <v>44835</v>
      </c>
      <c r="G313" s="3">
        <v>12000</v>
      </c>
    </row>
    <row r="314" spans="1:7" ht="15.75" customHeight="1">
      <c r="A314" s="1" t="s">
        <v>22</v>
      </c>
      <c r="B314" s="1" t="s">
        <v>19</v>
      </c>
      <c r="C314" s="1" t="s">
        <v>9</v>
      </c>
      <c r="D314" s="1" t="s">
        <v>21</v>
      </c>
      <c r="E314" s="1" t="s">
        <v>11</v>
      </c>
      <c r="F314" s="2">
        <v>44866</v>
      </c>
      <c r="G314" s="3">
        <v>500</v>
      </c>
    </row>
    <row r="315" spans="1:7" ht="15.75" customHeight="1">
      <c r="A315" s="1" t="s">
        <v>12</v>
      </c>
      <c r="B315" s="1" t="s">
        <v>17</v>
      </c>
      <c r="C315" s="1" t="s">
        <v>9</v>
      </c>
      <c r="D315" s="1" t="s">
        <v>21</v>
      </c>
      <c r="E315" s="1" t="s">
        <v>11</v>
      </c>
      <c r="F315" s="2">
        <v>44896</v>
      </c>
      <c r="G315" s="3">
        <v>500</v>
      </c>
    </row>
    <row r="316" spans="1:7" ht="15.75" customHeight="1">
      <c r="A316" s="1" t="s">
        <v>12</v>
      </c>
      <c r="B316" s="1" t="s">
        <v>19</v>
      </c>
      <c r="C316" s="1" t="s">
        <v>9</v>
      </c>
      <c r="D316" s="1" t="s">
        <v>10</v>
      </c>
      <c r="E316" s="1" t="s">
        <v>11</v>
      </c>
      <c r="F316" s="2">
        <v>44562</v>
      </c>
      <c r="G316" s="3">
        <v>6000</v>
      </c>
    </row>
    <row r="317" spans="1:7" ht="15.75" customHeight="1">
      <c r="A317" s="1" t="s">
        <v>18</v>
      </c>
      <c r="B317" s="1" t="s">
        <v>13</v>
      </c>
      <c r="C317" s="1" t="s">
        <v>9</v>
      </c>
      <c r="D317" s="1" t="s">
        <v>20</v>
      </c>
      <c r="E317" s="1" t="s">
        <v>11</v>
      </c>
      <c r="F317" s="2">
        <v>44593</v>
      </c>
      <c r="G317" s="3">
        <v>13500</v>
      </c>
    </row>
    <row r="318" spans="1:7" ht="15.75" customHeight="1">
      <c r="A318" s="1" t="s">
        <v>22</v>
      </c>
      <c r="B318" s="1" t="s">
        <v>13</v>
      </c>
      <c r="C318" s="1" t="s">
        <v>9</v>
      </c>
      <c r="D318" s="1" t="s">
        <v>10</v>
      </c>
      <c r="E318" s="1" t="s">
        <v>11</v>
      </c>
      <c r="F318" s="2">
        <v>44621</v>
      </c>
      <c r="G318" s="3">
        <v>12535</v>
      </c>
    </row>
    <row r="319" spans="1:7" ht="15.75" customHeight="1">
      <c r="A319" s="1" t="s">
        <v>7</v>
      </c>
      <c r="B319" s="1" t="s">
        <v>13</v>
      </c>
      <c r="C319" s="1" t="s">
        <v>9</v>
      </c>
      <c r="D319" s="1" t="s">
        <v>10</v>
      </c>
      <c r="E319" s="1" t="s">
        <v>11</v>
      </c>
      <c r="F319" s="2">
        <v>44652</v>
      </c>
      <c r="G319" s="3">
        <v>16000</v>
      </c>
    </row>
    <row r="320" spans="1:7" ht="15.75" customHeight="1">
      <c r="A320" s="1" t="s">
        <v>18</v>
      </c>
      <c r="B320" s="1" t="s">
        <v>19</v>
      </c>
      <c r="C320" s="1" t="s">
        <v>9</v>
      </c>
      <c r="D320" s="1" t="s">
        <v>10</v>
      </c>
      <c r="E320" s="1" t="s">
        <v>11</v>
      </c>
      <c r="F320" s="4">
        <v>44682</v>
      </c>
      <c r="G320" s="3">
        <v>8000</v>
      </c>
    </row>
    <row r="321" spans="1:7" ht="15.75" customHeight="1">
      <c r="A321" s="1" t="s">
        <v>22</v>
      </c>
      <c r="B321" s="1" t="s">
        <v>13</v>
      </c>
      <c r="C321" s="1" t="s">
        <v>14</v>
      </c>
      <c r="D321" s="1" t="s">
        <v>10</v>
      </c>
      <c r="E321" s="1" t="s">
        <v>15</v>
      </c>
      <c r="F321" s="2">
        <v>44713</v>
      </c>
      <c r="G321" s="3">
        <v>6190</v>
      </c>
    </row>
    <row r="322" spans="1:7" ht="15.75" customHeight="1">
      <c r="A322" s="1" t="s">
        <v>22</v>
      </c>
      <c r="B322" s="1" t="s">
        <v>17</v>
      </c>
      <c r="C322" s="1" t="s">
        <v>9</v>
      </c>
      <c r="D322" s="1" t="s">
        <v>10</v>
      </c>
      <c r="E322" s="1" t="s">
        <v>11</v>
      </c>
      <c r="F322" s="2">
        <v>44743</v>
      </c>
      <c r="G322" s="3">
        <v>500</v>
      </c>
    </row>
    <row r="323" spans="1:7" ht="15.75" customHeight="1">
      <c r="A323" s="1" t="s">
        <v>7</v>
      </c>
      <c r="B323" s="1" t="s">
        <v>17</v>
      </c>
      <c r="C323" s="1" t="s">
        <v>9</v>
      </c>
      <c r="D323" s="1" t="s">
        <v>21</v>
      </c>
      <c r="E323" s="1" t="s">
        <v>11</v>
      </c>
      <c r="F323" s="2">
        <v>44774</v>
      </c>
      <c r="G323" s="3">
        <v>3075</v>
      </c>
    </row>
    <row r="324" spans="1:7" ht="15.75" customHeight="1">
      <c r="A324" s="1" t="s">
        <v>24</v>
      </c>
      <c r="B324" s="1" t="s">
        <v>17</v>
      </c>
      <c r="C324" s="1" t="s">
        <v>9</v>
      </c>
      <c r="D324" s="1" t="s">
        <v>10</v>
      </c>
      <c r="E324" s="1" t="s">
        <v>11</v>
      </c>
      <c r="F324" s="2">
        <v>44805</v>
      </c>
      <c r="G324" s="3">
        <v>4000</v>
      </c>
    </row>
    <row r="325" spans="1:7" ht="15.75" customHeight="1">
      <c r="A325" s="1" t="s">
        <v>24</v>
      </c>
      <c r="B325" s="1" t="s">
        <v>17</v>
      </c>
      <c r="C325" s="1" t="s">
        <v>9</v>
      </c>
      <c r="D325" s="1" t="s">
        <v>10</v>
      </c>
      <c r="E325" s="1" t="s">
        <v>11</v>
      </c>
      <c r="F325" s="2">
        <v>44835</v>
      </c>
      <c r="G325" s="3">
        <v>500</v>
      </c>
    </row>
    <row r="326" spans="1:7" ht="15.75" customHeight="1">
      <c r="A326" s="1" t="s">
        <v>24</v>
      </c>
      <c r="B326" s="1" t="s">
        <v>19</v>
      </c>
      <c r="C326" s="1" t="s">
        <v>9</v>
      </c>
      <c r="D326" s="1" t="s">
        <v>21</v>
      </c>
      <c r="E326" s="1" t="s">
        <v>11</v>
      </c>
      <c r="F326" s="2">
        <v>44866</v>
      </c>
      <c r="G326" s="3">
        <v>500</v>
      </c>
    </row>
    <row r="327" spans="1:7" ht="15.75" customHeight="1">
      <c r="A327" s="1" t="s">
        <v>24</v>
      </c>
      <c r="B327" s="1" t="s">
        <v>19</v>
      </c>
      <c r="C327" s="1" t="s">
        <v>14</v>
      </c>
      <c r="D327" s="1" t="s">
        <v>10</v>
      </c>
      <c r="E327" s="1" t="s">
        <v>15</v>
      </c>
      <c r="F327" s="2">
        <v>44896</v>
      </c>
      <c r="G327" s="3">
        <v>5723</v>
      </c>
    </row>
    <row r="328" spans="1:7" ht="15.75" customHeight="1">
      <c r="A328" s="1" t="s">
        <v>24</v>
      </c>
      <c r="B328" s="1" t="s">
        <v>17</v>
      </c>
      <c r="C328" s="1" t="s">
        <v>9</v>
      </c>
      <c r="D328" s="1" t="s">
        <v>20</v>
      </c>
      <c r="E328" s="1" t="s">
        <v>15</v>
      </c>
      <c r="F328" s="2">
        <v>44562</v>
      </c>
      <c r="G328" s="3">
        <v>4000</v>
      </c>
    </row>
    <row r="329" spans="1:7" ht="15.75" customHeight="1">
      <c r="A329" s="1" t="s">
        <v>12</v>
      </c>
      <c r="B329" s="1" t="s">
        <v>19</v>
      </c>
      <c r="C329" s="1" t="s">
        <v>9</v>
      </c>
      <c r="D329" s="1" t="s">
        <v>10</v>
      </c>
      <c r="E329" s="1" t="s">
        <v>11</v>
      </c>
      <c r="F329" s="2">
        <v>44593</v>
      </c>
      <c r="G329" s="3">
        <v>8000</v>
      </c>
    </row>
    <row r="330" spans="1:7" ht="15.75" customHeight="1">
      <c r="A330" s="1" t="s">
        <v>23</v>
      </c>
      <c r="B330" s="1" t="s">
        <v>8</v>
      </c>
      <c r="C330" s="1" t="s">
        <v>9</v>
      </c>
      <c r="D330" s="1" t="s">
        <v>20</v>
      </c>
      <c r="E330" s="1" t="s">
        <v>11</v>
      </c>
      <c r="F330" s="2">
        <v>44621</v>
      </c>
      <c r="G330" s="3">
        <v>7000</v>
      </c>
    </row>
    <row r="331" spans="1:7" ht="15.75" customHeight="1">
      <c r="A331" s="1" t="s">
        <v>7</v>
      </c>
      <c r="B331" s="1" t="s">
        <v>13</v>
      </c>
      <c r="C331" s="1" t="s">
        <v>9</v>
      </c>
      <c r="D331" s="1" t="s">
        <v>21</v>
      </c>
      <c r="E331" s="1" t="s">
        <v>11</v>
      </c>
      <c r="F331" s="2">
        <v>44652</v>
      </c>
      <c r="G331" s="3">
        <v>12000</v>
      </c>
    </row>
    <row r="332" spans="1:7" ht="15.75" customHeight="1">
      <c r="A332" s="1" t="s">
        <v>12</v>
      </c>
      <c r="B332" s="1" t="s">
        <v>19</v>
      </c>
      <c r="C332" s="1" t="s">
        <v>9</v>
      </c>
      <c r="D332" s="1" t="s">
        <v>10</v>
      </c>
      <c r="E332" s="1" t="s">
        <v>11</v>
      </c>
      <c r="F332" s="4">
        <v>44682</v>
      </c>
      <c r="G332" s="3">
        <v>5245</v>
      </c>
    </row>
    <row r="333" spans="1:7" ht="15.75" customHeight="1">
      <c r="A333" s="1" t="s">
        <v>16</v>
      </c>
      <c r="B333" s="1" t="s">
        <v>19</v>
      </c>
      <c r="C333" s="1" t="s">
        <v>9</v>
      </c>
      <c r="D333" s="1" t="s">
        <v>20</v>
      </c>
      <c r="E333" s="1" t="s">
        <v>15</v>
      </c>
      <c r="F333" s="2">
        <v>44713</v>
      </c>
      <c r="G333" s="3">
        <v>3596</v>
      </c>
    </row>
    <row r="334" spans="1:7" ht="15.75" customHeight="1">
      <c r="A334" s="1" t="s">
        <v>18</v>
      </c>
      <c r="B334" s="1" t="s">
        <v>17</v>
      </c>
      <c r="C334" s="1" t="s">
        <v>9</v>
      </c>
      <c r="D334" s="1" t="s">
        <v>20</v>
      </c>
      <c r="E334" s="1" t="s">
        <v>11</v>
      </c>
      <c r="F334" s="2">
        <v>44743</v>
      </c>
      <c r="G334" s="3">
        <v>5000</v>
      </c>
    </row>
    <row r="335" spans="1:7" ht="15.75" customHeight="1">
      <c r="A335" s="1" t="s">
        <v>7</v>
      </c>
      <c r="B335" s="1" t="s">
        <v>19</v>
      </c>
      <c r="C335" s="1" t="s">
        <v>14</v>
      </c>
      <c r="D335" s="1" t="s">
        <v>20</v>
      </c>
      <c r="E335" s="1" t="s">
        <v>15</v>
      </c>
      <c r="F335" s="2">
        <v>44774</v>
      </c>
      <c r="G335" s="3">
        <v>7882</v>
      </c>
    </row>
    <row r="336" spans="1:7" ht="15.75" customHeight="1">
      <c r="A336" s="1" t="s">
        <v>7</v>
      </c>
      <c r="B336" s="1" t="s">
        <v>19</v>
      </c>
      <c r="C336" s="1" t="s">
        <v>9</v>
      </c>
      <c r="D336" s="1" t="s">
        <v>10</v>
      </c>
      <c r="E336" s="1" t="s">
        <v>11</v>
      </c>
      <c r="F336" s="2">
        <v>44805</v>
      </c>
      <c r="G336" s="3">
        <v>6000</v>
      </c>
    </row>
    <row r="337" spans="1:7" ht="15.75" customHeight="1">
      <c r="A337" s="1" t="s">
        <v>18</v>
      </c>
      <c r="B337" s="1" t="s">
        <v>17</v>
      </c>
      <c r="C337" s="1" t="s">
        <v>14</v>
      </c>
      <c r="D337" s="1" t="s">
        <v>20</v>
      </c>
      <c r="E337" s="1" t="s">
        <v>11</v>
      </c>
      <c r="F337" s="2">
        <v>44835</v>
      </c>
      <c r="G337" s="3">
        <v>4357</v>
      </c>
    </row>
    <row r="338" spans="1:7" ht="15.75" customHeight="1">
      <c r="A338" s="1" t="s">
        <v>18</v>
      </c>
      <c r="B338" s="1" t="s">
        <v>8</v>
      </c>
      <c r="C338" s="1" t="s">
        <v>9</v>
      </c>
      <c r="D338" s="1" t="s">
        <v>10</v>
      </c>
      <c r="E338" s="1" t="s">
        <v>11</v>
      </c>
      <c r="F338" s="2">
        <v>44866</v>
      </c>
      <c r="G338" s="3">
        <v>9095</v>
      </c>
    </row>
    <row r="339" spans="1:7" ht="15.75" customHeight="1">
      <c r="A339" s="1" t="s">
        <v>23</v>
      </c>
      <c r="B339" s="1" t="s">
        <v>17</v>
      </c>
      <c r="C339" s="1" t="s">
        <v>9</v>
      </c>
      <c r="D339" s="1" t="s">
        <v>10</v>
      </c>
      <c r="E339" s="1" t="s">
        <v>15</v>
      </c>
      <c r="F339" s="2">
        <v>44896</v>
      </c>
      <c r="G339" s="3">
        <v>7289</v>
      </c>
    </row>
    <row r="340" spans="1:7" ht="15.75" customHeight="1">
      <c r="A340" s="1" t="s">
        <v>18</v>
      </c>
      <c r="B340" s="1" t="s">
        <v>19</v>
      </c>
      <c r="C340" s="1" t="s">
        <v>9</v>
      </c>
      <c r="D340" s="1" t="s">
        <v>10</v>
      </c>
      <c r="E340" s="1" t="s">
        <v>11</v>
      </c>
      <c r="F340" s="2">
        <v>44562</v>
      </c>
      <c r="G340" s="3">
        <v>6000</v>
      </c>
    </row>
    <row r="341" spans="1:7" ht="15.75" customHeight="1">
      <c r="A341" s="1" t="s">
        <v>22</v>
      </c>
      <c r="B341" s="1" t="s">
        <v>13</v>
      </c>
      <c r="C341" s="1" t="s">
        <v>9</v>
      </c>
      <c r="D341" s="1" t="s">
        <v>20</v>
      </c>
      <c r="E341" s="1" t="s">
        <v>11</v>
      </c>
      <c r="F341" s="2">
        <v>44593</v>
      </c>
      <c r="G341" s="3">
        <v>13636</v>
      </c>
    </row>
    <row r="342" spans="1:7" ht="15.75" customHeight="1">
      <c r="A342" s="1" t="s">
        <v>7</v>
      </c>
      <c r="B342" s="1" t="s">
        <v>19</v>
      </c>
      <c r="C342" s="1" t="s">
        <v>14</v>
      </c>
      <c r="D342" s="1" t="s">
        <v>20</v>
      </c>
      <c r="E342" s="1" t="s">
        <v>11</v>
      </c>
      <c r="F342" s="2">
        <v>44621</v>
      </c>
      <c r="G342" s="3">
        <v>5000</v>
      </c>
    </row>
    <row r="343" spans="1:7" ht="15.75" customHeight="1">
      <c r="A343" s="1" t="s">
        <v>18</v>
      </c>
      <c r="B343" s="1" t="s">
        <v>13</v>
      </c>
      <c r="C343" s="1" t="s">
        <v>9</v>
      </c>
      <c r="D343" s="1" t="s">
        <v>20</v>
      </c>
      <c r="E343" s="1" t="s">
        <v>11</v>
      </c>
      <c r="F343" s="2">
        <v>44652</v>
      </c>
      <c r="G343" s="3">
        <v>50000</v>
      </c>
    </row>
    <row r="344" spans="1:7" ht="15.75" customHeight="1">
      <c r="A344" s="1" t="s">
        <v>23</v>
      </c>
      <c r="B344" s="1" t="s">
        <v>8</v>
      </c>
      <c r="C344" s="1" t="s">
        <v>14</v>
      </c>
      <c r="D344" s="1" t="s">
        <v>20</v>
      </c>
      <c r="E344" s="1" t="s">
        <v>11</v>
      </c>
      <c r="F344" s="4">
        <v>44682</v>
      </c>
      <c r="G344" s="3">
        <v>12455</v>
      </c>
    </row>
    <row r="345" spans="1:7" ht="15.75" customHeight="1">
      <c r="A345" s="1" t="s">
        <v>18</v>
      </c>
      <c r="B345" s="1" t="s">
        <v>19</v>
      </c>
      <c r="C345" s="1" t="s">
        <v>9</v>
      </c>
      <c r="D345" s="1" t="s">
        <v>20</v>
      </c>
      <c r="E345" s="1" t="s">
        <v>15</v>
      </c>
      <c r="F345" s="2">
        <v>44713</v>
      </c>
      <c r="G345" s="3">
        <v>13637</v>
      </c>
    </row>
    <row r="346" spans="1:7" ht="15.75" customHeight="1">
      <c r="A346" s="1" t="s">
        <v>23</v>
      </c>
      <c r="B346" s="1" t="s">
        <v>19</v>
      </c>
      <c r="C346" s="1" t="s">
        <v>9</v>
      </c>
      <c r="D346" s="1" t="s">
        <v>21</v>
      </c>
      <c r="E346" s="1" t="s">
        <v>11</v>
      </c>
      <c r="F346" s="2">
        <v>44743</v>
      </c>
      <c r="G346" s="3">
        <v>5603</v>
      </c>
    </row>
    <row r="347" spans="1:7" ht="15.75" customHeight="1">
      <c r="A347" s="1" t="s">
        <v>22</v>
      </c>
      <c r="B347" s="1" t="s">
        <v>17</v>
      </c>
      <c r="C347" s="1" t="s">
        <v>14</v>
      </c>
      <c r="D347" s="1" t="s">
        <v>10</v>
      </c>
      <c r="E347" s="1" t="s">
        <v>11</v>
      </c>
      <c r="F347" s="2">
        <v>44774</v>
      </c>
      <c r="G347" s="3">
        <v>13899</v>
      </c>
    </row>
    <row r="348" spans="1:7" ht="15.75" customHeight="1">
      <c r="A348" s="1" t="s">
        <v>22</v>
      </c>
      <c r="B348" s="1" t="s">
        <v>17</v>
      </c>
      <c r="C348" s="1" t="s">
        <v>14</v>
      </c>
      <c r="D348" s="1" t="s">
        <v>10</v>
      </c>
      <c r="E348" s="1" t="s">
        <v>11</v>
      </c>
      <c r="F348" s="2">
        <v>44805</v>
      </c>
      <c r="G348" s="3">
        <v>11217</v>
      </c>
    </row>
    <row r="349" spans="1:7" ht="15.75" customHeight="1">
      <c r="A349" s="1" t="s">
        <v>12</v>
      </c>
      <c r="B349" s="1" t="s">
        <v>13</v>
      </c>
      <c r="C349" s="1" t="s">
        <v>14</v>
      </c>
      <c r="D349" s="1" t="s">
        <v>10</v>
      </c>
      <c r="E349" s="1" t="s">
        <v>11</v>
      </c>
      <c r="F349" s="2">
        <v>44835</v>
      </c>
      <c r="G349" s="3">
        <v>10795</v>
      </c>
    </row>
    <row r="350" spans="1:7" ht="15.75" customHeight="1">
      <c r="A350" s="1" t="s">
        <v>12</v>
      </c>
      <c r="B350" s="1" t="s">
        <v>17</v>
      </c>
      <c r="C350" s="1" t="s">
        <v>9</v>
      </c>
      <c r="D350" s="1" t="s">
        <v>10</v>
      </c>
      <c r="E350" s="1" t="s">
        <v>11</v>
      </c>
      <c r="F350" s="2">
        <v>44866</v>
      </c>
      <c r="G350" s="3">
        <v>10122</v>
      </c>
    </row>
    <row r="351" spans="1:7" ht="15.75" customHeight="1">
      <c r="A351" s="1" t="s">
        <v>18</v>
      </c>
      <c r="B351" s="1" t="s">
        <v>17</v>
      </c>
      <c r="C351" s="1" t="s">
        <v>9</v>
      </c>
      <c r="D351" s="1" t="s">
        <v>21</v>
      </c>
      <c r="E351" s="1" t="s">
        <v>11</v>
      </c>
      <c r="F351" s="2">
        <v>44896</v>
      </c>
      <c r="G351" s="3">
        <v>3807</v>
      </c>
    </row>
    <row r="352" spans="1:7" ht="15.75" customHeight="1">
      <c r="A352" s="1" t="s">
        <v>22</v>
      </c>
      <c r="B352" s="1" t="s">
        <v>19</v>
      </c>
      <c r="C352" s="1" t="s">
        <v>9</v>
      </c>
      <c r="D352" s="1" t="s">
        <v>21</v>
      </c>
      <c r="E352" s="1" t="s">
        <v>11</v>
      </c>
      <c r="F352" s="2">
        <v>44562</v>
      </c>
      <c r="G352" s="3">
        <v>13521</v>
      </c>
    </row>
    <row r="353" spans="1:7" ht="15.75" customHeight="1">
      <c r="A353" s="1" t="s">
        <v>7</v>
      </c>
      <c r="B353" s="1" t="s">
        <v>19</v>
      </c>
      <c r="C353" s="1" t="s">
        <v>14</v>
      </c>
      <c r="D353" s="1" t="s">
        <v>10</v>
      </c>
      <c r="E353" s="1" t="s">
        <v>15</v>
      </c>
      <c r="F353" s="2">
        <v>44593</v>
      </c>
      <c r="G353" s="3">
        <v>7649</v>
      </c>
    </row>
    <row r="354" spans="1:7" ht="15.75" customHeight="1">
      <c r="A354" s="1" t="s">
        <v>12</v>
      </c>
      <c r="B354" s="1" t="s">
        <v>17</v>
      </c>
      <c r="C354" s="1" t="s">
        <v>9</v>
      </c>
      <c r="D354" s="1" t="s">
        <v>10</v>
      </c>
      <c r="E354" s="1" t="s">
        <v>11</v>
      </c>
      <c r="F354" s="2">
        <v>44621</v>
      </c>
      <c r="G354" s="3">
        <v>7342</v>
      </c>
    </row>
    <row r="355" spans="1:7" ht="15.75" customHeight="1">
      <c r="A355" s="1" t="s">
        <v>23</v>
      </c>
      <c r="B355" s="1" t="s">
        <v>19</v>
      </c>
      <c r="C355" s="1" t="s">
        <v>9</v>
      </c>
      <c r="D355" s="1" t="s">
        <v>20</v>
      </c>
      <c r="E355" s="1" t="s">
        <v>15</v>
      </c>
      <c r="F355" s="2">
        <v>44652</v>
      </c>
      <c r="G355" s="3">
        <v>5233</v>
      </c>
    </row>
    <row r="356" spans="1:7" ht="15.75" customHeight="1">
      <c r="A356" s="1" t="s">
        <v>7</v>
      </c>
      <c r="B356" s="1" t="s">
        <v>17</v>
      </c>
      <c r="C356" s="1" t="s">
        <v>14</v>
      </c>
      <c r="D356" s="1" t="s">
        <v>20</v>
      </c>
      <c r="E356" s="1" t="s">
        <v>15</v>
      </c>
      <c r="F356" s="4">
        <v>44682</v>
      </c>
      <c r="G356" s="3">
        <v>14227</v>
      </c>
    </row>
    <row r="357" spans="1:7" ht="15.75" customHeight="1">
      <c r="A357" s="1" t="s">
        <v>12</v>
      </c>
      <c r="B357" s="1" t="s">
        <v>17</v>
      </c>
      <c r="C357" s="1" t="s">
        <v>9</v>
      </c>
      <c r="D357" s="1" t="s">
        <v>21</v>
      </c>
      <c r="E357" s="1" t="s">
        <v>11</v>
      </c>
      <c r="F357" s="2">
        <v>44713</v>
      </c>
      <c r="G357" s="3">
        <v>133</v>
      </c>
    </row>
    <row r="358" spans="1:7" ht="15.75" customHeight="1">
      <c r="A358" s="1" t="s">
        <v>16</v>
      </c>
      <c r="B358" s="1" t="s">
        <v>13</v>
      </c>
      <c r="C358" s="1" t="s">
        <v>9</v>
      </c>
      <c r="D358" s="1" t="s">
        <v>10</v>
      </c>
      <c r="E358" s="1" t="s">
        <v>15</v>
      </c>
      <c r="F358" s="2">
        <v>44743</v>
      </c>
      <c r="G358" s="3">
        <v>15208</v>
      </c>
    </row>
    <row r="359" spans="1:7" ht="15.75" customHeight="1">
      <c r="A359" s="1" t="s">
        <v>18</v>
      </c>
      <c r="B359" s="1" t="s">
        <v>19</v>
      </c>
      <c r="C359" s="1" t="s">
        <v>9</v>
      </c>
      <c r="D359" s="1" t="s">
        <v>10</v>
      </c>
      <c r="E359" s="1" t="s">
        <v>15</v>
      </c>
      <c r="F359" s="2">
        <v>44774</v>
      </c>
      <c r="G359" s="3">
        <v>3949</v>
      </c>
    </row>
    <row r="360" spans="1:7" ht="15.75" customHeight="1">
      <c r="A360" s="1" t="s">
        <v>7</v>
      </c>
      <c r="B360" s="1" t="s">
        <v>19</v>
      </c>
      <c r="C360" s="1" t="s">
        <v>9</v>
      </c>
      <c r="D360" s="1" t="s">
        <v>10</v>
      </c>
      <c r="E360" s="1" t="s">
        <v>11</v>
      </c>
      <c r="F360" s="2">
        <v>44805</v>
      </c>
      <c r="G360" s="3">
        <v>600</v>
      </c>
    </row>
    <row r="361" spans="1:7" ht="15.75" customHeight="1">
      <c r="A361" s="1" t="s">
        <v>7</v>
      </c>
      <c r="B361" s="1" t="s">
        <v>13</v>
      </c>
      <c r="C361" s="1" t="s">
        <v>14</v>
      </c>
      <c r="D361" s="1" t="s">
        <v>21</v>
      </c>
      <c r="E361" s="1" t="s">
        <v>11</v>
      </c>
      <c r="F361" s="2">
        <v>44835</v>
      </c>
      <c r="G361" s="3">
        <v>13000</v>
      </c>
    </row>
    <row r="362" spans="1:7" ht="15.75" customHeight="1">
      <c r="A362" s="1" t="s">
        <v>18</v>
      </c>
      <c r="B362" s="1" t="s">
        <v>19</v>
      </c>
      <c r="C362" s="1" t="s">
        <v>9</v>
      </c>
      <c r="D362" s="1" t="s">
        <v>10</v>
      </c>
      <c r="E362" s="1" t="s">
        <v>15</v>
      </c>
      <c r="F362" s="2">
        <v>44866</v>
      </c>
      <c r="G362" s="3">
        <v>10862</v>
      </c>
    </row>
    <row r="363" spans="1:7" ht="15.75" customHeight="1">
      <c r="A363" s="1" t="s">
        <v>18</v>
      </c>
      <c r="B363" s="1" t="s">
        <v>19</v>
      </c>
      <c r="C363" s="1" t="s">
        <v>9</v>
      </c>
      <c r="D363" s="1" t="s">
        <v>10</v>
      </c>
      <c r="E363" s="1" t="s">
        <v>11</v>
      </c>
      <c r="F363" s="2">
        <v>44896</v>
      </c>
      <c r="G363" s="3">
        <v>200</v>
      </c>
    </row>
    <row r="364" spans="1:7" ht="15.75" customHeight="1">
      <c r="A364" s="1" t="s">
        <v>23</v>
      </c>
      <c r="B364" s="1" t="s">
        <v>17</v>
      </c>
      <c r="C364" s="1" t="s">
        <v>14</v>
      </c>
      <c r="D364" s="1" t="s">
        <v>20</v>
      </c>
      <c r="E364" s="1" t="s">
        <v>15</v>
      </c>
      <c r="F364" s="2">
        <v>44562</v>
      </c>
      <c r="G364" s="3">
        <v>8866</v>
      </c>
    </row>
    <row r="365" spans="1:7" ht="15.75" customHeight="1">
      <c r="A365" s="1" t="s">
        <v>18</v>
      </c>
      <c r="B365" s="1" t="s">
        <v>8</v>
      </c>
      <c r="C365" s="1" t="s">
        <v>14</v>
      </c>
      <c r="D365" s="1" t="s">
        <v>20</v>
      </c>
      <c r="E365" s="1" t="s">
        <v>11</v>
      </c>
      <c r="F365" s="2">
        <v>44593</v>
      </c>
      <c r="G365" s="3">
        <v>10000</v>
      </c>
    </row>
    <row r="366" spans="1:7" ht="15.75" customHeight="1">
      <c r="A366" s="1" t="s">
        <v>22</v>
      </c>
      <c r="B366" s="1" t="s">
        <v>19</v>
      </c>
      <c r="C366" s="1" t="s">
        <v>14</v>
      </c>
      <c r="D366" s="1" t="s">
        <v>10</v>
      </c>
      <c r="E366" s="1" t="s">
        <v>15</v>
      </c>
      <c r="F366" s="2">
        <v>44621</v>
      </c>
      <c r="G366" s="3">
        <v>6676</v>
      </c>
    </row>
    <row r="367" spans="1:7" ht="15.75" customHeight="1">
      <c r="A367" s="1" t="s">
        <v>7</v>
      </c>
      <c r="B367" s="1" t="s">
        <v>13</v>
      </c>
      <c r="C367" s="1" t="s">
        <v>14</v>
      </c>
      <c r="D367" s="1" t="s">
        <v>10</v>
      </c>
      <c r="E367" s="1" t="s">
        <v>11</v>
      </c>
      <c r="F367" s="2">
        <v>44652</v>
      </c>
      <c r="G367" s="3">
        <v>12519</v>
      </c>
    </row>
    <row r="368" spans="1:7" ht="15.75" customHeight="1">
      <c r="A368" s="1" t="s">
        <v>18</v>
      </c>
      <c r="B368" s="1" t="s">
        <v>19</v>
      </c>
      <c r="C368" s="1" t="s">
        <v>9</v>
      </c>
      <c r="D368" s="1" t="s">
        <v>10</v>
      </c>
      <c r="E368" s="1" t="s">
        <v>11</v>
      </c>
      <c r="F368" s="4">
        <v>44682</v>
      </c>
      <c r="G368" s="3">
        <v>6762</v>
      </c>
    </row>
    <row r="369" spans="1:7" ht="15.75" customHeight="1">
      <c r="A369" s="1" t="s">
        <v>23</v>
      </c>
      <c r="B369" s="1" t="s">
        <v>17</v>
      </c>
      <c r="C369" s="1" t="s">
        <v>14</v>
      </c>
      <c r="D369" s="1" t="s">
        <v>21</v>
      </c>
      <c r="E369" s="1" t="s">
        <v>15</v>
      </c>
      <c r="F369" s="2">
        <v>44713</v>
      </c>
      <c r="G369" s="3">
        <v>14782</v>
      </c>
    </row>
    <row r="370" spans="1:7" ht="15.75" customHeight="1">
      <c r="A370" s="1" t="s">
        <v>18</v>
      </c>
      <c r="B370" s="1" t="s">
        <v>17</v>
      </c>
      <c r="C370" s="1" t="s">
        <v>9</v>
      </c>
      <c r="D370" s="1" t="s">
        <v>10</v>
      </c>
      <c r="E370" s="1" t="s">
        <v>11</v>
      </c>
      <c r="F370" s="2">
        <v>44743</v>
      </c>
      <c r="G370" s="3">
        <v>3434</v>
      </c>
    </row>
    <row r="371" spans="1:7" ht="15.75" customHeight="1">
      <c r="A371" s="1" t="s">
        <v>23</v>
      </c>
      <c r="B371" s="1" t="s">
        <v>19</v>
      </c>
      <c r="C371" s="1" t="s">
        <v>9</v>
      </c>
      <c r="D371" s="1" t="s">
        <v>21</v>
      </c>
      <c r="E371" s="1" t="s">
        <v>11</v>
      </c>
      <c r="F371" s="2">
        <v>44774</v>
      </c>
      <c r="G371" s="3">
        <v>14679</v>
      </c>
    </row>
    <row r="372" spans="1:7" ht="15.75" customHeight="1">
      <c r="A372" s="1" t="s">
        <v>22</v>
      </c>
      <c r="B372" s="1" t="s">
        <v>19</v>
      </c>
      <c r="C372" s="1" t="s">
        <v>9</v>
      </c>
      <c r="D372" s="1" t="s">
        <v>10</v>
      </c>
      <c r="E372" s="1" t="s">
        <v>11</v>
      </c>
      <c r="F372" s="2">
        <v>44805</v>
      </c>
      <c r="G372" s="3">
        <v>4000</v>
      </c>
    </row>
    <row r="373" spans="1:7" ht="15.75" customHeight="1">
      <c r="A373" s="1" t="s">
        <v>22</v>
      </c>
      <c r="B373" s="1" t="s">
        <v>13</v>
      </c>
      <c r="C373" s="1" t="s">
        <v>9</v>
      </c>
      <c r="D373" s="1" t="s">
        <v>21</v>
      </c>
      <c r="E373" s="1" t="s">
        <v>11</v>
      </c>
      <c r="F373" s="2">
        <v>44835</v>
      </c>
      <c r="G373" s="3">
        <v>12505</v>
      </c>
    </row>
    <row r="374" spans="1:7" ht="15.75" customHeight="1">
      <c r="A374" s="1" t="s">
        <v>12</v>
      </c>
      <c r="B374" s="1" t="s">
        <v>17</v>
      </c>
      <c r="C374" s="1" t="s">
        <v>9</v>
      </c>
      <c r="D374" s="1" t="s">
        <v>10</v>
      </c>
      <c r="E374" s="1" t="s">
        <v>11</v>
      </c>
      <c r="F374" s="2">
        <v>44866</v>
      </c>
      <c r="G374" s="3">
        <v>5879</v>
      </c>
    </row>
    <row r="375" spans="1:7" ht="15.75" customHeight="1">
      <c r="A375" s="1" t="s">
        <v>12</v>
      </c>
      <c r="B375" s="1" t="s">
        <v>13</v>
      </c>
      <c r="C375" s="1" t="s">
        <v>9</v>
      </c>
      <c r="D375" s="1" t="s">
        <v>20</v>
      </c>
      <c r="E375" s="1" t="s">
        <v>15</v>
      </c>
      <c r="F375" s="2">
        <v>44896</v>
      </c>
      <c r="G375" s="3">
        <v>7165</v>
      </c>
    </row>
    <row r="376" spans="1:7" ht="15.75" customHeight="1">
      <c r="A376" s="1" t="s">
        <v>18</v>
      </c>
      <c r="B376" s="1" t="s">
        <v>17</v>
      </c>
      <c r="C376" s="1" t="s">
        <v>14</v>
      </c>
      <c r="D376" s="1" t="s">
        <v>21</v>
      </c>
      <c r="E376" s="1" t="s">
        <v>11</v>
      </c>
      <c r="F376" s="2">
        <v>44562</v>
      </c>
      <c r="G376" s="3">
        <v>6000</v>
      </c>
    </row>
    <row r="377" spans="1:7" ht="15.75" customHeight="1">
      <c r="A377" s="1" t="s">
        <v>22</v>
      </c>
      <c r="B377" s="1" t="s">
        <v>8</v>
      </c>
      <c r="C377" s="1" t="s">
        <v>9</v>
      </c>
      <c r="D377" s="1" t="s">
        <v>21</v>
      </c>
      <c r="E377" s="1" t="s">
        <v>11</v>
      </c>
      <c r="F377" s="2">
        <v>44593</v>
      </c>
      <c r="G377" s="3">
        <v>2000</v>
      </c>
    </row>
    <row r="378" spans="1:7" ht="15.75" customHeight="1">
      <c r="A378" s="1" t="s">
        <v>7</v>
      </c>
      <c r="B378" s="1" t="s">
        <v>17</v>
      </c>
      <c r="C378" s="1" t="s">
        <v>14</v>
      </c>
      <c r="D378" s="1" t="s">
        <v>10</v>
      </c>
      <c r="E378" s="1" t="s">
        <v>11</v>
      </c>
      <c r="F378" s="2">
        <v>44621</v>
      </c>
      <c r="G378" s="3">
        <v>11489</v>
      </c>
    </row>
    <row r="379" spans="1:7" ht="15.75" customHeight="1">
      <c r="A379" s="1" t="s">
        <v>18</v>
      </c>
      <c r="B379" s="1" t="s">
        <v>17</v>
      </c>
      <c r="C379" s="1" t="s">
        <v>9</v>
      </c>
      <c r="D379" s="1" t="s">
        <v>21</v>
      </c>
      <c r="E379" s="1" t="s">
        <v>11</v>
      </c>
      <c r="F379" s="2">
        <v>44652</v>
      </c>
      <c r="G379" s="3">
        <v>3171</v>
      </c>
    </row>
    <row r="380" spans="1:7" ht="15.75" customHeight="1">
      <c r="A380" s="1" t="s">
        <v>22</v>
      </c>
      <c r="B380" s="1" t="s">
        <v>17</v>
      </c>
      <c r="C380" s="1" t="s">
        <v>9</v>
      </c>
      <c r="D380" s="1" t="s">
        <v>10</v>
      </c>
      <c r="E380" s="1" t="s">
        <v>15</v>
      </c>
      <c r="F380" s="4">
        <v>44682</v>
      </c>
      <c r="G380" s="3">
        <v>14706</v>
      </c>
    </row>
    <row r="381" spans="1:7" ht="15.75" customHeight="1">
      <c r="A381" s="1" t="s">
        <v>22</v>
      </c>
      <c r="B381" s="1" t="s">
        <v>17</v>
      </c>
      <c r="C381" s="1" t="s">
        <v>14</v>
      </c>
      <c r="D381" s="1" t="s">
        <v>10</v>
      </c>
      <c r="E381" s="1" t="s">
        <v>11</v>
      </c>
      <c r="F381" s="2">
        <v>44713</v>
      </c>
      <c r="G381" s="3">
        <v>12908</v>
      </c>
    </row>
    <row r="382" spans="1:7" ht="15.75" customHeight="1">
      <c r="A382" s="1" t="s">
        <v>7</v>
      </c>
      <c r="B382" s="1" t="s">
        <v>19</v>
      </c>
      <c r="C382" s="1" t="s">
        <v>9</v>
      </c>
      <c r="D382" s="1" t="s">
        <v>20</v>
      </c>
      <c r="E382" s="1" t="s">
        <v>11</v>
      </c>
      <c r="F382" s="2">
        <v>44743</v>
      </c>
      <c r="G382" s="3">
        <v>7811</v>
      </c>
    </row>
    <row r="383" spans="1:7" ht="15.75" customHeight="1">
      <c r="A383" s="1" t="s">
        <v>24</v>
      </c>
      <c r="B383" s="1" t="s">
        <v>13</v>
      </c>
      <c r="C383" s="1" t="s">
        <v>14</v>
      </c>
      <c r="D383" s="1" t="s">
        <v>21</v>
      </c>
      <c r="E383" s="1" t="s">
        <v>15</v>
      </c>
      <c r="F383" s="2">
        <v>44774</v>
      </c>
      <c r="G383" s="3">
        <v>13126</v>
      </c>
    </row>
    <row r="384" spans="1:7" ht="15.75" customHeight="1">
      <c r="A384" s="1" t="s">
        <v>24</v>
      </c>
      <c r="B384" s="1" t="s">
        <v>19</v>
      </c>
      <c r="C384" s="1" t="s">
        <v>9</v>
      </c>
      <c r="D384" s="1" t="s">
        <v>20</v>
      </c>
      <c r="E384" s="1" t="s">
        <v>15</v>
      </c>
      <c r="F384" s="2">
        <v>44805</v>
      </c>
      <c r="G384" s="3">
        <v>4623</v>
      </c>
    </row>
    <row r="385" spans="1:7" ht="15.75" customHeight="1">
      <c r="A385" s="1" t="s">
        <v>24</v>
      </c>
      <c r="B385" s="1" t="s">
        <v>19</v>
      </c>
      <c r="C385" s="1" t="s">
        <v>14</v>
      </c>
      <c r="D385" s="1" t="s">
        <v>20</v>
      </c>
      <c r="E385" s="1" t="s">
        <v>15</v>
      </c>
      <c r="F385" s="2">
        <v>44835</v>
      </c>
      <c r="G385" s="3">
        <v>7989</v>
      </c>
    </row>
    <row r="386" spans="1:7" ht="15.75" customHeight="1">
      <c r="A386" s="1" t="s">
        <v>24</v>
      </c>
      <c r="B386" s="1" t="s">
        <v>13</v>
      </c>
      <c r="C386" s="1" t="s">
        <v>9</v>
      </c>
      <c r="D386" s="1" t="s">
        <v>20</v>
      </c>
      <c r="E386" s="1" t="s">
        <v>15</v>
      </c>
      <c r="F386" s="2">
        <v>44866</v>
      </c>
      <c r="G386" s="3">
        <v>4652</v>
      </c>
    </row>
    <row r="387" spans="1:7" ht="15.75" customHeight="1">
      <c r="A387" s="1" t="s">
        <v>24</v>
      </c>
      <c r="B387" s="1" t="s">
        <v>17</v>
      </c>
      <c r="C387" s="1" t="s">
        <v>14</v>
      </c>
      <c r="D387" s="1" t="s">
        <v>10</v>
      </c>
      <c r="E387" s="1" t="s">
        <v>11</v>
      </c>
      <c r="F387" s="2">
        <v>44896</v>
      </c>
      <c r="G387" s="3">
        <v>10368</v>
      </c>
    </row>
    <row r="388" spans="1:7" ht="15.75" customHeight="1">
      <c r="A388" s="1" t="s">
        <v>12</v>
      </c>
      <c r="B388" s="1" t="s">
        <v>17</v>
      </c>
      <c r="C388" s="1" t="s">
        <v>14</v>
      </c>
      <c r="D388" s="1" t="s">
        <v>10</v>
      </c>
      <c r="E388" s="1" t="s">
        <v>15</v>
      </c>
      <c r="F388" s="2">
        <v>44562</v>
      </c>
      <c r="G388" s="3">
        <v>10071</v>
      </c>
    </row>
    <row r="389" spans="1:7" ht="15.75" customHeight="1">
      <c r="A389" s="1" t="s">
        <v>23</v>
      </c>
      <c r="B389" s="1" t="s">
        <v>13</v>
      </c>
      <c r="C389" s="1" t="s">
        <v>9</v>
      </c>
      <c r="D389" s="1" t="s">
        <v>20</v>
      </c>
      <c r="E389" s="1" t="s">
        <v>11</v>
      </c>
      <c r="F389" s="2">
        <v>44593</v>
      </c>
      <c r="G389" s="3">
        <v>9395</v>
      </c>
    </row>
    <row r="390" spans="1:7" ht="15.75" customHeight="1">
      <c r="A390" s="1" t="s">
        <v>7</v>
      </c>
      <c r="B390" s="1" t="s">
        <v>17</v>
      </c>
      <c r="C390" s="1" t="s">
        <v>14</v>
      </c>
      <c r="D390" s="1" t="s">
        <v>21</v>
      </c>
      <c r="E390" s="1" t="s">
        <v>15</v>
      </c>
      <c r="F390" s="2">
        <v>44621</v>
      </c>
      <c r="G390" s="3">
        <v>7218</v>
      </c>
    </row>
    <row r="391" spans="1:7" ht="15.75" customHeight="1">
      <c r="A391" s="1" t="s">
        <v>12</v>
      </c>
      <c r="B391" s="1" t="s">
        <v>19</v>
      </c>
      <c r="C391" s="1" t="s">
        <v>9</v>
      </c>
      <c r="D391" s="1" t="s">
        <v>21</v>
      </c>
      <c r="E391" s="1" t="s">
        <v>11</v>
      </c>
      <c r="F391" s="2">
        <v>44652</v>
      </c>
      <c r="G391" s="3">
        <v>5000</v>
      </c>
    </row>
    <row r="392" spans="1:7" ht="15.75" customHeight="1">
      <c r="A392" s="1" t="s">
        <v>16</v>
      </c>
      <c r="B392" s="1" t="s">
        <v>19</v>
      </c>
      <c r="C392" s="1" t="s">
        <v>9</v>
      </c>
      <c r="D392" s="1" t="s">
        <v>10</v>
      </c>
      <c r="E392" s="1" t="s">
        <v>11</v>
      </c>
      <c r="F392" s="4">
        <v>44682</v>
      </c>
      <c r="G392" s="3">
        <v>14611</v>
      </c>
    </row>
    <row r="393" spans="1:7" ht="15.75" customHeight="1">
      <c r="A393" s="1" t="s">
        <v>18</v>
      </c>
      <c r="B393" s="1" t="s">
        <v>17</v>
      </c>
      <c r="C393" s="1" t="s">
        <v>9</v>
      </c>
      <c r="D393" s="1" t="s">
        <v>10</v>
      </c>
      <c r="E393" s="1" t="s">
        <v>11</v>
      </c>
      <c r="F393" s="2">
        <v>44713</v>
      </c>
      <c r="G393" s="3">
        <v>100</v>
      </c>
    </row>
    <row r="394" spans="1:7" ht="15.75" customHeight="1">
      <c r="A394" s="1" t="s">
        <v>7</v>
      </c>
      <c r="B394" s="1" t="s">
        <v>17</v>
      </c>
      <c r="C394" s="1" t="s">
        <v>9</v>
      </c>
      <c r="D394" s="1" t="s">
        <v>10</v>
      </c>
      <c r="E394" s="1" t="s">
        <v>11</v>
      </c>
      <c r="F394" s="2">
        <v>44743</v>
      </c>
      <c r="G394" s="3">
        <v>1000</v>
      </c>
    </row>
    <row r="395" spans="1:7" ht="15.75" customHeight="1">
      <c r="A395" s="1" t="s">
        <v>7</v>
      </c>
      <c r="B395" s="1" t="s">
        <v>17</v>
      </c>
      <c r="C395" s="1" t="s">
        <v>9</v>
      </c>
      <c r="D395" s="1" t="s">
        <v>20</v>
      </c>
      <c r="E395" s="1" t="s">
        <v>15</v>
      </c>
      <c r="F395" s="2">
        <v>44774</v>
      </c>
      <c r="G395" s="3">
        <v>11406</v>
      </c>
    </row>
    <row r="396" spans="1:7" ht="15.75" customHeight="1">
      <c r="A396" s="1" t="s">
        <v>18</v>
      </c>
      <c r="B396" s="1" t="s">
        <v>19</v>
      </c>
      <c r="C396" s="1" t="s">
        <v>14</v>
      </c>
      <c r="D396" s="1" t="s">
        <v>10</v>
      </c>
      <c r="E396" s="1" t="s">
        <v>15</v>
      </c>
      <c r="F396" s="2">
        <v>44805</v>
      </c>
      <c r="G396" s="3">
        <v>8920</v>
      </c>
    </row>
    <row r="397" spans="1:7" ht="15.75" customHeight="1">
      <c r="A397" s="1" t="s">
        <v>18</v>
      </c>
      <c r="B397" s="1" t="s">
        <v>17</v>
      </c>
      <c r="C397" s="1" t="s">
        <v>14</v>
      </c>
      <c r="D397" s="1" t="s">
        <v>10</v>
      </c>
      <c r="E397" s="1" t="s">
        <v>15</v>
      </c>
      <c r="F397" s="2">
        <v>44835</v>
      </c>
      <c r="G397" s="3">
        <v>10273</v>
      </c>
    </row>
    <row r="398" spans="1:7" ht="15.75" customHeight="1">
      <c r="A398" s="1" t="s">
        <v>23</v>
      </c>
      <c r="B398" s="1" t="s">
        <v>17</v>
      </c>
      <c r="C398" s="1" t="s">
        <v>14</v>
      </c>
      <c r="D398" s="1" t="s">
        <v>10</v>
      </c>
      <c r="E398" s="1" t="s">
        <v>11</v>
      </c>
      <c r="F398" s="2">
        <v>44866</v>
      </c>
      <c r="G398" s="3">
        <v>14473</v>
      </c>
    </row>
    <row r="399" spans="1:7" ht="15.75" customHeight="1">
      <c r="A399" s="1" t="s">
        <v>18</v>
      </c>
      <c r="B399" s="1" t="s">
        <v>17</v>
      </c>
      <c r="C399" s="1" t="s">
        <v>14</v>
      </c>
      <c r="D399" s="1" t="s">
        <v>20</v>
      </c>
      <c r="E399" s="1" t="s">
        <v>15</v>
      </c>
      <c r="F399" s="2">
        <v>44896</v>
      </c>
      <c r="G399" s="3">
        <v>9746</v>
      </c>
    </row>
    <row r="400" spans="1:7" ht="15.75" customHeight="1">
      <c r="A400" s="1" t="s">
        <v>22</v>
      </c>
      <c r="B400" s="1" t="s">
        <v>13</v>
      </c>
      <c r="C400" s="1" t="s">
        <v>9</v>
      </c>
      <c r="D400" s="1" t="s">
        <v>10</v>
      </c>
      <c r="E400" s="1" t="s">
        <v>15</v>
      </c>
      <c r="F400" s="2">
        <v>44562</v>
      </c>
      <c r="G400" s="3">
        <v>9940</v>
      </c>
    </row>
    <row r="401" spans="1:7" ht="15.75" customHeight="1">
      <c r="A401" s="1" t="s">
        <v>7</v>
      </c>
      <c r="B401" s="1" t="s">
        <v>13</v>
      </c>
      <c r="C401" s="1" t="s">
        <v>14</v>
      </c>
      <c r="D401" s="1" t="s">
        <v>10</v>
      </c>
      <c r="E401" s="1" t="s">
        <v>15</v>
      </c>
      <c r="F401" s="2">
        <v>44593</v>
      </c>
      <c r="G401" s="3">
        <v>14189</v>
      </c>
    </row>
    <row r="402" spans="1:7" ht="15.75" customHeight="1">
      <c r="A402" s="1" t="s">
        <v>18</v>
      </c>
      <c r="B402" s="1" t="s">
        <v>17</v>
      </c>
      <c r="C402" s="1" t="s">
        <v>14</v>
      </c>
      <c r="D402" s="1" t="s">
        <v>10</v>
      </c>
      <c r="E402" s="1" t="s">
        <v>11</v>
      </c>
      <c r="F402" s="2">
        <v>44621</v>
      </c>
      <c r="G402" s="3">
        <v>9800</v>
      </c>
    </row>
    <row r="403" spans="1:7" ht="15.75" customHeight="1">
      <c r="A403" s="1" t="s">
        <v>23</v>
      </c>
      <c r="B403" s="1" t="s">
        <v>13</v>
      </c>
      <c r="C403" s="1" t="s">
        <v>9</v>
      </c>
      <c r="D403" s="1" t="s">
        <v>21</v>
      </c>
      <c r="E403" s="1" t="s">
        <v>15</v>
      </c>
      <c r="F403" s="2">
        <v>44652</v>
      </c>
      <c r="G403" s="3">
        <v>6534</v>
      </c>
    </row>
    <row r="404" spans="1:7" ht="15.75" customHeight="1">
      <c r="A404" s="1" t="s">
        <v>18</v>
      </c>
      <c r="B404" s="1" t="s">
        <v>17</v>
      </c>
      <c r="C404" s="1" t="s">
        <v>9</v>
      </c>
      <c r="D404" s="1" t="s">
        <v>10</v>
      </c>
      <c r="E404" s="1" t="s">
        <v>11</v>
      </c>
      <c r="F404" s="4">
        <v>44682</v>
      </c>
      <c r="G404" s="3">
        <v>11984</v>
      </c>
    </row>
    <row r="405" spans="1:7" ht="15.75" customHeight="1">
      <c r="A405" s="1" t="s">
        <v>23</v>
      </c>
      <c r="B405" s="1" t="s">
        <v>17</v>
      </c>
      <c r="C405" s="1" t="s">
        <v>9</v>
      </c>
      <c r="D405" s="1" t="s">
        <v>10</v>
      </c>
      <c r="E405" s="1" t="s">
        <v>15</v>
      </c>
      <c r="F405" s="2">
        <v>44713</v>
      </c>
      <c r="G405" s="3">
        <v>5156</v>
      </c>
    </row>
    <row r="406" spans="1:7" ht="15.75" customHeight="1">
      <c r="A406" s="1" t="s">
        <v>22</v>
      </c>
      <c r="B406" s="1" t="s">
        <v>13</v>
      </c>
      <c r="C406" s="1" t="s">
        <v>9</v>
      </c>
      <c r="D406" s="1" t="s">
        <v>10</v>
      </c>
      <c r="E406" s="1" t="s">
        <v>15</v>
      </c>
      <c r="F406" s="2">
        <v>44743</v>
      </c>
      <c r="G406" s="3">
        <v>10177</v>
      </c>
    </row>
    <row r="407" spans="1:7" ht="15.75" customHeight="1">
      <c r="A407" s="1" t="s">
        <v>22</v>
      </c>
      <c r="B407" s="1" t="s">
        <v>13</v>
      </c>
      <c r="C407" s="1" t="s">
        <v>14</v>
      </c>
      <c r="D407" s="1" t="s">
        <v>10</v>
      </c>
      <c r="E407" s="1" t="s">
        <v>15</v>
      </c>
      <c r="F407" s="2">
        <v>44774</v>
      </c>
      <c r="G407" s="3">
        <v>8133</v>
      </c>
    </row>
    <row r="408" spans="1:7" ht="15.75" customHeight="1">
      <c r="A408" s="1" t="s">
        <v>12</v>
      </c>
      <c r="B408" s="1" t="s">
        <v>19</v>
      </c>
      <c r="C408" s="1" t="s">
        <v>9</v>
      </c>
      <c r="D408" s="1" t="s">
        <v>10</v>
      </c>
      <c r="E408" s="1" t="s">
        <v>11</v>
      </c>
      <c r="F408" s="2">
        <v>44805</v>
      </c>
      <c r="G408" s="3">
        <v>10141</v>
      </c>
    </row>
    <row r="409" spans="1:7" ht="15.75" customHeight="1">
      <c r="A409" s="1" t="s">
        <v>12</v>
      </c>
      <c r="B409" s="1" t="s">
        <v>17</v>
      </c>
      <c r="C409" s="1" t="s">
        <v>14</v>
      </c>
      <c r="D409" s="1" t="s">
        <v>20</v>
      </c>
      <c r="E409" s="1" t="s">
        <v>11</v>
      </c>
      <c r="F409" s="2">
        <v>44835</v>
      </c>
      <c r="G409" s="3">
        <v>9936</v>
      </c>
    </row>
    <row r="410" spans="1:7" ht="15.75" customHeight="1">
      <c r="A410" s="1" t="s">
        <v>18</v>
      </c>
      <c r="B410" s="1" t="s">
        <v>19</v>
      </c>
      <c r="C410" s="1" t="s">
        <v>14</v>
      </c>
      <c r="D410" s="1" t="s">
        <v>21</v>
      </c>
      <c r="E410" s="1" t="s">
        <v>11</v>
      </c>
      <c r="F410" s="2">
        <v>44866</v>
      </c>
      <c r="G410" s="3">
        <v>7037</v>
      </c>
    </row>
    <row r="411" spans="1:7" ht="15.75" customHeight="1">
      <c r="A411" s="1" t="s">
        <v>22</v>
      </c>
      <c r="B411" s="1" t="s">
        <v>13</v>
      </c>
      <c r="C411" s="1" t="s">
        <v>9</v>
      </c>
      <c r="D411" s="1" t="s">
        <v>20</v>
      </c>
      <c r="E411" s="1" t="s">
        <v>15</v>
      </c>
      <c r="F411" s="2">
        <v>44896</v>
      </c>
      <c r="G411" s="3">
        <v>4857</v>
      </c>
    </row>
    <row r="412" spans="1:7" ht="15.75" customHeight="1">
      <c r="A412" s="1" t="s">
        <v>7</v>
      </c>
      <c r="B412" s="1" t="s">
        <v>19</v>
      </c>
      <c r="C412" s="1" t="s">
        <v>9</v>
      </c>
      <c r="D412" s="1" t="s">
        <v>10</v>
      </c>
      <c r="E412" s="1" t="s">
        <v>15</v>
      </c>
      <c r="F412" s="2">
        <v>44562</v>
      </c>
      <c r="G412" s="3">
        <v>9098</v>
      </c>
    </row>
    <row r="413" spans="1:7" ht="15.75" customHeight="1">
      <c r="A413" s="1" t="s">
        <v>12</v>
      </c>
      <c r="B413" s="1" t="s">
        <v>19</v>
      </c>
      <c r="C413" s="1" t="s">
        <v>14</v>
      </c>
      <c r="D413" s="1" t="s">
        <v>20</v>
      </c>
      <c r="E413" s="1" t="s">
        <v>11</v>
      </c>
      <c r="F413" s="2">
        <v>44593</v>
      </c>
      <c r="G413" s="3">
        <v>14587</v>
      </c>
    </row>
    <row r="414" spans="1:7" ht="15.75" customHeight="1">
      <c r="A414" s="1" t="s">
        <v>23</v>
      </c>
      <c r="B414" s="1" t="s">
        <v>13</v>
      </c>
      <c r="C414" s="1" t="s">
        <v>14</v>
      </c>
      <c r="D414" s="1" t="s">
        <v>10</v>
      </c>
      <c r="E414" s="1" t="s">
        <v>11</v>
      </c>
      <c r="F414" s="2">
        <v>44621</v>
      </c>
      <c r="G414" s="3">
        <v>8940</v>
      </c>
    </row>
    <row r="415" spans="1:7" ht="15.75" customHeight="1">
      <c r="A415" s="1" t="s">
        <v>7</v>
      </c>
      <c r="B415" s="1" t="s">
        <v>13</v>
      </c>
      <c r="C415" s="1" t="s">
        <v>14</v>
      </c>
      <c r="D415" s="1" t="s">
        <v>10</v>
      </c>
      <c r="E415" s="1" t="s">
        <v>15</v>
      </c>
      <c r="F415" s="2">
        <v>44652</v>
      </c>
      <c r="G415" s="3">
        <v>4542</v>
      </c>
    </row>
    <row r="416" spans="1:7" ht="15.75" customHeight="1">
      <c r="A416" s="1" t="s">
        <v>12</v>
      </c>
      <c r="B416" s="1" t="s">
        <v>17</v>
      </c>
      <c r="C416" s="1" t="s">
        <v>9</v>
      </c>
      <c r="D416" s="1" t="s">
        <v>20</v>
      </c>
      <c r="E416" s="1" t="s">
        <v>15</v>
      </c>
      <c r="F416" s="4">
        <v>44682</v>
      </c>
      <c r="G416" s="3">
        <v>8882</v>
      </c>
    </row>
    <row r="417" spans="1:7" ht="15.75" customHeight="1">
      <c r="A417" s="1" t="s">
        <v>16</v>
      </c>
      <c r="B417" s="1" t="s">
        <v>13</v>
      </c>
      <c r="C417" s="1" t="s">
        <v>9</v>
      </c>
      <c r="D417" s="1" t="s">
        <v>10</v>
      </c>
      <c r="E417" s="1" t="s">
        <v>11</v>
      </c>
      <c r="F417" s="2">
        <v>44713</v>
      </c>
      <c r="G417" s="3">
        <v>13000</v>
      </c>
    </row>
    <row r="418" spans="1:7" ht="15.75" customHeight="1">
      <c r="A418" s="1" t="s">
        <v>18</v>
      </c>
      <c r="B418" s="1" t="s">
        <v>13</v>
      </c>
      <c r="C418" s="1" t="s">
        <v>9</v>
      </c>
      <c r="D418" s="1" t="s">
        <v>21</v>
      </c>
      <c r="E418" s="1" t="s">
        <v>11</v>
      </c>
      <c r="F418" s="2">
        <v>44743</v>
      </c>
      <c r="G418" s="3">
        <v>10373</v>
      </c>
    </row>
    <row r="419" spans="1:7" ht="15.75" customHeight="1">
      <c r="A419" s="1" t="s">
        <v>7</v>
      </c>
      <c r="B419" s="1" t="s">
        <v>19</v>
      </c>
      <c r="C419" s="1" t="s">
        <v>9</v>
      </c>
      <c r="D419" s="1" t="s">
        <v>21</v>
      </c>
      <c r="E419" s="1" t="s">
        <v>11</v>
      </c>
      <c r="F419" s="2">
        <v>44774</v>
      </c>
      <c r="G419" s="3">
        <v>6808</v>
      </c>
    </row>
    <row r="420" spans="1:7" ht="15.75" customHeight="1">
      <c r="A420" s="1" t="s">
        <v>7</v>
      </c>
      <c r="B420" s="1" t="s">
        <v>17</v>
      </c>
      <c r="C420" s="1" t="s">
        <v>9</v>
      </c>
      <c r="D420" s="1" t="s">
        <v>21</v>
      </c>
      <c r="E420" s="1" t="s">
        <v>11</v>
      </c>
      <c r="F420" s="2">
        <v>44805</v>
      </c>
      <c r="G420" s="3">
        <v>100</v>
      </c>
    </row>
    <row r="421" spans="1:7" ht="15.75" customHeight="1">
      <c r="A421" s="1" t="s">
        <v>18</v>
      </c>
      <c r="B421" s="1" t="s">
        <v>13</v>
      </c>
      <c r="C421" s="1" t="s">
        <v>9</v>
      </c>
      <c r="D421" s="1" t="s">
        <v>10</v>
      </c>
      <c r="E421" s="1" t="s">
        <v>11</v>
      </c>
      <c r="F421" s="2">
        <v>44835</v>
      </c>
      <c r="G421" s="3">
        <v>13519</v>
      </c>
    </row>
    <row r="422" spans="1:7" ht="15.75" customHeight="1">
      <c r="A422" s="1" t="s">
        <v>18</v>
      </c>
      <c r="B422" s="1" t="s">
        <v>19</v>
      </c>
      <c r="C422" s="1" t="s">
        <v>9</v>
      </c>
      <c r="D422" s="1" t="s">
        <v>10</v>
      </c>
      <c r="E422" s="1" t="s">
        <v>15</v>
      </c>
      <c r="F422" s="2">
        <v>44866</v>
      </c>
      <c r="G422" s="3">
        <v>5589</v>
      </c>
    </row>
    <row r="423" spans="1:7" ht="15.75" customHeight="1">
      <c r="A423" s="1" t="s">
        <v>23</v>
      </c>
      <c r="B423" s="1" t="s">
        <v>19</v>
      </c>
      <c r="C423" s="1" t="s">
        <v>9</v>
      </c>
      <c r="D423" s="1" t="s">
        <v>20</v>
      </c>
      <c r="E423" s="1" t="s">
        <v>11</v>
      </c>
      <c r="F423" s="2">
        <v>44896</v>
      </c>
      <c r="G423" s="3">
        <v>21000</v>
      </c>
    </row>
    <row r="424" spans="1:7" ht="15.75" customHeight="1">
      <c r="A424" s="1" t="s">
        <v>18</v>
      </c>
      <c r="B424" s="1" t="s">
        <v>17</v>
      </c>
      <c r="C424" s="1" t="s">
        <v>9</v>
      </c>
      <c r="D424" s="1" t="s">
        <v>10</v>
      </c>
      <c r="E424" s="1" t="s">
        <v>11</v>
      </c>
      <c r="F424" s="2">
        <v>44562</v>
      </c>
      <c r="G424" s="3">
        <v>4000</v>
      </c>
    </row>
    <row r="425" spans="1:7" ht="15.75" customHeight="1">
      <c r="A425" s="1" t="s">
        <v>22</v>
      </c>
      <c r="B425" s="1" t="s">
        <v>19</v>
      </c>
      <c r="C425" s="1" t="s">
        <v>14</v>
      </c>
      <c r="D425" s="1" t="s">
        <v>21</v>
      </c>
      <c r="E425" s="1" t="s">
        <v>11</v>
      </c>
      <c r="F425" s="2">
        <v>44593</v>
      </c>
      <c r="G425" s="3">
        <v>10103</v>
      </c>
    </row>
    <row r="426" spans="1:7" ht="15.75" customHeight="1">
      <c r="A426" s="1" t="s">
        <v>7</v>
      </c>
      <c r="B426" s="1" t="s">
        <v>19</v>
      </c>
      <c r="C426" s="1" t="s">
        <v>14</v>
      </c>
      <c r="D426" s="1" t="s">
        <v>10</v>
      </c>
      <c r="E426" s="1" t="s">
        <v>11</v>
      </c>
      <c r="F426" s="2">
        <v>44621</v>
      </c>
      <c r="G426" s="3">
        <v>10365</v>
      </c>
    </row>
    <row r="427" spans="1:7" ht="15.75" customHeight="1">
      <c r="A427" s="1" t="s">
        <v>18</v>
      </c>
      <c r="B427" s="1" t="s">
        <v>13</v>
      </c>
      <c r="C427" s="1" t="s">
        <v>14</v>
      </c>
      <c r="D427" s="1" t="s">
        <v>20</v>
      </c>
      <c r="E427" s="1" t="s">
        <v>11</v>
      </c>
      <c r="F427" s="2">
        <v>44652</v>
      </c>
      <c r="G427" s="3">
        <v>5000</v>
      </c>
    </row>
    <row r="428" spans="1:7" ht="15.75" customHeight="1">
      <c r="A428" s="1" t="s">
        <v>23</v>
      </c>
      <c r="B428" s="1" t="s">
        <v>17</v>
      </c>
      <c r="C428" s="1" t="s">
        <v>9</v>
      </c>
      <c r="D428" s="1" t="s">
        <v>20</v>
      </c>
      <c r="E428" s="1" t="s">
        <v>11</v>
      </c>
      <c r="F428" s="4">
        <v>44682</v>
      </c>
      <c r="G428" s="3">
        <v>4000</v>
      </c>
    </row>
    <row r="429" spans="1:7" ht="15.75" customHeight="1">
      <c r="A429" s="1" t="s">
        <v>18</v>
      </c>
      <c r="B429" s="1" t="s">
        <v>17</v>
      </c>
      <c r="C429" s="1" t="s">
        <v>14</v>
      </c>
      <c r="D429" s="1" t="s">
        <v>20</v>
      </c>
      <c r="E429" s="1" t="s">
        <v>11</v>
      </c>
      <c r="F429" s="2">
        <v>44713</v>
      </c>
      <c r="G429" s="3">
        <v>4000</v>
      </c>
    </row>
    <row r="430" spans="1:7" ht="15.75" customHeight="1">
      <c r="A430" s="1" t="s">
        <v>23</v>
      </c>
      <c r="B430" s="1" t="s">
        <v>17</v>
      </c>
      <c r="C430" s="1" t="s">
        <v>9</v>
      </c>
      <c r="D430" s="1" t="s">
        <v>10</v>
      </c>
      <c r="E430" s="1" t="s">
        <v>11</v>
      </c>
      <c r="F430" s="2">
        <v>44743</v>
      </c>
      <c r="G430" s="3">
        <v>200</v>
      </c>
    </row>
    <row r="431" spans="1:7" ht="15.75" customHeight="1">
      <c r="A431" s="1" t="s">
        <v>22</v>
      </c>
      <c r="B431" s="1" t="s">
        <v>13</v>
      </c>
      <c r="C431" s="1" t="s">
        <v>9</v>
      </c>
      <c r="D431" s="1" t="s">
        <v>21</v>
      </c>
      <c r="E431" s="1" t="s">
        <v>15</v>
      </c>
      <c r="F431" s="2">
        <v>44774</v>
      </c>
      <c r="G431" s="3">
        <v>13916</v>
      </c>
    </row>
    <row r="432" spans="1:7" ht="15.75" customHeight="1">
      <c r="A432" s="1" t="s">
        <v>22</v>
      </c>
      <c r="B432" s="1" t="s">
        <v>13</v>
      </c>
      <c r="C432" s="1" t="s">
        <v>14</v>
      </c>
      <c r="D432" s="1" t="s">
        <v>21</v>
      </c>
      <c r="E432" s="1" t="s">
        <v>15</v>
      </c>
      <c r="F432" s="2">
        <v>44805</v>
      </c>
      <c r="G432" s="3">
        <v>13130</v>
      </c>
    </row>
    <row r="433" spans="1:7" ht="15.75" customHeight="1">
      <c r="A433" s="1" t="s">
        <v>12</v>
      </c>
      <c r="B433" s="1" t="s">
        <v>17</v>
      </c>
      <c r="C433" s="1" t="s">
        <v>9</v>
      </c>
      <c r="D433" s="1" t="s">
        <v>10</v>
      </c>
      <c r="E433" s="1" t="s">
        <v>11</v>
      </c>
      <c r="F433" s="2">
        <v>44835</v>
      </c>
      <c r="G433" s="3">
        <v>3000</v>
      </c>
    </row>
    <row r="434" spans="1:7" ht="15.75" customHeight="1">
      <c r="A434" s="1" t="s">
        <v>12</v>
      </c>
      <c r="B434" s="1" t="s">
        <v>13</v>
      </c>
      <c r="C434" s="1" t="s">
        <v>9</v>
      </c>
      <c r="D434" s="1" t="s">
        <v>20</v>
      </c>
      <c r="E434" s="1" t="s">
        <v>11</v>
      </c>
      <c r="F434" s="2">
        <v>44866</v>
      </c>
      <c r="G434" s="3">
        <v>13636</v>
      </c>
    </row>
    <row r="435" spans="1:7" ht="15.75" customHeight="1">
      <c r="A435" s="1" t="s">
        <v>18</v>
      </c>
      <c r="B435" s="1" t="s">
        <v>19</v>
      </c>
      <c r="C435" s="1" t="s">
        <v>9</v>
      </c>
      <c r="D435" s="1" t="s">
        <v>20</v>
      </c>
      <c r="E435" s="1" t="s">
        <v>15</v>
      </c>
      <c r="F435" s="2">
        <v>44896</v>
      </c>
      <c r="G435" s="3">
        <v>14750</v>
      </c>
    </row>
    <row r="436" spans="1:7" ht="15.75" customHeight="1">
      <c r="A436" s="1" t="s">
        <v>22</v>
      </c>
      <c r="B436" s="1" t="s">
        <v>19</v>
      </c>
      <c r="C436" s="1" t="s">
        <v>9</v>
      </c>
      <c r="D436" s="1" t="s">
        <v>10</v>
      </c>
      <c r="E436" s="1" t="s">
        <v>11</v>
      </c>
      <c r="F436" s="2">
        <v>44562</v>
      </c>
      <c r="G436" s="3">
        <v>5000</v>
      </c>
    </row>
    <row r="437" spans="1:7" ht="15.75" customHeight="1">
      <c r="A437" s="1" t="s">
        <v>7</v>
      </c>
      <c r="B437" s="1" t="s">
        <v>8</v>
      </c>
      <c r="C437" s="1" t="s">
        <v>9</v>
      </c>
      <c r="D437" s="1" t="s">
        <v>10</v>
      </c>
      <c r="E437" s="1" t="s">
        <v>11</v>
      </c>
      <c r="F437" s="2">
        <v>44593</v>
      </c>
      <c r="G437" s="3">
        <v>9000</v>
      </c>
    </row>
    <row r="438" spans="1:7" ht="15.75" customHeight="1">
      <c r="A438" s="1" t="s">
        <v>7</v>
      </c>
      <c r="B438" s="1" t="s">
        <v>13</v>
      </c>
      <c r="C438" s="1" t="s">
        <v>9</v>
      </c>
      <c r="D438" s="1" t="s">
        <v>20</v>
      </c>
      <c r="E438" s="1" t="s">
        <v>11</v>
      </c>
      <c r="F438" s="2">
        <v>44621</v>
      </c>
      <c r="G438" s="3">
        <v>75000</v>
      </c>
    </row>
    <row r="439" spans="1:7" ht="15.75" customHeight="1">
      <c r="A439" s="1" t="s">
        <v>12</v>
      </c>
      <c r="B439" s="1" t="s">
        <v>19</v>
      </c>
      <c r="C439" s="1" t="s">
        <v>9</v>
      </c>
      <c r="D439" s="1" t="s">
        <v>21</v>
      </c>
      <c r="E439" s="1" t="s">
        <v>15</v>
      </c>
      <c r="F439" s="2">
        <v>44652</v>
      </c>
      <c r="G439" s="3">
        <v>500</v>
      </c>
    </row>
    <row r="440" spans="1:7" ht="15.75" customHeight="1">
      <c r="A440" s="1" t="s">
        <v>16</v>
      </c>
      <c r="B440" s="1" t="s">
        <v>19</v>
      </c>
      <c r="C440" s="1" t="s">
        <v>9</v>
      </c>
      <c r="D440" s="1" t="s">
        <v>10</v>
      </c>
      <c r="E440" s="1" t="s">
        <v>15</v>
      </c>
      <c r="F440" s="4">
        <v>44682</v>
      </c>
      <c r="G440" s="3">
        <v>6394</v>
      </c>
    </row>
    <row r="441" spans="1:7" ht="15.75" customHeight="1">
      <c r="A441" s="1" t="s">
        <v>18</v>
      </c>
      <c r="B441" s="1" t="s">
        <v>13</v>
      </c>
      <c r="C441" s="1" t="s">
        <v>9</v>
      </c>
      <c r="D441" s="1" t="s">
        <v>20</v>
      </c>
      <c r="E441" s="1" t="s">
        <v>11</v>
      </c>
      <c r="F441" s="2">
        <v>44713</v>
      </c>
      <c r="G441" s="3">
        <v>13500</v>
      </c>
    </row>
    <row r="442" spans="1:7" ht="15.75" customHeight="1">
      <c r="A442" s="1" t="s">
        <v>7</v>
      </c>
      <c r="B442" s="1" t="s">
        <v>17</v>
      </c>
      <c r="C442" s="1" t="s">
        <v>9</v>
      </c>
      <c r="D442" s="1" t="s">
        <v>10</v>
      </c>
      <c r="E442" s="1" t="s">
        <v>11</v>
      </c>
      <c r="F442" s="2">
        <v>44743</v>
      </c>
      <c r="G442" s="3">
        <v>240</v>
      </c>
    </row>
    <row r="443" spans="1:7" ht="15.75" customHeight="1">
      <c r="A443" s="1" t="s">
        <v>18</v>
      </c>
      <c r="B443" s="1" t="s">
        <v>13</v>
      </c>
      <c r="C443" s="1" t="s">
        <v>14</v>
      </c>
      <c r="D443" s="1" t="s">
        <v>10</v>
      </c>
      <c r="E443" s="1" t="s">
        <v>11</v>
      </c>
      <c r="F443" s="2">
        <v>44774</v>
      </c>
      <c r="G443" s="3">
        <v>2000</v>
      </c>
    </row>
    <row r="444" spans="1:7" ht="15.75" customHeight="1">
      <c r="A444" s="1" t="s">
        <v>22</v>
      </c>
      <c r="B444" s="1" t="s">
        <v>17</v>
      </c>
      <c r="C444" s="1" t="s">
        <v>9</v>
      </c>
      <c r="D444" s="1" t="s">
        <v>20</v>
      </c>
      <c r="E444" s="1" t="s">
        <v>11</v>
      </c>
      <c r="F444" s="2">
        <v>44805</v>
      </c>
      <c r="G444" s="3">
        <v>5000</v>
      </c>
    </row>
    <row r="445" spans="1:7" ht="15.75" customHeight="1">
      <c r="A445" s="1" t="s">
        <v>18</v>
      </c>
      <c r="B445" s="1" t="s">
        <v>13</v>
      </c>
      <c r="C445" s="1" t="s">
        <v>9</v>
      </c>
      <c r="D445" s="1" t="s">
        <v>10</v>
      </c>
      <c r="E445" s="1" t="s">
        <v>11</v>
      </c>
      <c r="F445" s="2">
        <v>44835</v>
      </c>
      <c r="G445" s="3">
        <v>13000</v>
      </c>
    </row>
    <row r="446" spans="1:7" ht="15.75" customHeight="1">
      <c r="A446" s="1" t="s">
        <v>12</v>
      </c>
      <c r="B446" s="1" t="s">
        <v>19</v>
      </c>
      <c r="C446" s="1" t="s">
        <v>9</v>
      </c>
      <c r="D446" s="1" t="s">
        <v>10</v>
      </c>
      <c r="E446" s="1" t="s">
        <v>11</v>
      </c>
      <c r="F446" s="2">
        <v>44866</v>
      </c>
      <c r="G446" s="3">
        <v>6000</v>
      </c>
    </row>
    <row r="447" spans="1:7" ht="15.75" customHeight="1">
      <c r="A447" s="1" t="s">
        <v>7</v>
      </c>
      <c r="B447" s="1" t="s">
        <v>19</v>
      </c>
      <c r="C447" s="1" t="s">
        <v>9</v>
      </c>
      <c r="D447" s="1" t="s">
        <v>10</v>
      </c>
      <c r="E447" s="1" t="s">
        <v>11</v>
      </c>
      <c r="F447" s="2">
        <v>44896</v>
      </c>
      <c r="G447" s="3">
        <v>40599</v>
      </c>
    </row>
    <row r="448" spans="1:7" ht="15.75" customHeight="1">
      <c r="A448" s="1" t="s">
        <v>22</v>
      </c>
      <c r="B448" s="1" t="s">
        <v>17</v>
      </c>
      <c r="C448" s="1" t="s">
        <v>14</v>
      </c>
      <c r="D448" s="1" t="s">
        <v>20</v>
      </c>
      <c r="E448" s="1" t="s">
        <v>11</v>
      </c>
      <c r="F448" s="2">
        <v>44562</v>
      </c>
      <c r="G448" s="3">
        <v>12134</v>
      </c>
    </row>
    <row r="449" spans="1:7" ht="15.75" customHeight="1">
      <c r="A449" s="1" t="s">
        <v>16</v>
      </c>
      <c r="B449" s="1" t="s">
        <v>17</v>
      </c>
      <c r="C449" s="1" t="s">
        <v>9</v>
      </c>
      <c r="D449" s="1" t="s">
        <v>21</v>
      </c>
      <c r="E449" s="1" t="s">
        <v>11</v>
      </c>
      <c r="F449" s="2">
        <v>44593</v>
      </c>
      <c r="G449" s="3">
        <v>344</v>
      </c>
    </row>
    <row r="450" spans="1:7" ht="15.75" customHeight="1">
      <c r="A450" s="1" t="s">
        <v>23</v>
      </c>
      <c r="B450" s="1" t="s">
        <v>8</v>
      </c>
      <c r="C450" s="1" t="s">
        <v>9</v>
      </c>
      <c r="D450" s="1" t="s">
        <v>20</v>
      </c>
      <c r="E450" s="1" t="s">
        <v>15</v>
      </c>
      <c r="F450" s="2">
        <v>44621</v>
      </c>
      <c r="G450" s="3">
        <v>7000</v>
      </c>
    </row>
    <row r="451" spans="1:7" ht="15.75" customHeight="1">
      <c r="A451" s="1" t="s">
        <v>12</v>
      </c>
      <c r="B451" s="1" t="s">
        <v>19</v>
      </c>
      <c r="C451" s="1" t="s">
        <v>9</v>
      </c>
      <c r="D451" s="1" t="s">
        <v>20</v>
      </c>
      <c r="E451" s="1" t="s">
        <v>11</v>
      </c>
      <c r="F451" s="2">
        <v>44652</v>
      </c>
      <c r="G451" s="3">
        <v>4000</v>
      </c>
    </row>
    <row r="452" spans="1:7" ht="15.75" customHeight="1">
      <c r="A452" s="1" t="s">
        <v>18</v>
      </c>
      <c r="B452" s="1" t="s">
        <v>13</v>
      </c>
      <c r="C452" s="1" t="s">
        <v>14</v>
      </c>
      <c r="D452" s="1" t="s">
        <v>20</v>
      </c>
      <c r="E452" s="1" t="s">
        <v>15</v>
      </c>
      <c r="F452" s="4">
        <v>44682</v>
      </c>
      <c r="G452" s="3">
        <v>11498</v>
      </c>
    </row>
    <row r="453" spans="1:7" ht="15.75" customHeight="1">
      <c r="A453" s="1" t="s">
        <v>7</v>
      </c>
      <c r="B453" s="1" t="s">
        <v>19</v>
      </c>
      <c r="C453" s="1" t="s">
        <v>14</v>
      </c>
      <c r="D453" s="1" t="s">
        <v>10</v>
      </c>
      <c r="E453" s="1" t="s">
        <v>11</v>
      </c>
      <c r="F453" s="2">
        <v>44713</v>
      </c>
      <c r="G453" s="3">
        <v>14851</v>
      </c>
    </row>
    <row r="454" spans="1:7" ht="15.75" customHeight="1">
      <c r="A454" s="1" t="s">
        <v>12</v>
      </c>
      <c r="B454" s="1" t="s">
        <v>19</v>
      </c>
      <c r="C454" s="1" t="s">
        <v>9</v>
      </c>
      <c r="D454" s="1" t="s">
        <v>10</v>
      </c>
      <c r="E454" s="1" t="s">
        <v>11</v>
      </c>
      <c r="F454" s="2">
        <v>44743</v>
      </c>
      <c r="G454" s="3">
        <v>7258</v>
      </c>
    </row>
    <row r="455" spans="1:7" ht="15.75" customHeight="1">
      <c r="A455" s="1" t="s">
        <v>12</v>
      </c>
      <c r="B455" s="1" t="s">
        <v>13</v>
      </c>
      <c r="C455" s="1" t="s">
        <v>9</v>
      </c>
      <c r="D455" s="1" t="s">
        <v>21</v>
      </c>
      <c r="E455" s="1" t="s">
        <v>15</v>
      </c>
      <c r="F455" s="2">
        <v>44774</v>
      </c>
      <c r="G455" s="3">
        <v>12724</v>
      </c>
    </row>
    <row r="456" spans="1:7" ht="15.75" customHeight="1">
      <c r="A456" s="1" t="s">
        <v>18</v>
      </c>
      <c r="B456" s="1" t="s">
        <v>13</v>
      </c>
      <c r="C456" s="1" t="s">
        <v>9</v>
      </c>
      <c r="D456" s="1" t="s">
        <v>10</v>
      </c>
      <c r="E456" s="1" t="s">
        <v>11</v>
      </c>
      <c r="F456" s="2">
        <v>44805</v>
      </c>
      <c r="G456" s="3">
        <v>15703</v>
      </c>
    </row>
    <row r="457" spans="1:7" ht="15.75" customHeight="1">
      <c r="A457" s="1" t="s">
        <v>18</v>
      </c>
      <c r="B457" s="1" t="s">
        <v>17</v>
      </c>
      <c r="C457" s="1" t="s">
        <v>9</v>
      </c>
      <c r="D457" s="1" t="s">
        <v>21</v>
      </c>
      <c r="E457" s="1" t="s">
        <v>11</v>
      </c>
      <c r="F457" s="2">
        <v>44835</v>
      </c>
      <c r="G457" s="3">
        <v>4000</v>
      </c>
    </row>
    <row r="458" spans="1:7" ht="15.75" customHeight="1">
      <c r="A458" s="1" t="s">
        <v>23</v>
      </c>
      <c r="B458" s="1" t="s">
        <v>13</v>
      </c>
      <c r="C458" s="1" t="s">
        <v>9</v>
      </c>
      <c r="D458" s="1" t="s">
        <v>10</v>
      </c>
      <c r="E458" s="1" t="s">
        <v>15</v>
      </c>
      <c r="F458" s="2">
        <v>44866</v>
      </c>
      <c r="G458" s="3">
        <v>13903</v>
      </c>
    </row>
    <row r="459" spans="1:7" ht="15.75" customHeight="1">
      <c r="A459" s="1" t="s">
        <v>12</v>
      </c>
      <c r="B459" s="1" t="s">
        <v>17</v>
      </c>
      <c r="C459" s="1" t="s">
        <v>14</v>
      </c>
      <c r="D459" s="1" t="s">
        <v>20</v>
      </c>
      <c r="E459" s="1" t="s">
        <v>11</v>
      </c>
      <c r="F459" s="2">
        <v>44896</v>
      </c>
      <c r="G459" s="3">
        <v>8545</v>
      </c>
    </row>
    <row r="460" spans="1:7" ht="15.75" customHeight="1">
      <c r="A460" s="1" t="s">
        <v>18</v>
      </c>
      <c r="B460" s="1" t="s">
        <v>17</v>
      </c>
      <c r="C460" s="1" t="s">
        <v>14</v>
      </c>
      <c r="D460" s="1" t="s">
        <v>21</v>
      </c>
      <c r="E460" s="1" t="s">
        <v>11</v>
      </c>
      <c r="F460" s="2">
        <v>44562</v>
      </c>
      <c r="G460" s="3">
        <v>4779</v>
      </c>
    </row>
    <row r="461" spans="1:7" ht="15.75" customHeight="1">
      <c r="A461" s="1" t="s">
        <v>18</v>
      </c>
      <c r="B461" s="1" t="s">
        <v>17</v>
      </c>
      <c r="C461" s="1" t="s">
        <v>9</v>
      </c>
      <c r="D461" s="1" t="s">
        <v>10</v>
      </c>
      <c r="E461" s="1" t="s">
        <v>11</v>
      </c>
      <c r="F461" s="2">
        <v>44593</v>
      </c>
      <c r="G461" s="3">
        <v>240</v>
      </c>
    </row>
    <row r="462" spans="1:7" ht="15.75" customHeight="1">
      <c r="A462" s="1" t="s">
        <v>7</v>
      </c>
      <c r="B462" s="1" t="s">
        <v>13</v>
      </c>
      <c r="C462" s="1" t="s">
        <v>9</v>
      </c>
      <c r="D462" s="1" t="s">
        <v>21</v>
      </c>
      <c r="E462" s="1" t="s">
        <v>15</v>
      </c>
      <c r="F462" s="2">
        <v>44621</v>
      </c>
      <c r="G462" s="3">
        <v>14169</v>
      </c>
    </row>
    <row r="463" spans="1:7" ht="15.75" customHeight="1">
      <c r="A463" s="1" t="s">
        <v>12</v>
      </c>
      <c r="B463" s="1" t="s">
        <v>13</v>
      </c>
      <c r="C463" s="1" t="s">
        <v>9</v>
      </c>
      <c r="D463" s="1" t="s">
        <v>10</v>
      </c>
      <c r="E463" s="1" t="s">
        <v>11</v>
      </c>
      <c r="F463" s="2">
        <v>44652</v>
      </c>
      <c r="G463" s="3">
        <v>13519</v>
      </c>
    </row>
    <row r="464" spans="1:7" ht="15.75" customHeight="1">
      <c r="A464" s="1" t="s">
        <v>22</v>
      </c>
      <c r="B464" s="1" t="s">
        <v>17</v>
      </c>
      <c r="C464" s="1" t="s">
        <v>14</v>
      </c>
      <c r="D464" s="1" t="s">
        <v>10</v>
      </c>
      <c r="E464" s="1" t="s">
        <v>11</v>
      </c>
      <c r="F464" s="4">
        <v>44682</v>
      </c>
      <c r="G464" s="3">
        <v>4810</v>
      </c>
    </row>
    <row r="465" spans="1:7" ht="15.75" customHeight="1">
      <c r="A465" s="1" t="s">
        <v>22</v>
      </c>
      <c r="B465" s="1" t="s">
        <v>13</v>
      </c>
      <c r="C465" s="1" t="s">
        <v>9</v>
      </c>
      <c r="D465" s="1" t="s">
        <v>20</v>
      </c>
      <c r="E465" s="1" t="s">
        <v>11</v>
      </c>
      <c r="F465" s="2">
        <v>44713</v>
      </c>
      <c r="G465" s="3">
        <v>12000</v>
      </c>
    </row>
    <row r="466" spans="1:7" ht="15.75" customHeight="1">
      <c r="A466" s="1" t="s">
        <v>18</v>
      </c>
      <c r="B466" s="1" t="s">
        <v>17</v>
      </c>
      <c r="C466" s="1" t="s">
        <v>9</v>
      </c>
      <c r="D466" s="1" t="s">
        <v>20</v>
      </c>
      <c r="E466" s="1" t="s">
        <v>15</v>
      </c>
      <c r="F466" s="2">
        <v>44743</v>
      </c>
      <c r="G466" s="3">
        <v>4000</v>
      </c>
    </row>
    <row r="467" spans="1:7" ht="15.75" customHeight="1">
      <c r="A467" s="1" t="s">
        <v>23</v>
      </c>
      <c r="B467" s="1" t="s">
        <v>17</v>
      </c>
      <c r="C467" s="1" t="s">
        <v>9</v>
      </c>
      <c r="D467" s="1" t="s">
        <v>10</v>
      </c>
      <c r="E467" s="1" t="s">
        <v>11</v>
      </c>
      <c r="F467" s="2">
        <v>44774</v>
      </c>
      <c r="G467" s="3">
        <v>2749</v>
      </c>
    </row>
    <row r="468" spans="1:7" ht="15.75" customHeight="1">
      <c r="A468" s="1" t="s">
        <v>23</v>
      </c>
      <c r="B468" s="1" t="s">
        <v>17</v>
      </c>
      <c r="C468" s="1" t="s">
        <v>9</v>
      </c>
      <c r="D468" s="1" t="s">
        <v>10</v>
      </c>
      <c r="E468" s="1" t="s">
        <v>11</v>
      </c>
      <c r="F468" s="2">
        <v>44805</v>
      </c>
      <c r="G468" s="3">
        <v>4635</v>
      </c>
    </row>
    <row r="469" spans="1:7" ht="15.75" customHeight="1">
      <c r="A469" s="1" t="s">
        <v>23</v>
      </c>
      <c r="B469" s="1" t="s">
        <v>17</v>
      </c>
      <c r="C469" s="1" t="s">
        <v>9</v>
      </c>
      <c r="D469" s="1" t="s">
        <v>10</v>
      </c>
      <c r="E469" s="1" t="s">
        <v>11</v>
      </c>
      <c r="F469" s="2">
        <v>44835</v>
      </c>
      <c r="G469" s="3">
        <v>4000</v>
      </c>
    </row>
    <row r="470" spans="1:7" ht="15.75" customHeight="1">
      <c r="A470" s="1" t="s">
        <v>18</v>
      </c>
      <c r="B470" s="1" t="s">
        <v>19</v>
      </c>
      <c r="C470" s="1" t="s">
        <v>14</v>
      </c>
      <c r="D470" s="1" t="s">
        <v>10</v>
      </c>
      <c r="E470" s="1" t="s">
        <v>11</v>
      </c>
      <c r="F470" s="2">
        <v>44866</v>
      </c>
      <c r="G470" s="3">
        <v>8000</v>
      </c>
    </row>
    <row r="471" spans="1:7" ht="15.75" customHeight="1">
      <c r="A471" s="1" t="s">
        <v>22</v>
      </c>
      <c r="B471" s="1" t="s">
        <v>13</v>
      </c>
      <c r="C471" s="1" t="s">
        <v>9</v>
      </c>
      <c r="D471" s="1" t="s">
        <v>10</v>
      </c>
      <c r="E471" s="1" t="s">
        <v>15</v>
      </c>
      <c r="F471" s="2">
        <v>44896</v>
      </c>
      <c r="G471" s="3">
        <v>10768</v>
      </c>
    </row>
    <row r="472" spans="1:7" ht="15.75" customHeight="1">
      <c r="A472" s="1" t="s">
        <v>22</v>
      </c>
      <c r="B472" s="1" t="s">
        <v>13</v>
      </c>
      <c r="C472" s="1" t="s">
        <v>14</v>
      </c>
      <c r="D472" s="1" t="s">
        <v>20</v>
      </c>
      <c r="E472" s="1" t="s">
        <v>11</v>
      </c>
      <c r="F472" s="2">
        <v>44562</v>
      </c>
      <c r="G472" s="3">
        <v>7884</v>
      </c>
    </row>
    <row r="473" spans="1:7" ht="15.75" customHeight="1">
      <c r="A473" s="1" t="s">
        <v>18</v>
      </c>
      <c r="B473" s="1" t="s">
        <v>13</v>
      </c>
      <c r="C473" s="1" t="s">
        <v>14</v>
      </c>
      <c r="D473" s="1" t="s">
        <v>20</v>
      </c>
      <c r="E473" s="1" t="s">
        <v>11</v>
      </c>
      <c r="F473" s="2">
        <v>44593</v>
      </c>
      <c r="G473" s="3">
        <v>12903</v>
      </c>
    </row>
    <row r="474" spans="1:7" ht="15.75" customHeight="1">
      <c r="A474" s="1" t="s">
        <v>18</v>
      </c>
      <c r="B474" s="1" t="s">
        <v>19</v>
      </c>
      <c r="C474" s="1" t="s">
        <v>9</v>
      </c>
      <c r="D474" s="1" t="s">
        <v>20</v>
      </c>
      <c r="E474" s="1" t="s">
        <v>15</v>
      </c>
      <c r="F474" s="2">
        <v>44621</v>
      </c>
      <c r="G474" s="3">
        <v>5000</v>
      </c>
    </row>
    <row r="475" spans="1:7" ht="15.75" customHeight="1">
      <c r="A475" s="1" t="s">
        <v>18</v>
      </c>
      <c r="B475" s="1" t="s">
        <v>17</v>
      </c>
      <c r="C475" s="1" t="s">
        <v>9</v>
      </c>
      <c r="D475" s="1" t="s">
        <v>20</v>
      </c>
      <c r="E475" s="1" t="s">
        <v>11</v>
      </c>
      <c r="F475" s="2">
        <v>44652</v>
      </c>
      <c r="G475" s="3">
        <v>4000</v>
      </c>
    </row>
    <row r="476" spans="1:7" ht="15.75" customHeight="1">
      <c r="A476" s="1" t="s">
        <v>12</v>
      </c>
      <c r="B476" s="1" t="s">
        <v>17</v>
      </c>
      <c r="C476" s="1" t="s">
        <v>9</v>
      </c>
      <c r="D476" s="1" t="s">
        <v>10</v>
      </c>
      <c r="E476" s="1" t="s">
        <v>15</v>
      </c>
      <c r="F476" s="4">
        <v>44682</v>
      </c>
      <c r="G476" s="3">
        <v>4000</v>
      </c>
    </row>
    <row r="477" spans="1:7" ht="15.75" customHeight="1">
      <c r="A477" s="1" t="s">
        <v>22</v>
      </c>
      <c r="B477" s="1" t="s">
        <v>19</v>
      </c>
      <c r="C477" s="1" t="s">
        <v>9</v>
      </c>
      <c r="D477" s="1" t="s">
        <v>21</v>
      </c>
      <c r="E477" s="1" t="s">
        <v>11</v>
      </c>
      <c r="F477" s="2">
        <v>44713</v>
      </c>
      <c r="G477" s="3">
        <v>500</v>
      </c>
    </row>
    <row r="478" spans="1:7" ht="15.75" customHeight="1">
      <c r="A478" s="1" t="s">
        <v>22</v>
      </c>
      <c r="B478" s="1" t="s">
        <v>19</v>
      </c>
      <c r="C478" s="1" t="s">
        <v>9</v>
      </c>
      <c r="D478" s="1" t="s">
        <v>10</v>
      </c>
      <c r="E478" s="1" t="s">
        <v>11</v>
      </c>
      <c r="F478" s="2">
        <v>44743</v>
      </c>
      <c r="G478" s="3">
        <v>6000</v>
      </c>
    </row>
    <row r="479" spans="1:7" ht="15.75" customHeight="1">
      <c r="A479" s="1" t="s">
        <v>22</v>
      </c>
      <c r="B479" s="1" t="s">
        <v>19</v>
      </c>
      <c r="C479" s="1" t="s">
        <v>9</v>
      </c>
      <c r="D479" s="1" t="s">
        <v>10</v>
      </c>
      <c r="E479" s="1" t="s">
        <v>11</v>
      </c>
      <c r="F479" s="2">
        <v>44774</v>
      </c>
      <c r="G479" s="3">
        <v>10147</v>
      </c>
    </row>
    <row r="480" spans="1:7" ht="15.75" customHeight="1">
      <c r="A480" s="1" t="s">
        <v>23</v>
      </c>
      <c r="B480" s="1" t="s">
        <v>19</v>
      </c>
      <c r="C480" s="1" t="s">
        <v>9</v>
      </c>
      <c r="D480" s="1" t="s">
        <v>21</v>
      </c>
      <c r="E480" s="1" t="s">
        <v>11</v>
      </c>
      <c r="F480" s="2">
        <v>44805</v>
      </c>
      <c r="G480" s="3">
        <v>500</v>
      </c>
    </row>
    <row r="481" spans="1:7" ht="15.75" customHeight="1">
      <c r="A481" s="1" t="s">
        <v>23</v>
      </c>
      <c r="B481" s="1" t="s">
        <v>17</v>
      </c>
      <c r="C481" s="1" t="s">
        <v>9</v>
      </c>
      <c r="D481" s="1" t="s">
        <v>10</v>
      </c>
      <c r="E481" s="1" t="s">
        <v>11</v>
      </c>
      <c r="F481" s="2">
        <v>44835</v>
      </c>
      <c r="G481" s="3">
        <v>3000</v>
      </c>
    </row>
    <row r="482" spans="1:7" ht="15.75" customHeight="1">
      <c r="A482" s="1" t="s">
        <v>23</v>
      </c>
      <c r="B482" s="1" t="s">
        <v>17</v>
      </c>
      <c r="C482" s="1" t="s">
        <v>9</v>
      </c>
      <c r="D482" s="1" t="s">
        <v>10</v>
      </c>
      <c r="E482" s="1" t="s">
        <v>11</v>
      </c>
      <c r="F482" s="2">
        <v>44866</v>
      </c>
      <c r="G482" s="3">
        <v>100</v>
      </c>
    </row>
    <row r="483" spans="1:7" ht="15.75" customHeight="1">
      <c r="A483" s="1" t="s">
        <v>22</v>
      </c>
      <c r="B483" s="1" t="s">
        <v>19</v>
      </c>
      <c r="C483" s="1" t="s">
        <v>9</v>
      </c>
      <c r="D483" s="1" t="s">
        <v>20</v>
      </c>
      <c r="E483" s="1" t="s">
        <v>11</v>
      </c>
      <c r="F483" s="2">
        <v>44896</v>
      </c>
      <c r="G483" s="3">
        <v>2878</v>
      </c>
    </row>
    <row r="484" spans="1:7" ht="15.75" customHeight="1">
      <c r="A484" s="1" t="s">
        <v>22</v>
      </c>
      <c r="B484" s="1" t="s">
        <v>17</v>
      </c>
      <c r="C484" s="1" t="s">
        <v>9</v>
      </c>
      <c r="D484" s="1" t="s">
        <v>21</v>
      </c>
      <c r="E484" s="1" t="s">
        <v>15</v>
      </c>
      <c r="F484" s="2">
        <v>44562</v>
      </c>
      <c r="G484" s="3">
        <v>3075</v>
      </c>
    </row>
    <row r="485" spans="1:7" ht="15.75" customHeight="1">
      <c r="A485" s="1" t="s">
        <v>18</v>
      </c>
      <c r="B485" s="1" t="s">
        <v>19</v>
      </c>
      <c r="C485" s="1" t="s">
        <v>9</v>
      </c>
      <c r="D485" s="1" t="s">
        <v>10</v>
      </c>
      <c r="E485" s="1" t="s">
        <v>11</v>
      </c>
      <c r="F485" s="2">
        <v>44593</v>
      </c>
      <c r="G485" s="3">
        <v>6762</v>
      </c>
    </row>
    <row r="486" spans="1:7" ht="15.75" customHeight="1">
      <c r="A486" s="1" t="s">
        <v>18</v>
      </c>
      <c r="B486" s="1" t="s">
        <v>19</v>
      </c>
      <c r="C486" s="1" t="s">
        <v>9</v>
      </c>
      <c r="D486" s="1" t="s">
        <v>20</v>
      </c>
      <c r="E486" s="1" t="s">
        <v>15</v>
      </c>
      <c r="F486" s="2">
        <v>44621</v>
      </c>
      <c r="G486" s="3">
        <v>5664</v>
      </c>
    </row>
    <row r="487" spans="1:7" ht="15.75" customHeight="1">
      <c r="A487" s="1" t="s">
        <v>18</v>
      </c>
      <c r="B487" s="1" t="s">
        <v>17</v>
      </c>
      <c r="C487" s="1" t="s">
        <v>9</v>
      </c>
      <c r="D487" s="1" t="s">
        <v>21</v>
      </c>
      <c r="E487" s="1" t="s">
        <v>11</v>
      </c>
      <c r="F487" s="2">
        <v>44652</v>
      </c>
      <c r="G487" s="3">
        <v>133</v>
      </c>
    </row>
    <row r="488" spans="1:7" ht="15.75" customHeight="1">
      <c r="A488" s="1" t="s">
        <v>12</v>
      </c>
      <c r="B488" s="1" t="s">
        <v>19</v>
      </c>
      <c r="C488" s="1" t="s">
        <v>14</v>
      </c>
      <c r="D488" s="1" t="s">
        <v>10</v>
      </c>
      <c r="E488" s="1" t="s">
        <v>11</v>
      </c>
      <c r="F488" s="4">
        <v>44682</v>
      </c>
      <c r="G488" s="3">
        <v>7970</v>
      </c>
    </row>
    <row r="489" spans="1:7" ht="15.75" customHeight="1">
      <c r="A489" s="1" t="s">
        <v>12</v>
      </c>
      <c r="B489" s="1" t="s">
        <v>17</v>
      </c>
      <c r="C489" s="1" t="s">
        <v>9</v>
      </c>
      <c r="D489" s="1" t="s">
        <v>21</v>
      </c>
      <c r="E489" s="1" t="s">
        <v>11</v>
      </c>
      <c r="F489" s="2">
        <v>44713</v>
      </c>
      <c r="G489" s="3">
        <v>3807</v>
      </c>
    </row>
    <row r="490" spans="1:7" ht="15.75" customHeight="1">
      <c r="A490" s="1" t="s">
        <v>12</v>
      </c>
      <c r="B490" s="1" t="s">
        <v>19</v>
      </c>
      <c r="C490" s="1" t="s">
        <v>9</v>
      </c>
      <c r="D490" s="1" t="s">
        <v>20</v>
      </c>
      <c r="E490" s="1" t="s">
        <v>11</v>
      </c>
      <c r="F490" s="2">
        <v>44743</v>
      </c>
      <c r="G490" s="3">
        <v>7013</v>
      </c>
    </row>
    <row r="491" spans="1:7" ht="15.75" customHeight="1">
      <c r="A491" s="1" t="s">
        <v>12</v>
      </c>
      <c r="B491" s="1" t="s">
        <v>17</v>
      </c>
      <c r="C491" s="1" t="s">
        <v>9</v>
      </c>
      <c r="D491" s="1" t="s">
        <v>21</v>
      </c>
      <c r="E491" s="1" t="s">
        <v>15</v>
      </c>
      <c r="F491" s="2">
        <v>44774</v>
      </c>
      <c r="G491" s="3">
        <v>10976</v>
      </c>
    </row>
    <row r="492" spans="1:7" ht="15.75" customHeight="1">
      <c r="A492" s="1" t="s">
        <v>23</v>
      </c>
      <c r="B492" s="1" t="s">
        <v>17</v>
      </c>
      <c r="C492" s="1" t="s">
        <v>9</v>
      </c>
      <c r="D492" s="1" t="s">
        <v>10</v>
      </c>
      <c r="E492" s="1" t="s">
        <v>11</v>
      </c>
      <c r="F492" s="2">
        <v>44805</v>
      </c>
      <c r="G492" s="3">
        <v>7342</v>
      </c>
    </row>
    <row r="493" spans="1:7" ht="15.75" customHeight="1">
      <c r="A493" s="1" t="s">
        <v>23</v>
      </c>
      <c r="B493" s="1" t="s">
        <v>8</v>
      </c>
      <c r="C493" s="1" t="s">
        <v>14</v>
      </c>
      <c r="D493" s="1" t="s">
        <v>20</v>
      </c>
      <c r="E493" s="1" t="s">
        <v>11</v>
      </c>
      <c r="F493" s="2">
        <v>44835</v>
      </c>
      <c r="G493" s="3">
        <v>12455</v>
      </c>
    </row>
    <row r="494" spans="1:7" ht="15.75" customHeight="1">
      <c r="A494" s="1" t="s">
        <v>23</v>
      </c>
      <c r="B494" s="1" t="s">
        <v>19</v>
      </c>
      <c r="C494" s="1" t="s">
        <v>14</v>
      </c>
      <c r="D494" s="1" t="s">
        <v>21</v>
      </c>
      <c r="E494" s="1" t="s">
        <v>11</v>
      </c>
      <c r="F494" s="2">
        <v>44866</v>
      </c>
      <c r="G494" s="3">
        <v>8633</v>
      </c>
    </row>
    <row r="495" spans="1:7" ht="15.75" customHeight="1">
      <c r="A495" s="1" t="s">
        <v>23</v>
      </c>
      <c r="B495" s="1" t="s">
        <v>17</v>
      </c>
      <c r="C495" s="1" t="s">
        <v>14</v>
      </c>
      <c r="D495" s="1" t="s">
        <v>21</v>
      </c>
      <c r="E495" s="1" t="s">
        <v>11</v>
      </c>
      <c r="F495" s="2">
        <v>44896</v>
      </c>
      <c r="G495" s="3">
        <v>9591</v>
      </c>
    </row>
    <row r="496" spans="1:7" ht="15.75" customHeight="1">
      <c r="A496" s="1" t="s">
        <v>18</v>
      </c>
      <c r="B496" s="1" t="s">
        <v>8</v>
      </c>
      <c r="C496" s="1" t="s">
        <v>14</v>
      </c>
      <c r="D496" s="1" t="s">
        <v>20</v>
      </c>
      <c r="E496" s="1" t="s">
        <v>11</v>
      </c>
      <c r="F496" s="2">
        <v>44805</v>
      </c>
      <c r="G496" s="3">
        <v>10000</v>
      </c>
    </row>
    <row r="497" spans="1:7" ht="15.75" customHeight="1">
      <c r="A497" s="1" t="s">
        <v>18</v>
      </c>
      <c r="B497" s="1" t="s">
        <v>13</v>
      </c>
      <c r="C497" s="1" t="s">
        <v>9</v>
      </c>
      <c r="D497" s="1" t="s">
        <v>10</v>
      </c>
      <c r="E497" s="1" t="s">
        <v>11</v>
      </c>
      <c r="F497" s="2">
        <v>44835</v>
      </c>
      <c r="G497" s="3">
        <v>15208</v>
      </c>
    </row>
    <row r="498" spans="1:7" ht="15.75" customHeight="1">
      <c r="A498" s="1" t="s">
        <v>18</v>
      </c>
      <c r="B498" s="1" t="s">
        <v>17</v>
      </c>
      <c r="C498" s="1" t="s">
        <v>9</v>
      </c>
      <c r="D498" s="1" t="s">
        <v>10</v>
      </c>
      <c r="E498" s="1" t="s">
        <v>11</v>
      </c>
      <c r="F498" s="2">
        <v>44866</v>
      </c>
      <c r="G498" s="3">
        <v>12158</v>
      </c>
    </row>
    <row r="499" spans="1:7" ht="15.75" customHeight="1">
      <c r="A499" s="1" t="s">
        <v>18</v>
      </c>
      <c r="B499" s="1" t="s">
        <v>13</v>
      </c>
      <c r="C499" s="1" t="s">
        <v>9</v>
      </c>
      <c r="D499" s="1" t="s">
        <v>20</v>
      </c>
      <c r="E499" s="1" t="s">
        <v>11</v>
      </c>
      <c r="F499" s="2">
        <v>44896</v>
      </c>
      <c r="G499" s="3">
        <v>75000</v>
      </c>
    </row>
    <row r="500" spans="1:7" ht="15.75" customHeight="1">
      <c r="A500" s="1" t="s">
        <v>23</v>
      </c>
      <c r="B500" s="1" t="s">
        <v>13</v>
      </c>
      <c r="C500" s="1" t="s">
        <v>14</v>
      </c>
      <c r="D500" s="1" t="s">
        <v>10</v>
      </c>
      <c r="E500" s="1" t="s">
        <v>11</v>
      </c>
      <c r="F500" s="2">
        <v>44562</v>
      </c>
      <c r="G500" s="3">
        <v>6761</v>
      </c>
    </row>
    <row r="501" spans="1:7" ht="15.75" customHeight="1">
      <c r="A501" s="1" t="s">
        <v>23</v>
      </c>
      <c r="B501" s="1" t="s">
        <v>19</v>
      </c>
      <c r="C501" s="1" t="s">
        <v>9</v>
      </c>
      <c r="D501" s="1" t="s">
        <v>20</v>
      </c>
      <c r="E501" s="1" t="s">
        <v>15</v>
      </c>
      <c r="F501" s="2">
        <v>44593</v>
      </c>
      <c r="G501" s="3">
        <v>12198</v>
      </c>
    </row>
    <row r="502" spans="1:7" ht="15.75" customHeight="1">
      <c r="A502" s="1" t="s">
        <v>18</v>
      </c>
      <c r="B502" s="1" t="s">
        <v>19</v>
      </c>
      <c r="C502" s="1" t="s">
        <v>14</v>
      </c>
      <c r="D502" s="1" t="s">
        <v>21</v>
      </c>
      <c r="E502" s="1" t="s">
        <v>15</v>
      </c>
      <c r="F502" s="2">
        <v>44621</v>
      </c>
      <c r="G502" s="3">
        <v>5981</v>
      </c>
    </row>
    <row r="503" spans="1:7" ht="15.75" customHeight="1">
      <c r="A503" s="1" t="s">
        <v>12</v>
      </c>
      <c r="B503" s="1" t="s">
        <v>19</v>
      </c>
      <c r="C503" s="1" t="s">
        <v>9</v>
      </c>
      <c r="D503" s="1" t="s">
        <v>10</v>
      </c>
      <c r="E503" s="1" t="s">
        <v>11</v>
      </c>
      <c r="F503" s="2">
        <v>44652</v>
      </c>
      <c r="G503" s="3">
        <v>13900</v>
      </c>
    </row>
    <row r="504" spans="1:7" ht="15.75" customHeight="1">
      <c r="A504" s="1" t="s">
        <v>12</v>
      </c>
      <c r="B504" s="1" t="s">
        <v>19</v>
      </c>
      <c r="C504" s="1" t="s">
        <v>14</v>
      </c>
      <c r="D504" s="1" t="s">
        <v>20</v>
      </c>
      <c r="E504" s="1" t="s">
        <v>15</v>
      </c>
      <c r="F504" s="4">
        <v>44682</v>
      </c>
      <c r="G504" s="3">
        <v>6608</v>
      </c>
    </row>
    <row r="505" spans="1:7" ht="15.75" customHeight="1">
      <c r="A505" s="1" t="s">
        <v>18</v>
      </c>
      <c r="B505" s="1" t="s">
        <v>19</v>
      </c>
      <c r="C505" s="1" t="s">
        <v>9</v>
      </c>
      <c r="D505" s="1" t="s">
        <v>10</v>
      </c>
      <c r="E505" s="1" t="s">
        <v>11</v>
      </c>
      <c r="F505" s="2">
        <v>44713</v>
      </c>
      <c r="G505" s="3">
        <v>600</v>
      </c>
    </row>
    <row r="506" spans="1:7" ht="15.75" customHeight="1">
      <c r="A506" s="1" t="s">
        <v>12</v>
      </c>
      <c r="B506" s="1" t="s">
        <v>17</v>
      </c>
      <c r="C506" s="1" t="s">
        <v>9</v>
      </c>
      <c r="D506" s="1" t="s">
        <v>10</v>
      </c>
      <c r="E506" s="1" t="s">
        <v>11</v>
      </c>
      <c r="F506" s="2">
        <v>44743</v>
      </c>
      <c r="G506" s="3">
        <v>12958</v>
      </c>
    </row>
    <row r="507" spans="1:7" ht="15.75" customHeight="1">
      <c r="A507" s="1" t="s">
        <v>12</v>
      </c>
      <c r="B507" s="1" t="s">
        <v>13</v>
      </c>
      <c r="C507" s="1" t="s">
        <v>9</v>
      </c>
      <c r="D507" s="1" t="s">
        <v>21</v>
      </c>
      <c r="E507" s="1" t="s">
        <v>11</v>
      </c>
      <c r="F507" s="2">
        <v>44774</v>
      </c>
      <c r="G507" s="3">
        <v>4323</v>
      </c>
    </row>
    <row r="508" spans="1:7" ht="15.75" customHeight="1">
      <c r="A508" s="1" t="s">
        <v>7</v>
      </c>
      <c r="B508" s="1" t="s">
        <v>13</v>
      </c>
      <c r="C508" s="1" t="s">
        <v>9</v>
      </c>
      <c r="D508" s="1" t="s">
        <v>10</v>
      </c>
      <c r="E508" s="1" t="s">
        <v>15</v>
      </c>
      <c r="F508" s="2">
        <v>44805</v>
      </c>
      <c r="G508" s="3">
        <v>9251</v>
      </c>
    </row>
    <row r="509" spans="1:7" ht="15.75" customHeight="1">
      <c r="A509" s="1" t="s">
        <v>12</v>
      </c>
      <c r="B509" s="1" t="s">
        <v>17</v>
      </c>
      <c r="C509" s="1" t="s">
        <v>9</v>
      </c>
      <c r="D509" s="1" t="s">
        <v>10</v>
      </c>
      <c r="E509" s="1" t="s">
        <v>11</v>
      </c>
      <c r="F509" s="2">
        <v>44835</v>
      </c>
      <c r="G509" s="3">
        <v>2749</v>
      </c>
    </row>
    <row r="510" spans="1:7" ht="15.75" customHeight="1">
      <c r="A510" s="1" t="s">
        <v>16</v>
      </c>
      <c r="B510" s="1" t="s">
        <v>19</v>
      </c>
      <c r="C510" s="1" t="s">
        <v>14</v>
      </c>
      <c r="D510" s="1" t="s">
        <v>10</v>
      </c>
      <c r="E510" s="1" t="s">
        <v>15</v>
      </c>
      <c r="F510" s="2">
        <v>44866</v>
      </c>
      <c r="G510" s="3">
        <v>11684</v>
      </c>
    </row>
    <row r="511" spans="1:7" ht="15.75" customHeight="1">
      <c r="A511" s="1" t="s">
        <v>18</v>
      </c>
      <c r="B511" s="1" t="s">
        <v>17</v>
      </c>
      <c r="C511" s="1" t="s">
        <v>14</v>
      </c>
      <c r="D511" s="1" t="s">
        <v>10</v>
      </c>
      <c r="E511" s="1" t="s">
        <v>15</v>
      </c>
      <c r="F511" s="2">
        <v>44896</v>
      </c>
      <c r="G511" s="3">
        <v>7604</v>
      </c>
    </row>
    <row r="512" spans="1:7" ht="15.75" customHeight="1">
      <c r="A512" s="1" t="s">
        <v>7</v>
      </c>
      <c r="B512" s="1" t="s">
        <v>13</v>
      </c>
      <c r="C512" s="1" t="s">
        <v>14</v>
      </c>
      <c r="D512" s="1" t="s">
        <v>21</v>
      </c>
      <c r="E512" s="1" t="s">
        <v>11</v>
      </c>
      <c r="F512" s="2">
        <v>44562</v>
      </c>
      <c r="G512" s="3">
        <v>13000</v>
      </c>
    </row>
    <row r="513" spans="1:7" ht="15.75" customHeight="1">
      <c r="A513" s="1" t="s">
        <v>18</v>
      </c>
      <c r="B513" s="1" t="s">
        <v>19</v>
      </c>
      <c r="C513" s="1" t="s">
        <v>9</v>
      </c>
      <c r="D513" s="1" t="s">
        <v>20</v>
      </c>
      <c r="E513" s="1" t="s">
        <v>11</v>
      </c>
      <c r="F513" s="2">
        <v>44593</v>
      </c>
      <c r="G513" s="3">
        <v>11801</v>
      </c>
    </row>
    <row r="514" spans="1:7" ht="15.75" customHeight="1">
      <c r="A514" s="1" t="s">
        <v>22</v>
      </c>
      <c r="B514" s="1" t="s">
        <v>19</v>
      </c>
      <c r="C514" s="1" t="s">
        <v>14</v>
      </c>
      <c r="D514" s="1" t="s">
        <v>10</v>
      </c>
      <c r="E514" s="1" t="s">
        <v>11</v>
      </c>
      <c r="F514" s="2">
        <v>44621</v>
      </c>
      <c r="G514" s="3">
        <v>10329</v>
      </c>
    </row>
    <row r="515" spans="1:7" ht="15.75" customHeight="1">
      <c r="A515" s="1" t="s">
        <v>18</v>
      </c>
      <c r="B515" s="1" t="s">
        <v>19</v>
      </c>
      <c r="C515" s="1" t="s">
        <v>9</v>
      </c>
      <c r="D515" s="1" t="s">
        <v>20</v>
      </c>
      <c r="E515" s="1" t="s">
        <v>11</v>
      </c>
      <c r="F515" s="2">
        <v>44652</v>
      </c>
      <c r="G515" s="3">
        <v>11935</v>
      </c>
    </row>
    <row r="516" spans="1:7" ht="15.75" customHeight="1">
      <c r="A516" s="1" t="s">
        <v>12</v>
      </c>
      <c r="B516" s="1" t="s">
        <v>17</v>
      </c>
      <c r="C516" s="1" t="s">
        <v>9</v>
      </c>
      <c r="D516" s="1" t="s">
        <v>10</v>
      </c>
      <c r="E516" s="1" t="s">
        <v>11</v>
      </c>
      <c r="F516" s="4">
        <v>44682</v>
      </c>
      <c r="G516" s="3">
        <v>4635</v>
      </c>
    </row>
    <row r="517" spans="1:7" ht="15.75" customHeight="1">
      <c r="A517" s="1" t="s">
        <v>7</v>
      </c>
      <c r="B517" s="1" t="s">
        <v>17</v>
      </c>
      <c r="C517" s="1" t="s">
        <v>9</v>
      </c>
      <c r="D517" s="1" t="s">
        <v>20</v>
      </c>
      <c r="E517" s="1" t="s">
        <v>11</v>
      </c>
      <c r="F517" s="2">
        <v>44713</v>
      </c>
      <c r="G517" s="3">
        <v>4000</v>
      </c>
    </row>
    <row r="518" spans="1:7" ht="15.75" customHeight="1">
      <c r="A518" s="1" t="s">
        <v>22</v>
      </c>
      <c r="B518" s="1" t="s">
        <v>17</v>
      </c>
      <c r="C518" s="1" t="s">
        <v>9</v>
      </c>
      <c r="D518" s="1" t="s">
        <v>10</v>
      </c>
      <c r="E518" s="1" t="s">
        <v>15</v>
      </c>
      <c r="F518" s="2">
        <v>44743</v>
      </c>
      <c r="G518" s="3">
        <v>4000</v>
      </c>
    </row>
    <row r="519" spans="1:7" ht="15.75" customHeight="1">
      <c r="A519" s="1" t="s">
        <v>16</v>
      </c>
      <c r="B519" s="1" t="s">
        <v>17</v>
      </c>
      <c r="C519" s="1" t="s">
        <v>9</v>
      </c>
      <c r="D519" s="1" t="s">
        <v>10</v>
      </c>
      <c r="E519" s="1" t="s">
        <v>11</v>
      </c>
      <c r="F519" s="2">
        <v>44774</v>
      </c>
      <c r="G519" s="3">
        <v>4000</v>
      </c>
    </row>
    <row r="520" spans="1:7" ht="15.75" customHeight="1">
      <c r="A520" s="1" t="s">
        <v>23</v>
      </c>
      <c r="B520" s="1" t="s">
        <v>17</v>
      </c>
      <c r="C520" s="1" t="s">
        <v>14</v>
      </c>
      <c r="D520" s="1" t="s">
        <v>20</v>
      </c>
      <c r="E520" s="1" t="s">
        <v>11</v>
      </c>
      <c r="F520" s="2">
        <v>44805</v>
      </c>
      <c r="G520" s="3">
        <v>6379</v>
      </c>
    </row>
    <row r="521" spans="1:7" ht="15.75" customHeight="1">
      <c r="A521" s="1" t="s">
        <v>12</v>
      </c>
      <c r="B521" s="1" t="s">
        <v>17</v>
      </c>
      <c r="C521" s="1" t="s">
        <v>9</v>
      </c>
      <c r="D521" s="1" t="s">
        <v>10</v>
      </c>
      <c r="E521" s="1" t="s">
        <v>15</v>
      </c>
      <c r="F521" s="2">
        <v>44835</v>
      </c>
      <c r="G521" s="3">
        <v>3951</v>
      </c>
    </row>
    <row r="522" spans="1:7" ht="15.75" customHeight="1">
      <c r="A522" s="1" t="s">
        <v>18</v>
      </c>
      <c r="B522" s="1" t="s">
        <v>19</v>
      </c>
      <c r="C522" s="1" t="s">
        <v>14</v>
      </c>
      <c r="D522" s="1" t="s">
        <v>10</v>
      </c>
      <c r="E522" s="1" t="s">
        <v>11</v>
      </c>
      <c r="F522" s="2">
        <v>44866</v>
      </c>
      <c r="G522" s="3">
        <v>10101</v>
      </c>
    </row>
    <row r="523" spans="1:7" ht="15.75" customHeight="1">
      <c r="A523" s="1" t="s">
        <v>7</v>
      </c>
      <c r="B523" s="1" t="s">
        <v>13</v>
      </c>
      <c r="C523" s="1" t="s">
        <v>9</v>
      </c>
      <c r="D523" s="1" t="s">
        <v>10</v>
      </c>
      <c r="E523" s="1" t="s">
        <v>11</v>
      </c>
      <c r="F523" s="2">
        <v>44896</v>
      </c>
      <c r="G523" s="3">
        <v>13000</v>
      </c>
    </row>
    <row r="524" spans="1:7" ht="15.75" customHeight="1">
      <c r="A524" s="1" t="s">
        <v>12</v>
      </c>
      <c r="B524" s="1" t="s">
        <v>19</v>
      </c>
      <c r="C524" s="1" t="s">
        <v>14</v>
      </c>
      <c r="D524" s="1" t="s">
        <v>10</v>
      </c>
      <c r="E524" s="1" t="s">
        <v>11</v>
      </c>
      <c r="F524" s="2">
        <v>44562</v>
      </c>
      <c r="G524" s="3">
        <v>5680</v>
      </c>
    </row>
    <row r="525" spans="1:7" ht="15.75" customHeight="1">
      <c r="A525" s="1" t="s">
        <v>12</v>
      </c>
      <c r="B525" s="1" t="s">
        <v>13</v>
      </c>
      <c r="C525" s="1" t="s">
        <v>9</v>
      </c>
      <c r="D525" s="1" t="s">
        <v>10</v>
      </c>
      <c r="E525" s="1" t="s">
        <v>11</v>
      </c>
      <c r="F525" s="2">
        <v>44593</v>
      </c>
      <c r="G525" s="3">
        <v>8469</v>
      </c>
    </row>
    <row r="526" spans="1:7" ht="15.75" customHeight="1">
      <c r="A526" s="1" t="s">
        <v>18</v>
      </c>
      <c r="B526" s="1" t="s">
        <v>17</v>
      </c>
      <c r="C526" s="1" t="s">
        <v>9</v>
      </c>
      <c r="D526" s="1" t="s">
        <v>21</v>
      </c>
      <c r="E526" s="1" t="s">
        <v>15</v>
      </c>
      <c r="F526" s="2">
        <v>44621</v>
      </c>
      <c r="G526" s="3">
        <v>344</v>
      </c>
    </row>
    <row r="527" spans="1:7" ht="15.75" customHeight="1">
      <c r="A527" s="1" t="s">
        <v>18</v>
      </c>
      <c r="B527" s="1" t="s">
        <v>17</v>
      </c>
      <c r="C527" s="1" t="s">
        <v>9</v>
      </c>
      <c r="D527" s="1" t="s">
        <v>10</v>
      </c>
      <c r="E527" s="1" t="s">
        <v>11</v>
      </c>
      <c r="F527" s="2">
        <v>44652</v>
      </c>
      <c r="G527" s="3">
        <v>3000</v>
      </c>
    </row>
    <row r="528" spans="1:7" ht="15.75" customHeight="1">
      <c r="A528" s="1" t="s">
        <v>23</v>
      </c>
      <c r="B528" s="1" t="s">
        <v>19</v>
      </c>
      <c r="C528" s="1" t="s">
        <v>9</v>
      </c>
      <c r="D528" s="1" t="s">
        <v>20</v>
      </c>
      <c r="E528" s="1" t="s">
        <v>11</v>
      </c>
      <c r="F528" s="4">
        <v>44682</v>
      </c>
      <c r="G528" s="3">
        <v>4000</v>
      </c>
    </row>
    <row r="529" spans="1:7" ht="15.75" customHeight="1">
      <c r="A529" s="1" t="s">
        <v>12</v>
      </c>
      <c r="B529" s="1" t="s">
        <v>13</v>
      </c>
      <c r="C529" s="1" t="s">
        <v>9</v>
      </c>
      <c r="D529" s="1" t="s">
        <v>10</v>
      </c>
      <c r="E529" s="1" t="s">
        <v>11</v>
      </c>
      <c r="F529" s="2">
        <v>44713</v>
      </c>
      <c r="G529" s="3">
        <v>13519</v>
      </c>
    </row>
    <row r="530" spans="1:7" ht="15.75" customHeight="1">
      <c r="A530" s="1" t="s">
        <v>18</v>
      </c>
      <c r="B530" s="1" t="s">
        <v>8</v>
      </c>
      <c r="C530" s="1" t="s">
        <v>9</v>
      </c>
      <c r="D530" s="1" t="s">
        <v>10</v>
      </c>
      <c r="E530" s="1" t="s">
        <v>11</v>
      </c>
      <c r="F530" s="2">
        <v>44743</v>
      </c>
      <c r="G530" s="3">
        <v>9000</v>
      </c>
    </row>
    <row r="531" spans="1:7" ht="15.75" customHeight="1">
      <c r="A531" s="1" t="s">
        <v>18</v>
      </c>
      <c r="B531" s="1" t="s">
        <v>19</v>
      </c>
      <c r="C531" s="1" t="s">
        <v>9</v>
      </c>
      <c r="D531" s="1" t="s">
        <v>20</v>
      </c>
      <c r="E531" s="1" t="s">
        <v>11</v>
      </c>
      <c r="F531" s="2">
        <v>44774</v>
      </c>
      <c r="G531" s="3">
        <v>2878</v>
      </c>
    </row>
    <row r="532" spans="1:7" ht="15.75" customHeight="1">
      <c r="A532" s="1" t="s">
        <v>7</v>
      </c>
      <c r="B532" s="1" t="s">
        <v>17</v>
      </c>
      <c r="C532" s="1" t="s">
        <v>14</v>
      </c>
      <c r="D532" s="1" t="s">
        <v>20</v>
      </c>
      <c r="E532" s="1" t="s">
        <v>15</v>
      </c>
      <c r="F532" s="2">
        <v>44805</v>
      </c>
      <c r="G532" s="3">
        <v>6561</v>
      </c>
    </row>
    <row r="533" spans="1:7" ht="15.75" customHeight="1">
      <c r="A533" s="1" t="s">
        <v>12</v>
      </c>
      <c r="B533" s="1" t="s">
        <v>17</v>
      </c>
      <c r="C533" s="1" t="s">
        <v>9</v>
      </c>
      <c r="D533" s="1" t="s">
        <v>21</v>
      </c>
      <c r="E533" s="1" t="s">
        <v>11</v>
      </c>
      <c r="F533" s="2">
        <v>44835</v>
      </c>
      <c r="G533" s="3">
        <v>3075</v>
      </c>
    </row>
    <row r="534" spans="1:7" ht="15.75" customHeight="1">
      <c r="A534" s="1" t="s">
        <v>22</v>
      </c>
      <c r="B534" s="1" t="s">
        <v>17</v>
      </c>
      <c r="C534" s="1" t="s">
        <v>14</v>
      </c>
      <c r="D534" s="1" t="s">
        <v>21</v>
      </c>
      <c r="E534" s="1" t="s">
        <v>11</v>
      </c>
      <c r="F534" s="2">
        <v>44866</v>
      </c>
      <c r="G534" s="3">
        <v>12700</v>
      </c>
    </row>
    <row r="535" spans="1:7" ht="15.75" customHeight="1">
      <c r="A535" s="1" t="s">
        <v>22</v>
      </c>
      <c r="B535" s="1" t="s">
        <v>17</v>
      </c>
      <c r="C535" s="1" t="s">
        <v>9</v>
      </c>
      <c r="D535" s="1" t="s">
        <v>10</v>
      </c>
      <c r="E535" s="1" t="s">
        <v>11</v>
      </c>
      <c r="F535" s="2">
        <v>44896</v>
      </c>
      <c r="G535" s="3">
        <v>5904</v>
      </c>
    </row>
    <row r="536" spans="1:7" ht="15.75" customHeight="1">
      <c r="A536" s="1" t="s">
        <v>18</v>
      </c>
      <c r="B536" s="1" t="s">
        <v>13</v>
      </c>
      <c r="C536" s="1" t="s">
        <v>14</v>
      </c>
      <c r="D536" s="1" t="s">
        <v>20</v>
      </c>
      <c r="E536" s="1" t="s">
        <v>11</v>
      </c>
      <c r="F536" s="2">
        <v>44562</v>
      </c>
      <c r="G536" s="3">
        <v>12455</v>
      </c>
    </row>
    <row r="537" spans="1:7" ht="15.75" customHeight="1">
      <c r="A537" s="1" t="s">
        <v>23</v>
      </c>
      <c r="B537" s="1" t="s">
        <v>13</v>
      </c>
      <c r="C537" s="1" t="s">
        <v>14</v>
      </c>
      <c r="D537" s="1" t="s">
        <v>21</v>
      </c>
      <c r="E537" s="1" t="s">
        <v>11</v>
      </c>
      <c r="F537" s="2">
        <v>44593</v>
      </c>
      <c r="G537" s="3">
        <v>13000</v>
      </c>
    </row>
    <row r="538" spans="1:7" ht="15.75" customHeight="1">
      <c r="A538" s="1" t="s">
        <v>23</v>
      </c>
      <c r="B538" s="1" t="s">
        <v>19</v>
      </c>
      <c r="C538" s="1" t="s">
        <v>9</v>
      </c>
      <c r="D538" s="1" t="s">
        <v>10</v>
      </c>
      <c r="E538" s="1" t="s">
        <v>11</v>
      </c>
      <c r="F538" s="2">
        <v>44621</v>
      </c>
      <c r="G538" s="3">
        <v>600</v>
      </c>
    </row>
    <row r="539" spans="1:7" ht="15.75" customHeight="1">
      <c r="A539" s="1" t="s">
        <v>23</v>
      </c>
      <c r="B539" s="1" t="s">
        <v>13</v>
      </c>
      <c r="C539" s="1" t="s">
        <v>14</v>
      </c>
      <c r="D539" s="1" t="s">
        <v>20</v>
      </c>
      <c r="E539" s="1" t="s">
        <v>11</v>
      </c>
      <c r="F539" s="2">
        <v>44652</v>
      </c>
      <c r="G539" s="3">
        <v>13155</v>
      </c>
    </row>
    <row r="540" spans="1:7" ht="15.75" customHeight="1">
      <c r="A540" s="1" t="s">
        <v>18</v>
      </c>
      <c r="B540" s="1" t="s">
        <v>17</v>
      </c>
      <c r="C540" s="1" t="s">
        <v>9</v>
      </c>
      <c r="D540" s="1" t="s">
        <v>20</v>
      </c>
      <c r="E540" s="1" t="s">
        <v>15</v>
      </c>
      <c r="F540" s="4">
        <v>44682</v>
      </c>
      <c r="G540" s="3">
        <v>3728</v>
      </c>
    </row>
    <row r="541" spans="1:7" ht="15.75" customHeight="1">
      <c r="A541" s="1" t="s">
        <v>22</v>
      </c>
      <c r="B541" s="1" t="s">
        <v>17</v>
      </c>
      <c r="C541" s="1" t="s">
        <v>14</v>
      </c>
      <c r="D541" s="1" t="s">
        <v>21</v>
      </c>
      <c r="E541" s="1" t="s">
        <v>11</v>
      </c>
      <c r="F541" s="2">
        <v>44713</v>
      </c>
      <c r="G541" s="3">
        <v>2000</v>
      </c>
    </row>
    <row r="542" spans="1:7" ht="15.75" customHeight="1">
      <c r="A542" s="1" t="s">
        <v>22</v>
      </c>
      <c r="B542" s="1" t="s">
        <v>13</v>
      </c>
      <c r="C542" s="1" t="s">
        <v>9</v>
      </c>
      <c r="D542" s="1" t="s">
        <v>10</v>
      </c>
      <c r="E542" s="1" t="s">
        <v>15</v>
      </c>
      <c r="F542" s="2">
        <v>44743</v>
      </c>
      <c r="G542" s="3">
        <v>13550</v>
      </c>
    </row>
    <row r="543" spans="1:7" ht="15.75" customHeight="1">
      <c r="A543" s="1" t="s">
        <v>18</v>
      </c>
      <c r="B543" s="1" t="s">
        <v>19</v>
      </c>
      <c r="C543" s="1" t="s">
        <v>14</v>
      </c>
      <c r="D543" s="1" t="s">
        <v>20</v>
      </c>
      <c r="E543" s="1" t="s">
        <v>15</v>
      </c>
      <c r="F543" s="2">
        <v>44774</v>
      </c>
      <c r="G543" s="3">
        <v>7854</v>
      </c>
    </row>
    <row r="544" spans="1:7" ht="15.75" customHeight="1">
      <c r="A544" s="1" t="s">
        <v>18</v>
      </c>
      <c r="B544" s="1" t="s">
        <v>19</v>
      </c>
      <c r="C544" s="1" t="s">
        <v>14</v>
      </c>
      <c r="D544" s="1" t="s">
        <v>10</v>
      </c>
      <c r="E544" s="1" t="s">
        <v>15</v>
      </c>
      <c r="F544" s="2">
        <v>44805</v>
      </c>
      <c r="G544" s="3">
        <v>5393</v>
      </c>
    </row>
    <row r="545" spans="1:7" ht="15.75" customHeight="1">
      <c r="A545" s="1" t="s">
        <v>18</v>
      </c>
      <c r="B545" s="1" t="s">
        <v>13</v>
      </c>
      <c r="C545" s="1" t="s">
        <v>14</v>
      </c>
      <c r="D545" s="1" t="s">
        <v>21</v>
      </c>
      <c r="E545" s="1" t="s">
        <v>11</v>
      </c>
      <c r="F545" s="2">
        <v>44835</v>
      </c>
      <c r="G545" s="3">
        <v>8469</v>
      </c>
    </row>
    <row r="546" spans="1:7" ht="15.75" customHeight="1">
      <c r="A546" s="1" t="s">
        <v>12</v>
      </c>
      <c r="B546" s="1" t="s">
        <v>19</v>
      </c>
      <c r="C546" s="1" t="s">
        <v>9</v>
      </c>
      <c r="D546" s="1" t="s">
        <v>10</v>
      </c>
      <c r="E546" s="1" t="s">
        <v>11</v>
      </c>
      <c r="F546" s="2">
        <v>44866</v>
      </c>
      <c r="G546" s="3">
        <v>200</v>
      </c>
    </row>
    <row r="547" spans="1:7" ht="15.75" customHeight="1">
      <c r="A547" s="1" t="s">
        <v>22</v>
      </c>
      <c r="B547" s="1" t="s">
        <v>17</v>
      </c>
      <c r="C547" s="1" t="s">
        <v>14</v>
      </c>
      <c r="D547" s="1" t="s">
        <v>10</v>
      </c>
      <c r="E547" s="1" t="s">
        <v>15</v>
      </c>
      <c r="F547" s="2">
        <v>44896</v>
      </c>
      <c r="G547" s="3">
        <v>12789</v>
      </c>
    </row>
    <row r="548" spans="1:7" ht="15.75" customHeight="1">
      <c r="A548" s="1" t="s">
        <v>22</v>
      </c>
      <c r="B548" s="1" t="s">
        <v>17</v>
      </c>
      <c r="C548" s="1" t="s">
        <v>9</v>
      </c>
      <c r="D548" s="1" t="s">
        <v>21</v>
      </c>
      <c r="E548" s="1" t="s">
        <v>11</v>
      </c>
      <c r="F548" s="2">
        <v>44562</v>
      </c>
      <c r="G548" s="3">
        <v>133</v>
      </c>
    </row>
    <row r="549" spans="1:7" ht="15.75" customHeight="1">
      <c r="A549" s="1" t="s">
        <v>22</v>
      </c>
      <c r="B549" s="1" t="s">
        <v>19</v>
      </c>
      <c r="C549" s="1" t="s">
        <v>9</v>
      </c>
      <c r="D549" s="1" t="s">
        <v>10</v>
      </c>
      <c r="E549" s="1" t="s">
        <v>11</v>
      </c>
      <c r="F549" s="2">
        <v>44593</v>
      </c>
      <c r="G549" s="3">
        <v>30000</v>
      </c>
    </row>
    <row r="550" spans="1:7" ht="15.75" customHeight="1">
      <c r="A550" s="1" t="s">
        <v>23</v>
      </c>
      <c r="B550" s="1" t="s">
        <v>19</v>
      </c>
      <c r="C550" s="1" t="s">
        <v>14</v>
      </c>
      <c r="D550" s="1" t="s">
        <v>21</v>
      </c>
      <c r="E550" s="1" t="s">
        <v>11</v>
      </c>
      <c r="F550" s="2">
        <v>44621</v>
      </c>
      <c r="G550" s="3">
        <v>11169</v>
      </c>
    </row>
    <row r="551" spans="1:7" ht="15.75" customHeight="1">
      <c r="A551" s="1" t="s">
        <v>23</v>
      </c>
      <c r="B551" s="1" t="s">
        <v>13</v>
      </c>
      <c r="C551" s="1" t="s">
        <v>14</v>
      </c>
      <c r="D551" s="1" t="s">
        <v>20</v>
      </c>
      <c r="E551" s="1" t="s">
        <v>11</v>
      </c>
      <c r="F551" s="2">
        <v>44652</v>
      </c>
      <c r="G551" s="3">
        <v>6314</v>
      </c>
    </row>
    <row r="552" spans="1:7" ht="15.75" customHeight="1">
      <c r="A552" s="1" t="s">
        <v>23</v>
      </c>
      <c r="B552" s="1" t="s">
        <v>17</v>
      </c>
      <c r="C552" s="1" t="s">
        <v>14</v>
      </c>
      <c r="D552" s="1" t="s">
        <v>10</v>
      </c>
      <c r="E552" s="1" t="s">
        <v>15</v>
      </c>
      <c r="F552" s="4">
        <v>44682</v>
      </c>
      <c r="G552" s="3">
        <v>500</v>
      </c>
    </row>
    <row r="553" spans="1:7" ht="15.75" customHeight="1">
      <c r="A553" s="1" t="s">
        <v>22</v>
      </c>
      <c r="B553" s="1" t="s">
        <v>13</v>
      </c>
      <c r="C553" s="1" t="s">
        <v>9</v>
      </c>
      <c r="D553" s="1" t="s">
        <v>21</v>
      </c>
      <c r="E553" s="1" t="s">
        <v>15</v>
      </c>
      <c r="F553" s="2">
        <v>44713</v>
      </c>
      <c r="G553" s="3">
        <v>14698</v>
      </c>
    </row>
    <row r="554" spans="1:7" ht="15.75" customHeight="1">
      <c r="A554" s="1" t="s">
        <v>22</v>
      </c>
      <c r="B554" s="1" t="s">
        <v>13</v>
      </c>
      <c r="C554" s="1" t="s">
        <v>9</v>
      </c>
      <c r="D554" s="1" t="s">
        <v>10</v>
      </c>
      <c r="E554" s="1" t="s">
        <v>15</v>
      </c>
      <c r="F554" s="2">
        <v>44743</v>
      </c>
      <c r="G554" s="3">
        <v>11201</v>
      </c>
    </row>
    <row r="555" spans="1:7" ht="15.75" customHeight="1">
      <c r="A555" s="1" t="s">
        <v>18</v>
      </c>
      <c r="B555" s="1" t="s">
        <v>19</v>
      </c>
      <c r="C555" s="1" t="s">
        <v>14</v>
      </c>
      <c r="D555" s="1" t="s">
        <v>20</v>
      </c>
      <c r="E555" s="1" t="s">
        <v>11</v>
      </c>
      <c r="F555" s="2">
        <v>44774</v>
      </c>
      <c r="G555" s="3">
        <v>8042</v>
      </c>
    </row>
    <row r="556" spans="1:7" ht="15.75" customHeight="1">
      <c r="A556" s="1" t="s">
        <v>18</v>
      </c>
      <c r="B556" s="1" t="s">
        <v>19</v>
      </c>
      <c r="C556" s="1" t="s">
        <v>9</v>
      </c>
      <c r="D556" s="1" t="s">
        <v>21</v>
      </c>
      <c r="E556" s="1" t="s">
        <v>11</v>
      </c>
      <c r="F556" s="2">
        <v>44805</v>
      </c>
      <c r="G556" s="3">
        <v>13973</v>
      </c>
    </row>
    <row r="557" spans="1:7" ht="15.75" customHeight="1">
      <c r="A557" s="1" t="s">
        <v>18</v>
      </c>
      <c r="B557" s="1" t="s">
        <v>19</v>
      </c>
      <c r="C557" s="1" t="s">
        <v>9</v>
      </c>
      <c r="D557" s="1" t="s">
        <v>10</v>
      </c>
      <c r="E557" s="1" t="s">
        <v>15</v>
      </c>
      <c r="F557" s="2">
        <v>44835</v>
      </c>
      <c r="G557" s="3">
        <v>7192</v>
      </c>
    </row>
    <row r="558" spans="1:7" ht="15.75" customHeight="1">
      <c r="A558" s="1" t="s">
        <v>12</v>
      </c>
      <c r="B558" s="1" t="s">
        <v>13</v>
      </c>
      <c r="C558" s="1" t="s">
        <v>9</v>
      </c>
      <c r="D558" s="1" t="s">
        <v>10</v>
      </c>
      <c r="E558" s="1" t="s">
        <v>11</v>
      </c>
      <c r="F558" s="2">
        <v>44866</v>
      </c>
      <c r="G558" s="3">
        <v>15208</v>
      </c>
    </row>
    <row r="559" spans="1:7" ht="15.75" customHeight="1">
      <c r="A559" s="1" t="s">
        <v>12</v>
      </c>
      <c r="B559" s="1" t="s">
        <v>17</v>
      </c>
      <c r="C559" s="1" t="s">
        <v>9</v>
      </c>
      <c r="D559" s="1" t="s">
        <v>10</v>
      </c>
      <c r="E559" s="1" t="s">
        <v>15</v>
      </c>
      <c r="F559" s="2">
        <v>44896</v>
      </c>
      <c r="G559" s="3">
        <v>2749</v>
      </c>
    </row>
    <row r="560" spans="1:7" ht="15.75" customHeight="1">
      <c r="A560" s="1" t="s">
        <v>12</v>
      </c>
      <c r="B560" s="1" t="s">
        <v>17</v>
      </c>
      <c r="C560" s="1" t="s">
        <v>14</v>
      </c>
      <c r="D560" s="1" t="s">
        <v>10</v>
      </c>
      <c r="E560" s="1" t="s">
        <v>11</v>
      </c>
      <c r="F560" s="2">
        <v>44562</v>
      </c>
      <c r="G560" s="3">
        <v>9641</v>
      </c>
    </row>
    <row r="561" spans="1:7" ht="15.75" customHeight="1">
      <c r="A561" s="1" t="s">
        <v>12</v>
      </c>
      <c r="B561" s="1" t="s">
        <v>13</v>
      </c>
      <c r="C561" s="1" t="s">
        <v>9</v>
      </c>
      <c r="D561" s="1" t="s">
        <v>20</v>
      </c>
      <c r="E561" s="1" t="s">
        <v>11</v>
      </c>
      <c r="F561" s="2">
        <v>44593</v>
      </c>
      <c r="G561" s="3">
        <v>75000</v>
      </c>
    </row>
    <row r="562" spans="1:7" ht="15.75" customHeight="1">
      <c r="A562" s="1" t="s">
        <v>23</v>
      </c>
      <c r="B562" s="1" t="s">
        <v>13</v>
      </c>
      <c r="C562" s="1" t="s">
        <v>14</v>
      </c>
      <c r="D562" s="1" t="s">
        <v>10</v>
      </c>
      <c r="E562" s="1" t="s">
        <v>11</v>
      </c>
      <c r="F562" s="2">
        <v>44621</v>
      </c>
      <c r="G562" s="3">
        <v>5943</v>
      </c>
    </row>
    <row r="563" spans="1:7" ht="15.75" customHeight="1">
      <c r="A563" s="1" t="s">
        <v>23</v>
      </c>
      <c r="B563" s="1" t="s">
        <v>13</v>
      </c>
      <c r="C563" s="1" t="s">
        <v>9</v>
      </c>
      <c r="D563" s="1" t="s">
        <v>20</v>
      </c>
      <c r="E563" s="1" t="s">
        <v>15</v>
      </c>
      <c r="F563" s="2">
        <v>44652</v>
      </c>
      <c r="G563" s="3">
        <v>11898</v>
      </c>
    </row>
    <row r="564" spans="1:7" ht="15.75" customHeight="1">
      <c r="A564" s="1" t="s">
        <v>23</v>
      </c>
      <c r="B564" s="1" t="s">
        <v>13</v>
      </c>
      <c r="C564" s="1" t="s">
        <v>9</v>
      </c>
      <c r="D564" s="1" t="s">
        <v>20</v>
      </c>
      <c r="E564" s="1" t="s">
        <v>15</v>
      </c>
      <c r="F564" s="4">
        <v>44682</v>
      </c>
      <c r="G564" s="3">
        <v>9001</v>
      </c>
    </row>
    <row r="565" spans="1:7" ht="15.75" customHeight="1">
      <c r="A565" s="1" t="s">
        <v>23</v>
      </c>
      <c r="B565" s="1" t="s">
        <v>8</v>
      </c>
      <c r="C565" s="1" t="s">
        <v>14</v>
      </c>
      <c r="D565" s="1" t="s">
        <v>20</v>
      </c>
      <c r="E565" s="1" t="s">
        <v>15</v>
      </c>
      <c r="F565" s="2">
        <v>44713</v>
      </c>
      <c r="G565" s="3">
        <v>2000</v>
      </c>
    </row>
    <row r="566" spans="1:7" ht="15.75" customHeight="1">
      <c r="A566" s="1" t="s">
        <v>18</v>
      </c>
      <c r="B566" s="1" t="s">
        <v>17</v>
      </c>
      <c r="C566" s="1" t="s">
        <v>9</v>
      </c>
      <c r="D566" s="1" t="s">
        <v>21</v>
      </c>
      <c r="E566" s="1" t="s">
        <v>11</v>
      </c>
      <c r="F566" s="2">
        <v>44743</v>
      </c>
      <c r="G566" s="3">
        <v>3807</v>
      </c>
    </row>
    <row r="567" spans="1:7" ht="15.75" customHeight="1">
      <c r="A567" s="1" t="s">
        <v>18</v>
      </c>
      <c r="B567" s="1" t="s">
        <v>13</v>
      </c>
      <c r="C567" s="1" t="s">
        <v>14</v>
      </c>
      <c r="D567" s="1" t="s">
        <v>10</v>
      </c>
      <c r="E567" s="1" t="s">
        <v>15</v>
      </c>
      <c r="F567" s="2">
        <v>44774</v>
      </c>
      <c r="G567" s="3">
        <v>4191</v>
      </c>
    </row>
    <row r="568" spans="1:7" ht="15.75" customHeight="1">
      <c r="A568" s="1" t="s">
        <v>18</v>
      </c>
      <c r="B568" s="1" t="s">
        <v>17</v>
      </c>
      <c r="C568" s="1" t="s">
        <v>9</v>
      </c>
      <c r="D568" s="1" t="s">
        <v>10</v>
      </c>
      <c r="E568" s="1" t="s">
        <v>15</v>
      </c>
      <c r="F568" s="2">
        <v>44805</v>
      </c>
      <c r="G568" s="3">
        <v>7342</v>
      </c>
    </row>
    <row r="569" spans="1:7" ht="15.75" customHeight="1">
      <c r="A569" s="1" t="s">
        <v>18</v>
      </c>
      <c r="B569" s="1" t="s">
        <v>19</v>
      </c>
      <c r="C569" s="1" t="s">
        <v>9</v>
      </c>
      <c r="D569" s="1" t="s">
        <v>21</v>
      </c>
      <c r="E569" s="1" t="s">
        <v>11</v>
      </c>
      <c r="F569" s="2">
        <v>44835</v>
      </c>
      <c r="G569" s="3">
        <v>4985</v>
      </c>
    </row>
    <row r="570" spans="1:7" ht="15.75" customHeight="1">
      <c r="A570" s="1" t="s">
        <v>23</v>
      </c>
      <c r="B570" s="1" t="s">
        <v>13</v>
      </c>
      <c r="C570" s="1" t="s">
        <v>14</v>
      </c>
      <c r="D570" s="1" t="s">
        <v>21</v>
      </c>
      <c r="E570" s="1" t="s">
        <v>15</v>
      </c>
      <c r="F570" s="2">
        <v>44866</v>
      </c>
      <c r="G570" s="3">
        <v>12276</v>
      </c>
    </row>
    <row r="571" spans="1:7" ht="15.75" customHeight="1">
      <c r="A571" s="1" t="s">
        <v>23</v>
      </c>
      <c r="B571" s="1" t="s">
        <v>19</v>
      </c>
      <c r="C571" s="1" t="s">
        <v>9</v>
      </c>
      <c r="D571" s="1" t="s">
        <v>10</v>
      </c>
      <c r="E571" s="1" t="s">
        <v>11</v>
      </c>
      <c r="F571" s="2">
        <v>44896</v>
      </c>
      <c r="G571" s="3">
        <v>7167</v>
      </c>
    </row>
    <row r="572" spans="1:7" ht="15.75" customHeight="1">
      <c r="A572" s="1" t="s">
        <v>18</v>
      </c>
      <c r="B572" s="1" t="s">
        <v>17</v>
      </c>
      <c r="C572" s="1" t="s">
        <v>9</v>
      </c>
      <c r="D572" s="1" t="s">
        <v>10</v>
      </c>
      <c r="E572" s="1" t="s">
        <v>15</v>
      </c>
      <c r="F572" s="2">
        <v>44562</v>
      </c>
      <c r="G572" s="3">
        <v>12817</v>
      </c>
    </row>
    <row r="573" spans="1:7" ht="15.75" customHeight="1">
      <c r="A573" s="1" t="s">
        <v>12</v>
      </c>
      <c r="B573" s="1" t="s">
        <v>17</v>
      </c>
      <c r="C573" s="1" t="s">
        <v>14</v>
      </c>
      <c r="D573" s="1" t="s">
        <v>20</v>
      </c>
      <c r="E573" s="1" t="s">
        <v>15</v>
      </c>
      <c r="F573" s="2">
        <v>44593</v>
      </c>
      <c r="G573" s="3">
        <v>5517</v>
      </c>
    </row>
    <row r="574" spans="1:7" ht="15.75" customHeight="1">
      <c r="A574" s="1" t="s">
        <v>12</v>
      </c>
      <c r="B574" s="1" t="s">
        <v>13</v>
      </c>
      <c r="C574" s="1" t="s">
        <v>14</v>
      </c>
      <c r="D574" s="1" t="s">
        <v>20</v>
      </c>
      <c r="E574" s="1" t="s">
        <v>11</v>
      </c>
      <c r="F574" s="2">
        <v>44621</v>
      </c>
      <c r="G574" s="3">
        <v>10306</v>
      </c>
    </row>
    <row r="575" spans="1:7" ht="15.75" customHeight="1">
      <c r="A575" s="1" t="s">
        <v>18</v>
      </c>
      <c r="B575" s="1" t="s">
        <v>17</v>
      </c>
      <c r="C575" s="1" t="s">
        <v>14</v>
      </c>
      <c r="D575" s="1" t="s">
        <v>10</v>
      </c>
      <c r="E575" s="1" t="s">
        <v>11</v>
      </c>
      <c r="F575" s="2">
        <v>44652</v>
      </c>
      <c r="G575" s="3">
        <v>14433</v>
      </c>
    </row>
    <row r="576" spans="1:7" ht="15.75" customHeight="1">
      <c r="A576" s="1" t="s">
        <v>12</v>
      </c>
      <c r="B576" s="1" t="s">
        <v>17</v>
      </c>
      <c r="C576" s="1" t="s">
        <v>14</v>
      </c>
      <c r="D576" s="1" t="s">
        <v>10</v>
      </c>
      <c r="E576" s="1" t="s">
        <v>15</v>
      </c>
      <c r="F576" s="4">
        <v>44682</v>
      </c>
      <c r="G576" s="3">
        <v>4562</v>
      </c>
    </row>
    <row r="577" spans="1:7" ht="15.75" customHeight="1">
      <c r="A577" s="1" t="s">
        <v>12</v>
      </c>
      <c r="B577" s="1" t="s">
        <v>13</v>
      </c>
      <c r="C577" s="1" t="s">
        <v>9</v>
      </c>
      <c r="D577" s="1" t="s">
        <v>10</v>
      </c>
      <c r="E577" s="1" t="s">
        <v>11</v>
      </c>
      <c r="F577" s="2">
        <v>44713</v>
      </c>
      <c r="G577" s="3">
        <v>11541</v>
      </c>
    </row>
    <row r="578" spans="1:7" ht="15.75" customHeight="1">
      <c r="A578" s="1" t="s">
        <v>7</v>
      </c>
      <c r="B578" s="1" t="s">
        <v>13</v>
      </c>
      <c r="C578" s="1" t="s">
        <v>14</v>
      </c>
      <c r="D578" s="1" t="s">
        <v>10</v>
      </c>
      <c r="E578" s="1" t="s">
        <v>15</v>
      </c>
      <c r="F578" s="2">
        <v>44743</v>
      </c>
      <c r="G578" s="3">
        <v>5586</v>
      </c>
    </row>
    <row r="579" spans="1:7" ht="15.75" customHeight="1">
      <c r="A579" s="1" t="s">
        <v>12</v>
      </c>
      <c r="B579" s="1" t="s">
        <v>13</v>
      </c>
      <c r="C579" s="1" t="s">
        <v>14</v>
      </c>
      <c r="D579" s="1" t="s">
        <v>21</v>
      </c>
      <c r="E579" s="1" t="s">
        <v>15</v>
      </c>
      <c r="F579" s="2">
        <v>44774</v>
      </c>
      <c r="G579" s="3">
        <v>7668</v>
      </c>
    </row>
    <row r="580" spans="1:7" ht="15.75" customHeight="1">
      <c r="A580" s="1" t="s">
        <v>16</v>
      </c>
      <c r="B580" s="1" t="s">
        <v>17</v>
      </c>
      <c r="C580" s="1" t="s">
        <v>9</v>
      </c>
      <c r="D580" s="1" t="s">
        <v>10</v>
      </c>
      <c r="E580" s="1" t="s">
        <v>11</v>
      </c>
      <c r="F580" s="2">
        <v>44805</v>
      </c>
      <c r="G580" s="3">
        <v>4010</v>
      </c>
    </row>
    <row r="581" spans="1:7" ht="15.75" customHeight="1">
      <c r="A581" s="1" t="s">
        <v>18</v>
      </c>
      <c r="B581" s="1" t="s">
        <v>17</v>
      </c>
      <c r="C581" s="1" t="s">
        <v>9</v>
      </c>
      <c r="D581" s="1" t="s">
        <v>10</v>
      </c>
      <c r="E581" s="1" t="s">
        <v>15</v>
      </c>
      <c r="F581" s="2">
        <v>44835</v>
      </c>
      <c r="G581" s="3">
        <v>10332</v>
      </c>
    </row>
    <row r="582" spans="1:7" ht="15.75" customHeight="1">
      <c r="A582" s="1" t="s">
        <v>7</v>
      </c>
      <c r="B582" s="1" t="s">
        <v>17</v>
      </c>
      <c r="C582" s="1" t="s">
        <v>14</v>
      </c>
      <c r="D582" s="1" t="s">
        <v>10</v>
      </c>
      <c r="E582" s="1" t="s">
        <v>11</v>
      </c>
      <c r="F582" s="2">
        <v>44866</v>
      </c>
      <c r="G582" s="3">
        <v>14693</v>
      </c>
    </row>
    <row r="583" spans="1:7" ht="15.75" customHeight="1">
      <c r="A583" s="1" t="s">
        <v>18</v>
      </c>
      <c r="B583" s="1" t="s">
        <v>13</v>
      </c>
      <c r="C583" s="1" t="s">
        <v>14</v>
      </c>
      <c r="D583" s="1" t="s">
        <v>10</v>
      </c>
      <c r="E583" s="1" t="s">
        <v>15</v>
      </c>
      <c r="F583" s="2">
        <v>44896</v>
      </c>
      <c r="G583" s="3">
        <v>13091</v>
      </c>
    </row>
    <row r="584" spans="1:7" ht="15.75" customHeight="1">
      <c r="A584" s="1" t="s">
        <v>22</v>
      </c>
      <c r="B584" s="1" t="s">
        <v>17</v>
      </c>
      <c r="C584" s="1" t="s">
        <v>14</v>
      </c>
      <c r="D584" s="1" t="s">
        <v>10</v>
      </c>
      <c r="E584" s="1" t="s">
        <v>15</v>
      </c>
      <c r="F584" s="2">
        <v>44562</v>
      </c>
      <c r="G584" s="3">
        <v>14757</v>
      </c>
    </row>
    <row r="585" spans="1:7" ht="15.75" customHeight="1">
      <c r="A585" s="1" t="s">
        <v>18</v>
      </c>
      <c r="B585" s="1" t="s">
        <v>19</v>
      </c>
      <c r="C585" s="1" t="s">
        <v>9</v>
      </c>
      <c r="D585" s="1" t="s">
        <v>20</v>
      </c>
      <c r="E585" s="1" t="s">
        <v>15</v>
      </c>
      <c r="F585" s="2">
        <v>44593</v>
      </c>
      <c r="G585" s="3">
        <v>8436</v>
      </c>
    </row>
    <row r="586" spans="1:7" ht="15.75" customHeight="1">
      <c r="A586" s="1" t="s">
        <v>12</v>
      </c>
      <c r="B586" s="1" t="s">
        <v>19</v>
      </c>
      <c r="C586" s="1" t="s">
        <v>9</v>
      </c>
      <c r="D586" s="1" t="s">
        <v>20</v>
      </c>
      <c r="E586" s="1" t="s">
        <v>11</v>
      </c>
      <c r="F586" s="2">
        <v>44621</v>
      </c>
      <c r="G586" s="3">
        <v>14849</v>
      </c>
    </row>
    <row r="587" spans="1:7" ht="15.75" customHeight="1">
      <c r="A587" s="1" t="s">
        <v>7</v>
      </c>
      <c r="B587" s="1" t="s">
        <v>19</v>
      </c>
      <c r="C587" s="1" t="s">
        <v>9</v>
      </c>
      <c r="D587" s="1" t="s">
        <v>10</v>
      </c>
      <c r="E587" s="1" t="s">
        <v>11</v>
      </c>
      <c r="F587" s="2">
        <v>44652</v>
      </c>
      <c r="G587" s="3">
        <v>11365</v>
      </c>
    </row>
    <row r="588" spans="1:7" ht="15.75" customHeight="1">
      <c r="A588" s="1" t="s">
        <v>22</v>
      </c>
      <c r="B588" s="1" t="s">
        <v>19</v>
      </c>
      <c r="C588" s="1" t="s">
        <v>14</v>
      </c>
      <c r="D588" s="1" t="s">
        <v>10</v>
      </c>
      <c r="E588" s="1" t="s">
        <v>11</v>
      </c>
      <c r="F588" s="4">
        <v>44682</v>
      </c>
      <c r="G588" s="3">
        <v>7358</v>
      </c>
    </row>
    <row r="589" spans="1:7" ht="15.75" customHeight="1">
      <c r="A589" s="1" t="s">
        <v>16</v>
      </c>
      <c r="B589" s="1" t="s">
        <v>17</v>
      </c>
      <c r="C589" s="1" t="s">
        <v>9</v>
      </c>
      <c r="D589" s="1" t="s">
        <v>21</v>
      </c>
      <c r="E589" s="1" t="s">
        <v>15</v>
      </c>
      <c r="F589" s="2">
        <v>44713</v>
      </c>
      <c r="G589" s="3">
        <v>7193</v>
      </c>
    </row>
    <row r="590" spans="1:7" ht="15.75" customHeight="1">
      <c r="A590" s="1" t="s">
        <v>23</v>
      </c>
      <c r="B590" s="1" t="s">
        <v>13</v>
      </c>
      <c r="C590" s="1" t="s">
        <v>9</v>
      </c>
      <c r="D590" s="1" t="s">
        <v>21</v>
      </c>
      <c r="E590" s="1" t="s">
        <v>15</v>
      </c>
      <c r="F590" s="2">
        <v>44743</v>
      </c>
      <c r="G590" s="3">
        <v>13596</v>
      </c>
    </row>
    <row r="591" spans="1:7" ht="15.75" customHeight="1">
      <c r="A591" s="1" t="s">
        <v>12</v>
      </c>
      <c r="B591" s="1" t="s">
        <v>17</v>
      </c>
      <c r="C591" s="1" t="s">
        <v>9</v>
      </c>
      <c r="D591" s="1" t="s">
        <v>10</v>
      </c>
      <c r="E591" s="1" t="s">
        <v>15</v>
      </c>
      <c r="F591" s="2">
        <v>44774</v>
      </c>
      <c r="G591" s="3">
        <v>3434</v>
      </c>
    </row>
    <row r="592" spans="1:7" ht="15.75" customHeight="1">
      <c r="A592" s="1" t="s">
        <v>18</v>
      </c>
      <c r="B592" s="1" t="s">
        <v>17</v>
      </c>
      <c r="C592" s="1" t="s">
        <v>14</v>
      </c>
      <c r="D592" s="1" t="s">
        <v>21</v>
      </c>
      <c r="E592" s="1" t="s">
        <v>11</v>
      </c>
      <c r="F592" s="2">
        <v>44805</v>
      </c>
      <c r="G592" s="3">
        <v>6000</v>
      </c>
    </row>
    <row r="593" spans="1:7" ht="15.75" customHeight="1">
      <c r="A593" s="1" t="s">
        <v>7</v>
      </c>
      <c r="B593" s="1" t="s">
        <v>17</v>
      </c>
      <c r="C593" s="1" t="s">
        <v>14</v>
      </c>
      <c r="D593" s="1" t="s">
        <v>10</v>
      </c>
      <c r="E593" s="1" t="s">
        <v>15</v>
      </c>
      <c r="F593" s="2">
        <v>44835</v>
      </c>
      <c r="G593" s="3">
        <v>7197</v>
      </c>
    </row>
    <row r="594" spans="1:7" ht="15.75" customHeight="1">
      <c r="A594" s="1" t="s">
        <v>12</v>
      </c>
      <c r="B594" s="1" t="s">
        <v>19</v>
      </c>
      <c r="C594" s="1" t="s">
        <v>9</v>
      </c>
      <c r="D594" s="1" t="s">
        <v>20</v>
      </c>
      <c r="E594" s="1" t="s">
        <v>11</v>
      </c>
      <c r="F594" s="2">
        <v>44866</v>
      </c>
      <c r="G594" s="3">
        <v>5445</v>
      </c>
    </row>
    <row r="595" spans="1:7" ht="15.75" customHeight="1">
      <c r="A595" s="1" t="s">
        <v>12</v>
      </c>
      <c r="B595" s="1" t="s">
        <v>13</v>
      </c>
      <c r="C595" s="1" t="s">
        <v>14</v>
      </c>
      <c r="D595" s="1" t="s">
        <v>10</v>
      </c>
      <c r="E595" s="1" t="s">
        <v>11</v>
      </c>
      <c r="F595" s="2">
        <v>44896</v>
      </c>
      <c r="G595" s="3">
        <v>12127</v>
      </c>
    </row>
    <row r="596" spans="1:7" ht="15.75" customHeight="1">
      <c r="A596" s="1" t="s">
        <v>18</v>
      </c>
      <c r="B596" s="1" t="s">
        <v>17</v>
      </c>
      <c r="C596" s="1" t="s">
        <v>14</v>
      </c>
      <c r="D596" s="1" t="s">
        <v>21</v>
      </c>
      <c r="E596" s="1" t="s">
        <v>15</v>
      </c>
      <c r="F596" s="2">
        <v>44562</v>
      </c>
      <c r="G596" s="3">
        <v>10322</v>
      </c>
    </row>
    <row r="597" spans="1:7" ht="15.75" customHeight="1">
      <c r="A597" s="1" t="s">
        <v>18</v>
      </c>
      <c r="B597" s="1" t="s">
        <v>13</v>
      </c>
      <c r="C597" s="1" t="s">
        <v>14</v>
      </c>
      <c r="D597" s="1" t="s">
        <v>10</v>
      </c>
      <c r="E597" s="1" t="s">
        <v>11</v>
      </c>
      <c r="F597" s="2">
        <v>44593</v>
      </c>
      <c r="G597" s="3">
        <v>4518</v>
      </c>
    </row>
    <row r="598" spans="1:7" ht="15.75" customHeight="1">
      <c r="A598" s="1" t="s">
        <v>23</v>
      </c>
      <c r="B598" s="1" t="s">
        <v>19</v>
      </c>
      <c r="C598" s="1" t="s">
        <v>9</v>
      </c>
      <c r="D598" s="1" t="s">
        <v>10</v>
      </c>
      <c r="E598" s="1" t="s">
        <v>11</v>
      </c>
      <c r="F598" s="2">
        <v>44621</v>
      </c>
      <c r="G598" s="3">
        <v>6762</v>
      </c>
    </row>
    <row r="599" spans="1:7" ht="15.75" customHeight="1">
      <c r="A599" s="1" t="s">
        <v>12</v>
      </c>
      <c r="B599" s="1" t="s">
        <v>13</v>
      </c>
      <c r="C599" s="1" t="s">
        <v>9</v>
      </c>
      <c r="D599" s="1" t="s">
        <v>10</v>
      </c>
      <c r="E599" s="1" t="s">
        <v>11</v>
      </c>
      <c r="F599" s="2">
        <v>44652</v>
      </c>
      <c r="G599" s="3">
        <v>15208</v>
      </c>
    </row>
    <row r="600" spans="1:7" ht="15.75" customHeight="1">
      <c r="A600" s="1" t="s">
        <v>18</v>
      </c>
      <c r="B600" s="1" t="s">
        <v>17</v>
      </c>
      <c r="C600" s="1" t="s">
        <v>9</v>
      </c>
      <c r="D600" s="1" t="s">
        <v>10</v>
      </c>
      <c r="E600" s="1" t="s">
        <v>15</v>
      </c>
      <c r="F600" s="4">
        <v>44682</v>
      </c>
      <c r="G600" s="3">
        <v>100</v>
      </c>
    </row>
    <row r="601" spans="1:7" ht="15.75" customHeight="1">
      <c r="A601" s="1" t="s">
        <v>18</v>
      </c>
      <c r="B601" s="1" t="s">
        <v>13</v>
      </c>
      <c r="C601" s="1" t="s">
        <v>9</v>
      </c>
      <c r="D601" s="1" t="s">
        <v>21</v>
      </c>
      <c r="E601" s="1" t="s">
        <v>11</v>
      </c>
      <c r="F601" s="2">
        <v>44713</v>
      </c>
      <c r="G601" s="3">
        <v>12505</v>
      </c>
    </row>
    <row r="602" spans="1:7" ht="15.75" customHeight="1">
      <c r="A602" s="1" t="s">
        <v>7</v>
      </c>
      <c r="B602" s="1" t="s">
        <v>13</v>
      </c>
      <c r="C602" s="1" t="s">
        <v>9</v>
      </c>
      <c r="D602" s="1" t="s">
        <v>20</v>
      </c>
      <c r="E602" s="1" t="s">
        <v>15</v>
      </c>
      <c r="F602" s="2">
        <v>44743</v>
      </c>
      <c r="G602" s="3">
        <v>12500</v>
      </c>
    </row>
    <row r="603" spans="1:7" ht="15.75" customHeight="1">
      <c r="A603" s="1" t="s">
        <v>12</v>
      </c>
      <c r="B603" s="1" t="s">
        <v>19</v>
      </c>
      <c r="C603" s="1" t="s">
        <v>9</v>
      </c>
      <c r="D603" s="1" t="s">
        <v>10</v>
      </c>
      <c r="E603" s="1" t="s">
        <v>15</v>
      </c>
      <c r="F603" s="2">
        <v>44774</v>
      </c>
      <c r="G603" s="3">
        <v>600</v>
      </c>
    </row>
    <row r="604" spans="1:7" ht="15.75" customHeight="1">
      <c r="A604" s="1" t="s">
        <v>22</v>
      </c>
      <c r="B604" s="1" t="s">
        <v>8</v>
      </c>
      <c r="C604" s="1" t="s">
        <v>14</v>
      </c>
      <c r="D604" s="1" t="s">
        <v>20</v>
      </c>
      <c r="E604" s="1" t="s">
        <v>11</v>
      </c>
      <c r="F604" s="2">
        <v>44805</v>
      </c>
      <c r="G604" s="3">
        <v>12455</v>
      </c>
    </row>
    <row r="605" spans="1:7" ht="15.75" customHeight="1">
      <c r="A605" s="1" t="s">
        <v>22</v>
      </c>
      <c r="B605" s="1" t="s">
        <v>19</v>
      </c>
      <c r="C605" s="1" t="s">
        <v>14</v>
      </c>
      <c r="D605" s="1" t="s">
        <v>21</v>
      </c>
      <c r="E605" s="1" t="s">
        <v>11</v>
      </c>
      <c r="F605" s="2">
        <v>44835</v>
      </c>
      <c r="G605" s="3">
        <v>10039</v>
      </c>
    </row>
    <row r="606" spans="1:7" ht="15.75" customHeight="1">
      <c r="A606" s="1" t="s">
        <v>18</v>
      </c>
      <c r="B606" s="1" t="s">
        <v>17</v>
      </c>
      <c r="C606" s="1" t="s">
        <v>9</v>
      </c>
      <c r="D606" s="1" t="s">
        <v>20</v>
      </c>
      <c r="E606" s="1" t="s">
        <v>11</v>
      </c>
      <c r="F606" s="2">
        <v>44866</v>
      </c>
      <c r="G606" s="3">
        <v>11439</v>
      </c>
    </row>
    <row r="607" spans="1:7" ht="15.75" customHeight="1">
      <c r="A607" s="1" t="s">
        <v>23</v>
      </c>
      <c r="B607" s="1" t="s">
        <v>17</v>
      </c>
      <c r="C607" s="1" t="s">
        <v>9</v>
      </c>
      <c r="D607" s="1" t="s">
        <v>10</v>
      </c>
      <c r="E607" s="1" t="s">
        <v>11</v>
      </c>
      <c r="F607" s="2">
        <v>44896</v>
      </c>
      <c r="G607" s="3">
        <v>1000</v>
      </c>
    </row>
    <row r="608" spans="1:7" ht="15.75" customHeight="1">
      <c r="A608" s="1" t="s">
        <v>23</v>
      </c>
      <c r="B608" s="1" t="s">
        <v>13</v>
      </c>
      <c r="C608" s="1" t="s">
        <v>9</v>
      </c>
      <c r="D608" s="1" t="s">
        <v>10</v>
      </c>
      <c r="E608" s="1" t="s">
        <v>15</v>
      </c>
      <c r="F608" s="2">
        <v>44896</v>
      </c>
      <c r="G608" s="3">
        <v>3714</v>
      </c>
    </row>
    <row r="609" spans="1:7" ht="15.75" customHeight="1">
      <c r="A609" s="1" t="s">
        <v>23</v>
      </c>
      <c r="B609" s="1" t="s">
        <v>17</v>
      </c>
      <c r="C609" s="1" t="s">
        <v>9</v>
      </c>
      <c r="D609" s="1" t="s">
        <v>10</v>
      </c>
      <c r="E609" s="1" t="s">
        <v>11</v>
      </c>
      <c r="F609" s="2">
        <v>44562</v>
      </c>
      <c r="G609" s="3">
        <v>100</v>
      </c>
    </row>
    <row r="610" spans="1:7" ht="15.75" customHeight="1">
      <c r="A610" s="1" t="s">
        <v>18</v>
      </c>
      <c r="B610" s="1" t="s">
        <v>17</v>
      </c>
      <c r="C610" s="1" t="s">
        <v>14</v>
      </c>
      <c r="D610" s="1" t="s">
        <v>21</v>
      </c>
      <c r="E610" s="1" t="s">
        <v>11</v>
      </c>
      <c r="F610" s="2">
        <v>44593</v>
      </c>
      <c r="G610" s="3">
        <v>6000</v>
      </c>
    </row>
    <row r="611" spans="1:7" ht="15.75" customHeight="1">
      <c r="A611" s="1" t="s">
        <v>22</v>
      </c>
      <c r="B611" s="1" t="s">
        <v>17</v>
      </c>
      <c r="C611" s="1" t="s">
        <v>14</v>
      </c>
      <c r="D611" s="1" t="s">
        <v>10</v>
      </c>
      <c r="E611" s="1" t="s">
        <v>15</v>
      </c>
      <c r="F611" s="2">
        <v>44621</v>
      </c>
      <c r="G611" s="3">
        <v>10351</v>
      </c>
    </row>
    <row r="612" spans="1:7" ht="15.75" customHeight="1">
      <c r="A612" s="1" t="s">
        <v>22</v>
      </c>
      <c r="B612" s="1" t="s">
        <v>13</v>
      </c>
      <c r="C612" s="1" t="s">
        <v>9</v>
      </c>
      <c r="D612" s="1" t="s">
        <v>21</v>
      </c>
      <c r="E612" s="1" t="s">
        <v>11</v>
      </c>
      <c r="F612" s="2">
        <v>44652</v>
      </c>
      <c r="G612" s="3">
        <v>12505</v>
      </c>
    </row>
    <row r="613" spans="1:7" ht="15.75" customHeight="1">
      <c r="A613" s="1" t="s">
        <v>18</v>
      </c>
      <c r="B613" s="1" t="s">
        <v>17</v>
      </c>
      <c r="C613" s="1" t="s">
        <v>9</v>
      </c>
      <c r="D613" s="1" t="s">
        <v>10</v>
      </c>
      <c r="E613" s="1" t="s">
        <v>11</v>
      </c>
      <c r="F613" s="4">
        <v>44682</v>
      </c>
      <c r="G613" s="3">
        <v>8894</v>
      </c>
    </row>
    <row r="614" spans="1:7" ht="15.75" customHeight="1">
      <c r="A614" s="1" t="s">
        <v>18</v>
      </c>
      <c r="B614" s="1" t="s">
        <v>13</v>
      </c>
      <c r="C614" s="1" t="s">
        <v>9</v>
      </c>
      <c r="D614" s="1" t="s">
        <v>20</v>
      </c>
      <c r="E614" s="1" t="s">
        <v>11</v>
      </c>
      <c r="F614" s="2">
        <v>44713</v>
      </c>
      <c r="G614" s="3">
        <v>50000</v>
      </c>
    </row>
    <row r="615" spans="1:7" ht="15.75" customHeight="1">
      <c r="A615" s="1" t="s">
        <v>18</v>
      </c>
      <c r="B615" s="1" t="s">
        <v>8</v>
      </c>
      <c r="C615" s="1" t="s">
        <v>14</v>
      </c>
      <c r="D615" s="1" t="s">
        <v>20</v>
      </c>
      <c r="E615" s="1" t="s">
        <v>11</v>
      </c>
      <c r="F615" s="2">
        <v>44743</v>
      </c>
      <c r="G615" s="3">
        <v>10000</v>
      </c>
    </row>
    <row r="616" spans="1:7" ht="15.75" customHeight="1">
      <c r="A616" s="1" t="s">
        <v>12</v>
      </c>
      <c r="B616" s="1" t="s">
        <v>17</v>
      </c>
      <c r="C616" s="1" t="s">
        <v>9</v>
      </c>
      <c r="D616" s="1" t="s">
        <v>10</v>
      </c>
      <c r="E616" s="1" t="s">
        <v>15</v>
      </c>
      <c r="F616" s="2">
        <v>44774</v>
      </c>
      <c r="G616" s="3">
        <v>13777</v>
      </c>
    </row>
    <row r="617" spans="1:7" ht="15.75" customHeight="1">
      <c r="A617" s="1" t="s">
        <v>22</v>
      </c>
      <c r="B617" s="1" t="s">
        <v>19</v>
      </c>
      <c r="C617" s="1" t="s">
        <v>9</v>
      </c>
      <c r="D617" s="1" t="s">
        <v>10</v>
      </c>
      <c r="E617" s="1" t="s">
        <v>15</v>
      </c>
      <c r="F617" s="2">
        <v>44805</v>
      </c>
      <c r="G617" s="3">
        <v>32000</v>
      </c>
    </row>
    <row r="618" spans="1:7" ht="15.75" customHeight="1">
      <c r="A618" s="1" t="s">
        <v>22</v>
      </c>
      <c r="B618" s="1" t="s">
        <v>17</v>
      </c>
      <c r="C618" s="1" t="s">
        <v>9</v>
      </c>
      <c r="D618" s="1" t="s">
        <v>10</v>
      </c>
      <c r="E618" s="1" t="s">
        <v>11</v>
      </c>
      <c r="F618" s="2">
        <v>44835</v>
      </c>
      <c r="G618" s="3">
        <v>1000</v>
      </c>
    </row>
    <row r="619" spans="1:7" ht="15.75" customHeight="1">
      <c r="A619" s="1" t="s">
        <v>22</v>
      </c>
      <c r="B619" s="1" t="s">
        <v>19</v>
      </c>
      <c r="C619" s="1" t="s">
        <v>9</v>
      </c>
      <c r="D619" s="1" t="s">
        <v>10</v>
      </c>
      <c r="E619" s="1" t="s">
        <v>11</v>
      </c>
      <c r="F619" s="2">
        <v>44866</v>
      </c>
      <c r="G619" s="3">
        <v>7955</v>
      </c>
    </row>
    <row r="620" spans="1:7" ht="15.75" customHeight="1">
      <c r="A620" s="1" t="s">
        <v>23</v>
      </c>
      <c r="B620" s="1" t="s">
        <v>19</v>
      </c>
      <c r="C620" s="1" t="s">
        <v>14</v>
      </c>
      <c r="D620" s="1" t="s">
        <v>10</v>
      </c>
      <c r="E620" s="1" t="s">
        <v>11</v>
      </c>
      <c r="F620" s="2">
        <v>44896</v>
      </c>
      <c r="G620" s="3">
        <v>14546</v>
      </c>
    </row>
    <row r="621" spans="1:7" ht="15.75" customHeight="1">
      <c r="A621" s="1" t="s">
        <v>23</v>
      </c>
      <c r="B621" s="1" t="s">
        <v>13</v>
      </c>
      <c r="C621" s="1" t="s">
        <v>14</v>
      </c>
      <c r="D621" s="1" t="s">
        <v>20</v>
      </c>
      <c r="E621" s="1" t="s">
        <v>15</v>
      </c>
      <c r="F621" s="2">
        <v>44562</v>
      </c>
      <c r="G621" s="3">
        <v>11901</v>
      </c>
    </row>
    <row r="622" spans="1:7" ht="15.75" customHeight="1">
      <c r="A622" s="1" t="s">
        <v>23</v>
      </c>
      <c r="B622" s="1" t="s">
        <v>13</v>
      </c>
      <c r="C622" s="1" t="s">
        <v>9</v>
      </c>
      <c r="D622" s="1" t="s">
        <v>21</v>
      </c>
      <c r="E622" s="1" t="s">
        <v>11</v>
      </c>
      <c r="F622" s="2">
        <v>44593</v>
      </c>
      <c r="G622" s="3">
        <v>25000</v>
      </c>
    </row>
    <row r="623" spans="1:7" ht="15.75" customHeight="1">
      <c r="A623" s="1" t="s">
        <v>22</v>
      </c>
      <c r="B623" s="1" t="s">
        <v>17</v>
      </c>
      <c r="C623" s="1" t="s">
        <v>9</v>
      </c>
      <c r="D623" s="1" t="s">
        <v>10</v>
      </c>
      <c r="E623" s="1" t="s">
        <v>11</v>
      </c>
      <c r="F623" s="2">
        <v>44621</v>
      </c>
      <c r="G623" s="3">
        <v>400</v>
      </c>
    </row>
    <row r="624" spans="1:7" ht="15.75" customHeight="1">
      <c r="A624" s="1" t="s">
        <v>22</v>
      </c>
      <c r="B624" s="1" t="s">
        <v>13</v>
      </c>
      <c r="C624" s="1" t="s">
        <v>9</v>
      </c>
      <c r="D624" s="1" t="s">
        <v>21</v>
      </c>
      <c r="E624" s="1" t="s">
        <v>15</v>
      </c>
      <c r="F624" s="2">
        <v>44652</v>
      </c>
      <c r="G624" s="3">
        <v>8312</v>
      </c>
    </row>
    <row r="625" spans="1:7" ht="15.75" customHeight="1">
      <c r="A625" s="1" t="s">
        <v>18</v>
      </c>
      <c r="B625" s="1" t="s">
        <v>17</v>
      </c>
      <c r="C625" s="1" t="s">
        <v>9</v>
      </c>
      <c r="D625" s="1" t="s">
        <v>10</v>
      </c>
      <c r="E625" s="1" t="s">
        <v>15</v>
      </c>
      <c r="F625" s="4">
        <v>44682</v>
      </c>
      <c r="G625" s="3">
        <v>1325</v>
      </c>
    </row>
    <row r="626" spans="1:7" ht="15.75" customHeight="1">
      <c r="A626" s="1" t="s">
        <v>18</v>
      </c>
      <c r="B626" s="1" t="s">
        <v>19</v>
      </c>
      <c r="C626" s="1" t="s">
        <v>14</v>
      </c>
      <c r="D626" s="1" t="s">
        <v>20</v>
      </c>
      <c r="E626" s="1" t="s">
        <v>15</v>
      </c>
      <c r="F626" s="2">
        <v>44713</v>
      </c>
      <c r="G626" s="3">
        <v>7874</v>
      </c>
    </row>
    <row r="627" spans="1:7" ht="15.75" customHeight="1">
      <c r="A627" s="1" t="s">
        <v>18</v>
      </c>
      <c r="B627" s="1" t="s">
        <v>13</v>
      </c>
      <c r="C627" s="1" t="s">
        <v>14</v>
      </c>
      <c r="D627" s="1" t="s">
        <v>10</v>
      </c>
      <c r="E627" s="1" t="s">
        <v>11</v>
      </c>
      <c r="F627" s="2">
        <v>44743</v>
      </c>
      <c r="G627" s="3">
        <v>17000</v>
      </c>
    </row>
    <row r="628" spans="1:7" ht="15.75" customHeight="1">
      <c r="A628" s="1" t="s">
        <v>12</v>
      </c>
      <c r="B628" s="1" t="s">
        <v>13</v>
      </c>
      <c r="C628" s="1" t="s">
        <v>9</v>
      </c>
      <c r="D628" s="1" t="s">
        <v>10</v>
      </c>
      <c r="E628" s="1" t="s">
        <v>15</v>
      </c>
      <c r="F628" s="2">
        <v>44774</v>
      </c>
      <c r="G628" s="3">
        <v>4307</v>
      </c>
    </row>
    <row r="629" spans="1:7" ht="15.75" customHeight="1">
      <c r="A629" s="1" t="s">
        <v>12</v>
      </c>
      <c r="B629" s="1" t="s">
        <v>17</v>
      </c>
      <c r="C629" s="1" t="s">
        <v>9</v>
      </c>
      <c r="D629" s="1" t="s">
        <v>21</v>
      </c>
      <c r="E629" s="1" t="s">
        <v>11</v>
      </c>
      <c r="F629" s="2">
        <v>44805</v>
      </c>
      <c r="G629" s="3">
        <v>3171</v>
      </c>
    </row>
    <row r="630" spans="1:7" ht="15.75" customHeight="1">
      <c r="A630" s="1" t="s">
        <v>12</v>
      </c>
      <c r="B630" s="1" t="s">
        <v>13</v>
      </c>
      <c r="C630" s="1" t="s">
        <v>14</v>
      </c>
      <c r="D630" s="1" t="s">
        <v>21</v>
      </c>
      <c r="E630" s="1" t="s">
        <v>11</v>
      </c>
      <c r="F630" s="2">
        <v>44835</v>
      </c>
      <c r="G630" s="3">
        <v>4384</v>
      </c>
    </row>
    <row r="631" spans="1:7" ht="15.75" customHeight="1">
      <c r="A631" s="1" t="s">
        <v>12</v>
      </c>
      <c r="B631" s="1" t="s">
        <v>13</v>
      </c>
      <c r="C631" s="1" t="s">
        <v>9</v>
      </c>
      <c r="D631" s="1" t="s">
        <v>21</v>
      </c>
      <c r="E631" s="1" t="s">
        <v>15</v>
      </c>
      <c r="F631" s="2">
        <v>44866</v>
      </c>
      <c r="G631" s="3">
        <v>9974</v>
      </c>
    </row>
    <row r="632" spans="1:7" ht="15.75" customHeight="1">
      <c r="A632" s="1" t="s">
        <v>23</v>
      </c>
      <c r="B632" s="1" t="s">
        <v>17</v>
      </c>
      <c r="C632" s="1" t="s">
        <v>9</v>
      </c>
      <c r="D632" s="1" t="s">
        <v>21</v>
      </c>
      <c r="E632" s="1" t="s">
        <v>15</v>
      </c>
      <c r="F632" s="2">
        <v>44896</v>
      </c>
      <c r="G632" s="3">
        <v>14348</v>
      </c>
    </row>
    <row r="633" spans="1:7" ht="15.75" customHeight="1">
      <c r="A633" s="1" t="s">
        <v>23</v>
      </c>
      <c r="B633" s="1" t="s">
        <v>17</v>
      </c>
      <c r="C633" s="1" t="s">
        <v>14</v>
      </c>
      <c r="D633" s="1" t="s">
        <v>21</v>
      </c>
      <c r="E633" s="1" t="s">
        <v>15</v>
      </c>
      <c r="F633" s="2">
        <v>44562</v>
      </c>
      <c r="G633" s="3">
        <v>12489</v>
      </c>
    </row>
    <row r="634" spans="1:7" ht="15.75" customHeight="1">
      <c r="A634" s="1" t="s">
        <v>23</v>
      </c>
      <c r="B634" s="1" t="s">
        <v>17</v>
      </c>
      <c r="C634" s="1" t="s">
        <v>14</v>
      </c>
      <c r="D634" s="1" t="s">
        <v>21</v>
      </c>
      <c r="E634" s="1" t="s">
        <v>15</v>
      </c>
      <c r="F634" s="2">
        <v>44593</v>
      </c>
      <c r="G634" s="3">
        <v>9632</v>
      </c>
    </row>
    <row r="635" spans="1:7" ht="15.75" customHeight="1">
      <c r="A635" s="1" t="s">
        <v>23</v>
      </c>
      <c r="B635" s="1" t="s">
        <v>19</v>
      </c>
      <c r="C635" s="1" t="s">
        <v>9</v>
      </c>
      <c r="D635" s="1" t="s">
        <v>20</v>
      </c>
      <c r="E635" s="1" t="s">
        <v>11</v>
      </c>
      <c r="F635" s="2">
        <v>44621</v>
      </c>
      <c r="G635" s="3">
        <v>250</v>
      </c>
    </row>
    <row r="636" spans="1:7" ht="15.75" customHeight="1">
      <c r="A636" s="1" t="s">
        <v>18</v>
      </c>
      <c r="B636" s="1" t="s">
        <v>19</v>
      </c>
      <c r="C636" s="1" t="s">
        <v>9</v>
      </c>
      <c r="D636" s="1" t="s">
        <v>20</v>
      </c>
      <c r="E636" s="1" t="s">
        <v>11</v>
      </c>
      <c r="F636" s="2">
        <v>44652</v>
      </c>
      <c r="G636" s="3">
        <v>4623</v>
      </c>
    </row>
    <row r="637" spans="1:7" ht="15.75" customHeight="1">
      <c r="A637" s="1" t="s">
        <v>18</v>
      </c>
      <c r="B637" s="1" t="s">
        <v>17</v>
      </c>
      <c r="C637" s="1" t="s">
        <v>14</v>
      </c>
      <c r="D637" s="1" t="s">
        <v>10</v>
      </c>
      <c r="E637" s="1" t="s">
        <v>11</v>
      </c>
      <c r="F637" s="4">
        <v>44682</v>
      </c>
      <c r="G637" s="3">
        <v>124</v>
      </c>
    </row>
    <row r="638" spans="1:7" ht="15.75" customHeight="1">
      <c r="A638" s="1" t="s">
        <v>18</v>
      </c>
      <c r="B638" s="1" t="s">
        <v>8</v>
      </c>
      <c r="C638" s="1" t="s">
        <v>9</v>
      </c>
      <c r="D638" s="1" t="s">
        <v>21</v>
      </c>
      <c r="E638" s="1" t="s">
        <v>11</v>
      </c>
      <c r="F638" s="2">
        <v>44713</v>
      </c>
      <c r="G638" s="3">
        <v>2000</v>
      </c>
    </row>
    <row r="639" spans="1:7" ht="15.75" customHeight="1">
      <c r="A639" s="1" t="s">
        <v>18</v>
      </c>
      <c r="B639" s="1" t="s">
        <v>17</v>
      </c>
      <c r="C639" s="1" t="s">
        <v>14</v>
      </c>
      <c r="D639" s="1" t="s">
        <v>10</v>
      </c>
      <c r="E639" s="1" t="s">
        <v>11</v>
      </c>
      <c r="F639" s="2">
        <v>44743</v>
      </c>
      <c r="G639" s="3">
        <v>400</v>
      </c>
    </row>
    <row r="640" spans="1:7" ht="15.75" customHeight="1">
      <c r="A640" s="1" t="s">
        <v>23</v>
      </c>
      <c r="B640" s="1" t="s">
        <v>19</v>
      </c>
      <c r="C640" s="1" t="s">
        <v>14</v>
      </c>
      <c r="D640" s="1" t="s">
        <v>10</v>
      </c>
      <c r="E640" s="1" t="s">
        <v>15</v>
      </c>
      <c r="F640" s="2">
        <v>44774</v>
      </c>
      <c r="G640" s="3">
        <v>13617</v>
      </c>
    </row>
    <row r="641" spans="1:7" ht="15.75" customHeight="1">
      <c r="A641" s="1" t="s">
        <v>23</v>
      </c>
      <c r="B641" s="1" t="s">
        <v>19</v>
      </c>
      <c r="C641" s="1" t="s">
        <v>14</v>
      </c>
      <c r="D641" s="1" t="s">
        <v>10</v>
      </c>
      <c r="E641" s="1" t="s">
        <v>15</v>
      </c>
      <c r="F641" s="2">
        <v>44805</v>
      </c>
      <c r="G641" s="3">
        <v>12887</v>
      </c>
    </row>
    <row r="642" spans="1:7" ht="15.75" customHeight="1">
      <c r="A642" s="1" t="s">
        <v>18</v>
      </c>
      <c r="B642" s="1" t="s">
        <v>19</v>
      </c>
      <c r="C642" s="1" t="s">
        <v>14</v>
      </c>
      <c r="D642" s="1" t="s">
        <v>20</v>
      </c>
      <c r="E642" s="1" t="s">
        <v>11</v>
      </c>
      <c r="F642" s="2">
        <v>44835</v>
      </c>
      <c r="G642" s="3">
        <v>5159</v>
      </c>
    </row>
    <row r="643" spans="1:7" ht="15.75" customHeight="1">
      <c r="A643" s="1" t="s">
        <v>12</v>
      </c>
      <c r="B643" s="1" t="s">
        <v>17</v>
      </c>
      <c r="C643" s="1" t="s">
        <v>9</v>
      </c>
      <c r="D643" s="1" t="s">
        <v>10</v>
      </c>
      <c r="E643" s="1" t="s">
        <v>11</v>
      </c>
      <c r="F643" s="2">
        <v>44866</v>
      </c>
      <c r="G643" s="3">
        <v>100</v>
      </c>
    </row>
    <row r="644" spans="1:7" ht="15.75" customHeight="1">
      <c r="A644" s="1" t="s">
        <v>7</v>
      </c>
      <c r="B644" s="1" t="s">
        <v>19</v>
      </c>
      <c r="C644" s="1" t="s">
        <v>9</v>
      </c>
      <c r="D644" s="1" t="s">
        <v>20</v>
      </c>
      <c r="E644" s="1" t="s">
        <v>11</v>
      </c>
      <c r="F644" s="2">
        <v>44896</v>
      </c>
      <c r="G644" s="3">
        <v>11134</v>
      </c>
    </row>
    <row r="645" spans="1:7" ht="15.75" customHeight="1">
      <c r="A645" s="1" t="s">
        <v>12</v>
      </c>
      <c r="B645" s="1" t="s">
        <v>17</v>
      </c>
      <c r="C645" s="1" t="s">
        <v>9</v>
      </c>
      <c r="D645" s="1" t="s">
        <v>10</v>
      </c>
      <c r="E645" s="1" t="s">
        <v>15</v>
      </c>
      <c r="F645" s="2">
        <v>44562</v>
      </c>
      <c r="G645" s="3">
        <v>5879</v>
      </c>
    </row>
    <row r="646" spans="1:7" ht="15.75" customHeight="1">
      <c r="A646" s="1" t="s">
        <v>16</v>
      </c>
      <c r="B646" s="1" t="s">
        <v>17</v>
      </c>
      <c r="C646" s="1" t="s">
        <v>9</v>
      </c>
      <c r="D646" s="1" t="s">
        <v>10</v>
      </c>
      <c r="E646" s="1" t="s">
        <v>11</v>
      </c>
      <c r="F646" s="2">
        <v>44593</v>
      </c>
      <c r="G646" s="3">
        <v>100</v>
      </c>
    </row>
    <row r="647" spans="1:7" ht="15.75" customHeight="1">
      <c r="A647" s="1" t="s">
        <v>18</v>
      </c>
      <c r="B647" s="1" t="s">
        <v>19</v>
      </c>
      <c r="C647" s="1" t="s">
        <v>9</v>
      </c>
      <c r="D647" s="1" t="s">
        <v>10</v>
      </c>
      <c r="E647" s="1" t="s">
        <v>15</v>
      </c>
      <c r="F647" s="2">
        <v>44621</v>
      </c>
      <c r="G647" s="3">
        <v>4000</v>
      </c>
    </row>
    <row r="648" spans="1:7" ht="15.75" customHeight="1">
      <c r="A648" s="1" t="s">
        <v>7</v>
      </c>
      <c r="B648" s="1" t="s">
        <v>19</v>
      </c>
      <c r="C648" s="1" t="s">
        <v>9</v>
      </c>
      <c r="D648" s="1" t="s">
        <v>21</v>
      </c>
      <c r="E648" s="1" t="s">
        <v>11</v>
      </c>
      <c r="F648" s="2">
        <v>44652</v>
      </c>
      <c r="G648" s="3">
        <v>5000</v>
      </c>
    </row>
    <row r="649" spans="1:7" ht="15.75" customHeight="1">
      <c r="A649" s="1" t="s">
        <v>18</v>
      </c>
      <c r="B649" s="1" t="s">
        <v>13</v>
      </c>
      <c r="C649" s="1" t="s">
        <v>9</v>
      </c>
      <c r="D649" s="1" t="s">
        <v>10</v>
      </c>
      <c r="E649" s="1" t="s">
        <v>11</v>
      </c>
      <c r="F649" s="4">
        <v>44682</v>
      </c>
      <c r="G649" s="3">
        <v>90000</v>
      </c>
    </row>
    <row r="650" spans="1:7" ht="15.75" customHeight="1">
      <c r="A650" s="1" t="s">
        <v>22</v>
      </c>
      <c r="B650" s="1" t="s">
        <v>19</v>
      </c>
      <c r="C650" s="1" t="s">
        <v>9</v>
      </c>
      <c r="D650" s="1" t="s">
        <v>20</v>
      </c>
      <c r="E650" s="1" t="s">
        <v>11</v>
      </c>
      <c r="F650" s="2">
        <v>44713</v>
      </c>
      <c r="G650" s="3">
        <v>12572</v>
      </c>
    </row>
    <row r="651" spans="1:7" ht="15.75" customHeight="1">
      <c r="A651" s="1" t="s">
        <v>18</v>
      </c>
      <c r="B651" s="1" t="s">
        <v>13</v>
      </c>
      <c r="C651" s="1" t="s">
        <v>14</v>
      </c>
      <c r="D651" s="1" t="s">
        <v>10</v>
      </c>
      <c r="E651" s="1" t="s">
        <v>11</v>
      </c>
      <c r="F651" s="2">
        <v>44743</v>
      </c>
      <c r="G651" s="3">
        <v>13428</v>
      </c>
    </row>
    <row r="652" spans="1:7" ht="15.75" customHeight="1">
      <c r="A652" s="1" t="s">
        <v>12</v>
      </c>
      <c r="B652" s="1" t="s">
        <v>17</v>
      </c>
      <c r="C652" s="1" t="s">
        <v>9</v>
      </c>
      <c r="D652" s="1" t="s">
        <v>20</v>
      </c>
      <c r="E652" s="1" t="s">
        <v>15</v>
      </c>
      <c r="F652" s="2">
        <v>44774</v>
      </c>
      <c r="G652" s="3">
        <v>1000</v>
      </c>
    </row>
    <row r="653" spans="1:7" ht="15.75" customHeight="1">
      <c r="A653" s="1" t="s">
        <v>7</v>
      </c>
      <c r="B653" s="1" t="s">
        <v>13</v>
      </c>
      <c r="C653" s="1" t="s">
        <v>9</v>
      </c>
      <c r="D653" s="1" t="s">
        <v>21</v>
      </c>
      <c r="E653" s="1" t="s">
        <v>11</v>
      </c>
      <c r="F653" s="2">
        <v>44805</v>
      </c>
      <c r="G653" s="3">
        <v>9405</v>
      </c>
    </row>
    <row r="654" spans="1:7" ht="15.75" customHeight="1">
      <c r="A654" s="1" t="s">
        <v>22</v>
      </c>
      <c r="B654" s="1" t="s">
        <v>8</v>
      </c>
      <c r="C654" s="1" t="s">
        <v>9</v>
      </c>
      <c r="D654" s="1" t="s">
        <v>20</v>
      </c>
      <c r="E654" s="1" t="s">
        <v>11</v>
      </c>
      <c r="F654" s="2">
        <v>44835</v>
      </c>
      <c r="G654" s="3">
        <v>7277</v>
      </c>
    </row>
    <row r="655" spans="1:7" ht="15.75" customHeight="1">
      <c r="A655" s="1" t="s">
        <v>16</v>
      </c>
      <c r="B655" s="1" t="s">
        <v>17</v>
      </c>
      <c r="C655" s="1" t="s">
        <v>9</v>
      </c>
      <c r="D655" s="1" t="s">
        <v>10</v>
      </c>
      <c r="E655" s="1" t="s">
        <v>11</v>
      </c>
      <c r="F655" s="2">
        <v>44866</v>
      </c>
      <c r="G655" s="3">
        <v>1000</v>
      </c>
    </row>
    <row r="656" spans="1:7" ht="15.75" customHeight="1">
      <c r="A656" s="1" t="s">
        <v>23</v>
      </c>
      <c r="B656" s="1" t="s">
        <v>17</v>
      </c>
      <c r="C656" s="1" t="s">
        <v>9</v>
      </c>
      <c r="D656" s="1" t="s">
        <v>10</v>
      </c>
      <c r="E656" s="1" t="s">
        <v>11</v>
      </c>
      <c r="F656" s="2">
        <v>44896</v>
      </c>
      <c r="G656" s="3">
        <v>3434</v>
      </c>
    </row>
    <row r="657" spans="1:7" ht="15.75" customHeight="1">
      <c r="A657" s="1" t="s">
        <v>12</v>
      </c>
      <c r="B657" s="1" t="s">
        <v>17</v>
      </c>
      <c r="C657" s="1" t="s">
        <v>14</v>
      </c>
      <c r="D657" s="1" t="s">
        <v>10</v>
      </c>
      <c r="E657" s="1" t="s">
        <v>15</v>
      </c>
      <c r="F657" s="2">
        <v>44562</v>
      </c>
      <c r="G657" s="3">
        <v>4566</v>
      </c>
    </row>
    <row r="658" spans="1:7" ht="15.75" customHeight="1">
      <c r="A658" s="1" t="s">
        <v>18</v>
      </c>
      <c r="B658" s="1" t="s">
        <v>17</v>
      </c>
      <c r="C658" s="1" t="s">
        <v>9</v>
      </c>
      <c r="D658" s="1" t="s">
        <v>10</v>
      </c>
      <c r="E658" s="1" t="s">
        <v>11</v>
      </c>
      <c r="F658" s="2">
        <v>44593</v>
      </c>
      <c r="G658" s="3">
        <v>100</v>
      </c>
    </row>
    <row r="659" spans="1:7" ht="15.75" customHeight="1">
      <c r="A659" s="1" t="s">
        <v>7</v>
      </c>
      <c r="B659" s="1" t="s">
        <v>19</v>
      </c>
      <c r="C659" s="1" t="s">
        <v>9</v>
      </c>
      <c r="D659" s="1" t="s">
        <v>21</v>
      </c>
      <c r="E659" s="1" t="s">
        <v>11</v>
      </c>
      <c r="F659" s="2">
        <v>44621</v>
      </c>
      <c r="G659" s="3">
        <v>5000</v>
      </c>
    </row>
    <row r="660" spans="1:7" ht="15.75" customHeight="1">
      <c r="A660" s="1" t="s">
        <v>12</v>
      </c>
      <c r="B660" s="1" t="s">
        <v>17</v>
      </c>
      <c r="C660" s="1" t="s">
        <v>14</v>
      </c>
      <c r="D660" s="1" t="s">
        <v>21</v>
      </c>
      <c r="E660" s="1" t="s">
        <v>15</v>
      </c>
      <c r="F660" s="2">
        <v>44652</v>
      </c>
      <c r="G660" s="3">
        <v>3900</v>
      </c>
    </row>
    <row r="661" spans="1:7" ht="15.75" customHeight="1">
      <c r="A661" s="1" t="s">
        <v>12</v>
      </c>
      <c r="B661" s="1" t="s">
        <v>19</v>
      </c>
      <c r="C661" s="1" t="s">
        <v>14</v>
      </c>
      <c r="D661" s="1" t="s">
        <v>20</v>
      </c>
      <c r="E661" s="1" t="s">
        <v>15</v>
      </c>
      <c r="F661" s="4">
        <v>44682</v>
      </c>
      <c r="G661" s="3">
        <v>13128</v>
      </c>
    </row>
    <row r="662" spans="1:7" ht="15.75" customHeight="1">
      <c r="A662" s="1" t="s">
        <v>18</v>
      </c>
      <c r="B662" s="1" t="s">
        <v>13</v>
      </c>
      <c r="C662" s="1" t="s">
        <v>14</v>
      </c>
      <c r="D662" s="1" t="s">
        <v>10</v>
      </c>
      <c r="E662" s="1" t="s">
        <v>11</v>
      </c>
      <c r="F662" s="2">
        <v>44713</v>
      </c>
      <c r="G662" s="3">
        <v>8264</v>
      </c>
    </row>
    <row r="663" spans="1:7" ht="15.75" customHeight="1">
      <c r="A663" s="1" t="s">
        <v>18</v>
      </c>
      <c r="B663" s="1" t="s">
        <v>17</v>
      </c>
      <c r="C663" s="1" t="s">
        <v>14</v>
      </c>
      <c r="D663" s="1" t="s">
        <v>21</v>
      </c>
      <c r="E663" s="1" t="s">
        <v>11</v>
      </c>
      <c r="F663" s="2">
        <v>44743</v>
      </c>
      <c r="G663" s="3">
        <v>6000</v>
      </c>
    </row>
    <row r="664" spans="1:7" ht="15.75" customHeight="1">
      <c r="A664" s="1" t="s">
        <v>23</v>
      </c>
      <c r="B664" s="1" t="s">
        <v>13</v>
      </c>
      <c r="C664" s="1" t="s">
        <v>14</v>
      </c>
      <c r="D664" s="1" t="s">
        <v>21</v>
      </c>
      <c r="E664" s="1" t="s">
        <v>11</v>
      </c>
      <c r="F664" s="2">
        <v>44774</v>
      </c>
      <c r="G664" s="3">
        <v>6662</v>
      </c>
    </row>
    <row r="665" spans="1:7" ht="15.75" customHeight="1">
      <c r="A665" s="1" t="s">
        <v>12</v>
      </c>
      <c r="B665" s="1" t="s">
        <v>19</v>
      </c>
      <c r="C665" s="1" t="s">
        <v>14</v>
      </c>
      <c r="D665" s="1" t="s">
        <v>20</v>
      </c>
      <c r="E665" s="1" t="s">
        <v>15</v>
      </c>
      <c r="F665" s="2">
        <v>44805</v>
      </c>
      <c r="G665" s="3">
        <v>9525</v>
      </c>
    </row>
    <row r="666" spans="1:7" ht="15.75" customHeight="1">
      <c r="A666" s="1" t="s">
        <v>18</v>
      </c>
      <c r="B666" s="1" t="s">
        <v>17</v>
      </c>
      <c r="C666" s="1" t="s">
        <v>14</v>
      </c>
      <c r="D666" s="1" t="s">
        <v>20</v>
      </c>
      <c r="E666" s="1" t="s">
        <v>15</v>
      </c>
      <c r="F666" s="2">
        <v>44835</v>
      </c>
      <c r="G666" s="3">
        <v>13462</v>
      </c>
    </row>
    <row r="667" spans="1:7" ht="15.75" customHeight="1">
      <c r="A667" s="1" t="s">
        <v>18</v>
      </c>
      <c r="B667" s="1" t="s">
        <v>13</v>
      </c>
      <c r="C667" s="1" t="s">
        <v>9</v>
      </c>
      <c r="D667" s="1" t="s">
        <v>21</v>
      </c>
      <c r="E667" s="1" t="s">
        <v>11</v>
      </c>
      <c r="F667" s="2">
        <v>44866</v>
      </c>
      <c r="G667" s="3">
        <v>12505</v>
      </c>
    </row>
    <row r="668" spans="1:7" ht="15.75" customHeight="1">
      <c r="A668" s="1" t="s">
        <v>7</v>
      </c>
      <c r="B668" s="1" t="s">
        <v>13</v>
      </c>
      <c r="C668" s="1" t="s">
        <v>9</v>
      </c>
      <c r="D668" s="1" t="s">
        <v>10</v>
      </c>
      <c r="E668" s="1" t="s">
        <v>11</v>
      </c>
      <c r="F668" s="2">
        <v>44896</v>
      </c>
      <c r="G668" s="3">
        <v>15000</v>
      </c>
    </row>
    <row r="669" spans="1:7" ht="15.75" customHeight="1">
      <c r="A669" s="1" t="s">
        <v>12</v>
      </c>
      <c r="B669" s="1" t="s">
        <v>19</v>
      </c>
      <c r="C669" s="1" t="s">
        <v>9</v>
      </c>
      <c r="D669" s="1" t="s">
        <v>20</v>
      </c>
      <c r="E669" s="1" t="s">
        <v>15</v>
      </c>
      <c r="F669" s="2">
        <v>44562</v>
      </c>
      <c r="G669" s="3">
        <v>15984</v>
      </c>
    </row>
    <row r="670" spans="1:7" ht="15.75" customHeight="1">
      <c r="A670" s="1" t="s">
        <v>22</v>
      </c>
      <c r="B670" s="1" t="s">
        <v>19</v>
      </c>
      <c r="C670" s="1" t="s">
        <v>9</v>
      </c>
      <c r="D670" s="1" t="s">
        <v>10</v>
      </c>
      <c r="E670" s="1" t="s">
        <v>15</v>
      </c>
      <c r="F670" s="2">
        <v>44593</v>
      </c>
      <c r="G670" s="3">
        <v>10587</v>
      </c>
    </row>
    <row r="671" spans="1:7" ht="15.75" customHeight="1">
      <c r="A671" s="1" t="s">
        <v>22</v>
      </c>
      <c r="B671" s="1" t="s">
        <v>17</v>
      </c>
      <c r="C671" s="1" t="s">
        <v>14</v>
      </c>
      <c r="D671" s="1" t="s">
        <v>21</v>
      </c>
      <c r="E671" s="1" t="s">
        <v>15</v>
      </c>
      <c r="F671" s="2">
        <v>44621</v>
      </c>
      <c r="G671" s="3">
        <v>1000</v>
      </c>
    </row>
    <row r="672" spans="1:7" ht="15.75" customHeight="1">
      <c r="A672" s="1" t="s">
        <v>18</v>
      </c>
      <c r="B672" s="1" t="s">
        <v>19</v>
      </c>
      <c r="C672" s="1" t="s">
        <v>9</v>
      </c>
      <c r="D672" s="1" t="s">
        <v>10</v>
      </c>
      <c r="E672" s="1" t="s">
        <v>11</v>
      </c>
      <c r="F672" s="2">
        <v>44652</v>
      </c>
      <c r="G672" s="3">
        <v>3539</v>
      </c>
    </row>
    <row r="673" spans="1:7" ht="15.75" customHeight="1">
      <c r="A673" s="1" t="s">
        <v>23</v>
      </c>
      <c r="B673" s="1" t="s">
        <v>19</v>
      </c>
      <c r="C673" s="1" t="s">
        <v>14</v>
      </c>
      <c r="D673" s="1" t="s">
        <v>20</v>
      </c>
      <c r="E673" s="1" t="s">
        <v>11</v>
      </c>
      <c r="F673" s="4">
        <v>44682</v>
      </c>
      <c r="G673" s="3">
        <v>10461</v>
      </c>
    </row>
    <row r="674" spans="1:7" ht="15.75" customHeight="1">
      <c r="A674" s="1" t="s">
        <v>23</v>
      </c>
      <c r="B674" s="1" t="s">
        <v>17</v>
      </c>
      <c r="C674" s="1" t="s">
        <v>9</v>
      </c>
      <c r="D674" s="1" t="s">
        <v>10</v>
      </c>
      <c r="E674" s="1" t="s">
        <v>15</v>
      </c>
      <c r="F674" s="2">
        <v>44713</v>
      </c>
      <c r="G674" s="3">
        <v>5879</v>
      </c>
    </row>
    <row r="675" spans="1:7" ht="15.75" customHeight="1">
      <c r="A675" s="1" t="s">
        <v>23</v>
      </c>
      <c r="B675" s="1" t="s">
        <v>8</v>
      </c>
      <c r="C675" s="1" t="s">
        <v>9</v>
      </c>
      <c r="D675" s="1" t="s">
        <v>21</v>
      </c>
      <c r="E675" s="1" t="s">
        <v>11</v>
      </c>
      <c r="F675" s="2">
        <v>44743</v>
      </c>
      <c r="G675" s="3">
        <v>2000</v>
      </c>
    </row>
    <row r="676" spans="1:7" ht="15.75" customHeight="1">
      <c r="A676" s="1" t="s">
        <v>18</v>
      </c>
      <c r="B676" s="1" t="s">
        <v>19</v>
      </c>
      <c r="C676" s="1" t="s">
        <v>9</v>
      </c>
      <c r="D676" s="1" t="s">
        <v>10</v>
      </c>
      <c r="E676" s="1" t="s">
        <v>15</v>
      </c>
      <c r="F676" s="2">
        <v>44774</v>
      </c>
      <c r="G676" s="3">
        <v>4000</v>
      </c>
    </row>
    <row r="677" spans="1:7" ht="15.75" customHeight="1">
      <c r="A677" s="1" t="s">
        <v>22</v>
      </c>
      <c r="B677" s="1" t="s">
        <v>13</v>
      </c>
      <c r="C677" s="1" t="s">
        <v>9</v>
      </c>
      <c r="D677" s="1" t="s">
        <v>20</v>
      </c>
      <c r="E677" s="1" t="s">
        <v>11</v>
      </c>
      <c r="F677" s="2">
        <v>44805</v>
      </c>
      <c r="G677" s="3">
        <v>7756</v>
      </c>
    </row>
    <row r="678" spans="1:7" ht="15.75" customHeight="1">
      <c r="A678" s="1" t="s">
        <v>22</v>
      </c>
      <c r="B678" s="1" t="s">
        <v>17</v>
      </c>
      <c r="C678" s="1" t="s">
        <v>14</v>
      </c>
      <c r="D678" s="1" t="s">
        <v>10</v>
      </c>
      <c r="E678" s="1" t="s">
        <v>11</v>
      </c>
      <c r="F678" s="2">
        <v>44835</v>
      </c>
      <c r="G678" s="3">
        <v>6314</v>
      </c>
    </row>
    <row r="679" spans="1:7" ht="15.75" customHeight="1">
      <c r="A679" s="1" t="s">
        <v>18</v>
      </c>
      <c r="B679" s="1" t="s">
        <v>19</v>
      </c>
      <c r="C679" s="1" t="s">
        <v>14</v>
      </c>
      <c r="D679" s="1" t="s">
        <v>10</v>
      </c>
      <c r="E679" s="1" t="s">
        <v>15</v>
      </c>
      <c r="F679" s="2">
        <v>44866</v>
      </c>
      <c r="G679" s="3">
        <v>9247</v>
      </c>
    </row>
    <row r="680" spans="1:7" ht="15.75" customHeight="1">
      <c r="A680" s="1" t="s">
        <v>18</v>
      </c>
      <c r="B680" s="1" t="s">
        <v>13</v>
      </c>
      <c r="C680" s="1" t="s">
        <v>14</v>
      </c>
      <c r="D680" s="1" t="s">
        <v>10</v>
      </c>
      <c r="E680" s="1" t="s">
        <v>11</v>
      </c>
      <c r="F680" s="2">
        <v>44896</v>
      </c>
      <c r="G680" s="3">
        <v>5302</v>
      </c>
    </row>
    <row r="681" spans="1:7" ht="15.75" customHeight="1">
      <c r="A681" s="1" t="s">
        <v>18</v>
      </c>
      <c r="B681" s="1" t="s">
        <v>13</v>
      </c>
      <c r="C681" s="1" t="s">
        <v>9</v>
      </c>
      <c r="D681" s="1" t="s">
        <v>10</v>
      </c>
      <c r="E681" s="1" t="s">
        <v>11</v>
      </c>
      <c r="F681" s="2">
        <v>44562</v>
      </c>
      <c r="G681" s="3">
        <v>14548</v>
      </c>
    </row>
    <row r="682" spans="1:7" ht="15.75" customHeight="1">
      <c r="A682" s="1" t="s">
        <v>12</v>
      </c>
      <c r="B682" s="1" t="s">
        <v>17</v>
      </c>
      <c r="C682" s="1" t="s">
        <v>9</v>
      </c>
      <c r="D682" s="1" t="s">
        <v>21</v>
      </c>
      <c r="E682" s="1" t="s">
        <v>11</v>
      </c>
      <c r="F682" s="2">
        <v>44593</v>
      </c>
      <c r="G682" s="3">
        <v>3171</v>
      </c>
    </row>
    <row r="683" spans="1:7" ht="15.75" customHeight="1">
      <c r="A683" s="1" t="s">
        <v>22</v>
      </c>
      <c r="B683" s="1" t="s">
        <v>19</v>
      </c>
      <c r="C683" s="1" t="s">
        <v>9</v>
      </c>
      <c r="D683" s="1" t="s">
        <v>20</v>
      </c>
      <c r="E683" s="1" t="s">
        <v>11</v>
      </c>
      <c r="F683" s="2">
        <v>44621</v>
      </c>
      <c r="G683" s="3">
        <v>25000</v>
      </c>
    </row>
    <row r="684" spans="1:7" ht="15.75" customHeight="1">
      <c r="A684" s="1" t="s">
        <v>22</v>
      </c>
      <c r="B684" s="1" t="s">
        <v>17</v>
      </c>
      <c r="C684" s="1" t="s">
        <v>14</v>
      </c>
      <c r="D684" s="1" t="s">
        <v>21</v>
      </c>
      <c r="E684" s="1" t="s">
        <v>15</v>
      </c>
      <c r="F684" s="2">
        <v>44652</v>
      </c>
      <c r="G684" s="3">
        <v>5957</v>
      </c>
    </row>
    <row r="685" spans="1:7" ht="15.75" customHeight="1">
      <c r="A685" s="1" t="s">
        <v>22</v>
      </c>
      <c r="B685" s="1" t="s">
        <v>19</v>
      </c>
      <c r="C685" s="1" t="s">
        <v>9</v>
      </c>
      <c r="D685" s="1" t="s">
        <v>10</v>
      </c>
      <c r="E685" s="1" t="s">
        <v>11</v>
      </c>
      <c r="F685" s="4">
        <v>44682</v>
      </c>
      <c r="G685" s="3">
        <v>4113</v>
      </c>
    </row>
    <row r="686" spans="1:7" ht="15.75" customHeight="1">
      <c r="A686" s="1" t="s">
        <v>23</v>
      </c>
      <c r="B686" s="1" t="s">
        <v>17</v>
      </c>
      <c r="C686" s="1" t="s">
        <v>14</v>
      </c>
      <c r="D686" s="1" t="s">
        <v>10</v>
      </c>
      <c r="E686" s="1" t="s">
        <v>15</v>
      </c>
      <c r="F686" s="2">
        <v>44713</v>
      </c>
      <c r="G686" s="3">
        <v>9010</v>
      </c>
    </row>
    <row r="687" spans="1:7" ht="15.75" customHeight="1">
      <c r="A687" s="1" t="s">
        <v>23</v>
      </c>
      <c r="B687" s="1" t="s">
        <v>17</v>
      </c>
      <c r="C687" s="1" t="s">
        <v>9</v>
      </c>
      <c r="D687" s="1" t="s">
        <v>10</v>
      </c>
      <c r="E687" s="1" t="s">
        <v>11</v>
      </c>
      <c r="F687" s="2">
        <v>44743</v>
      </c>
      <c r="G687" s="3">
        <v>240</v>
      </c>
    </row>
    <row r="688" spans="1:7" ht="15.75" customHeight="1">
      <c r="A688" s="1" t="s">
        <v>23</v>
      </c>
      <c r="B688" s="1" t="s">
        <v>17</v>
      </c>
      <c r="C688" s="1" t="s">
        <v>14</v>
      </c>
      <c r="D688" s="1" t="s">
        <v>10</v>
      </c>
      <c r="E688" s="1" t="s">
        <v>11</v>
      </c>
      <c r="F688" s="2">
        <v>44774</v>
      </c>
      <c r="G688" s="3">
        <v>124</v>
      </c>
    </row>
    <row r="689" spans="1:7" ht="15.75" customHeight="1">
      <c r="A689" s="1" t="s">
        <v>22</v>
      </c>
      <c r="B689" s="1" t="s">
        <v>19</v>
      </c>
      <c r="C689" s="1" t="s">
        <v>9</v>
      </c>
      <c r="D689" s="1" t="s">
        <v>10</v>
      </c>
      <c r="E689" s="1" t="s">
        <v>11</v>
      </c>
      <c r="F689" s="2">
        <v>44805</v>
      </c>
      <c r="G689" s="3">
        <v>11765</v>
      </c>
    </row>
    <row r="690" spans="1:7" ht="15.75" customHeight="1">
      <c r="A690" s="1" t="s">
        <v>22</v>
      </c>
      <c r="B690" s="1" t="s">
        <v>13</v>
      </c>
      <c r="C690" s="1" t="s">
        <v>14</v>
      </c>
      <c r="D690" s="1" t="s">
        <v>10</v>
      </c>
      <c r="E690" s="1" t="s">
        <v>15</v>
      </c>
      <c r="F690" s="2">
        <v>44835</v>
      </c>
      <c r="G690" s="3">
        <v>13583</v>
      </c>
    </row>
    <row r="691" spans="1:7" ht="15.75" customHeight="1">
      <c r="A691" s="1" t="s">
        <v>18</v>
      </c>
      <c r="B691" s="1" t="s">
        <v>13</v>
      </c>
      <c r="C691" s="1" t="s">
        <v>9</v>
      </c>
      <c r="D691" s="1" t="s">
        <v>10</v>
      </c>
      <c r="E691" s="1" t="s">
        <v>15</v>
      </c>
      <c r="F691" s="2">
        <v>44866</v>
      </c>
      <c r="G691" s="3">
        <v>10474</v>
      </c>
    </row>
    <row r="692" spans="1:7" ht="15.75" customHeight="1">
      <c r="A692" s="1" t="s">
        <v>18</v>
      </c>
      <c r="B692" s="1" t="s">
        <v>13</v>
      </c>
      <c r="C692" s="1" t="s">
        <v>9</v>
      </c>
      <c r="D692" s="1" t="s">
        <v>10</v>
      </c>
      <c r="E692" s="1" t="s">
        <v>11</v>
      </c>
      <c r="F692" s="2">
        <v>44896</v>
      </c>
      <c r="G692" s="3">
        <v>90000</v>
      </c>
    </row>
    <row r="693" spans="1:7" ht="15.75" customHeight="1">
      <c r="A693" s="1" t="s">
        <v>18</v>
      </c>
      <c r="B693" s="1" t="s">
        <v>13</v>
      </c>
      <c r="C693" s="1" t="s">
        <v>9</v>
      </c>
      <c r="D693" s="1" t="s">
        <v>20</v>
      </c>
      <c r="E693" s="1" t="s">
        <v>11</v>
      </c>
      <c r="F693" s="2">
        <v>44562</v>
      </c>
      <c r="G693" s="3">
        <v>13500</v>
      </c>
    </row>
    <row r="694" spans="1:7" ht="15.75" customHeight="1">
      <c r="A694" s="1" t="s">
        <v>12</v>
      </c>
      <c r="B694" s="1" t="s">
        <v>13</v>
      </c>
      <c r="C694" s="1" t="s">
        <v>9</v>
      </c>
      <c r="D694" s="1" t="s">
        <v>10</v>
      </c>
      <c r="E694" s="1" t="s">
        <v>15</v>
      </c>
      <c r="F694" s="2">
        <v>44593</v>
      </c>
      <c r="G694" s="3">
        <v>11000</v>
      </c>
    </row>
    <row r="695" spans="1:7" ht="15.75" customHeight="1">
      <c r="A695" s="1" t="s">
        <v>12</v>
      </c>
      <c r="B695" s="1" t="s">
        <v>17</v>
      </c>
      <c r="C695" s="1" t="s">
        <v>9</v>
      </c>
      <c r="D695" s="1" t="s">
        <v>20</v>
      </c>
      <c r="E695" s="1" t="s">
        <v>15</v>
      </c>
      <c r="F695" s="2">
        <v>44621</v>
      </c>
      <c r="G695" s="3">
        <v>4535</v>
      </c>
    </row>
    <row r="696" spans="1:7" ht="15.75" customHeight="1">
      <c r="A696" s="1" t="s">
        <v>12</v>
      </c>
      <c r="B696" s="1" t="s">
        <v>17</v>
      </c>
      <c r="C696" s="1" t="s">
        <v>9</v>
      </c>
      <c r="D696" s="1" t="s">
        <v>10</v>
      </c>
      <c r="E696" s="1" t="s">
        <v>11</v>
      </c>
      <c r="F696" s="2">
        <v>44652</v>
      </c>
      <c r="G696" s="3">
        <v>12000</v>
      </c>
    </row>
    <row r="697" spans="1:7" ht="15.75" customHeight="1">
      <c r="A697" s="1" t="s">
        <v>12</v>
      </c>
      <c r="B697" s="1" t="s">
        <v>13</v>
      </c>
      <c r="C697" s="1" t="s">
        <v>9</v>
      </c>
      <c r="D697" s="1" t="s">
        <v>10</v>
      </c>
      <c r="E697" s="1" t="s">
        <v>15</v>
      </c>
      <c r="F697" s="4">
        <v>44682</v>
      </c>
      <c r="G697" s="3">
        <v>2000</v>
      </c>
    </row>
    <row r="698" spans="1:7" ht="15.75" customHeight="1">
      <c r="A698" s="1" t="s">
        <v>23</v>
      </c>
      <c r="B698" s="1" t="s">
        <v>13</v>
      </c>
      <c r="C698" s="1" t="s">
        <v>9</v>
      </c>
      <c r="D698" s="1" t="s">
        <v>21</v>
      </c>
      <c r="E698" s="1" t="s">
        <v>15</v>
      </c>
      <c r="F698" s="2">
        <v>44713</v>
      </c>
      <c r="G698" s="3">
        <v>14644</v>
      </c>
    </row>
    <row r="699" spans="1:7" ht="15.75" customHeight="1">
      <c r="A699" s="1" t="s">
        <v>23</v>
      </c>
      <c r="B699" s="1" t="s">
        <v>17</v>
      </c>
      <c r="C699" s="1" t="s">
        <v>9</v>
      </c>
      <c r="D699" s="1" t="s">
        <v>10</v>
      </c>
      <c r="E699" s="1" t="s">
        <v>15</v>
      </c>
      <c r="F699" s="2">
        <v>44743</v>
      </c>
      <c r="G699" s="3">
        <v>1946</v>
      </c>
    </row>
    <row r="700" spans="1:7" ht="15.75" customHeight="1">
      <c r="A700" s="1" t="s">
        <v>23</v>
      </c>
      <c r="B700" s="1" t="s">
        <v>13</v>
      </c>
      <c r="C700" s="1" t="s">
        <v>14</v>
      </c>
      <c r="D700" s="1" t="s">
        <v>10</v>
      </c>
      <c r="E700" s="1" t="s">
        <v>11</v>
      </c>
      <c r="F700" s="2">
        <v>44774</v>
      </c>
      <c r="G700" s="3">
        <v>9113</v>
      </c>
    </row>
    <row r="701" spans="1:7" ht="15.75" customHeight="1">
      <c r="A701" s="1" t="s">
        <v>23</v>
      </c>
      <c r="B701" s="1" t="s">
        <v>17</v>
      </c>
      <c r="C701" s="1" t="s">
        <v>9</v>
      </c>
      <c r="D701" s="1" t="s">
        <v>10</v>
      </c>
      <c r="E701" s="1" t="s">
        <v>11</v>
      </c>
      <c r="F701" s="2">
        <v>44805</v>
      </c>
      <c r="G701" s="3">
        <v>1946</v>
      </c>
    </row>
    <row r="702" spans="1:7" ht="15.75" customHeight="1">
      <c r="A702" s="1" t="s">
        <v>18</v>
      </c>
      <c r="B702" s="1" t="s">
        <v>17</v>
      </c>
      <c r="C702" s="1" t="s">
        <v>14</v>
      </c>
      <c r="D702" s="1" t="s">
        <v>10</v>
      </c>
      <c r="E702" s="1" t="s">
        <v>11</v>
      </c>
      <c r="F702" s="2">
        <v>44835</v>
      </c>
      <c r="G702" s="3">
        <v>3728</v>
      </c>
    </row>
    <row r="703" spans="1:7" ht="15.75" customHeight="1">
      <c r="A703" s="1" t="s">
        <v>18</v>
      </c>
      <c r="B703" s="1" t="s">
        <v>17</v>
      </c>
      <c r="C703" s="1" t="s">
        <v>9</v>
      </c>
      <c r="D703" s="1" t="s">
        <v>20</v>
      </c>
      <c r="E703" s="1" t="s">
        <v>11</v>
      </c>
      <c r="F703" s="2">
        <v>44866</v>
      </c>
      <c r="G703" s="3">
        <v>4535</v>
      </c>
    </row>
    <row r="704" spans="1:7" ht="15.75" customHeight="1">
      <c r="A704" s="1" t="s">
        <v>18</v>
      </c>
      <c r="B704" s="1" t="s">
        <v>19</v>
      </c>
      <c r="C704" s="1" t="s">
        <v>14</v>
      </c>
      <c r="D704" s="1" t="s">
        <v>21</v>
      </c>
      <c r="E704" s="1" t="s">
        <v>15</v>
      </c>
      <c r="F704" s="2">
        <v>44896</v>
      </c>
      <c r="G704" s="3">
        <v>4785</v>
      </c>
    </row>
    <row r="705" spans="1:7" ht="15.75" customHeight="1">
      <c r="A705" s="1" t="s">
        <v>18</v>
      </c>
      <c r="B705" s="1" t="s">
        <v>17</v>
      </c>
      <c r="C705" s="1" t="s">
        <v>9</v>
      </c>
      <c r="D705" s="1" t="s">
        <v>10</v>
      </c>
      <c r="E705" s="1" t="s">
        <v>11</v>
      </c>
      <c r="F705" s="5">
        <v>44814</v>
      </c>
      <c r="G705" s="3">
        <v>100</v>
      </c>
    </row>
    <row r="706" spans="1:7" ht="15.75" customHeight="1">
      <c r="A706" s="1" t="s">
        <v>23</v>
      </c>
      <c r="B706" s="1" t="s">
        <v>17</v>
      </c>
      <c r="C706" s="1" t="s">
        <v>9</v>
      </c>
      <c r="D706" s="1" t="s">
        <v>10</v>
      </c>
      <c r="E706" s="1" t="s">
        <v>11</v>
      </c>
      <c r="F706" s="2">
        <v>44562</v>
      </c>
      <c r="G706" s="3">
        <v>1000</v>
      </c>
    </row>
    <row r="707" spans="1:7" ht="15.75" customHeight="1">
      <c r="A707" s="1" t="s">
        <v>23</v>
      </c>
      <c r="B707" s="1" t="s">
        <v>17</v>
      </c>
      <c r="C707" s="1" t="s">
        <v>9</v>
      </c>
      <c r="D707" s="1" t="s">
        <v>10</v>
      </c>
      <c r="E707" s="1" t="s">
        <v>11</v>
      </c>
      <c r="F707" s="2">
        <v>44593</v>
      </c>
      <c r="G707" s="3">
        <v>11632</v>
      </c>
    </row>
    <row r="708" spans="1:7" ht="15.75" customHeight="1">
      <c r="A708" s="1" t="s">
        <v>18</v>
      </c>
      <c r="B708" s="1" t="s">
        <v>13</v>
      </c>
      <c r="C708" s="1" t="s">
        <v>14</v>
      </c>
      <c r="D708" s="1" t="s">
        <v>10</v>
      </c>
      <c r="E708" s="1" t="s">
        <v>15</v>
      </c>
      <c r="F708" s="2">
        <v>44621</v>
      </c>
      <c r="G708" s="3">
        <v>6144</v>
      </c>
    </row>
    <row r="709" spans="1:7" ht="15.75" customHeight="1">
      <c r="A709" s="1" t="s">
        <v>12</v>
      </c>
      <c r="B709" s="1" t="s">
        <v>8</v>
      </c>
      <c r="C709" s="1" t="s">
        <v>9</v>
      </c>
      <c r="D709" s="1" t="s">
        <v>20</v>
      </c>
      <c r="E709" s="1" t="s">
        <v>11</v>
      </c>
      <c r="F709" s="2">
        <v>44652</v>
      </c>
      <c r="G709" s="3">
        <v>7000</v>
      </c>
    </row>
    <row r="710" spans="1:7" ht="15.75" customHeight="1">
      <c r="A710" s="1" t="s">
        <v>12</v>
      </c>
      <c r="B710" s="1" t="s">
        <v>19</v>
      </c>
      <c r="C710" s="1" t="s">
        <v>9</v>
      </c>
      <c r="D710" s="1" t="s">
        <v>21</v>
      </c>
      <c r="E710" s="1" t="s">
        <v>11</v>
      </c>
      <c r="F710" s="4">
        <v>44682</v>
      </c>
      <c r="G710" s="3">
        <v>4257</v>
      </c>
    </row>
    <row r="711" spans="1:7" ht="15.75" customHeight="1">
      <c r="A711" s="1" t="s">
        <v>18</v>
      </c>
      <c r="B711" s="1" t="s">
        <v>17</v>
      </c>
      <c r="C711" s="1" t="s">
        <v>14</v>
      </c>
      <c r="D711" s="1" t="s">
        <v>10</v>
      </c>
      <c r="E711" s="1" t="s">
        <v>11</v>
      </c>
      <c r="F711" s="2">
        <v>44713</v>
      </c>
      <c r="G711" s="3">
        <v>400</v>
      </c>
    </row>
    <row r="712" spans="1:7" ht="15.75" customHeight="1">
      <c r="A712" s="1" t="s">
        <v>12</v>
      </c>
      <c r="B712" s="1" t="s">
        <v>17</v>
      </c>
      <c r="C712" s="1" t="s">
        <v>9</v>
      </c>
      <c r="D712" s="1" t="s">
        <v>21</v>
      </c>
      <c r="E712" s="1" t="s">
        <v>15</v>
      </c>
      <c r="F712" s="2">
        <v>44743</v>
      </c>
      <c r="G712" s="3">
        <v>12673</v>
      </c>
    </row>
    <row r="713" spans="1:7" ht="15.75" customHeight="1">
      <c r="A713" s="1" t="s">
        <v>12</v>
      </c>
      <c r="B713" s="1" t="s">
        <v>17</v>
      </c>
      <c r="C713" s="1" t="s">
        <v>14</v>
      </c>
      <c r="D713" s="1" t="s">
        <v>20</v>
      </c>
      <c r="E713" s="1" t="s">
        <v>11</v>
      </c>
      <c r="F713" s="2">
        <v>44774</v>
      </c>
      <c r="G713" s="3">
        <v>4000</v>
      </c>
    </row>
    <row r="714" spans="1:7" ht="15.75" customHeight="1">
      <c r="A714" s="1" t="s">
        <v>18</v>
      </c>
      <c r="B714" s="1" t="s">
        <v>17</v>
      </c>
      <c r="C714" s="1" t="s">
        <v>14</v>
      </c>
      <c r="D714" s="1" t="s">
        <v>10</v>
      </c>
      <c r="E714" s="1" t="s">
        <v>11</v>
      </c>
      <c r="F714" s="2">
        <v>44713</v>
      </c>
      <c r="G714" s="3">
        <v>400</v>
      </c>
    </row>
    <row r="715" spans="1:7" ht="15.75" customHeight="1">
      <c r="A715" s="1" t="s">
        <v>12</v>
      </c>
      <c r="B715" s="1" t="s">
        <v>17</v>
      </c>
      <c r="C715" s="1" t="s">
        <v>9</v>
      </c>
      <c r="D715" s="1" t="s">
        <v>21</v>
      </c>
      <c r="E715" s="1" t="s">
        <v>15</v>
      </c>
      <c r="F715" s="2">
        <v>44743</v>
      </c>
      <c r="G715" s="3">
        <v>12673</v>
      </c>
    </row>
    <row r="716" spans="1:7" ht="15.75" customHeight="1">
      <c r="A716" s="1" t="s">
        <v>12</v>
      </c>
      <c r="B716" s="1" t="s">
        <v>17</v>
      </c>
      <c r="C716" s="1" t="s">
        <v>14</v>
      </c>
      <c r="D716" s="1" t="s">
        <v>20</v>
      </c>
      <c r="E716" s="1" t="s">
        <v>11</v>
      </c>
      <c r="F716" s="2">
        <v>44774</v>
      </c>
      <c r="G716" s="3">
        <v>4000</v>
      </c>
    </row>
    <row r="717" spans="1:7" ht="15.75" customHeight="1">
      <c r="A717" s="1" t="s">
        <v>18</v>
      </c>
      <c r="B717" s="1" t="s">
        <v>17</v>
      </c>
      <c r="C717" s="1" t="s">
        <v>14</v>
      </c>
      <c r="D717" s="1" t="s">
        <v>10</v>
      </c>
      <c r="E717" s="1" t="s">
        <v>11</v>
      </c>
      <c r="F717" s="2">
        <v>44713</v>
      </c>
      <c r="G717" s="3">
        <v>400</v>
      </c>
    </row>
    <row r="718" spans="1:7" ht="15.75" customHeight="1">
      <c r="A718" s="1" t="s">
        <v>12</v>
      </c>
      <c r="B718" s="1" t="s">
        <v>17</v>
      </c>
      <c r="C718" s="1" t="s">
        <v>9</v>
      </c>
      <c r="D718" s="1" t="s">
        <v>21</v>
      </c>
      <c r="E718" s="1" t="s">
        <v>15</v>
      </c>
      <c r="F718" s="2">
        <v>44743</v>
      </c>
      <c r="G718" s="3">
        <v>12673</v>
      </c>
    </row>
    <row r="719" spans="1:7" ht="15.75" customHeight="1">
      <c r="A719" s="1" t="s">
        <v>12</v>
      </c>
      <c r="B719" s="1" t="s">
        <v>17</v>
      </c>
      <c r="C719" s="1" t="s">
        <v>14</v>
      </c>
      <c r="D719" s="1" t="s">
        <v>20</v>
      </c>
      <c r="E719" s="1" t="s">
        <v>11</v>
      </c>
      <c r="F719" s="2">
        <v>44774</v>
      </c>
      <c r="G719" s="3">
        <v>4000</v>
      </c>
    </row>
    <row r="720" spans="1:7" ht="15.75" customHeight="1">
      <c r="A720" s="1" t="s">
        <v>18</v>
      </c>
      <c r="B720" s="1" t="s">
        <v>17</v>
      </c>
      <c r="C720" s="1" t="s">
        <v>14</v>
      </c>
      <c r="D720" s="1" t="s">
        <v>10</v>
      </c>
      <c r="E720" s="1" t="s">
        <v>11</v>
      </c>
      <c r="F720" s="2">
        <v>44713</v>
      </c>
      <c r="G720" s="3">
        <v>400</v>
      </c>
    </row>
    <row r="721" spans="1:7" ht="15.75" customHeight="1">
      <c r="A721" s="1" t="s">
        <v>12</v>
      </c>
      <c r="B721" s="1" t="s">
        <v>17</v>
      </c>
      <c r="C721" s="1" t="s">
        <v>9</v>
      </c>
      <c r="D721" s="1" t="s">
        <v>21</v>
      </c>
      <c r="E721" s="1" t="s">
        <v>15</v>
      </c>
      <c r="F721" s="2">
        <v>44743</v>
      </c>
      <c r="G721" s="3">
        <v>35743</v>
      </c>
    </row>
    <row r="722" spans="1:7" ht="15.75" customHeight="1">
      <c r="A722" s="1" t="s">
        <v>12</v>
      </c>
      <c r="B722" s="1" t="s">
        <v>17</v>
      </c>
      <c r="C722" s="1" t="s">
        <v>14</v>
      </c>
      <c r="D722" s="1" t="s">
        <v>20</v>
      </c>
      <c r="E722" s="1" t="s">
        <v>11</v>
      </c>
      <c r="F722" s="2">
        <v>44774</v>
      </c>
      <c r="G722" s="3">
        <v>6565</v>
      </c>
    </row>
    <row r="723" spans="1:7" ht="15.75" customHeight="1">
      <c r="A723" s="1" t="s">
        <v>18</v>
      </c>
      <c r="B723" s="1" t="s">
        <v>17</v>
      </c>
      <c r="C723" s="1" t="s">
        <v>14</v>
      </c>
      <c r="D723" s="1" t="s">
        <v>10</v>
      </c>
      <c r="E723" s="1" t="s">
        <v>11</v>
      </c>
      <c r="F723" s="2">
        <v>44713</v>
      </c>
      <c r="G723" s="3">
        <v>454</v>
      </c>
    </row>
    <row r="724" spans="1:7" ht="15.75" customHeight="1">
      <c r="A724" s="1" t="s">
        <v>12</v>
      </c>
      <c r="B724" s="1" t="s">
        <v>17</v>
      </c>
      <c r="C724" s="1" t="s">
        <v>9</v>
      </c>
      <c r="D724" s="1" t="s">
        <v>21</v>
      </c>
      <c r="E724" s="1" t="s">
        <v>15</v>
      </c>
      <c r="F724" s="2">
        <v>44743</v>
      </c>
      <c r="G724" s="3">
        <v>12673</v>
      </c>
    </row>
    <row r="725" spans="1:7" ht="15.75" customHeight="1">
      <c r="A725" s="1" t="s">
        <v>12</v>
      </c>
      <c r="B725" s="1" t="s">
        <v>17</v>
      </c>
      <c r="C725" s="1" t="s">
        <v>14</v>
      </c>
      <c r="D725" s="1" t="s">
        <v>20</v>
      </c>
      <c r="E725" s="1" t="s">
        <v>11</v>
      </c>
      <c r="F725" s="2">
        <v>44774</v>
      </c>
      <c r="G725" s="3"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outlinePr summaryBelow="0" summaryRight="0"/>
  </sheetPr>
  <dimension ref="A1:G100"/>
  <sheetViews>
    <sheetView topLeftCell="A2" workbookViewId="0">
      <selection activeCell="A2" sqref="A2:A100"/>
    </sheetView>
  </sheetViews>
  <sheetFormatPr defaultColWidth="12.54296875" defaultRowHeight="15.75" customHeight="1"/>
  <cols>
    <col min="2" max="2" width="19.81640625" customWidth="1"/>
  </cols>
  <sheetData>
    <row r="1" spans="1:7" ht="12.5">
      <c r="A1" s="7" t="s">
        <v>26</v>
      </c>
      <c r="B1" s="7" t="s">
        <v>27</v>
      </c>
      <c r="D1" s="1"/>
      <c r="E1" s="36" t="s">
        <v>100</v>
      </c>
      <c r="F1" s="37"/>
    </row>
    <row r="2" spans="1:7" ht="12.5">
      <c r="A2" s="7">
        <v>32</v>
      </c>
      <c r="B2" t="str">
        <f>_xlfn.IFS(A2&lt;33,"Fail",A2&lt;45,"Pass",A2&lt;60,"Second",A2&lt;75,"First",A2&lt;=100,"Excellent")</f>
        <v>Fail</v>
      </c>
      <c r="D2" s="1"/>
      <c r="E2" s="8"/>
      <c r="F2" s="8"/>
    </row>
    <row r="3" spans="1:7" ht="15.75" customHeight="1">
      <c r="A3" s="7">
        <v>93</v>
      </c>
      <c r="B3" t="str">
        <f t="shared" ref="B3:B66" si="0">_xlfn.IFS(A3&lt;33,"Fail",A3&lt;45,"Pass",A3&lt;60,"Second",A3&lt;75,"First",A3&lt;=100,"Excellent")</f>
        <v>Excellent</v>
      </c>
      <c r="D3" s="9" t="s">
        <v>28</v>
      </c>
      <c r="E3" s="38" t="s">
        <v>29</v>
      </c>
      <c r="F3" s="39"/>
    </row>
    <row r="4" spans="1:7" ht="12.5">
      <c r="A4" s="7">
        <v>70</v>
      </c>
      <c r="B4" t="str">
        <f t="shared" si="0"/>
        <v>First</v>
      </c>
      <c r="D4" s="8"/>
      <c r="E4" s="8" t="s">
        <v>30</v>
      </c>
      <c r="F4" s="8" t="s">
        <v>31</v>
      </c>
      <c r="G4" s="35" t="s">
        <v>101</v>
      </c>
    </row>
    <row r="5" spans="1:7" ht="12.5">
      <c r="A5" s="7">
        <v>50</v>
      </c>
      <c r="B5" t="str">
        <f t="shared" si="0"/>
        <v>Second</v>
      </c>
      <c r="D5" s="8"/>
      <c r="E5" s="8" t="s">
        <v>32</v>
      </c>
      <c r="F5" s="8" t="s">
        <v>33</v>
      </c>
      <c r="G5" s="35" t="s">
        <v>102</v>
      </c>
    </row>
    <row r="6" spans="1:7" ht="12.5">
      <c r="A6" s="7">
        <v>34</v>
      </c>
      <c r="B6" t="str">
        <f t="shared" si="0"/>
        <v>Pass</v>
      </c>
      <c r="D6" s="8"/>
      <c r="E6" s="8" t="s">
        <v>34</v>
      </c>
      <c r="F6" s="8" t="s">
        <v>35</v>
      </c>
      <c r="G6" s="35" t="s">
        <v>103</v>
      </c>
    </row>
    <row r="7" spans="1:7" ht="12.5">
      <c r="A7" s="7">
        <v>65</v>
      </c>
      <c r="B7" t="str">
        <f t="shared" si="0"/>
        <v>First</v>
      </c>
      <c r="D7" s="8"/>
      <c r="E7" s="8" t="s">
        <v>36</v>
      </c>
      <c r="F7" s="8" t="s">
        <v>37</v>
      </c>
      <c r="G7" s="35" t="s">
        <v>104</v>
      </c>
    </row>
    <row r="8" spans="1:7" ht="12.5">
      <c r="A8" s="7">
        <v>64</v>
      </c>
      <c r="B8" t="str">
        <f t="shared" si="0"/>
        <v>First</v>
      </c>
      <c r="D8" s="8"/>
      <c r="E8" s="8" t="s">
        <v>38</v>
      </c>
      <c r="F8" s="8" t="s">
        <v>39</v>
      </c>
      <c r="G8" s="35" t="s">
        <v>105</v>
      </c>
    </row>
    <row r="9" spans="1:7" ht="12.5">
      <c r="A9" s="7">
        <v>17</v>
      </c>
      <c r="B9" t="str">
        <f t="shared" si="0"/>
        <v>Fail</v>
      </c>
    </row>
    <row r="10" spans="1:7" ht="12.5">
      <c r="A10" s="7">
        <v>42</v>
      </c>
      <c r="B10" t="str">
        <f t="shared" si="0"/>
        <v>Pass</v>
      </c>
    </row>
    <row r="11" spans="1:7" ht="12.5">
      <c r="A11" s="7">
        <v>8</v>
      </c>
      <c r="B11" t="str">
        <f t="shared" si="0"/>
        <v>Fail</v>
      </c>
    </row>
    <row r="12" spans="1:7" ht="12.5">
      <c r="A12" s="7">
        <v>21</v>
      </c>
      <c r="B12" t="str">
        <f t="shared" si="0"/>
        <v>Fail</v>
      </c>
    </row>
    <row r="13" spans="1:7" ht="12.5">
      <c r="A13" s="7">
        <v>54</v>
      </c>
      <c r="B13" t="str">
        <f t="shared" si="0"/>
        <v>Second</v>
      </c>
    </row>
    <row r="14" spans="1:7" ht="12.5">
      <c r="A14" s="7">
        <v>15</v>
      </c>
      <c r="B14" t="str">
        <f t="shared" si="0"/>
        <v>Fail</v>
      </c>
    </row>
    <row r="15" spans="1:7" ht="12.5">
      <c r="A15" s="7">
        <v>51</v>
      </c>
      <c r="B15" t="str">
        <f t="shared" si="0"/>
        <v>Second</v>
      </c>
    </row>
    <row r="16" spans="1:7" ht="12.5">
      <c r="A16" s="7">
        <v>16</v>
      </c>
      <c r="B16" t="str">
        <f t="shared" si="0"/>
        <v>Fail</v>
      </c>
    </row>
    <row r="17" spans="1:2" ht="12.5">
      <c r="A17" s="7">
        <v>63</v>
      </c>
      <c r="B17" t="str">
        <f t="shared" si="0"/>
        <v>First</v>
      </c>
    </row>
    <row r="18" spans="1:2" ht="12.5">
      <c r="A18" s="7">
        <v>59</v>
      </c>
      <c r="B18" t="str">
        <f t="shared" si="0"/>
        <v>Second</v>
      </c>
    </row>
    <row r="19" spans="1:2" ht="12.5">
      <c r="A19" s="7">
        <v>89</v>
      </c>
      <c r="B19" t="str">
        <f t="shared" si="0"/>
        <v>Excellent</v>
      </c>
    </row>
    <row r="20" spans="1:2" ht="12.5">
      <c r="A20" s="7">
        <v>42</v>
      </c>
      <c r="B20" t="str">
        <f t="shared" si="0"/>
        <v>Pass</v>
      </c>
    </row>
    <row r="21" spans="1:2" ht="12.5">
      <c r="A21" s="7">
        <v>87</v>
      </c>
      <c r="B21" t="str">
        <f t="shared" si="0"/>
        <v>Excellent</v>
      </c>
    </row>
    <row r="22" spans="1:2" ht="12.5">
      <c r="A22" s="7">
        <v>86</v>
      </c>
      <c r="B22" t="str">
        <f t="shared" si="0"/>
        <v>Excellent</v>
      </c>
    </row>
    <row r="23" spans="1:2" ht="12.5">
      <c r="A23" s="7">
        <v>24</v>
      </c>
      <c r="B23" t="str">
        <f t="shared" si="0"/>
        <v>Fail</v>
      </c>
    </row>
    <row r="24" spans="1:2" ht="12.5">
      <c r="A24" s="7">
        <v>46</v>
      </c>
      <c r="B24" t="str">
        <f t="shared" si="0"/>
        <v>Second</v>
      </c>
    </row>
    <row r="25" spans="1:2" ht="12.5">
      <c r="A25" s="7">
        <v>69</v>
      </c>
      <c r="B25" t="str">
        <f t="shared" si="0"/>
        <v>First</v>
      </c>
    </row>
    <row r="26" spans="1:2" ht="12.5">
      <c r="A26" s="7">
        <v>99</v>
      </c>
      <c r="B26" t="str">
        <f t="shared" si="0"/>
        <v>Excellent</v>
      </c>
    </row>
    <row r="27" spans="1:2" ht="12.5">
      <c r="A27" s="7">
        <v>6</v>
      </c>
      <c r="B27" t="str">
        <f t="shared" si="0"/>
        <v>Fail</v>
      </c>
    </row>
    <row r="28" spans="1:2" ht="12.5">
      <c r="A28" s="7">
        <v>40</v>
      </c>
      <c r="B28" t="str">
        <f t="shared" si="0"/>
        <v>Pass</v>
      </c>
    </row>
    <row r="29" spans="1:2" ht="12.5">
      <c r="A29" s="7">
        <v>90</v>
      </c>
      <c r="B29" t="str">
        <f t="shared" si="0"/>
        <v>Excellent</v>
      </c>
    </row>
    <row r="30" spans="1:2" ht="12.5">
      <c r="A30" s="7">
        <v>33</v>
      </c>
      <c r="B30" t="str">
        <f t="shared" si="0"/>
        <v>Pass</v>
      </c>
    </row>
    <row r="31" spans="1:2" ht="12.5">
      <c r="A31" s="7">
        <v>54</v>
      </c>
      <c r="B31" t="str">
        <f t="shared" si="0"/>
        <v>Second</v>
      </c>
    </row>
    <row r="32" spans="1:2" ht="12.5">
      <c r="A32" s="7">
        <v>15</v>
      </c>
      <c r="B32" t="str">
        <f t="shared" si="0"/>
        <v>Fail</v>
      </c>
    </row>
    <row r="33" spans="1:2" ht="12.5">
      <c r="A33" s="7">
        <v>14</v>
      </c>
      <c r="B33" t="str">
        <f t="shared" si="0"/>
        <v>Fail</v>
      </c>
    </row>
    <row r="34" spans="1:2" ht="12.5">
      <c r="A34" s="7">
        <v>54</v>
      </c>
      <c r="B34" t="str">
        <f t="shared" si="0"/>
        <v>Second</v>
      </c>
    </row>
    <row r="35" spans="1:2" ht="12.5">
      <c r="A35" s="7">
        <v>9</v>
      </c>
      <c r="B35" t="str">
        <f t="shared" si="0"/>
        <v>Fail</v>
      </c>
    </row>
    <row r="36" spans="1:2" ht="12.5">
      <c r="A36" s="7">
        <v>93</v>
      </c>
      <c r="B36" t="str">
        <f t="shared" si="0"/>
        <v>Excellent</v>
      </c>
    </row>
    <row r="37" spans="1:2" ht="12.5">
      <c r="A37" s="7">
        <v>87</v>
      </c>
      <c r="B37" t="str">
        <f t="shared" si="0"/>
        <v>Excellent</v>
      </c>
    </row>
    <row r="38" spans="1:2" ht="12.5">
      <c r="A38" s="7">
        <v>72</v>
      </c>
      <c r="B38" t="str">
        <f t="shared" si="0"/>
        <v>First</v>
      </c>
    </row>
    <row r="39" spans="1:2" ht="12.5">
      <c r="A39" s="7">
        <v>28</v>
      </c>
      <c r="B39" t="str">
        <f t="shared" si="0"/>
        <v>Fail</v>
      </c>
    </row>
    <row r="40" spans="1:2" ht="12.5">
      <c r="A40" s="7">
        <v>11</v>
      </c>
      <c r="B40" t="str">
        <f t="shared" si="0"/>
        <v>Fail</v>
      </c>
    </row>
    <row r="41" spans="1:2" ht="12.5">
      <c r="A41" s="7">
        <v>17</v>
      </c>
      <c r="B41" t="str">
        <f t="shared" si="0"/>
        <v>Fail</v>
      </c>
    </row>
    <row r="42" spans="1:2" ht="12.5">
      <c r="A42" s="7">
        <v>51</v>
      </c>
      <c r="B42" t="str">
        <f t="shared" si="0"/>
        <v>Second</v>
      </c>
    </row>
    <row r="43" spans="1:2" ht="12.5">
      <c r="A43" s="7">
        <v>96</v>
      </c>
      <c r="B43" t="str">
        <f t="shared" si="0"/>
        <v>Excellent</v>
      </c>
    </row>
    <row r="44" spans="1:2" ht="12.5">
      <c r="A44" s="7">
        <v>71</v>
      </c>
      <c r="B44" t="str">
        <f t="shared" si="0"/>
        <v>First</v>
      </c>
    </row>
    <row r="45" spans="1:2" ht="12.5">
      <c r="A45" s="7">
        <v>81</v>
      </c>
      <c r="B45" t="str">
        <f t="shared" si="0"/>
        <v>Excellent</v>
      </c>
    </row>
    <row r="46" spans="1:2" ht="12.5">
      <c r="A46" s="7">
        <v>19</v>
      </c>
      <c r="B46" t="str">
        <f t="shared" si="0"/>
        <v>Fail</v>
      </c>
    </row>
    <row r="47" spans="1:2" ht="12.5">
      <c r="A47" s="7">
        <v>98</v>
      </c>
      <c r="B47" t="str">
        <f t="shared" si="0"/>
        <v>Excellent</v>
      </c>
    </row>
    <row r="48" spans="1:2" ht="12.5">
      <c r="A48" s="7">
        <v>94</v>
      </c>
      <c r="B48" t="str">
        <f t="shared" si="0"/>
        <v>Excellent</v>
      </c>
    </row>
    <row r="49" spans="1:2" ht="12.5">
      <c r="A49" s="7">
        <v>89</v>
      </c>
      <c r="B49" t="str">
        <f t="shared" si="0"/>
        <v>Excellent</v>
      </c>
    </row>
    <row r="50" spans="1:2" ht="12.5">
      <c r="A50" s="7">
        <v>60</v>
      </c>
      <c r="B50" t="str">
        <f t="shared" si="0"/>
        <v>First</v>
      </c>
    </row>
    <row r="51" spans="1:2" ht="12.5">
      <c r="A51" s="7">
        <v>74</v>
      </c>
      <c r="B51" t="str">
        <f t="shared" si="0"/>
        <v>First</v>
      </c>
    </row>
    <row r="52" spans="1:2" ht="12.5">
      <c r="A52" s="7">
        <v>92</v>
      </c>
      <c r="B52" t="str">
        <f t="shared" si="0"/>
        <v>Excellent</v>
      </c>
    </row>
    <row r="53" spans="1:2" ht="12.5">
      <c r="A53" s="7">
        <v>76</v>
      </c>
      <c r="B53" t="str">
        <f t="shared" si="0"/>
        <v>Excellent</v>
      </c>
    </row>
    <row r="54" spans="1:2" ht="12.5">
      <c r="A54" s="7">
        <v>51</v>
      </c>
      <c r="B54" t="str">
        <f t="shared" si="0"/>
        <v>Second</v>
      </c>
    </row>
    <row r="55" spans="1:2" ht="12.5">
      <c r="A55" s="7">
        <v>79</v>
      </c>
      <c r="B55" t="str">
        <f t="shared" si="0"/>
        <v>Excellent</v>
      </c>
    </row>
    <row r="56" spans="1:2" ht="12.5">
      <c r="A56" s="7">
        <v>43</v>
      </c>
      <c r="B56" t="str">
        <f t="shared" si="0"/>
        <v>Pass</v>
      </c>
    </row>
    <row r="57" spans="1:2" ht="12.5">
      <c r="A57" s="7">
        <v>3</v>
      </c>
      <c r="B57" t="str">
        <f t="shared" si="0"/>
        <v>Fail</v>
      </c>
    </row>
    <row r="58" spans="1:2" ht="12.5">
      <c r="A58" s="7">
        <v>97</v>
      </c>
      <c r="B58" t="str">
        <f t="shared" si="0"/>
        <v>Excellent</v>
      </c>
    </row>
    <row r="59" spans="1:2" ht="12.5">
      <c r="A59" s="7">
        <v>6</v>
      </c>
      <c r="B59" t="str">
        <f t="shared" si="0"/>
        <v>Fail</v>
      </c>
    </row>
    <row r="60" spans="1:2" ht="12.5">
      <c r="A60" s="7">
        <v>95</v>
      </c>
      <c r="B60" t="str">
        <f t="shared" si="0"/>
        <v>Excellent</v>
      </c>
    </row>
    <row r="61" spans="1:2" ht="12.5">
      <c r="A61" s="7">
        <v>34</v>
      </c>
      <c r="B61" t="str">
        <f t="shared" si="0"/>
        <v>Pass</v>
      </c>
    </row>
    <row r="62" spans="1:2" ht="12.5">
      <c r="A62" s="7">
        <v>31</v>
      </c>
      <c r="B62" t="str">
        <f t="shared" si="0"/>
        <v>Fail</v>
      </c>
    </row>
    <row r="63" spans="1:2" ht="12.5">
      <c r="A63" s="7">
        <v>96</v>
      </c>
      <c r="B63" t="str">
        <f t="shared" si="0"/>
        <v>Excellent</v>
      </c>
    </row>
    <row r="64" spans="1:2" ht="12.5">
      <c r="A64" s="7">
        <v>83</v>
      </c>
      <c r="B64" t="str">
        <f t="shared" si="0"/>
        <v>Excellent</v>
      </c>
    </row>
    <row r="65" spans="1:2" ht="12.5">
      <c r="A65" s="7">
        <v>47</v>
      </c>
      <c r="B65" t="str">
        <f t="shared" si="0"/>
        <v>Second</v>
      </c>
    </row>
    <row r="66" spans="1:2" ht="12.5">
      <c r="A66" s="7">
        <v>71</v>
      </c>
      <c r="B66" t="str">
        <f t="shared" si="0"/>
        <v>First</v>
      </c>
    </row>
    <row r="67" spans="1:2" ht="12.5">
      <c r="A67" s="7">
        <v>92</v>
      </c>
      <c r="B67" t="str">
        <f t="shared" ref="B67:B100" si="1">_xlfn.IFS(A67&lt;33,"Fail",A67&lt;45,"Pass",A67&lt;60,"Second",A67&lt;75,"First",A67&lt;=100,"Excellent")</f>
        <v>Excellent</v>
      </c>
    </row>
    <row r="68" spans="1:2" ht="12.5">
      <c r="A68" s="7">
        <v>46</v>
      </c>
      <c r="B68" t="str">
        <f t="shared" si="1"/>
        <v>Second</v>
      </c>
    </row>
    <row r="69" spans="1:2" ht="12.5">
      <c r="A69" s="7">
        <v>92</v>
      </c>
      <c r="B69" t="str">
        <f t="shared" si="1"/>
        <v>Excellent</v>
      </c>
    </row>
    <row r="70" spans="1:2" ht="12.5">
      <c r="A70" s="7">
        <v>6</v>
      </c>
      <c r="B70" t="str">
        <f t="shared" si="1"/>
        <v>Fail</v>
      </c>
    </row>
    <row r="71" spans="1:2" ht="12.5">
      <c r="A71" s="7">
        <v>46</v>
      </c>
      <c r="B71" t="str">
        <f t="shared" si="1"/>
        <v>Second</v>
      </c>
    </row>
    <row r="72" spans="1:2" ht="12.5">
      <c r="A72" s="7">
        <v>71</v>
      </c>
      <c r="B72" t="str">
        <f t="shared" si="1"/>
        <v>First</v>
      </c>
    </row>
    <row r="73" spans="1:2" ht="12.5">
      <c r="A73" s="7">
        <v>34</v>
      </c>
      <c r="B73" t="str">
        <f t="shared" si="1"/>
        <v>Pass</v>
      </c>
    </row>
    <row r="74" spans="1:2" ht="12.5">
      <c r="A74" s="7">
        <v>55</v>
      </c>
      <c r="B74" t="str">
        <f t="shared" si="1"/>
        <v>Second</v>
      </c>
    </row>
    <row r="75" spans="1:2" ht="12.5">
      <c r="A75" s="7">
        <v>72</v>
      </c>
      <c r="B75" t="str">
        <f t="shared" si="1"/>
        <v>First</v>
      </c>
    </row>
    <row r="76" spans="1:2" ht="12.5">
      <c r="A76" s="7">
        <v>77</v>
      </c>
      <c r="B76" t="str">
        <f t="shared" si="1"/>
        <v>Excellent</v>
      </c>
    </row>
    <row r="77" spans="1:2" ht="12.5">
      <c r="A77" s="7">
        <v>52</v>
      </c>
      <c r="B77" t="str">
        <f t="shared" si="1"/>
        <v>Second</v>
      </c>
    </row>
    <row r="78" spans="1:2" ht="12.5">
      <c r="A78" s="7">
        <v>37</v>
      </c>
      <c r="B78" t="str">
        <f t="shared" si="1"/>
        <v>Pass</v>
      </c>
    </row>
    <row r="79" spans="1:2" ht="12.5">
      <c r="A79" s="7">
        <v>34</v>
      </c>
      <c r="B79" t="str">
        <f t="shared" si="1"/>
        <v>Pass</v>
      </c>
    </row>
    <row r="80" spans="1:2" ht="12.5">
      <c r="A80" s="7">
        <v>63</v>
      </c>
      <c r="B80" t="str">
        <f t="shared" si="1"/>
        <v>First</v>
      </c>
    </row>
    <row r="81" spans="1:2" ht="12.5">
      <c r="A81" s="7">
        <v>98</v>
      </c>
      <c r="B81" t="str">
        <f t="shared" si="1"/>
        <v>Excellent</v>
      </c>
    </row>
    <row r="82" spans="1:2" ht="12.5">
      <c r="A82" s="7">
        <v>53</v>
      </c>
      <c r="B82" t="str">
        <f t="shared" si="1"/>
        <v>Second</v>
      </c>
    </row>
    <row r="83" spans="1:2" ht="12.5">
      <c r="A83" s="7">
        <v>43</v>
      </c>
      <c r="B83" t="str">
        <f t="shared" si="1"/>
        <v>Pass</v>
      </c>
    </row>
    <row r="84" spans="1:2" ht="12.5">
      <c r="A84" s="7">
        <v>18</v>
      </c>
      <c r="B84" t="str">
        <f t="shared" si="1"/>
        <v>Fail</v>
      </c>
    </row>
    <row r="85" spans="1:2" ht="12.5">
      <c r="A85" s="7">
        <v>5</v>
      </c>
      <c r="B85" t="str">
        <f t="shared" si="1"/>
        <v>Fail</v>
      </c>
    </row>
    <row r="86" spans="1:2" ht="12.5">
      <c r="A86" s="7">
        <v>42</v>
      </c>
      <c r="B86" t="str">
        <f t="shared" si="1"/>
        <v>Pass</v>
      </c>
    </row>
    <row r="87" spans="1:2" ht="12.5">
      <c r="A87" s="7">
        <v>75</v>
      </c>
      <c r="B87" t="str">
        <f t="shared" si="1"/>
        <v>Excellent</v>
      </c>
    </row>
    <row r="88" spans="1:2" ht="12.5">
      <c r="A88" s="7">
        <v>74</v>
      </c>
      <c r="B88" t="str">
        <f t="shared" si="1"/>
        <v>First</v>
      </c>
    </row>
    <row r="89" spans="1:2" ht="12.5">
      <c r="A89" s="7">
        <v>96</v>
      </c>
      <c r="B89" t="str">
        <f t="shared" si="1"/>
        <v>Excellent</v>
      </c>
    </row>
    <row r="90" spans="1:2" ht="12.5">
      <c r="A90" s="7">
        <v>76</v>
      </c>
      <c r="B90" t="str">
        <f t="shared" si="1"/>
        <v>Excellent</v>
      </c>
    </row>
    <row r="91" spans="1:2" ht="12.5">
      <c r="A91" s="7">
        <v>14</v>
      </c>
      <c r="B91" t="str">
        <f t="shared" si="1"/>
        <v>Fail</v>
      </c>
    </row>
    <row r="92" spans="1:2" ht="12.5">
      <c r="A92" s="7">
        <v>92</v>
      </c>
      <c r="B92" t="str">
        <f t="shared" si="1"/>
        <v>Excellent</v>
      </c>
    </row>
    <row r="93" spans="1:2" ht="12.5">
      <c r="A93" s="7">
        <v>37</v>
      </c>
      <c r="B93" t="str">
        <f t="shared" si="1"/>
        <v>Pass</v>
      </c>
    </row>
    <row r="94" spans="1:2" ht="12.5">
      <c r="A94" s="7">
        <v>81</v>
      </c>
      <c r="B94" t="str">
        <f t="shared" si="1"/>
        <v>Excellent</v>
      </c>
    </row>
    <row r="95" spans="1:2" ht="12.5">
      <c r="A95" s="7">
        <v>79</v>
      </c>
      <c r="B95" t="str">
        <f t="shared" si="1"/>
        <v>Excellent</v>
      </c>
    </row>
    <row r="96" spans="1:2" ht="12.5">
      <c r="A96" s="7">
        <v>45</v>
      </c>
      <c r="B96" t="str">
        <f t="shared" si="1"/>
        <v>Second</v>
      </c>
    </row>
    <row r="97" spans="1:2" ht="12.5">
      <c r="A97" s="7">
        <v>55</v>
      </c>
      <c r="B97" t="str">
        <f t="shared" si="1"/>
        <v>Second</v>
      </c>
    </row>
    <row r="98" spans="1:2" ht="12.5">
      <c r="A98" s="7">
        <v>79</v>
      </c>
      <c r="B98" t="str">
        <f t="shared" si="1"/>
        <v>Excellent</v>
      </c>
    </row>
    <row r="99" spans="1:2" ht="12.5">
      <c r="A99" s="7">
        <v>50</v>
      </c>
      <c r="B99" t="str">
        <f t="shared" si="1"/>
        <v>Second</v>
      </c>
    </row>
    <row r="100" spans="1:2" ht="12.5">
      <c r="A100" s="7">
        <v>26</v>
      </c>
      <c r="B100" t="str">
        <f t="shared" si="1"/>
        <v>Fail</v>
      </c>
    </row>
  </sheetData>
  <mergeCells count="2">
    <mergeCell ref="E1:F1"/>
    <mergeCell ref="E3:F3"/>
  </mergeCells>
  <conditionalFormatting sqref="A2:A100">
    <cfRule type="expression" priority="5">
      <formula>$B$2</formula>
    </cfRule>
    <cfRule type="expression" priority="3">
      <formula>A&lt;33</formula>
    </cfRule>
    <cfRule type="expression" dxfId="2" priority="2">
      <formula>A&lt;33</formula>
    </cfRule>
    <cfRule type="expression" dxfId="1" priority="1">
      <formula>A2&lt;33</formula>
    </cfRule>
  </conditionalFormatting>
  <conditionalFormatting sqref="B2:B100">
    <cfRule type="expression" dxfId="0" priority="4">
      <formula>IF(A2&lt;33,"Fail",IF(A2&lt;45,"Pass",IF(A2&lt;60,"Second",IF(A2&lt;75,"first","Excellent"))))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4"/>
  <sheetViews>
    <sheetView workbookViewId="0">
      <selection activeCell="F11" sqref="F11"/>
    </sheetView>
  </sheetViews>
  <sheetFormatPr defaultColWidth="12.54296875" defaultRowHeight="15.75" customHeight="1"/>
  <cols>
    <col min="6" max="6" width="22.7265625" customWidth="1"/>
  </cols>
  <sheetData>
    <row r="1" spans="1:6" ht="21" customHeight="1">
      <c r="A1" s="40" t="s">
        <v>40</v>
      </c>
      <c r="B1" s="37"/>
      <c r="C1" s="37"/>
      <c r="E1" s="6" t="s">
        <v>41</v>
      </c>
      <c r="F1" s="11" t="s">
        <v>42</v>
      </c>
    </row>
    <row r="2" spans="1:6" ht="12.5">
      <c r="A2" s="12" t="s">
        <v>43</v>
      </c>
      <c r="B2" s="10" t="s">
        <v>44</v>
      </c>
      <c r="C2" s="10" t="s">
        <v>45</v>
      </c>
      <c r="F2" s="12" t="s">
        <v>46</v>
      </c>
    </row>
    <row r="3" spans="1:6" ht="12.5">
      <c r="A3" s="8" t="s">
        <v>47</v>
      </c>
      <c r="B3" s="8"/>
      <c r="C3" s="8" t="s">
        <v>48</v>
      </c>
      <c r="F3" s="7" t="s">
        <v>49</v>
      </c>
    </row>
    <row r="4" spans="1:6" ht="12.5">
      <c r="A4" s="8" t="s">
        <v>50</v>
      </c>
      <c r="B4" s="8"/>
      <c r="C4" s="8" t="s">
        <v>51</v>
      </c>
      <c r="F4" s="7" t="s">
        <v>52</v>
      </c>
    </row>
    <row r="5" spans="1:6" ht="12.5">
      <c r="A5" s="8" t="s">
        <v>53</v>
      </c>
      <c r="B5" s="8" t="s">
        <v>54</v>
      </c>
      <c r="C5" s="8" t="s">
        <v>55</v>
      </c>
      <c r="F5" s="7" t="s">
        <v>56</v>
      </c>
    </row>
    <row r="6" spans="1:6" ht="12.5">
      <c r="A6" s="8" t="s">
        <v>57</v>
      </c>
      <c r="B6" s="8" t="s">
        <v>58</v>
      </c>
      <c r="C6" s="8" t="s">
        <v>59</v>
      </c>
      <c r="F6" s="7" t="s">
        <v>60</v>
      </c>
    </row>
    <row r="9" spans="1:6" ht="13">
      <c r="F9" s="13" t="s">
        <v>61</v>
      </c>
    </row>
    <row r="10" spans="1:6" ht="12.5">
      <c r="F10" s="10" t="s">
        <v>62</v>
      </c>
    </row>
    <row r="11" spans="1:6" ht="12.5">
      <c r="F11" s="8" t="str">
        <f>TRIM(_xlfn.CONCAT(PROPER(A3)," ",PROPER(B3)," ",PROPER(C3)))</f>
        <v>Satish Chandra</v>
      </c>
    </row>
    <row r="12" spans="1:6" ht="12.5">
      <c r="F12" s="8" t="str">
        <f t="shared" ref="F12:F14" si="0">TRIM(_xlfn.CONCAT(PROPER(A4)," ",PROPER(B4)," ",PROPER(C4)))</f>
        <v>Rajeev Babbar</v>
      </c>
    </row>
    <row r="13" spans="1:6" ht="12.5">
      <c r="F13" s="8" t="str">
        <f t="shared" si="0"/>
        <v>Naresh Kumar Sharma</v>
      </c>
    </row>
    <row r="14" spans="1:6" ht="12.5">
      <c r="F14" s="8" t="str">
        <f t="shared" si="0"/>
        <v>Radhey K Shyam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37"/>
  <sheetViews>
    <sheetView topLeftCell="D1" workbookViewId="0">
      <selection activeCell="P4" sqref="P4:P6"/>
    </sheetView>
  </sheetViews>
  <sheetFormatPr defaultColWidth="12.54296875" defaultRowHeight="15.75" customHeight="1"/>
  <cols>
    <col min="2" max="2" width="12.54296875" style="35"/>
  </cols>
  <sheetData>
    <row r="1" spans="1:16" ht="15.75" customHeight="1">
      <c r="A1" s="14" t="s">
        <v>63</v>
      </c>
      <c r="B1" s="33" t="s">
        <v>62</v>
      </c>
      <c r="C1" s="15" t="s">
        <v>64</v>
      </c>
      <c r="D1" s="15" t="s">
        <v>6</v>
      </c>
    </row>
    <row r="2" spans="1:16" ht="15.75" customHeight="1">
      <c r="A2" s="16">
        <v>1</v>
      </c>
      <c r="B2" s="34" t="s">
        <v>65</v>
      </c>
      <c r="C2" s="16" t="s">
        <v>66</v>
      </c>
      <c r="D2" s="16">
        <v>150</v>
      </c>
      <c r="G2" s="6" t="s">
        <v>67</v>
      </c>
      <c r="H2" s="41" t="s">
        <v>68</v>
      </c>
      <c r="I2" s="37"/>
      <c r="J2" s="37"/>
      <c r="K2" s="37"/>
      <c r="L2" s="37"/>
      <c r="M2" s="37"/>
      <c r="N2" s="37"/>
      <c r="O2" s="37"/>
      <c r="P2" s="37"/>
    </row>
    <row r="3" spans="1:16" ht="15.75" customHeight="1">
      <c r="A3" s="16">
        <v>2</v>
      </c>
      <c r="B3" s="34" t="s">
        <v>69</v>
      </c>
      <c r="C3" s="16" t="s">
        <v>70</v>
      </c>
      <c r="D3" s="16">
        <v>200</v>
      </c>
      <c r="G3" s="42" t="s">
        <v>71</v>
      </c>
      <c r="H3" s="37"/>
      <c r="I3" s="17" t="s">
        <v>72</v>
      </c>
      <c r="J3" s="17" t="s">
        <v>73</v>
      </c>
      <c r="K3" s="17" t="s">
        <v>70</v>
      </c>
      <c r="L3" s="17" t="s">
        <v>74</v>
      </c>
      <c r="M3" s="17" t="s">
        <v>75</v>
      </c>
      <c r="N3" s="17" t="s">
        <v>76</v>
      </c>
      <c r="O3" s="17" t="s">
        <v>77</v>
      </c>
      <c r="P3" s="18" t="s">
        <v>78</v>
      </c>
    </row>
    <row r="4" spans="1:16" ht="15.75" customHeight="1">
      <c r="A4" s="16">
        <v>3</v>
      </c>
      <c r="B4" s="34" t="s">
        <v>79</v>
      </c>
      <c r="C4" s="16" t="s">
        <v>80</v>
      </c>
      <c r="D4" s="16">
        <v>250</v>
      </c>
      <c r="G4" s="1"/>
      <c r="H4" s="1"/>
      <c r="I4" s="17" t="s">
        <v>65</v>
      </c>
      <c r="J4" s="19">
        <f>COUNTIFS($B:$B,$I$4,$C:$C,J3)</f>
        <v>6</v>
      </c>
      <c r="K4" s="19">
        <f t="shared" ref="K4:O4" si="0">COUNTIFS($B:$B,$I$4,$C:$C,K3)</f>
        <v>2</v>
      </c>
      <c r="L4" s="19">
        <f t="shared" si="0"/>
        <v>2</v>
      </c>
      <c r="M4" s="19">
        <f t="shared" si="0"/>
        <v>2</v>
      </c>
      <c r="N4" s="19">
        <f t="shared" si="0"/>
        <v>0</v>
      </c>
      <c r="O4" s="19">
        <f t="shared" si="0"/>
        <v>0</v>
      </c>
      <c r="P4" s="19">
        <f>SUM(J4:O4)</f>
        <v>12</v>
      </c>
    </row>
    <row r="5" spans="1:16" ht="15.75" customHeight="1">
      <c r="A5" s="16">
        <v>4</v>
      </c>
      <c r="B5" s="34" t="s">
        <v>79</v>
      </c>
      <c r="C5" s="16" t="s">
        <v>70</v>
      </c>
      <c r="D5" s="16">
        <v>550</v>
      </c>
      <c r="G5" s="1"/>
      <c r="H5" s="1"/>
      <c r="I5" s="17" t="s">
        <v>69</v>
      </c>
      <c r="J5" s="19">
        <f>COUNTIFS($B:$B,$I$5,$C:$C,J3)</f>
        <v>2</v>
      </c>
      <c r="K5" s="19">
        <f t="shared" ref="K5:O5" si="1">COUNTIFS($B:$B,$I$5,$C:$C,K3)</f>
        <v>4</v>
      </c>
      <c r="L5" s="19">
        <f t="shared" si="1"/>
        <v>3</v>
      </c>
      <c r="M5" s="19">
        <f t="shared" si="1"/>
        <v>2</v>
      </c>
      <c r="N5" s="19">
        <f t="shared" si="1"/>
        <v>2</v>
      </c>
      <c r="O5" s="19">
        <f t="shared" si="1"/>
        <v>0</v>
      </c>
      <c r="P5" s="19">
        <f t="shared" ref="P5:P6" si="2">SUM(J5:O5)</f>
        <v>13</v>
      </c>
    </row>
    <row r="6" spans="1:16" ht="15.75" customHeight="1">
      <c r="A6" s="16">
        <v>5</v>
      </c>
      <c r="B6" s="34" t="s">
        <v>65</v>
      </c>
      <c r="C6" s="16" t="s">
        <v>70</v>
      </c>
      <c r="D6" s="16">
        <v>300</v>
      </c>
      <c r="G6" s="1"/>
      <c r="H6" s="1"/>
      <c r="I6" s="17" t="s">
        <v>79</v>
      </c>
      <c r="J6" s="19">
        <f>COUNTIFS($B:$B,$I$6,$C:$C,J3)</f>
        <v>2</v>
      </c>
      <c r="K6" s="19">
        <f t="shared" ref="K6:O6" si="3">COUNTIFS($B:$B,$I$6,$C:$C,K3)</f>
        <v>4</v>
      </c>
      <c r="L6" s="19">
        <f t="shared" si="3"/>
        <v>2</v>
      </c>
      <c r="M6" s="19">
        <f t="shared" si="3"/>
        <v>0</v>
      </c>
      <c r="N6" s="19">
        <f t="shared" si="3"/>
        <v>0</v>
      </c>
      <c r="O6" s="19">
        <f t="shared" si="3"/>
        <v>3</v>
      </c>
      <c r="P6" s="19">
        <f t="shared" si="2"/>
        <v>11</v>
      </c>
    </row>
    <row r="7" spans="1:16" ht="15.75" customHeight="1">
      <c r="A7" s="16">
        <v>6</v>
      </c>
      <c r="B7" s="34" t="s">
        <v>65</v>
      </c>
      <c r="C7" s="16" t="s">
        <v>66</v>
      </c>
      <c r="D7" s="16">
        <v>123</v>
      </c>
    </row>
    <row r="8" spans="1:16" ht="15.75" customHeight="1">
      <c r="A8" s="16">
        <v>7</v>
      </c>
      <c r="B8" s="34" t="s">
        <v>69</v>
      </c>
      <c r="C8" s="16" t="s">
        <v>80</v>
      </c>
      <c r="D8" s="16">
        <v>950</v>
      </c>
    </row>
    <row r="9" spans="1:16" ht="15.75" customHeight="1">
      <c r="A9" s="16">
        <v>8</v>
      </c>
      <c r="B9" s="34" t="s">
        <v>69</v>
      </c>
      <c r="C9" s="16" t="s">
        <v>80</v>
      </c>
      <c r="D9" s="16">
        <v>700</v>
      </c>
    </row>
    <row r="10" spans="1:16" ht="15.75" customHeight="1">
      <c r="A10" s="16">
        <v>9</v>
      </c>
      <c r="B10" s="34" t="s">
        <v>79</v>
      </c>
      <c r="C10" s="16" t="s">
        <v>66</v>
      </c>
      <c r="D10" s="16">
        <v>400</v>
      </c>
      <c r="I10" s="43" t="s">
        <v>81</v>
      </c>
      <c r="J10" s="37"/>
      <c r="K10" s="37"/>
      <c r="L10" s="37"/>
      <c r="M10" s="37"/>
      <c r="N10" s="37"/>
      <c r="O10" s="37"/>
      <c r="P10" s="37"/>
    </row>
    <row r="11" spans="1:16" ht="15.75" customHeight="1">
      <c r="A11" s="16">
        <v>10</v>
      </c>
      <c r="B11" s="34" t="s">
        <v>69</v>
      </c>
      <c r="C11" s="16" t="s">
        <v>70</v>
      </c>
      <c r="D11" s="16">
        <v>256</v>
      </c>
      <c r="I11" s="17" t="s">
        <v>82</v>
      </c>
      <c r="J11" s="17" t="s">
        <v>66</v>
      </c>
      <c r="K11" s="17" t="s">
        <v>70</v>
      </c>
      <c r="L11" s="17" t="s">
        <v>80</v>
      </c>
      <c r="M11" s="17" t="s">
        <v>83</v>
      </c>
      <c r="N11" s="17" t="s">
        <v>84</v>
      </c>
      <c r="O11" s="17" t="s">
        <v>77</v>
      </c>
      <c r="P11" s="17" t="s">
        <v>85</v>
      </c>
    </row>
    <row r="12" spans="1:16" ht="15.75" customHeight="1">
      <c r="A12" s="16">
        <v>11</v>
      </c>
      <c r="B12" s="34" t="s">
        <v>65</v>
      </c>
      <c r="C12" s="16" t="s">
        <v>66</v>
      </c>
      <c r="D12" s="16">
        <v>145</v>
      </c>
      <c r="I12" s="20" t="s">
        <v>65</v>
      </c>
      <c r="J12" s="20">
        <v>6</v>
      </c>
      <c r="K12" s="20">
        <v>2</v>
      </c>
      <c r="L12" s="20">
        <v>2</v>
      </c>
      <c r="M12" s="20">
        <v>2</v>
      </c>
      <c r="N12" s="20">
        <v>0</v>
      </c>
      <c r="O12" s="20">
        <v>0</v>
      </c>
      <c r="P12" s="20">
        <v>12</v>
      </c>
    </row>
    <row r="13" spans="1:16" ht="15.75" customHeight="1">
      <c r="A13" s="16">
        <v>12</v>
      </c>
      <c r="B13" s="34" t="s">
        <v>69</v>
      </c>
      <c r="C13" s="16" t="s">
        <v>66</v>
      </c>
      <c r="D13" s="16">
        <v>500</v>
      </c>
      <c r="I13" s="20" t="s">
        <v>69</v>
      </c>
      <c r="J13" s="20">
        <v>2</v>
      </c>
      <c r="K13" s="20">
        <v>4</v>
      </c>
      <c r="L13" s="20">
        <v>3</v>
      </c>
      <c r="M13" s="20">
        <v>2</v>
      </c>
      <c r="N13" s="20">
        <v>2</v>
      </c>
      <c r="O13" s="20">
        <v>0</v>
      </c>
      <c r="P13" s="20">
        <v>13</v>
      </c>
    </row>
    <row r="14" spans="1:16" ht="15.75" customHeight="1">
      <c r="A14" s="16">
        <v>13</v>
      </c>
      <c r="B14" s="34" t="s">
        <v>69</v>
      </c>
      <c r="C14" s="21" t="s">
        <v>83</v>
      </c>
      <c r="D14" s="16">
        <v>750</v>
      </c>
      <c r="I14" s="20" t="s">
        <v>79</v>
      </c>
      <c r="J14" s="20">
        <v>2</v>
      </c>
      <c r="K14" s="20">
        <v>4</v>
      </c>
      <c r="L14" s="20">
        <v>2</v>
      </c>
      <c r="M14" s="20">
        <v>0</v>
      </c>
      <c r="N14" s="20">
        <v>0</v>
      </c>
      <c r="O14" s="20">
        <v>3</v>
      </c>
      <c r="P14" s="20">
        <v>11</v>
      </c>
    </row>
    <row r="15" spans="1:16" ht="15.75" customHeight="1">
      <c r="A15" s="16">
        <v>14</v>
      </c>
      <c r="B15" s="34" t="s">
        <v>65</v>
      </c>
      <c r="C15" s="16" t="s">
        <v>80</v>
      </c>
      <c r="D15" s="16">
        <v>450</v>
      </c>
    </row>
    <row r="16" spans="1:16" ht="15.75" customHeight="1">
      <c r="A16" s="16">
        <v>15</v>
      </c>
      <c r="B16" s="34" t="s">
        <v>79</v>
      </c>
      <c r="C16" s="16" t="s">
        <v>70</v>
      </c>
      <c r="D16" s="16">
        <v>350</v>
      </c>
    </row>
    <row r="17" spans="1:4" ht="15.75" customHeight="1">
      <c r="A17" s="16">
        <v>16</v>
      </c>
      <c r="B17" s="34" t="s">
        <v>65</v>
      </c>
      <c r="C17" s="16" t="s">
        <v>83</v>
      </c>
      <c r="D17" s="16">
        <v>600</v>
      </c>
    </row>
    <row r="18" spans="1:4" ht="15.75" customHeight="1">
      <c r="A18" s="16">
        <v>17</v>
      </c>
      <c r="B18" s="34" t="s">
        <v>69</v>
      </c>
      <c r="C18" s="16" t="s">
        <v>84</v>
      </c>
      <c r="D18" s="16">
        <v>650</v>
      </c>
    </row>
    <row r="19" spans="1:4" ht="15.75" customHeight="1">
      <c r="A19" s="16">
        <v>18</v>
      </c>
      <c r="B19" s="34" t="s">
        <v>79</v>
      </c>
      <c r="C19" s="16" t="s">
        <v>77</v>
      </c>
      <c r="D19" s="16">
        <v>800</v>
      </c>
    </row>
    <row r="20" spans="1:4" ht="15.75" customHeight="1">
      <c r="A20" s="22">
        <v>19</v>
      </c>
      <c r="B20" s="34" t="s">
        <v>65</v>
      </c>
      <c r="C20" s="16" t="s">
        <v>66</v>
      </c>
      <c r="D20" s="16">
        <v>150</v>
      </c>
    </row>
    <row r="21" spans="1:4" ht="15.75" customHeight="1">
      <c r="A21" s="22">
        <v>20</v>
      </c>
      <c r="B21" s="34" t="s">
        <v>69</v>
      </c>
      <c r="C21" s="16" t="s">
        <v>70</v>
      </c>
      <c r="D21" s="16">
        <v>200</v>
      </c>
    </row>
    <row r="22" spans="1:4" ht="15.75" customHeight="1">
      <c r="A22" s="22">
        <v>21</v>
      </c>
      <c r="B22" s="34" t="s">
        <v>79</v>
      </c>
      <c r="C22" s="16" t="s">
        <v>80</v>
      </c>
      <c r="D22" s="16">
        <v>250</v>
      </c>
    </row>
    <row r="23" spans="1:4" ht="14.5">
      <c r="A23" s="22">
        <v>22</v>
      </c>
      <c r="B23" s="34" t="s">
        <v>79</v>
      </c>
      <c r="C23" s="16" t="s">
        <v>70</v>
      </c>
      <c r="D23" s="16">
        <v>550</v>
      </c>
    </row>
    <row r="24" spans="1:4" ht="14.5">
      <c r="A24" s="22">
        <v>23</v>
      </c>
      <c r="B24" s="34" t="s">
        <v>65</v>
      </c>
      <c r="C24" s="16" t="s">
        <v>70</v>
      </c>
      <c r="D24" s="16">
        <v>300</v>
      </c>
    </row>
    <row r="25" spans="1:4" ht="14.5">
      <c r="A25" s="22">
        <v>24</v>
      </c>
      <c r="B25" s="34" t="s">
        <v>65</v>
      </c>
      <c r="C25" s="16" t="s">
        <v>66</v>
      </c>
      <c r="D25" s="16">
        <v>123</v>
      </c>
    </row>
    <row r="26" spans="1:4" ht="14.5">
      <c r="A26" s="22">
        <v>25</v>
      </c>
      <c r="B26" s="34" t="s">
        <v>69</v>
      </c>
      <c r="C26" s="16" t="s">
        <v>80</v>
      </c>
      <c r="D26" s="16">
        <v>950</v>
      </c>
    </row>
    <row r="27" spans="1:4" ht="14.5">
      <c r="A27" s="22">
        <v>26</v>
      </c>
      <c r="B27" s="34" t="s">
        <v>79</v>
      </c>
      <c r="C27" s="16" t="s">
        <v>77</v>
      </c>
      <c r="D27" s="16">
        <v>700</v>
      </c>
    </row>
    <row r="28" spans="1:4" ht="14.5">
      <c r="A28" s="22">
        <v>27</v>
      </c>
      <c r="B28" s="34" t="s">
        <v>79</v>
      </c>
      <c r="C28" s="16" t="s">
        <v>66</v>
      </c>
      <c r="D28" s="16">
        <v>400</v>
      </c>
    </row>
    <row r="29" spans="1:4" ht="14.5">
      <c r="A29" s="22">
        <v>28</v>
      </c>
      <c r="B29" s="34" t="s">
        <v>69</v>
      </c>
      <c r="C29" s="16" t="s">
        <v>70</v>
      </c>
      <c r="D29" s="16">
        <v>256</v>
      </c>
    </row>
    <row r="30" spans="1:4" ht="14.5">
      <c r="A30" s="22">
        <v>29</v>
      </c>
      <c r="B30" s="34" t="s">
        <v>65</v>
      </c>
      <c r="C30" s="16" t="s">
        <v>66</v>
      </c>
      <c r="D30" s="16">
        <v>145</v>
      </c>
    </row>
    <row r="31" spans="1:4" ht="14.5">
      <c r="A31" s="22">
        <v>30</v>
      </c>
      <c r="B31" s="34" t="s">
        <v>69</v>
      </c>
      <c r="C31" s="16" t="s">
        <v>66</v>
      </c>
      <c r="D31" s="16">
        <v>500</v>
      </c>
    </row>
    <row r="32" spans="1:4" ht="14.5">
      <c r="A32" s="22">
        <v>31</v>
      </c>
      <c r="B32" s="34" t="s">
        <v>69</v>
      </c>
      <c r="C32" s="21" t="s">
        <v>83</v>
      </c>
      <c r="D32" s="16">
        <v>750</v>
      </c>
    </row>
    <row r="33" spans="1:4" ht="14.5">
      <c r="A33" s="22">
        <v>32</v>
      </c>
      <c r="B33" s="34" t="s">
        <v>65</v>
      </c>
      <c r="C33" s="16" t="s">
        <v>80</v>
      </c>
      <c r="D33" s="16">
        <v>450</v>
      </c>
    </row>
    <row r="34" spans="1:4" ht="14.5">
      <c r="A34" s="22">
        <v>33</v>
      </c>
      <c r="B34" s="34" t="s">
        <v>79</v>
      </c>
      <c r="C34" s="16" t="s">
        <v>70</v>
      </c>
      <c r="D34" s="16">
        <v>350</v>
      </c>
    </row>
    <row r="35" spans="1:4" ht="14.5">
      <c r="A35" s="22">
        <v>34</v>
      </c>
      <c r="B35" s="34" t="s">
        <v>65</v>
      </c>
      <c r="C35" s="16" t="s">
        <v>83</v>
      </c>
      <c r="D35" s="16">
        <v>600</v>
      </c>
    </row>
    <row r="36" spans="1:4" ht="14.5">
      <c r="A36" s="22">
        <v>35</v>
      </c>
      <c r="B36" s="34" t="s">
        <v>69</v>
      </c>
      <c r="C36" s="16" t="s">
        <v>84</v>
      </c>
      <c r="D36" s="16">
        <v>650</v>
      </c>
    </row>
    <row r="37" spans="1:4" ht="14.5">
      <c r="A37" s="22">
        <v>36</v>
      </c>
      <c r="B37" s="34" t="s">
        <v>79</v>
      </c>
      <c r="C37" s="16" t="s">
        <v>77</v>
      </c>
      <c r="D37" s="16">
        <v>800</v>
      </c>
    </row>
  </sheetData>
  <mergeCells count="3">
    <mergeCell ref="H2:P2"/>
    <mergeCell ref="G3:H3"/>
    <mergeCell ref="I10:P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6"/>
  <sheetViews>
    <sheetView workbookViewId="0">
      <selection activeCell="D7" sqref="D7"/>
    </sheetView>
  </sheetViews>
  <sheetFormatPr defaultColWidth="12.54296875" defaultRowHeight="15.75" customHeight="1"/>
  <sheetData>
    <row r="1" spans="1:9" ht="41.25" customHeight="1">
      <c r="A1" s="8"/>
      <c r="B1" s="23" t="s">
        <v>86</v>
      </c>
      <c r="C1" s="8"/>
      <c r="D1" s="1"/>
      <c r="E1" s="1"/>
      <c r="F1" s="24"/>
      <c r="G1" s="24"/>
      <c r="H1" s="24"/>
      <c r="I1" s="24"/>
    </row>
    <row r="2" spans="1:9" ht="18">
      <c r="A2" s="1"/>
      <c r="B2" s="44" t="s">
        <v>87</v>
      </c>
      <c r="C2" s="45"/>
      <c r="D2" s="45"/>
      <c r="E2" s="45"/>
      <c r="F2" s="45"/>
      <c r="G2" s="39"/>
      <c r="H2" s="24"/>
      <c r="I2" s="24"/>
    </row>
    <row r="3" spans="1:9" ht="19">
      <c r="A3" s="6"/>
      <c r="B3" s="6"/>
      <c r="C3" s="46"/>
      <c r="D3" s="45"/>
      <c r="E3" s="45"/>
      <c r="F3" s="45"/>
      <c r="G3" s="39"/>
    </row>
    <row r="4" spans="1:9" ht="19">
      <c r="A4" s="9" t="s">
        <v>88</v>
      </c>
      <c r="B4" s="25" t="s">
        <v>0</v>
      </c>
      <c r="C4" s="25" t="s">
        <v>13</v>
      </c>
      <c r="D4" s="25" t="s">
        <v>17</v>
      </c>
      <c r="E4" s="25" t="s">
        <v>8</v>
      </c>
      <c r="F4" s="25" t="s">
        <v>19</v>
      </c>
      <c r="G4" s="25" t="s">
        <v>89</v>
      </c>
    </row>
    <row r="5" spans="1:9" ht="12.5">
      <c r="A5" s="8"/>
      <c r="B5" s="22" t="s">
        <v>12</v>
      </c>
      <c r="C5" s="22">
        <v>33</v>
      </c>
      <c r="D5" s="22">
        <v>56</v>
      </c>
      <c r="E5" s="22">
        <v>1</v>
      </c>
      <c r="F5" s="22">
        <v>35</v>
      </c>
      <c r="G5" s="22">
        <v>125</v>
      </c>
    </row>
    <row r="6" spans="1:9" ht="12.5">
      <c r="A6" s="8"/>
      <c r="B6" s="22" t="s">
        <v>24</v>
      </c>
      <c r="C6" s="22">
        <v>9</v>
      </c>
      <c r="D6" s="22">
        <v>14</v>
      </c>
      <c r="E6" s="22">
        <v>1</v>
      </c>
      <c r="F6" s="22">
        <v>7</v>
      </c>
      <c r="G6" s="22">
        <v>31</v>
      </c>
    </row>
    <row r="7" spans="1:9" ht="12.5">
      <c r="A7" s="8"/>
      <c r="B7" s="22" t="s">
        <v>18</v>
      </c>
      <c r="C7" s="22">
        <v>60</v>
      </c>
      <c r="D7" s="22">
        <v>80</v>
      </c>
      <c r="E7" s="22">
        <v>8</v>
      </c>
      <c r="F7" s="22">
        <v>58</v>
      </c>
      <c r="G7" s="22">
        <v>206</v>
      </c>
    </row>
    <row r="8" spans="1:9" ht="12.5">
      <c r="A8" s="8"/>
      <c r="B8" s="22" t="s">
        <v>16</v>
      </c>
      <c r="C8" s="22">
        <v>7</v>
      </c>
      <c r="D8" s="22">
        <v>11</v>
      </c>
      <c r="E8" s="22"/>
      <c r="F8" s="22">
        <v>7</v>
      </c>
      <c r="G8" s="22">
        <v>25</v>
      </c>
    </row>
    <row r="9" spans="1:9" ht="12.5">
      <c r="A9" s="8"/>
      <c r="B9" s="22" t="s">
        <v>7</v>
      </c>
      <c r="C9" s="22">
        <v>24</v>
      </c>
      <c r="D9" s="22">
        <v>36</v>
      </c>
      <c r="E9" s="22">
        <v>6</v>
      </c>
      <c r="F9" s="22">
        <v>27</v>
      </c>
      <c r="G9" s="22">
        <v>93</v>
      </c>
    </row>
    <row r="10" spans="1:9" ht="12.5">
      <c r="A10" s="8"/>
      <c r="B10" s="22" t="s">
        <v>22</v>
      </c>
      <c r="C10" s="22">
        <v>42</v>
      </c>
      <c r="D10" s="22">
        <v>42</v>
      </c>
      <c r="E10" s="22">
        <v>3</v>
      </c>
      <c r="F10" s="22">
        <v>34</v>
      </c>
      <c r="G10" s="22">
        <v>121</v>
      </c>
    </row>
    <row r="11" spans="1:9" ht="12.5">
      <c r="A11" s="8"/>
      <c r="B11" s="22" t="s">
        <v>25</v>
      </c>
      <c r="C11" s="22"/>
      <c r="D11" s="22">
        <v>3</v>
      </c>
      <c r="E11" s="22"/>
      <c r="F11" s="22">
        <v>3</v>
      </c>
      <c r="G11" s="22">
        <v>6</v>
      </c>
    </row>
    <row r="12" spans="1:9" ht="12.5">
      <c r="A12" s="8"/>
      <c r="B12" s="22" t="s">
        <v>23</v>
      </c>
      <c r="C12" s="22">
        <v>36</v>
      </c>
      <c r="D12" s="22">
        <v>48</v>
      </c>
      <c r="E12" s="22">
        <v>9</v>
      </c>
      <c r="F12" s="22">
        <v>24</v>
      </c>
      <c r="G12" s="22">
        <v>117</v>
      </c>
    </row>
    <row r="13" spans="1:9" ht="12.5">
      <c r="A13" s="8"/>
      <c r="B13" s="22" t="s">
        <v>89</v>
      </c>
      <c r="C13" s="22">
        <v>211</v>
      </c>
      <c r="D13" s="22">
        <v>290</v>
      </c>
      <c r="E13" s="22">
        <v>28</v>
      </c>
      <c r="F13" s="22">
        <v>195</v>
      </c>
      <c r="G13" s="22">
        <v>724</v>
      </c>
    </row>
    <row r="16" spans="1:9" ht="13">
      <c r="A16" s="47" t="s">
        <v>90</v>
      </c>
      <c r="B16" s="37"/>
      <c r="C16" s="37"/>
    </row>
  </sheetData>
  <mergeCells count="3">
    <mergeCell ref="B2:G2"/>
    <mergeCell ref="C3:G3"/>
    <mergeCell ref="A16:C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13"/>
  <sheetViews>
    <sheetView tabSelected="1" topLeftCell="B1" workbookViewId="0">
      <selection activeCell="N11" sqref="N11:N13"/>
    </sheetView>
  </sheetViews>
  <sheetFormatPr defaultColWidth="12.54296875" defaultRowHeight="15.75" customHeight="1"/>
  <cols>
    <col min="9" max="9" width="14.7265625" customWidth="1"/>
  </cols>
  <sheetData>
    <row r="1" spans="1:14" ht="15.75" customHeight="1">
      <c r="A1" s="26" t="s">
        <v>0</v>
      </c>
      <c r="B1" s="27" t="s">
        <v>13</v>
      </c>
      <c r="C1" s="27" t="s">
        <v>17</v>
      </c>
      <c r="D1" s="27" t="s">
        <v>8</v>
      </c>
      <c r="E1" s="27" t="s">
        <v>19</v>
      </c>
      <c r="I1" s="48" t="s">
        <v>91</v>
      </c>
      <c r="J1" s="45"/>
      <c r="K1" s="39"/>
      <c r="L1" s="8"/>
      <c r="M1" s="8"/>
      <c r="N1" s="8"/>
    </row>
    <row r="2" spans="1:14" ht="12.5">
      <c r="A2" s="8" t="s">
        <v>12</v>
      </c>
      <c r="B2" s="28">
        <v>33</v>
      </c>
      <c r="C2" s="28">
        <v>56</v>
      </c>
      <c r="D2" s="28">
        <v>1</v>
      </c>
      <c r="E2" s="28">
        <v>35</v>
      </c>
      <c r="I2" s="29" t="s">
        <v>0</v>
      </c>
      <c r="J2" s="29" t="s">
        <v>13</v>
      </c>
      <c r="K2" s="29" t="s">
        <v>17</v>
      </c>
      <c r="L2" s="29" t="s">
        <v>8</v>
      </c>
      <c r="M2" s="29" t="s">
        <v>19</v>
      </c>
      <c r="N2" s="29" t="s">
        <v>89</v>
      </c>
    </row>
    <row r="3" spans="1:14" ht="12.5">
      <c r="A3" s="8" t="s">
        <v>24</v>
      </c>
      <c r="B3" s="28">
        <v>9</v>
      </c>
      <c r="C3" s="28">
        <v>14</v>
      </c>
      <c r="D3" s="28">
        <v>1</v>
      </c>
      <c r="E3" s="28">
        <v>7</v>
      </c>
      <c r="I3" s="7" t="s">
        <v>12</v>
      </c>
      <c r="J3" s="7">
        <v>33</v>
      </c>
      <c r="K3" s="7">
        <v>56</v>
      </c>
      <c r="L3" s="7">
        <v>1</v>
      </c>
      <c r="M3" s="7">
        <v>35</v>
      </c>
      <c r="N3" s="7">
        <v>125</v>
      </c>
    </row>
    <row r="4" spans="1:14" ht="12.5">
      <c r="A4" s="8" t="s">
        <v>18</v>
      </c>
      <c r="B4" s="28">
        <v>60</v>
      </c>
      <c r="C4" s="28">
        <v>80</v>
      </c>
      <c r="D4" s="28">
        <v>8</v>
      </c>
      <c r="E4" s="28">
        <v>58</v>
      </c>
      <c r="I4" s="7" t="s">
        <v>16</v>
      </c>
      <c r="J4" s="7">
        <v>7</v>
      </c>
      <c r="K4" s="7">
        <v>11</v>
      </c>
      <c r="M4" s="7">
        <v>7</v>
      </c>
      <c r="N4" s="7">
        <v>25</v>
      </c>
    </row>
    <row r="5" spans="1:14" ht="12.5">
      <c r="A5" s="8" t="s">
        <v>16</v>
      </c>
      <c r="B5" s="28">
        <v>7</v>
      </c>
      <c r="C5" s="28">
        <v>11</v>
      </c>
      <c r="D5" s="8"/>
      <c r="E5" s="28">
        <v>7</v>
      </c>
      <c r="I5" s="7" t="s">
        <v>25</v>
      </c>
      <c r="K5" s="7">
        <v>3</v>
      </c>
      <c r="M5" s="7">
        <v>3</v>
      </c>
      <c r="N5" s="7">
        <v>6</v>
      </c>
    </row>
    <row r="6" spans="1:14" ht="12.5">
      <c r="A6" s="8" t="s">
        <v>7</v>
      </c>
      <c r="B6" s="28">
        <v>24</v>
      </c>
      <c r="C6" s="28">
        <v>36</v>
      </c>
      <c r="D6" s="28">
        <v>6</v>
      </c>
      <c r="E6" s="28">
        <v>27</v>
      </c>
    </row>
    <row r="7" spans="1:14" ht="12.5">
      <c r="A7" s="8" t="s">
        <v>22</v>
      </c>
      <c r="B7" s="28">
        <v>42</v>
      </c>
      <c r="C7" s="28">
        <v>42</v>
      </c>
      <c r="D7" s="28">
        <v>3</v>
      </c>
      <c r="E7" s="28">
        <v>34</v>
      </c>
    </row>
    <row r="8" spans="1:14" ht="15.75" customHeight="1">
      <c r="A8" s="8" t="s">
        <v>25</v>
      </c>
      <c r="B8" s="8"/>
      <c r="C8" s="28">
        <v>3</v>
      </c>
      <c r="D8" s="8"/>
      <c r="E8" s="28">
        <v>3</v>
      </c>
      <c r="I8" s="6" t="s">
        <v>92</v>
      </c>
      <c r="J8" s="1"/>
      <c r="K8" s="1"/>
      <c r="L8" s="1"/>
      <c r="M8" s="1"/>
      <c r="N8" s="1"/>
    </row>
    <row r="9" spans="1:14" ht="15.75" customHeight="1">
      <c r="A9" s="8" t="s">
        <v>23</v>
      </c>
      <c r="B9" s="28">
        <v>36</v>
      </c>
      <c r="C9" s="28">
        <v>48</v>
      </c>
      <c r="D9" s="28">
        <v>9</v>
      </c>
      <c r="E9" s="28">
        <v>24</v>
      </c>
      <c r="I9" s="49" t="s">
        <v>93</v>
      </c>
      <c r="J9" s="45"/>
      <c r="K9" s="45"/>
      <c r="L9" s="45"/>
      <c r="M9" s="45"/>
      <c r="N9" s="39"/>
    </row>
    <row r="10" spans="1:14" ht="12.5">
      <c r="I10" s="29" t="s">
        <v>0</v>
      </c>
      <c r="J10" s="29" t="s">
        <v>13</v>
      </c>
      <c r="K10" s="29" t="s">
        <v>17</v>
      </c>
      <c r="L10" s="29" t="s">
        <v>8</v>
      </c>
      <c r="M10" s="29" t="s">
        <v>19</v>
      </c>
      <c r="N10" s="29" t="s">
        <v>89</v>
      </c>
    </row>
    <row r="11" spans="1:14" ht="12.5">
      <c r="I11" s="8" t="s">
        <v>12</v>
      </c>
      <c r="J11" s="30">
        <f t="shared" ref="J11:M11" si="0">INDEX(A1:E9,2,2)</f>
        <v>33</v>
      </c>
      <c r="K11" s="30">
        <f t="shared" si="0"/>
        <v>56</v>
      </c>
      <c r="L11" s="30">
        <f t="shared" si="0"/>
        <v>1</v>
      </c>
      <c r="M11" s="30">
        <f t="shared" si="0"/>
        <v>35</v>
      </c>
      <c r="N11" s="30">
        <f>SUM(J11:M11)</f>
        <v>125</v>
      </c>
    </row>
    <row r="12" spans="1:14" ht="12.5">
      <c r="I12" s="8" t="s">
        <v>16</v>
      </c>
      <c r="J12" s="30">
        <f>IF(INDEX(A1:E9,5,2)=0," ",INDEX(A1:E9,5,2))</f>
        <v>7</v>
      </c>
      <c r="K12" s="30">
        <f t="shared" ref="K12:M12" si="1">IF(INDEX(B1:F9,5,2)=0," ",INDEX(B1:F9,5,2))</f>
        <v>11</v>
      </c>
      <c r="L12" s="30" t="str">
        <f t="shared" si="1"/>
        <v xml:space="preserve"> </v>
      </c>
      <c r="M12" s="30">
        <f t="shared" si="1"/>
        <v>7</v>
      </c>
      <c r="N12" s="30">
        <f t="shared" ref="N12:N13" si="2">SUM(J12:M12)</f>
        <v>25</v>
      </c>
    </row>
    <row r="13" spans="1:14" ht="12.5">
      <c r="I13" s="8" t="s">
        <v>25</v>
      </c>
      <c r="J13" s="30" t="str">
        <f>IF(INDEX(A1:E9,8,2)=0," ",INDEX(A1:E9,8,2))</f>
        <v xml:space="preserve"> </v>
      </c>
      <c r="K13" s="30">
        <f t="shared" ref="K13:M13" si="3">IF(INDEX(B1:F9,8,2)=0," ",INDEX(B1:F9,8,2))</f>
        <v>3</v>
      </c>
      <c r="L13" s="30" t="str">
        <f t="shared" si="3"/>
        <v xml:space="preserve"> </v>
      </c>
      <c r="M13" s="30">
        <f t="shared" si="3"/>
        <v>3</v>
      </c>
      <c r="N13" s="30">
        <f t="shared" si="2"/>
        <v>6</v>
      </c>
    </row>
  </sheetData>
  <mergeCells count="2">
    <mergeCell ref="I1:K1"/>
    <mergeCell ref="I9:N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7"/>
  <sheetViews>
    <sheetView showGridLines="0" workbookViewId="0"/>
  </sheetViews>
  <sheetFormatPr defaultColWidth="12.54296875" defaultRowHeight="15.75" customHeight="1"/>
  <sheetData>
    <row r="1" spans="1:1" ht="15.75" customHeight="1">
      <c r="A1" s="31" t="s">
        <v>94</v>
      </c>
    </row>
    <row r="2" spans="1:1" ht="12.5">
      <c r="A2" s="1"/>
    </row>
    <row r="3" spans="1:1" ht="15.75" customHeight="1">
      <c r="A3" s="32" t="s">
        <v>95</v>
      </c>
    </row>
    <row r="4" spans="1:1" ht="15.75" customHeight="1">
      <c r="A4" s="32" t="s">
        <v>96</v>
      </c>
    </row>
    <row r="5" spans="1:1" ht="15.75" customHeight="1">
      <c r="A5" s="32" t="s">
        <v>97</v>
      </c>
    </row>
    <row r="6" spans="1:1" ht="15.75" customHeight="1">
      <c r="A6" s="32" t="s">
        <v>98</v>
      </c>
    </row>
    <row r="7" spans="1:1" ht="15.75" customHeight="1">
      <c r="A7" s="32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Data</vt:lpstr>
      <vt:lpstr>Q1</vt:lpstr>
      <vt:lpstr>Q2</vt:lpstr>
      <vt:lpstr>Q3</vt:lpstr>
      <vt:lpstr>Q4</vt:lpstr>
      <vt:lpstr>Q5</vt:lpstr>
      <vt:lpstr>Business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nowneesh thiru</cp:lastModifiedBy>
  <dcterms:created xsi:type="dcterms:W3CDTF">2023-02-01T16:26:44Z</dcterms:created>
  <dcterms:modified xsi:type="dcterms:W3CDTF">2023-03-10T04:17:46Z</dcterms:modified>
</cp:coreProperties>
</file>