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lass files\Module 3\MGNM580(Excel modelling)\"/>
    </mc:Choice>
  </mc:AlternateContent>
  <xr:revisionPtr revIDLastSave="0" documentId="13_ncr:1_{B3DD17DF-8519-4371-92D1-C6FC13357DE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ebt Equity" sheetId="1" r:id="rId1"/>
    <sheet name="Book Store DT" sheetId="2" r:id="rId2"/>
    <sheet name="IRR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4" l="1"/>
  <c r="D26" i="4" s="1"/>
  <c r="J17" i="4"/>
  <c r="E26" i="4" s="1"/>
  <c r="E21" i="4"/>
  <c r="F21" i="4"/>
  <c r="D21" i="4"/>
  <c r="C21" i="4"/>
  <c r="G4" i="3"/>
  <c r="C10" i="2"/>
  <c r="D10" i="2" s="1"/>
  <c r="F10" i="2" s="1"/>
  <c r="D9" i="2"/>
  <c r="F9" i="2" s="1"/>
  <c r="D5" i="1"/>
  <c r="D4" i="1"/>
  <c r="D7" i="1" s="1"/>
  <c r="G3" i="1" s="1"/>
  <c r="D19" i="4"/>
  <c r="F11" i="2" l="1"/>
  <c r="I20" i="2" s="1"/>
  <c r="J7" i="2" l="1"/>
  <c r="I13" i="2"/>
</calcChain>
</file>

<file path=xl/sharedStrings.xml><?xml version="1.0" encoding="utf-8"?>
<sst xmlns="http://schemas.openxmlformats.org/spreadsheetml/2006/main" count="35" uniqueCount="32">
  <si>
    <t>Assume you own a book store and have 100 books in storage. You sell a certain % for the highest price of 50 and a certain % for the lower price of 20. If you sell 60% for the highest price, Calculate the total Value</t>
  </si>
  <si>
    <t>DATA TABLE</t>
  </si>
  <si>
    <t xml:space="preserve">IRR is the annual rate of growth an investment is expected to generate. </t>
  </si>
  <si>
    <t>The equity IRR depends on the interest rate and the amount of Debt Financing, while the project IRR is independent of the financing</t>
  </si>
  <si>
    <t xml:space="preserve">We are interested in a sensitivity analysis of </t>
  </si>
  <si>
    <t>1. how the outputs for equity IRR are affected by the interest rate and the debt financing</t>
  </si>
  <si>
    <t xml:space="preserve">2. how the outputs for Project IRR and Equity IRR are affected by the initial cost </t>
  </si>
  <si>
    <t>Interest Rate</t>
  </si>
  <si>
    <t>Proj Cost</t>
  </si>
  <si>
    <t>Firm Cash Flows</t>
  </si>
  <si>
    <t>Debt Fin</t>
  </si>
  <si>
    <t>Debt</t>
  </si>
  <si>
    <t>Capital Structure</t>
  </si>
  <si>
    <t>Debit</t>
  </si>
  <si>
    <t>Equity</t>
  </si>
  <si>
    <t>Equity value</t>
  </si>
  <si>
    <t>Debt value</t>
  </si>
  <si>
    <t>Total</t>
  </si>
  <si>
    <t>no of books</t>
  </si>
  <si>
    <t>high %</t>
  </si>
  <si>
    <t>Low %</t>
  </si>
  <si>
    <t>Qty</t>
  </si>
  <si>
    <t>price</t>
  </si>
  <si>
    <t>One way Table</t>
  </si>
  <si>
    <t>Two way Table</t>
  </si>
  <si>
    <t>row=price</t>
  </si>
  <si>
    <t>column=percent</t>
  </si>
  <si>
    <t>column=high price</t>
  </si>
  <si>
    <t>row=low price</t>
  </si>
  <si>
    <t>Cash Flow</t>
  </si>
  <si>
    <t>Equity IRR</t>
  </si>
  <si>
    <t>Project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</si>
</sst>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2" fillId="0" borderId="1" xfId="0" applyNumberFormat="1" applyFont="1" applyBorder="1"/>
    <xf numFmtId="0" fontId="2" fillId="0" borderId="1" xfId="0" applyFont="1" applyBorder="1"/>
    <xf numFmtId="9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workbookViewId="0">
      <selection activeCell="F3" sqref="F3:G7"/>
    </sheetView>
  </sheetViews>
  <sheetFormatPr defaultRowHeight="14.5" x14ac:dyDescent="0.35"/>
  <cols>
    <col min="3" max="3" width="12.26953125" customWidth="1"/>
  </cols>
  <sheetData>
    <row r="2" spans="1:7" x14ac:dyDescent="0.35">
      <c r="A2" s="5" t="s">
        <v>12</v>
      </c>
      <c r="B2" s="5"/>
      <c r="C2">
        <v>1000000</v>
      </c>
    </row>
    <row r="3" spans="1:7" x14ac:dyDescent="0.35">
      <c r="G3">
        <f>D7</f>
        <v>1000000</v>
      </c>
    </row>
    <row r="4" spans="1:7" x14ac:dyDescent="0.35">
      <c r="A4" t="s">
        <v>13</v>
      </c>
      <c r="B4" s="3">
        <v>0.6</v>
      </c>
      <c r="C4" t="s">
        <v>16</v>
      </c>
      <c r="D4">
        <f>C2*B4</f>
        <v>600000</v>
      </c>
      <c r="F4" s="3">
        <v>0.2</v>
      </c>
      <c r="G4">
        <f t="dataTable" ref="G4:G7" dt2D="0" dtr="0" r1="B4"/>
        <v>600000</v>
      </c>
    </row>
    <row r="5" spans="1:7" x14ac:dyDescent="0.35">
      <c r="A5" t="s">
        <v>14</v>
      </c>
      <c r="B5" s="3">
        <v>0.4</v>
      </c>
      <c r="C5" t="s">
        <v>15</v>
      </c>
      <c r="D5">
        <f>C2*B5</f>
        <v>400000</v>
      </c>
      <c r="F5" s="3">
        <v>0.3</v>
      </c>
      <c r="G5">
        <v>700000</v>
      </c>
    </row>
    <row r="6" spans="1:7" x14ac:dyDescent="0.35">
      <c r="F6" s="3">
        <v>0.4</v>
      </c>
      <c r="G6">
        <v>800000</v>
      </c>
    </row>
    <row r="7" spans="1:7" x14ac:dyDescent="0.35">
      <c r="C7" t="s">
        <v>17</v>
      </c>
      <c r="D7">
        <f>D4+D5</f>
        <v>1000000</v>
      </c>
      <c r="F7" s="3">
        <v>0.8</v>
      </c>
      <c r="G7">
        <v>1200000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topLeftCell="A4" workbookViewId="0">
      <selection activeCell="N22" sqref="N22"/>
    </sheetView>
  </sheetViews>
  <sheetFormatPr defaultRowHeight="14.5" x14ac:dyDescent="0.35"/>
  <cols>
    <col min="2" max="2" width="13.453125" customWidth="1"/>
    <col min="6" max="6" width="15.36328125" customWidth="1"/>
    <col min="11" max="11" width="12.6328125" customWidth="1"/>
  </cols>
  <sheetData>
    <row r="1" spans="1:12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6" spans="1:12" x14ac:dyDescent="0.35">
      <c r="I6" s="5" t="s">
        <v>23</v>
      </c>
      <c r="J6" s="5"/>
    </row>
    <row r="7" spans="1:12" x14ac:dyDescent="0.35">
      <c r="B7" t="s">
        <v>18</v>
      </c>
      <c r="C7">
        <v>100</v>
      </c>
      <c r="J7">
        <f>F11</f>
        <v>3800</v>
      </c>
    </row>
    <row r="8" spans="1:12" x14ac:dyDescent="0.35">
      <c r="D8" t="s">
        <v>21</v>
      </c>
      <c r="E8" t="s">
        <v>22</v>
      </c>
      <c r="F8" t="s">
        <v>17</v>
      </c>
      <c r="I8" s="3">
        <v>0.2</v>
      </c>
      <c r="J8">
        <f t="dataTable" ref="J8:J10" dt2D="0" dtr="0" r1="C9"/>
        <v>2600</v>
      </c>
    </row>
    <row r="9" spans="1:12" x14ac:dyDescent="0.35">
      <c r="B9" t="s">
        <v>19</v>
      </c>
      <c r="C9" s="3">
        <v>0.6</v>
      </c>
      <c r="D9">
        <f>C7*C9</f>
        <v>60</v>
      </c>
      <c r="E9">
        <v>50</v>
      </c>
      <c r="F9">
        <f>D9*E9</f>
        <v>3000</v>
      </c>
      <c r="I9" s="3">
        <v>0.3</v>
      </c>
      <c r="J9">
        <v>2900</v>
      </c>
    </row>
    <row r="10" spans="1:12" x14ac:dyDescent="0.35">
      <c r="B10" t="s">
        <v>20</v>
      </c>
      <c r="C10" s="3">
        <f>1-C9</f>
        <v>0.4</v>
      </c>
      <c r="D10">
        <f>C7*C10</f>
        <v>40</v>
      </c>
      <c r="E10">
        <v>20</v>
      </c>
      <c r="F10">
        <f>D10*E10</f>
        <v>800</v>
      </c>
      <c r="I10" s="3">
        <v>0.5</v>
      </c>
      <c r="J10">
        <v>3500</v>
      </c>
    </row>
    <row r="11" spans="1:12" x14ac:dyDescent="0.35">
      <c r="F11">
        <f>F9+F10</f>
        <v>3800</v>
      </c>
    </row>
    <row r="12" spans="1:12" x14ac:dyDescent="0.35">
      <c r="I12" s="5" t="s">
        <v>24</v>
      </c>
      <c r="J12" s="5"/>
      <c r="K12" s="3" t="s">
        <v>26</v>
      </c>
      <c r="L12" s="3" t="s">
        <v>25</v>
      </c>
    </row>
    <row r="13" spans="1:12" x14ac:dyDescent="0.35">
      <c r="I13" s="4">
        <f>F11</f>
        <v>3800</v>
      </c>
      <c r="J13">
        <v>35</v>
      </c>
      <c r="K13">
        <v>45</v>
      </c>
      <c r="L13">
        <v>55</v>
      </c>
    </row>
    <row r="14" spans="1:12" x14ac:dyDescent="0.35">
      <c r="I14" s="3">
        <v>0.2</v>
      </c>
      <c r="J14">
        <f t="dataTable" ref="J14:L16" dt2D="1" dtr="1" r1="E9" r2="C9" ca="1"/>
        <v>2300</v>
      </c>
      <c r="K14">
        <v>2500</v>
      </c>
      <c r="L14">
        <v>2700</v>
      </c>
    </row>
    <row r="15" spans="1:12" x14ac:dyDescent="0.35">
      <c r="I15" s="3">
        <v>0.3</v>
      </c>
      <c r="J15">
        <v>2450</v>
      </c>
      <c r="K15">
        <v>2750</v>
      </c>
      <c r="L15">
        <v>3050</v>
      </c>
    </row>
    <row r="16" spans="1:12" x14ac:dyDescent="0.35">
      <c r="I16" s="3">
        <v>0.5</v>
      </c>
      <c r="J16">
        <v>2750</v>
      </c>
      <c r="K16">
        <v>3250</v>
      </c>
      <c r="L16">
        <v>3750</v>
      </c>
    </row>
    <row r="19" spans="9:12" x14ac:dyDescent="0.35">
      <c r="I19" t="s">
        <v>27</v>
      </c>
      <c r="K19" t="s">
        <v>28</v>
      </c>
    </row>
    <row r="20" spans="9:12" x14ac:dyDescent="0.35">
      <c r="I20">
        <f>F11</f>
        <v>3800</v>
      </c>
      <c r="J20">
        <v>35</v>
      </c>
      <c r="K20">
        <v>45</v>
      </c>
      <c r="L20">
        <v>55</v>
      </c>
    </row>
    <row r="21" spans="9:12" x14ac:dyDescent="0.35">
      <c r="I21">
        <v>35</v>
      </c>
      <c r="J21">
        <f t="dataTable" ref="J21:L23" dt2D="1" dtr="1" r1="E10" r2="E9" ca="1"/>
        <v>3500</v>
      </c>
      <c r="K21">
        <v>3900</v>
      </c>
      <c r="L21">
        <v>4300</v>
      </c>
    </row>
    <row r="22" spans="9:12" x14ac:dyDescent="0.35">
      <c r="I22">
        <v>45</v>
      </c>
      <c r="J22">
        <v>4100</v>
      </c>
      <c r="K22">
        <v>4500</v>
      </c>
      <c r="L22">
        <v>4900</v>
      </c>
    </row>
    <row r="23" spans="9:12" x14ac:dyDescent="0.35">
      <c r="I23">
        <v>55</v>
      </c>
      <c r="J23">
        <v>4700</v>
      </c>
      <c r="K23">
        <v>5100</v>
      </c>
      <c r="L23">
        <v>5500</v>
      </c>
    </row>
  </sheetData>
  <mergeCells count="3">
    <mergeCell ref="A1:L4"/>
    <mergeCell ref="I6:J6"/>
    <mergeCell ref="I12:J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4"/>
  <sheetViews>
    <sheetView workbookViewId="0">
      <selection activeCell="G4" sqref="G4"/>
    </sheetView>
  </sheetViews>
  <sheetFormatPr defaultRowHeight="14.5" x14ac:dyDescent="0.35"/>
  <sheetData>
    <row r="3" spans="2:7" x14ac:dyDescent="0.35">
      <c r="B3">
        <v>0</v>
      </c>
      <c r="C3">
        <v>1</v>
      </c>
      <c r="D3">
        <v>2</v>
      </c>
      <c r="E3">
        <v>3</v>
      </c>
      <c r="F3">
        <v>4</v>
      </c>
    </row>
    <row r="4" spans="2:7" x14ac:dyDescent="0.35">
      <c r="B4">
        <v>-2500</v>
      </c>
      <c r="C4">
        <v>1500</v>
      </c>
      <c r="D4">
        <v>3000</v>
      </c>
      <c r="E4">
        <v>1500</v>
      </c>
      <c r="F4">
        <v>2000</v>
      </c>
      <c r="G4" s="3">
        <f>IRR(B4:F4)</f>
        <v>0.68790136624071496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showGridLines="0" tabSelected="1" topLeftCell="A13" workbookViewId="0">
      <selection activeCell="H25" sqref="H25"/>
    </sheetView>
  </sheetViews>
  <sheetFormatPr defaultRowHeight="14.5" x14ac:dyDescent="0.35"/>
  <cols>
    <col min="2" max="2" width="16.453125" customWidth="1"/>
    <col min="3" max="3" width="12.26953125" customWidth="1"/>
    <col min="4" max="4" width="12.453125" customWidth="1"/>
    <col min="5" max="5" width="11.08984375" customWidth="1"/>
  </cols>
  <sheetData>
    <row r="1" spans="1:14" x14ac:dyDescent="0.35">
      <c r="A1" s="7" t="s">
        <v>1</v>
      </c>
      <c r="B1" s="7"/>
      <c r="C1" s="7"/>
    </row>
    <row r="3" spans="1:14" x14ac:dyDescent="0.35">
      <c r="A3" t="s">
        <v>2</v>
      </c>
    </row>
    <row r="5" spans="1:14" x14ac:dyDescent="0.35">
      <c r="A5" t="s">
        <v>3</v>
      </c>
    </row>
    <row r="7" spans="1:14" x14ac:dyDescent="0.35">
      <c r="A7" t="s">
        <v>4</v>
      </c>
    </row>
    <row r="9" spans="1:14" x14ac:dyDescent="0.35">
      <c r="C9" t="s">
        <v>5</v>
      </c>
    </row>
    <row r="11" spans="1:14" x14ac:dyDescent="0.35">
      <c r="C11" t="s">
        <v>6</v>
      </c>
    </row>
    <row r="12" spans="1:14" x14ac:dyDescent="0.35">
      <c r="N12" s="3"/>
    </row>
    <row r="13" spans="1:14" ht="15" thickBot="1" x14ac:dyDescent="0.4"/>
    <row r="14" spans="1:14" ht="15" thickBot="1" x14ac:dyDescent="0.4">
      <c r="B14" t="s">
        <v>7</v>
      </c>
      <c r="C14" s="1">
        <v>0.05</v>
      </c>
    </row>
    <row r="15" spans="1:14" x14ac:dyDescent="0.35">
      <c r="J15" t="s">
        <v>30</v>
      </c>
    </row>
    <row r="16" spans="1:14" ht="15" thickBot="1" x14ac:dyDescent="0.4">
      <c r="C16" t="s">
        <v>8</v>
      </c>
    </row>
    <row r="17" spans="2:10" ht="15" thickBot="1" x14ac:dyDescent="0.4">
      <c r="B17" t="s">
        <v>9</v>
      </c>
      <c r="C17" s="2">
        <v>-100</v>
      </c>
      <c r="D17">
        <v>50</v>
      </c>
      <c r="E17">
        <v>50</v>
      </c>
      <c r="F17">
        <v>50</v>
      </c>
      <c r="J17" s="3">
        <f>IRR(C17:F17)</f>
        <v>0.23375192852825655</v>
      </c>
    </row>
    <row r="18" spans="2:10" ht="15" thickBot="1" x14ac:dyDescent="0.4">
      <c r="C18" t="s">
        <v>10</v>
      </c>
    </row>
    <row r="19" spans="2:10" ht="15" thickBot="1" x14ac:dyDescent="0.4">
      <c r="B19" t="s">
        <v>11</v>
      </c>
      <c r="C19" s="2">
        <v>60</v>
      </c>
      <c r="D19">
        <f>C19*(1+C14)</f>
        <v>63</v>
      </c>
      <c r="J19" t="s">
        <v>31</v>
      </c>
    </row>
    <row r="21" spans="2:10" x14ac:dyDescent="0.35">
      <c r="B21" t="s">
        <v>29</v>
      </c>
      <c r="C21">
        <f>C17+C19</f>
        <v>-40</v>
      </c>
      <c r="D21">
        <f>D17-D19</f>
        <v>-13</v>
      </c>
      <c r="E21">
        <f t="shared" ref="E21:F21" si="0">E17-E19</f>
        <v>50</v>
      </c>
      <c r="F21">
        <f t="shared" si="0"/>
        <v>50</v>
      </c>
      <c r="J21" s="3">
        <f>IRR(C21:F21)</f>
        <v>0.32693775205166098</v>
      </c>
    </row>
    <row r="25" spans="2:10" x14ac:dyDescent="0.35">
      <c r="D25" t="s">
        <v>31</v>
      </c>
      <c r="E25" t="s">
        <v>30</v>
      </c>
    </row>
    <row r="26" spans="2:10" x14ac:dyDescent="0.35">
      <c r="D26" s="3">
        <f>J21</f>
        <v>0.32693775205166098</v>
      </c>
      <c r="E26" s="3">
        <f>J17</f>
        <v>0.23375192852825655</v>
      </c>
    </row>
    <row r="27" spans="2:10" x14ac:dyDescent="0.35">
      <c r="C27">
        <v>-80</v>
      </c>
      <c r="D27" s="8">
        <f t="dataTable" ref="D27:E30" dt2D="0" dtr="0" r1="C17"/>
        <v>0.69503080411508011</v>
      </c>
      <c r="E27" s="8">
        <v>0.39454891101250267</v>
      </c>
    </row>
    <row r="28" spans="2:10" x14ac:dyDescent="0.35">
      <c r="C28">
        <v>-90</v>
      </c>
      <c r="D28" s="8">
        <v>0.47061606037846038</v>
      </c>
      <c r="E28" s="8">
        <v>0.30636190446396427</v>
      </c>
    </row>
    <row r="29" spans="2:10" x14ac:dyDescent="0.35">
      <c r="C29">
        <v>-110</v>
      </c>
      <c r="D29" s="8">
        <v>0.22417107227147604</v>
      </c>
      <c r="E29" s="8">
        <v>0.17268718466660937</v>
      </c>
    </row>
    <row r="30" spans="2:10" x14ac:dyDescent="0.35">
      <c r="C30">
        <v>-120</v>
      </c>
      <c r="D30" s="8">
        <v>0.14564502166169557</v>
      </c>
      <c r="E30" s="8">
        <v>0.12044398297696501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Equity</vt:lpstr>
      <vt:lpstr>Book Store DT</vt:lpstr>
      <vt:lpstr>IRR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nowneesh thiru</cp:lastModifiedBy>
  <dcterms:created xsi:type="dcterms:W3CDTF">2023-02-10T03:31:17Z</dcterms:created>
  <dcterms:modified xsi:type="dcterms:W3CDTF">2023-03-01T09:01:05Z</dcterms:modified>
</cp:coreProperties>
</file>