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43" i="1"/>
  <c r="C32"/>
  <c r="B32"/>
  <c r="C16"/>
  <c r="C34" s="1"/>
  <c r="C43" s="1"/>
  <c r="C46" s="1"/>
  <c r="C51" s="1"/>
  <c r="B16"/>
  <c r="B34" s="1"/>
  <c r="B46" s="1"/>
  <c r="B51" s="1"/>
  <c r="B54" s="1"/>
  <c r="B61" s="1"/>
  <c r="B64" s="1"/>
  <c r="C54" l="1"/>
  <c r="C61" s="1"/>
  <c r="C64" s="1"/>
</calcChain>
</file>

<file path=xl/sharedStrings.xml><?xml version="1.0" encoding="utf-8"?>
<sst xmlns="http://schemas.openxmlformats.org/spreadsheetml/2006/main" count="58" uniqueCount="57">
  <si>
    <t>بسم الله الرحمن الرحيم</t>
  </si>
  <si>
    <t xml:space="preserve"> كامبردج العالمية السودان (السودان)</t>
  </si>
  <si>
    <t>قسم الحسابات العامة</t>
  </si>
  <si>
    <t>التدفقـــــات النقدية اليومية</t>
  </si>
  <si>
    <t xml:space="preserve">03/02/2013: التاريخ </t>
  </si>
  <si>
    <t>المبلغ/دولار</t>
  </si>
  <si>
    <t>المبلغ/جنية</t>
  </si>
  <si>
    <t>البيــــــان</t>
  </si>
  <si>
    <t>الخــــــــــــزينة :ــ</t>
  </si>
  <si>
    <t>الخــــــــزينة الرئيسية</t>
  </si>
  <si>
    <t>ام درمــــــــــــان</t>
  </si>
  <si>
    <t>الخرطــــــــــــوم</t>
  </si>
  <si>
    <t>بحــــــــــــــرى</t>
  </si>
  <si>
    <t>مدرسة الخرطــــــــوم</t>
  </si>
  <si>
    <t>مدرسة ام درمــــــــان</t>
  </si>
  <si>
    <t>كلية كامــــــبردج للتقانة</t>
  </si>
  <si>
    <t>مدرسة بحـــــــــرى</t>
  </si>
  <si>
    <t>اجمـالى الخزينـــة</t>
  </si>
  <si>
    <t>البنــــــــــــوك :ــ</t>
  </si>
  <si>
    <t>بنك ام درمان (فرع الخرطوم) جنية</t>
  </si>
  <si>
    <t>بنك امدرمان (فرع امدرمان) جنية</t>
  </si>
  <si>
    <t>بيبلوس افـــريقيا جنية</t>
  </si>
  <si>
    <t>بنك الخرطوم جنية</t>
  </si>
  <si>
    <t>بنك الخرطوم دولار</t>
  </si>
  <si>
    <t>بيبلوس افـــريقيا دولار</t>
  </si>
  <si>
    <t>ام درمان دولار</t>
  </si>
  <si>
    <t>شيــكات تحت التحصيل 2/1</t>
  </si>
  <si>
    <t>شيكات تحت التحصيل فى 2/3</t>
  </si>
  <si>
    <t>شيكات تحت التحصيل فى 2/15</t>
  </si>
  <si>
    <t>شيكات تحت التحصيل فى 2/20</t>
  </si>
  <si>
    <t>شيكات تحت التحصيل فى 2/25</t>
  </si>
  <si>
    <t>شيكات تحت التحصيل فى 2/28</t>
  </si>
  <si>
    <t>اجمـــالى البنوك</t>
  </si>
  <si>
    <t xml:space="preserve">اجمالى النقدية </t>
  </si>
  <si>
    <t>الالتزامات : ــــ</t>
  </si>
  <si>
    <t>ايجار مدرسة الخرطوم القديمة مستحق الدفع يوم 1/12</t>
  </si>
  <si>
    <t>ايجار مدرسة الخرطوم الجديدة مستحق الدفع يوم 1/1/2013</t>
  </si>
  <si>
    <t>شيكات اجلة من 2/1 حتى 2/5</t>
  </si>
  <si>
    <t xml:space="preserve"> التامين الاجتماعى شهر نوفمبر وديسمبر يناير</t>
  </si>
  <si>
    <t>ساعات التدريس يناير 2013</t>
  </si>
  <si>
    <t>الرصيد حتي 2/5</t>
  </si>
  <si>
    <t>شيكات اجلة من 6/2 حتى 10/2</t>
  </si>
  <si>
    <t>الرصيد حتي 1/10</t>
  </si>
  <si>
    <t>شيكات أجلة من2/11 حتي 2/15 الخرطوم</t>
  </si>
  <si>
    <t>شيك التأمين الإجتماعي مستحق يوم 15/2</t>
  </si>
  <si>
    <t>شيك المدير العام بيبلوس 13/2</t>
  </si>
  <si>
    <t>الرصيد حتي 2/15</t>
  </si>
  <si>
    <t>شيكات أجلة من 2/16حتي 2/20 الخرطوم</t>
  </si>
  <si>
    <t>الرصيد حتي 2/20</t>
  </si>
  <si>
    <t>ايجار مركز وشقق بحري مستحق الدفع يوم 21/2</t>
  </si>
  <si>
    <t>شيك المدير العام بنك الخرطوم 2/25</t>
  </si>
  <si>
    <t>شيك العربة المورانو بنك الخرطوم 2/25</t>
  </si>
  <si>
    <t>شيكات أجلة فى 2/21 حتى 2/25 الخرطوم</t>
  </si>
  <si>
    <t>الرصيد في 2/25</t>
  </si>
  <si>
    <t>شيكات أجلة فى 2/26 حتى 2/28 الخرطوم</t>
  </si>
  <si>
    <t>الرصيد النهائي فى 2/28</t>
  </si>
  <si>
    <t>إيجار شقق بري مستحق الدفع في 1/3/2013</t>
  </si>
</sst>
</file>

<file path=xl/styles.xml><?xml version="1.0" encoding="utf-8"?>
<styleSheet xmlns="http://schemas.openxmlformats.org/spreadsheetml/2006/main">
  <numFmts count="1">
    <numFmt numFmtId="164" formatCode="[$£-809]#,##0.00"/>
  </numFmts>
  <fonts count="9">
    <font>
      <sz val="11"/>
      <color theme="1"/>
      <name val="Calibri"/>
      <family val="2"/>
      <scheme val="minor"/>
    </font>
    <font>
      <b/>
      <i/>
      <u/>
      <sz val="16"/>
      <name val="Arabic Transparent"/>
      <charset val="178"/>
    </font>
    <font>
      <b/>
      <i/>
      <sz val="16"/>
      <name val="Arabic Transparent"/>
      <charset val="178"/>
    </font>
    <font>
      <sz val="16"/>
      <name val="Arabic Transparent"/>
      <charset val="178"/>
    </font>
    <font>
      <u/>
      <sz val="16"/>
      <name val="Arabic Transparent"/>
      <charset val="178"/>
    </font>
    <font>
      <sz val="14"/>
      <name val="Arabic Transparent"/>
      <charset val="178"/>
    </font>
    <font>
      <b/>
      <sz val="14"/>
      <name val="Arabic Transparent"/>
      <charset val="178"/>
    </font>
    <font>
      <b/>
      <u/>
      <sz val="14"/>
      <name val="Arabic Transparent"/>
      <charset val="178"/>
    </font>
    <font>
      <sz val="10"/>
      <name val="Arabic Transparent"/>
      <charset val="178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0" borderId="4" xfId="0" applyFont="1" applyFill="1" applyBorder="1"/>
    <xf numFmtId="14" fontId="4" fillId="0" borderId="0" xfId="0" applyNumberFormat="1" applyFont="1" applyFill="1" applyBorder="1" applyAlignment="1">
      <alignment horizontal="right"/>
    </xf>
    <xf numFmtId="0" fontId="3" fillId="0" borderId="5" xfId="0" applyFont="1" applyFill="1" applyBorder="1"/>
    <xf numFmtId="0" fontId="5" fillId="0" borderId="4" xfId="0" applyFont="1" applyBorder="1"/>
    <xf numFmtId="0" fontId="6" fillId="2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0" borderId="5" xfId="0" applyFont="1" applyFill="1" applyBorder="1"/>
    <xf numFmtId="0" fontId="5" fillId="0" borderId="10" xfId="0" applyFont="1" applyBorder="1"/>
    <xf numFmtId="0" fontId="6" fillId="0" borderId="11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5" fillId="0" borderId="5" xfId="0" applyFont="1" applyFill="1" applyBorder="1" applyAlignment="1">
      <alignment horizontal="center"/>
    </xf>
    <xf numFmtId="4" fontId="5" fillId="0" borderId="16" xfId="0" applyNumberFormat="1" applyFont="1" applyFill="1" applyBorder="1" applyAlignment="1">
      <alignment horizontal="center"/>
    </xf>
    <xf numFmtId="4" fontId="5" fillId="0" borderId="17" xfId="0" applyNumberFormat="1" applyFont="1" applyFill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6" xfId="0" applyFont="1" applyFill="1" applyBorder="1" applyAlignment="1"/>
    <xf numFmtId="4" fontId="5" fillId="0" borderId="18" xfId="0" applyNumberFormat="1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4" fontId="6" fillId="2" borderId="6" xfId="0" applyNumberFormat="1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5" fillId="0" borderId="4" xfId="0" applyFont="1" applyBorder="1" applyAlignment="1"/>
    <xf numFmtId="0" fontId="5" fillId="0" borderId="0" xfId="0" applyFont="1" applyBorder="1" applyAlignment="1"/>
    <xf numFmtId="0" fontId="5" fillId="0" borderId="5" xfId="0" applyFont="1" applyBorder="1" applyAlignment="1"/>
    <xf numFmtId="0" fontId="5" fillId="3" borderId="25" xfId="0" applyFont="1" applyFill="1" applyBorder="1"/>
    <xf numFmtId="0" fontId="5" fillId="3" borderId="11" xfId="0" applyFont="1" applyFill="1" applyBorder="1" applyAlignment="1"/>
    <xf numFmtId="0" fontId="6" fillId="3" borderId="26" xfId="0" applyFont="1" applyFill="1" applyBorder="1" applyAlignment="1">
      <alignment horizontal="center"/>
    </xf>
    <xf numFmtId="0" fontId="6" fillId="3" borderId="27" xfId="0" applyFont="1" applyFill="1" applyBorder="1" applyAlignment="1">
      <alignment horizontal="center"/>
    </xf>
    <xf numFmtId="0" fontId="6" fillId="3" borderId="28" xfId="0" applyFont="1" applyFill="1" applyBorder="1" applyAlignment="1">
      <alignment horizontal="center"/>
    </xf>
    <xf numFmtId="0" fontId="5" fillId="0" borderId="5" xfId="0" applyFont="1" applyBorder="1"/>
    <xf numFmtId="0" fontId="5" fillId="0" borderId="16" xfId="0" applyFont="1" applyBorder="1"/>
    <xf numFmtId="4" fontId="5" fillId="0" borderId="29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4" fontId="5" fillId="0" borderId="16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4" fontId="5" fillId="0" borderId="18" xfId="0" applyNumberFormat="1" applyFont="1" applyBorder="1" applyAlignment="1">
      <alignment horizontal="center"/>
    </xf>
    <xf numFmtId="16" fontId="5" fillId="0" borderId="4" xfId="0" applyNumberFormat="1" applyFont="1" applyBorder="1"/>
    <xf numFmtId="4" fontId="5" fillId="0" borderId="4" xfId="0" applyNumberFormat="1" applyFont="1" applyBorder="1"/>
    <xf numFmtId="2" fontId="5" fillId="0" borderId="4" xfId="0" applyNumberFormat="1" applyFont="1" applyBorder="1"/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5" fillId="0" borderId="30" xfId="0" applyFont="1" applyBorder="1" applyAlignment="1">
      <alignment horizontal="center"/>
    </xf>
    <xf numFmtId="4" fontId="6" fillId="0" borderId="31" xfId="0" applyNumberFormat="1" applyFont="1" applyFill="1" applyBorder="1" applyAlignment="1">
      <alignment horizontal="center"/>
    </xf>
    <xf numFmtId="0" fontId="6" fillId="0" borderId="31" xfId="0" applyFont="1" applyFill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" fontId="6" fillId="0" borderId="2" xfId="0" applyNumberFormat="1" applyFont="1" applyFill="1" applyBorder="1" applyAlignment="1">
      <alignment horizontal="center"/>
    </xf>
    <xf numFmtId="0" fontId="7" fillId="0" borderId="2" xfId="0" applyFon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164" fontId="5" fillId="0" borderId="16" xfId="0" applyNumberFormat="1" applyFont="1" applyFill="1" applyBorder="1" applyAlignment="1">
      <alignment horizontal="center"/>
    </xf>
    <xf numFmtId="0" fontId="5" fillId="0" borderId="18" xfId="0" applyFont="1" applyBorder="1" applyAlignment="1">
      <alignment horizontal="center" wrapText="1"/>
    </xf>
    <xf numFmtId="164" fontId="5" fillId="0" borderId="19" xfId="0" applyNumberFormat="1" applyFont="1" applyFill="1" applyBorder="1" applyAlignment="1">
      <alignment horizontal="center"/>
    </xf>
    <xf numFmtId="4" fontId="6" fillId="0" borderId="19" xfId="0" applyNumberFormat="1" applyFont="1" applyFill="1" applyBorder="1" applyAlignment="1">
      <alignment horizontal="center"/>
    </xf>
    <xf numFmtId="0" fontId="5" fillId="0" borderId="16" xfId="0" applyFont="1" applyBorder="1" applyAlignment="1">
      <alignment horizontal="center" wrapText="1"/>
    </xf>
    <xf numFmtId="4" fontId="6" fillId="0" borderId="16" xfId="0" applyNumberFormat="1" applyFont="1" applyFill="1" applyBorder="1" applyAlignment="1">
      <alignment horizontal="center"/>
    </xf>
    <xf numFmtId="4" fontId="5" fillId="0" borderId="29" xfId="0" applyNumberFormat="1" applyFont="1" applyFill="1" applyBorder="1" applyAlignment="1">
      <alignment horizontal="center"/>
    </xf>
    <xf numFmtId="4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0" xfId="0" applyFont="1" applyFill="1" applyBorder="1" applyAlignment="1">
      <alignment horizontal="right"/>
    </xf>
    <xf numFmtId="0" fontId="5" fillId="0" borderId="33" xfId="0" applyFont="1" applyBorder="1" applyAlignment="1">
      <alignment horizontal="center" wrapText="1"/>
    </xf>
    <xf numFmtId="0" fontId="6" fillId="0" borderId="0" xfId="0" applyFont="1" applyBorder="1" applyAlignment="1"/>
    <xf numFmtId="0" fontId="5" fillId="0" borderId="18" xfId="0" applyFont="1" applyBorder="1"/>
    <xf numFmtId="0" fontId="5" fillId="0" borderId="16" xfId="0" applyFont="1" applyFill="1" applyBorder="1"/>
    <xf numFmtId="4" fontId="5" fillId="0" borderId="19" xfId="0" applyNumberFormat="1" applyFont="1" applyFill="1" applyBorder="1" applyAlignment="1">
      <alignment horizontal="center"/>
    </xf>
    <xf numFmtId="0" fontId="5" fillId="0" borderId="16" xfId="0" applyFont="1" applyBorder="1" applyAlignment="1">
      <alignment horizontal="right" wrapText="1"/>
    </xf>
    <xf numFmtId="0" fontId="5" fillId="0" borderId="18" xfId="0" applyFont="1" applyFill="1" applyBorder="1"/>
    <xf numFmtId="0" fontId="5" fillId="0" borderId="19" xfId="0" applyFont="1" applyBorder="1" applyAlignment="1">
      <alignment horizontal="right" wrapText="1"/>
    </xf>
    <xf numFmtId="0" fontId="5" fillId="0" borderId="20" xfId="0" applyFont="1" applyBorder="1" applyAlignment="1">
      <alignment horizontal="right" wrapText="1"/>
    </xf>
    <xf numFmtId="0" fontId="5" fillId="0" borderId="21" xfId="0" applyFont="1" applyBorder="1" applyAlignment="1">
      <alignment horizontal="right" wrapText="1"/>
    </xf>
    <xf numFmtId="0" fontId="6" fillId="0" borderId="0" xfId="0" applyFont="1" applyFill="1" applyBorder="1" applyAlignment="1"/>
    <xf numFmtId="0" fontId="8" fillId="0" borderId="4" xfId="0" applyFont="1" applyBorder="1"/>
    <xf numFmtId="4" fontId="6" fillId="3" borderId="6" xfId="0" applyNumberFormat="1" applyFont="1" applyFill="1" applyBorder="1" applyAlignment="1">
      <alignment horizontal="center"/>
    </xf>
    <xf numFmtId="0" fontId="8" fillId="0" borderId="5" xfId="0" applyFont="1" applyBorder="1"/>
    <xf numFmtId="0" fontId="8" fillId="0" borderId="30" xfId="0" applyFont="1" applyBorder="1"/>
    <xf numFmtId="0" fontId="6" fillId="0" borderId="31" xfId="0" applyFont="1" applyFill="1" applyBorder="1" applyAlignment="1"/>
    <xf numFmtId="0" fontId="8" fillId="0" borderId="32" xfId="0" applyFont="1" applyBorder="1"/>
    <xf numFmtId="0" fontId="5" fillId="0" borderId="19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topLeftCell="A61" workbookViewId="0">
      <selection activeCell="B71" sqref="B71"/>
    </sheetView>
  </sheetViews>
  <sheetFormatPr defaultRowHeight="15"/>
  <cols>
    <col min="2" max="2" width="14.140625" bestFit="1" customWidth="1"/>
    <col min="3" max="3" width="17.28515625" bestFit="1" customWidth="1"/>
  </cols>
  <sheetData>
    <row r="1" spans="1:9" ht="21.7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21.75">
      <c r="A2" s="4" t="s">
        <v>1</v>
      </c>
      <c r="B2" s="5"/>
      <c r="C2" s="5"/>
      <c r="D2" s="5"/>
      <c r="E2" s="5"/>
      <c r="F2" s="5"/>
      <c r="G2" s="5"/>
      <c r="H2" s="5"/>
      <c r="I2" s="6"/>
    </row>
    <row r="3" spans="1:9" ht="21.75">
      <c r="A3" s="4" t="s">
        <v>2</v>
      </c>
      <c r="B3" s="5"/>
      <c r="C3" s="5"/>
      <c r="D3" s="5"/>
      <c r="E3" s="5"/>
      <c r="F3" s="5"/>
      <c r="G3" s="5"/>
      <c r="H3" s="5"/>
      <c r="I3" s="6"/>
    </row>
    <row r="4" spans="1:9" ht="21.75">
      <c r="A4" s="4" t="s">
        <v>3</v>
      </c>
      <c r="B4" s="5"/>
      <c r="C4" s="5"/>
      <c r="D4" s="5"/>
      <c r="E4" s="5"/>
      <c r="F4" s="5"/>
      <c r="G4" s="5"/>
      <c r="H4" s="5"/>
      <c r="I4" s="6"/>
    </row>
    <row r="5" spans="1:9" ht="22.5" thickBot="1">
      <c r="A5" s="7"/>
      <c r="B5" s="8" t="s">
        <v>4</v>
      </c>
      <c r="C5" s="8"/>
      <c r="D5" s="8"/>
      <c r="E5" s="8"/>
      <c r="F5" s="8"/>
      <c r="G5" s="8"/>
      <c r="H5" s="8"/>
      <c r="I5" s="9"/>
    </row>
    <row r="6" spans="1:9" ht="33" customHeight="1" thickBot="1">
      <c r="A6" s="10"/>
      <c r="B6" s="11" t="s">
        <v>5</v>
      </c>
      <c r="C6" s="11" t="s">
        <v>6</v>
      </c>
      <c r="D6" s="12" t="s">
        <v>7</v>
      </c>
      <c r="E6" s="13"/>
      <c r="F6" s="13"/>
      <c r="G6" s="13"/>
      <c r="H6" s="14"/>
      <c r="I6" s="15"/>
    </row>
    <row r="7" spans="1:9" ht="19.5">
      <c r="A7" s="16"/>
      <c r="B7" s="17"/>
      <c r="C7" s="18"/>
      <c r="D7" s="19" t="s">
        <v>8</v>
      </c>
      <c r="E7" s="20"/>
      <c r="F7" s="20"/>
      <c r="G7" s="20"/>
      <c r="H7" s="21"/>
      <c r="I7" s="22"/>
    </row>
    <row r="8" spans="1:9" ht="24" customHeight="1">
      <c r="A8" s="10"/>
      <c r="B8" s="23">
        <v>0</v>
      </c>
      <c r="C8" s="24">
        <v>1000</v>
      </c>
      <c r="D8" s="25" t="s">
        <v>9</v>
      </c>
      <c r="E8" s="25"/>
      <c r="F8" s="25"/>
      <c r="G8" s="25"/>
      <c r="H8" s="25"/>
      <c r="I8" s="22"/>
    </row>
    <row r="9" spans="1:9" ht="28.5" customHeight="1">
      <c r="A9" s="10"/>
      <c r="B9" s="26"/>
      <c r="C9" s="24">
        <v>0</v>
      </c>
      <c r="D9" s="25" t="s">
        <v>10</v>
      </c>
      <c r="E9" s="25"/>
      <c r="F9" s="25"/>
      <c r="G9" s="25"/>
      <c r="H9" s="25"/>
      <c r="I9" s="22"/>
    </row>
    <row r="10" spans="1:9" ht="30.75" customHeight="1">
      <c r="A10" s="10"/>
      <c r="B10" s="26"/>
      <c r="C10" s="24">
        <v>12000</v>
      </c>
      <c r="D10" s="25" t="s">
        <v>11</v>
      </c>
      <c r="E10" s="25"/>
      <c r="F10" s="25"/>
      <c r="G10" s="25"/>
      <c r="H10" s="25"/>
      <c r="I10" s="22"/>
    </row>
    <row r="11" spans="1:9" ht="26.25" customHeight="1">
      <c r="A11" s="10"/>
      <c r="B11" s="26"/>
      <c r="C11" s="24">
        <v>0</v>
      </c>
      <c r="D11" s="25" t="s">
        <v>12</v>
      </c>
      <c r="E11" s="25"/>
      <c r="F11" s="25"/>
      <c r="G11" s="25"/>
      <c r="H11" s="25"/>
      <c r="I11" s="22"/>
    </row>
    <row r="12" spans="1:9" ht="27" customHeight="1">
      <c r="A12" s="10"/>
      <c r="B12" s="27">
        <v>0</v>
      </c>
      <c r="C12" s="24">
        <v>0</v>
      </c>
      <c r="D12" s="25" t="s">
        <v>13</v>
      </c>
      <c r="E12" s="25"/>
      <c r="F12" s="25"/>
      <c r="G12" s="25"/>
      <c r="H12" s="25"/>
      <c r="I12" s="22"/>
    </row>
    <row r="13" spans="1:9" ht="29.25" customHeight="1">
      <c r="A13" s="10"/>
      <c r="B13" s="27">
        <v>0</v>
      </c>
      <c r="C13" s="24">
        <v>0</v>
      </c>
      <c r="D13" s="28" t="s">
        <v>14</v>
      </c>
      <c r="E13" s="28"/>
      <c r="F13" s="28"/>
      <c r="G13" s="28"/>
      <c r="H13" s="28"/>
      <c r="I13" s="22"/>
    </row>
    <row r="14" spans="1:9" ht="31.5" customHeight="1">
      <c r="A14" s="10"/>
      <c r="B14" s="27"/>
      <c r="C14" s="24">
        <v>0</v>
      </c>
      <c r="D14" s="29" t="s">
        <v>15</v>
      </c>
      <c r="E14" s="30"/>
      <c r="F14" s="30"/>
      <c r="G14" s="30"/>
      <c r="H14" s="31"/>
      <c r="I14" s="22"/>
    </row>
    <row r="15" spans="1:9" ht="30" customHeight="1" thickBot="1">
      <c r="A15" s="10"/>
      <c r="B15" s="27">
        <v>0</v>
      </c>
      <c r="C15" s="24">
        <v>0</v>
      </c>
      <c r="D15" s="28" t="s">
        <v>16</v>
      </c>
      <c r="E15" s="28"/>
      <c r="F15" s="28"/>
      <c r="G15" s="28"/>
      <c r="H15" s="28"/>
      <c r="I15" s="22"/>
    </row>
    <row r="16" spans="1:9" ht="30.75" customHeight="1" thickBot="1">
      <c r="A16" s="10"/>
      <c r="B16" s="32">
        <f>SUM(B8:B15)</f>
        <v>0</v>
      </c>
      <c r="C16" s="32">
        <f>SUM(C8:C15)</f>
        <v>13000</v>
      </c>
      <c r="D16" s="33" t="s">
        <v>17</v>
      </c>
      <c r="E16" s="34"/>
      <c r="F16" s="34"/>
      <c r="G16" s="34"/>
      <c r="H16" s="35"/>
      <c r="I16" s="22"/>
    </row>
    <row r="17" spans="1:9" ht="20.25" thickBot="1">
      <c r="A17" s="36"/>
      <c r="B17" s="37"/>
      <c r="C17" s="37"/>
      <c r="D17" s="37"/>
      <c r="E17" s="37"/>
      <c r="F17" s="37"/>
      <c r="G17" s="37"/>
      <c r="H17" s="37"/>
      <c r="I17" s="38"/>
    </row>
    <row r="18" spans="1:9" ht="19.5">
      <c r="A18" s="16"/>
      <c r="B18" s="39"/>
      <c r="C18" s="40"/>
      <c r="D18" s="41" t="s">
        <v>18</v>
      </c>
      <c r="E18" s="42"/>
      <c r="F18" s="42"/>
      <c r="G18" s="42"/>
      <c r="H18" s="43"/>
      <c r="I18" s="44"/>
    </row>
    <row r="19" spans="1:9" ht="24" customHeight="1">
      <c r="A19" s="10"/>
      <c r="B19" s="45"/>
      <c r="C19" s="46">
        <v>721</v>
      </c>
      <c r="D19" s="25" t="s">
        <v>19</v>
      </c>
      <c r="E19" s="25"/>
      <c r="F19" s="25"/>
      <c r="G19" s="25"/>
      <c r="H19" s="25"/>
      <c r="I19" s="44"/>
    </row>
    <row r="20" spans="1:9" ht="24.75" customHeight="1">
      <c r="A20" s="10"/>
      <c r="B20" s="47"/>
      <c r="C20" s="48">
        <v>76</v>
      </c>
      <c r="D20" s="25" t="s">
        <v>20</v>
      </c>
      <c r="E20" s="25"/>
      <c r="F20" s="25"/>
      <c r="G20" s="25"/>
      <c r="H20" s="25"/>
      <c r="I20" s="44"/>
    </row>
    <row r="21" spans="1:9" ht="24.75" customHeight="1">
      <c r="A21" s="10"/>
      <c r="B21" s="47"/>
      <c r="C21" s="48">
        <v>250</v>
      </c>
      <c r="D21" s="25" t="s">
        <v>21</v>
      </c>
      <c r="E21" s="25"/>
      <c r="F21" s="25"/>
      <c r="G21" s="25"/>
      <c r="H21" s="25"/>
      <c r="I21" s="44"/>
    </row>
    <row r="22" spans="1:9" ht="29.25" customHeight="1">
      <c r="A22" s="10"/>
      <c r="B22" s="49"/>
      <c r="C22" s="27">
        <v>140000</v>
      </c>
      <c r="D22" s="29" t="s">
        <v>22</v>
      </c>
      <c r="E22" s="30"/>
      <c r="F22" s="30"/>
      <c r="G22" s="30"/>
      <c r="H22" s="31"/>
      <c r="I22" s="44"/>
    </row>
    <row r="23" spans="1:9" ht="29.25" customHeight="1">
      <c r="A23" s="10"/>
      <c r="B23" s="50">
        <v>783</v>
      </c>
      <c r="C23" s="27">
        <v>0</v>
      </c>
      <c r="D23" s="29" t="s">
        <v>23</v>
      </c>
      <c r="E23" s="30"/>
      <c r="F23" s="30"/>
      <c r="G23" s="30"/>
      <c r="H23" s="31"/>
      <c r="I23" s="44"/>
    </row>
    <row r="24" spans="1:9" ht="24.75" customHeight="1">
      <c r="A24" s="10"/>
      <c r="B24" s="50">
        <v>90</v>
      </c>
      <c r="C24" s="27">
        <v>0</v>
      </c>
      <c r="D24" s="29" t="s">
        <v>24</v>
      </c>
      <c r="E24" s="30"/>
      <c r="F24" s="30"/>
      <c r="G24" s="30"/>
      <c r="H24" s="31"/>
      <c r="I24" s="44"/>
    </row>
    <row r="25" spans="1:9" ht="30" customHeight="1">
      <c r="A25" s="10"/>
      <c r="B25" s="50">
        <v>94</v>
      </c>
      <c r="C25" s="27">
        <v>0</v>
      </c>
      <c r="D25" s="29" t="s">
        <v>25</v>
      </c>
      <c r="E25" s="30"/>
      <c r="F25" s="30"/>
      <c r="G25" s="30"/>
      <c r="H25" s="31"/>
      <c r="I25" s="44"/>
    </row>
    <row r="26" spans="1:9" ht="27" customHeight="1">
      <c r="A26" s="10"/>
      <c r="B26" s="50">
        <v>0</v>
      </c>
      <c r="C26" s="27">
        <v>0</v>
      </c>
      <c r="D26" s="29" t="s">
        <v>26</v>
      </c>
      <c r="E26" s="30"/>
      <c r="F26" s="30"/>
      <c r="G26" s="30"/>
      <c r="H26" s="31"/>
      <c r="I26" s="44"/>
    </row>
    <row r="27" spans="1:9" ht="25.5" customHeight="1">
      <c r="A27" s="51"/>
      <c r="B27" s="50"/>
      <c r="C27" s="27">
        <v>0</v>
      </c>
      <c r="D27" s="29" t="s">
        <v>27</v>
      </c>
      <c r="E27" s="30"/>
      <c r="F27" s="30"/>
      <c r="G27" s="30"/>
      <c r="H27" s="31"/>
      <c r="I27" s="44"/>
    </row>
    <row r="28" spans="1:9" ht="26.25" customHeight="1">
      <c r="A28" s="52"/>
      <c r="B28" s="27"/>
      <c r="C28" s="27">
        <v>0</v>
      </c>
      <c r="D28" s="29" t="s">
        <v>28</v>
      </c>
      <c r="E28" s="30"/>
      <c r="F28" s="30"/>
      <c r="G28" s="30"/>
      <c r="H28" s="31"/>
      <c r="I28" s="44"/>
    </row>
    <row r="29" spans="1:9" ht="26.25" customHeight="1">
      <c r="A29" s="51"/>
      <c r="B29" s="50"/>
      <c r="C29" s="27">
        <v>0</v>
      </c>
      <c r="D29" s="29" t="s">
        <v>29</v>
      </c>
      <c r="E29" s="30"/>
      <c r="F29" s="30"/>
      <c r="G29" s="30"/>
      <c r="H29" s="31"/>
      <c r="I29" s="44"/>
    </row>
    <row r="30" spans="1:9" ht="24.75" customHeight="1">
      <c r="A30" s="53"/>
      <c r="B30" s="50"/>
      <c r="C30" s="27">
        <v>0</v>
      </c>
      <c r="D30" s="29" t="s">
        <v>30</v>
      </c>
      <c r="E30" s="30"/>
      <c r="F30" s="30"/>
      <c r="G30" s="30"/>
      <c r="H30" s="31"/>
      <c r="I30" s="44"/>
    </row>
    <row r="31" spans="1:9" ht="25.5" customHeight="1" thickBot="1">
      <c r="A31" s="51"/>
      <c r="B31" s="50"/>
      <c r="C31" s="27">
        <v>0</v>
      </c>
      <c r="D31" s="29" t="s">
        <v>31</v>
      </c>
      <c r="E31" s="30"/>
      <c r="F31" s="30"/>
      <c r="G31" s="30"/>
      <c r="H31" s="31"/>
      <c r="I31" s="44"/>
    </row>
    <row r="32" spans="1:9" ht="28.5" customHeight="1" thickBot="1">
      <c r="A32" s="10"/>
      <c r="B32" s="32">
        <f>SUM(B23:B31)</f>
        <v>967</v>
      </c>
      <c r="C32" s="32">
        <f>SUM(C19:C31)</f>
        <v>141047</v>
      </c>
      <c r="D32" s="33" t="s">
        <v>32</v>
      </c>
      <c r="E32" s="34"/>
      <c r="F32" s="34"/>
      <c r="G32" s="34"/>
      <c r="H32" s="35"/>
      <c r="I32" s="44"/>
    </row>
    <row r="33" spans="1:9" ht="20.25" thickBot="1">
      <c r="A33" s="54"/>
      <c r="B33" s="55"/>
      <c r="C33" s="55"/>
      <c r="D33" s="55"/>
      <c r="E33" s="55"/>
      <c r="F33" s="55"/>
      <c r="G33" s="55"/>
      <c r="H33" s="55"/>
      <c r="I33" s="56"/>
    </row>
    <row r="34" spans="1:9" ht="25.5" customHeight="1" thickBot="1">
      <c r="A34" s="57"/>
      <c r="B34" s="32">
        <f>B16+B32</f>
        <v>967</v>
      </c>
      <c r="C34" s="32">
        <f>C16+C32</f>
        <v>154047</v>
      </c>
      <c r="D34" s="33" t="s">
        <v>33</v>
      </c>
      <c r="E34" s="34"/>
      <c r="F34" s="34"/>
      <c r="G34" s="34"/>
      <c r="H34" s="35"/>
      <c r="I34" s="58"/>
    </row>
    <row r="35" spans="1:9" ht="19.5">
      <c r="A35" s="57"/>
      <c r="B35" s="59"/>
      <c r="C35" s="59"/>
      <c r="D35" s="60"/>
      <c r="E35" s="60"/>
      <c r="F35" s="60"/>
      <c r="G35" s="60"/>
      <c r="H35" s="60"/>
      <c r="I35" s="58"/>
    </row>
    <row r="36" spans="1:9" ht="20.25" thickBot="1">
      <c r="A36" s="61"/>
      <c r="B36" s="62"/>
      <c r="C36" s="62"/>
      <c r="D36" s="63"/>
      <c r="E36" s="63"/>
      <c r="F36" s="63"/>
      <c r="G36" s="63"/>
      <c r="H36" s="63"/>
      <c r="I36" s="64"/>
    </row>
    <row r="37" spans="1:9" ht="19.5">
      <c r="A37" s="65"/>
      <c r="B37" s="66"/>
      <c r="C37" s="66"/>
      <c r="D37" s="67" t="s">
        <v>34</v>
      </c>
      <c r="E37" s="67"/>
      <c r="F37" s="67"/>
      <c r="G37" s="67"/>
      <c r="H37" s="67"/>
      <c r="I37" s="68"/>
    </row>
    <row r="38" spans="1:9" ht="41.25" customHeight="1">
      <c r="A38" s="69"/>
      <c r="B38" s="70"/>
      <c r="C38" s="27">
        <v>63776.2</v>
      </c>
      <c r="D38" s="71" t="s">
        <v>35</v>
      </c>
      <c r="E38" s="71"/>
      <c r="F38" s="71"/>
      <c r="G38" s="71"/>
      <c r="H38" s="71"/>
      <c r="I38" s="22"/>
    </row>
    <row r="39" spans="1:9" ht="42.75" customHeight="1">
      <c r="A39" s="69"/>
      <c r="B39" s="72"/>
      <c r="C39" s="27">
        <v>0</v>
      </c>
      <c r="D39" s="99" t="s">
        <v>36</v>
      </c>
      <c r="E39" s="100"/>
      <c r="F39" s="100"/>
      <c r="G39" s="100"/>
      <c r="H39" s="101"/>
      <c r="I39" s="22"/>
    </row>
    <row r="40" spans="1:9" ht="24.75" customHeight="1">
      <c r="A40" s="69"/>
      <c r="B40" s="73"/>
      <c r="C40" s="23">
        <v>13982</v>
      </c>
      <c r="D40" s="74" t="s">
        <v>37</v>
      </c>
      <c r="E40" s="74"/>
      <c r="F40" s="74"/>
      <c r="G40" s="74"/>
      <c r="H40" s="74"/>
      <c r="I40" s="22"/>
    </row>
    <row r="41" spans="1:9" ht="27.75" customHeight="1">
      <c r="A41" s="69"/>
      <c r="B41" s="75"/>
      <c r="C41" s="23">
        <v>0</v>
      </c>
      <c r="D41" s="74" t="s">
        <v>38</v>
      </c>
      <c r="E41" s="74"/>
      <c r="F41" s="74"/>
      <c r="G41" s="74"/>
      <c r="H41" s="74"/>
      <c r="I41" s="22"/>
    </row>
    <row r="42" spans="1:9" ht="27.75" customHeight="1" thickBot="1">
      <c r="A42" s="69"/>
      <c r="B42" s="73"/>
      <c r="C42" s="76">
        <v>40000</v>
      </c>
      <c r="D42" s="74" t="s">
        <v>39</v>
      </c>
      <c r="E42" s="74"/>
      <c r="F42" s="74"/>
      <c r="G42" s="74"/>
      <c r="H42" s="74"/>
      <c r="I42" s="22"/>
    </row>
    <row r="43" spans="1:9" ht="27" customHeight="1" thickBot="1">
      <c r="A43" s="10"/>
      <c r="B43" s="32">
        <f>B30</f>
        <v>0</v>
      </c>
      <c r="C43" s="32">
        <f>C34-C42-C41-C40-C39-C38</f>
        <v>36288.800000000003</v>
      </c>
      <c r="D43" s="33" t="s">
        <v>40</v>
      </c>
      <c r="E43" s="34"/>
      <c r="F43" s="34"/>
      <c r="G43" s="34"/>
      <c r="H43" s="35"/>
      <c r="I43" s="44"/>
    </row>
    <row r="44" spans="1:9" ht="19.5">
      <c r="A44" s="69"/>
      <c r="B44" s="59"/>
      <c r="C44" s="77"/>
      <c r="D44" s="78"/>
      <c r="E44" s="78"/>
      <c r="F44" s="78"/>
      <c r="G44" s="78"/>
      <c r="H44" s="78"/>
      <c r="I44" s="22"/>
    </row>
    <row r="45" spans="1:9" ht="29.25" customHeight="1" thickBot="1">
      <c r="A45" s="69"/>
      <c r="B45" s="73"/>
      <c r="C45" s="23">
        <v>7720</v>
      </c>
      <c r="D45" s="74" t="s">
        <v>41</v>
      </c>
      <c r="E45" s="74"/>
      <c r="F45" s="74"/>
      <c r="G45" s="74"/>
      <c r="H45" s="74"/>
      <c r="I45" s="22"/>
    </row>
    <row r="46" spans="1:9" ht="20.25" thickBot="1">
      <c r="A46" s="10"/>
      <c r="B46" s="32">
        <f>B34</f>
        <v>967</v>
      </c>
      <c r="C46" s="32">
        <f>C43-C45</f>
        <v>28568.800000000003</v>
      </c>
      <c r="D46" s="33" t="s">
        <v>42</v>
      </c>
      <c r="E46" s="34"/>
      <c r="F46" s="34"/>
      <c r="G46" s="34"/>
      <c r="H46" s="35"/>
      <c r="I46" s="44"/>
    </row>
    <row r="47" spans="1:9" ht="19.5">
      <c r="A47" s="79"/>
      <c r="B47" s="80"/>
      <c r="C47" s="77"/>
      <c r="D47" s="81"/>
      <c r="E47" s="81"/>
      <c r="F47" s="81"/>
      <c r="G47" s="81"/>
      <c r="H47" s="81"/>
      <c r="I47" s="15"/>
    </row>
    <row r="48" spans="1:9" ht="24" customHeight="1">
      <c r="A48" s="69"/>
      <c r="B48" s="75"/>
      <c r="C48" s="23">
        <v>0</v>
      </c>
      <c r="D48" s="74" t="s">
        <v>43</v>
      </c>
      <c r="E48" s="74"/>
      <c r="F48" s="74"/>
      <c r="G48" s="74"/>
      <c r="H48" s="74"/>
      <c r="I48" s="22"/>
    </row>
    <row r="49" spans="1:9" ht="26.25" customHeight="1">
      <c r="A49" s="69"/>
      <c r="B49" s="75"/>
      <c r="C49" s="23">
        <v>61150</v>
      </c>
      <c r="D49" s="74" t="s">
        <v>44</v>
      </c>
      <c r="E49" s="74"/>
      <c r="F49" s="74"/>
      <c r="G49" s="74"/>
      <c r="H49" s="74"/>
      <c r="I49" s="22"/>
    </row>
    <row r="50" spans="1:9" ht="26.25" customHeight="1" thickBot="1">
      <c r="A50" s="69"/>
      <c r="B50" s="75"/>
      <c r="C50" s="23">
        <v>10000</v>
      </c>
      <c r="D50" s="82" t="s">
        <v>45</v>
      </c>
      <c r="E50" s="82"/>
      <c r="F50" s="82"/>
      <c r="G50" s="82"/>
      <c r="H50" s="82"/>
      <c r="I50" s="22"/>
    </row>
    <row r="51" spans="1:9" ht="32.25" customHeight="1" thickBot="1">
      <c r="A51" s="10"/>
      <c r="B51" s="32">
        <f>B46</f>
        <v>967</v>
      </c>
      <c r="C51" s="32">
        <f>C46-C50-C49-C48</f>
        <v>-42581.2</v>
      </c>
      <c r="D51" s="33" t="s">
        <v>46</v>
      </c>
      <c r="E51" s="34"/>
      <c r="F51" s="34"/>
      <c r="G51" s="34"/>
      <c r="H51" s="35"/>
      <c r="I51" s="44"/>
    </row>
    <row r="52" spans="1:9" ht="19.5">
      <c r="A52" s="10"/>
      <c r="B52" s="83"/>
      <c r="C52" s="83"/>
      <c r="D52" s="83"/>
      <c r="E52" s="83"/>
      <c r="F52" s="83"/>
      <c r="G52" s="83"/>
      <c r="H52" s="83"/>
      <c r="I52" s="44"/>
    </row>
    <row r="53" spans="1:9" ht="20.25" thickBot="1">
      <c r="A53" s="10"/>
      <c r="B53" s="84"/>
      <c r="C53" s="50">
        <v>11240</v>
      </c>
      <c r="D53" s="71" t="s">
        <v>47</v>
      </c>
      <c r="E53" s="71"/>
      <c r="F53" s="71"/>
      <c r="G53" s="71"/>
      <c r="H53" s="71"/>
      <c r="I53" s="44"/>
    </row>
    <row r="54" spans="1:9" ht="20.25" thickBot="1">
      <c r="A54" s="10"/>
      <c r="B54" s="32">
        <f>B51</f>
        <v>967</v>
      </c>
      <c r="C54" s="32">
        <f>C51-C53</f>
        <v>-53821.2</v>
      </c>
      <c r="D54" s="33" t="s">
        <v>48</v>
      </c>
      <c r="E54" s="34"/>
      <c r="F54" s="34"/>
      <c r="G54" s="34"/>
      <c r="H54" s="35"/>
      <c r="I54" s="44"/>
    </row>
    <row r="55" spans="1:9" ht="19.5">
      <c r="A55" s="10"/>
      <c r="B55" s="80"/>
      <c r="C55" s="77"/>
      <c r="D55" s="55"/>
      <c r="E55" s="55"/>
      <c r="F55" s="55"/>
      <c r="G55" s="55"/>
      <c r="H55" s="55"/>
      <c r="I55" s="44"/>
    </row>
    <row r="56" spans="1:9" ht="25.5" customHeight="1">
      <c r="A56" s="10"/>
      <c r="B56" s="85"/>
      <c r="C56" s="23">
        <v>31200</v>
      </c>
      <c r="D56" s="71" t="s">
        <v>49</v>
      </c>
      <c r="E56" s="71"/>
      <c r="F56" s="71"/>
      <c r="G56" s="71"/>
      <c r="H56" s="71"/>
      <c r="I56" s="44"/>
    </row>
    <row r="57" spans="1:9" ht="24.75" customHeight="1">
      <c r="A57" s="79"/>
      <c r="B57" s="85"/>
      <c r="C57" s="86">
        <v>10000</v>
      </c>
      <c r="D57" s="87" t="s">
        <v>50</v>
      </c>
      <c r="E57" s="87"/>
      <c r="F57" s="87"/>
      <c r="G57" s="87"/>
      <c r="H57" s="87"/>
      <c r="I57" s="15"/>
    </row>
    <row r="58" spans="1:9" ht="24" customHeight="1">
      <c r="A58" s="10"/>
      <c r="B58" s="88"/>
      <c r="C58" s="27">
        <v>3493.75</v>
      </c>
      <c r="D58" s="89" t="s">
        <v>51</v>
      </c>
      <c r="E58" s="90"/>
      <c r="F58" s="90"/>
      <c r="G58" s="90"/>
      <c r="H58" s="91"/>
      <c r="I58" s="44"/>
    </row>
    <row r="59" spans="1:9" ht="27.75" customHeight="1">
      <c r="A59" s="10"/>
      <c r="B59" s="88"/>
      <c r="C59" s="27">
        <v>81586.679999999993</v>
      </c>
      <c r="D59" s="87" t="s">
        <v>50</v>
      </c>
      <c r="E59" s="87"/>
      <c r="F59" s="87"/>
      <c r="G59" s="87"/>
      <c r="H59" s="87"/>
      <c r="I59" s="44"/>
    </row>
    <row r="60" spans="1:9" ht="26.25" customHeight="1" thickBot="1">
      <c r="A60" s="10"/>
      <c r="B60" s="88"/>
      <c r="C60" s="27">
        <v>12817.14</v>
      </c>
      <c r="D60" s="74" t="s">
        <v>52</v>
      </c>
      <c r="E60" s="74"/>
      <c r="F60" s="74"/>
      <c r="G60" s="74"/>
      <c r="H60" s="74"/>
      <c r="I60" s="44"/>
    </row>
    <row r="61" spans="1:9" ht="27.75" customHeight="1" thickBot="1">
      <c r="A61" s="10"/>
      <c r="B61" s="32">
        <f>B54</f>
        <v>967</v>
      </c>
      <c r="C61" s="32">
        <f>C54-C60-C59-C58-C57-C56</f>
        <v>-192918.77</v>
      </c>
      <c r="D61" s="12" t="s">
        <v>53</v>
      </c>
      <c r="E61" s="13"/>
      <c r="F61" s="13"/>
      <c r="G61" s="13"/>
      <c r="H61" s="14"/>
      <c r="I61" s="44"/>
    </row>
    <row r="62" spans="1:9" ht="19.5">
      <c r="A62" s="79"/>
      <c r="B62" s="80"/>
      <c r="C62" s="80"/>
      <c r="D62" s="80"/>
      <c r="E62" s="80"/>
      <c r="F62" s="80"/>
      <c r="G62" s="80"/>
      <c r="H62" s="80"/>
      <c r="I62" s="15"/>
    </row>
    <row r="63" spans="1:9" ht="28.5" customHeight="1" thickBot="1">
      <c r="A63" s="10"/>
      <c r="B63" s="49"/>
      <c r="C63" s="50">
        <v>0</v>
      </c>
      <c r="D63" s="71" t="s">
        <v>54</v>
      </c>
      <c r="E63" s="71"/>
      <c r="F63" s="71"/>
      <c r="G63" s="71"/>
      <c r="H63" s="71"/>
      <c r="I63" s="44"/>
    </row>
    <row r="64" spans="1:9" ht="30" customHeight="1" thickBot="1">
      <c r="A64" s="10"/>
      <c r="B64" s="32">
        <f>B61</f>
        <v>967</v>
      </c>
      <c r="C64" s="32">
        <f>C61-C63</f>
        <v>-192918.77</v>
      </c>
      <c r="D64" s="12" t="s">
        <v>55</v>
      </c>
      <c r="E64" s="13"/>
      <c r="F64" s="13"/>
      <c r="G64" s="13"/>
      <c r="H64" s="14"/>
      <c r="I64" s="44"/>
    </row>
    <row r="65" spans="1:9" ht="20.25" thickBot="1">
      <c r="A65" s="79"/>
      <c r="B65" s="59"/>
      <c r="C65" s="92"/>
      <c r="D65" s="92"/>
      <c r="E65" s="92"/>
      <c r="F65" s="92"/>
      <c r="G65" s="92"/>
      <c r="H65" s="92"/>
      <c r="I65" s="15"/>
    </row>
    <row r="66" spans="1:9" ht="25.5" customHeight="1" thickBot="1">
      <c r="A66" s="93"/>
      <c r="B66" s="94">
        <v>36000</v>
      </c>
      <c r="C66" s="12" t="s">
        <v>56</v>
      </c>
      <c r="D66" s="13"/>
      <c r="E66" s="13"/>
      <c r="F66" s="13"/>
      <c r="G66" s="13"/>
      <c r="H66" s="14"/>
      <c r="I66" s="95"/>
    </row>
    <row r="67" spans="1:9" ht="20.25" thickBot="1">
      <c r="A67" s="96"/>
      <c r="B67" s="62"/>
      <c r="C67" s="97"/>
      <c r="D67" s="97"/>
      <c r="E67" s="97"/>
      <c r="F67" s="97"/>
      <c r="G67" s="97"/>
      <c r="H67" s="97"/>
      <c r="I67" s="98"/>
    </row>
  </sheetData>
  <mergeCells count="58">
    <mergeCell ref="D61:H61"/>
    <mergeCell ref="D63:H63"/>
    <mergeCell ref="D64:H64"/>
    <mergeCell ref="C66:H66"/>
    <mergeCell ref="D39:H39"/>
    <mergeCell ref="D55:H55"/>
    <mergeCell ref="D56:H56"/>
    <mergeCell ref="D57:H57"/>
    <mergeCell ref="D58:H58"/>
    <mergeCell ref="D59:H59"/>
    <mergeCell ref="D60:H60"/>
    <mergeCell ref="D48:H48"/>
    <mergeCell ref="D49:H49"/>
    <mergeCell ref="D50:H50"/>
    <mergeCell ref="D51:H51"/>
    <mergeCell ref="D53:H53"/>
    <mergeCell ref="D54:H54"/>
    <mergeCell ref="D40:H40"/>
    <mergeCell ref="D41:H41"/>
    <mergeCell ref="D42:H42"/>
    <mergeCell ref="D43:H43"/>
    <mergeCell ref="D45:H45"/>
    <mergeCell ref="D46:H46"/>
    <mergeCell ref="D32:H32"/>
    <mergeCell ref="A33:I33"/>
    <mergeCell ref="D34:H34"/>
    <mergeCell ref="D37:H37"/>
    <mergeCell ref="D38:H38"/>
    <mergeCell ref="D26:H26"/>
    <mergeCell ref="D27:H27"/>
    <mergeCell ref="D28:H28"/>
    <mergeCell ref="D29:H29"/>
    <mergeCell ref="D30:H30"/>
    <mergeCell ref="D31:H31"/>
    <mergeCell ref="D20:H20"/>
    <mergeCell ref="D21:H21"/>
    <mergeCell ref="D22:H22"/>
    <mergeCell ref="D23:H23"/>
    <mergeCell ref="D24:H24"/>
    <mergeCell ref="D25:H25"/>
    <mergeCell ref="D13:H13"/>
    <mergeCell ref="D14:H14"/>
    <mergeCell ref="D15:H15"/>
    <mergeCell ref="D16:H16"/>
    <mergeCell ref="D18:H18"/>
    <mergeCell ref="D19:H19"/>
    <mergeCell ref="D7:H7"/>
    <mergeCell ref="D8:H8"/>
    <mergeCell ref="D9:H9"/>
    <mergeCell ref="D10:H10"/>
    <mergeCell ref="D11:H11"/>
    <mergeCell ref="D12:H12"/>
    <mergeCell ref="A1:I1"/>
    <mergeCell ref="A2:I2"/>
    <mergeCell ref="A3:I3"/>
    <mergeCell ref="A4:I4"/>
    <mergeCell ref="B5:H5"/>
    <mergeCell ref="D6:H6"/>
  </mergeCells>
  <pageMargins left="0.7" right="0.7" top="0.75" bottom="0.75" header="0.3" footer="0.3"/>
  <pageSetup paperSize="9" scale="9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2013-02-03T12:02:01Z</dcterms:modified>
</cp:coreProperties>
</file>