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ython\work\Office_kaifang\class_arrange\bak\"/>
    </mc:Choice>
  </mc:AlternateContent>
  <bookViews>
    <workbookView xWindow="0" yWindow="0" windowWidth="20430" windowHeight="9690" activeTab="4"/>
  </bookViews>
  <sheets>
    <sheet name="Sheet1" sheetId="2" r:id="rId1"/>
    <sheet name="-网授教室" sheetId="3" r:id="rId2"/>
    <sheet name="日期时间" sheetId="6" r:id="rId3"/>
    <sheet name="排课结果" sheetId="1" r:id="rId4"/>
    <sheet name="+网授上课教室容量表" sheetId="5" r:id="rId5"/>
  </sheets>
  <calcPr calcId="162913"/>
  <pivotCaches>
    <pivotCache cacheId="1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" i="1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2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2" i="3"/>
  <c r="F36" i="3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4" i="3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" i="3"/>
</calcChain>
</file>

<file path=xl/sharedStrings.xml><?xml version="1.0" encoding="utf-8"?>
<sst xmlns="http://schemas.openxmlformats.org/spreadsheetml/2006/main" count="2830" uniqueCount="342">
  <si>
    <t>时间段</t>
  </si>
  <si>
    <t>课程名称</t>
  </si>
  <si>
    <t>专业班级</t>
  </si>
  <si>
    <t>任课教师</t>
  </si>
  <si>
    <t>人数</t>
  </si>
  <si>
    <t>班主任</t>
  </si>
  <si>
    <t>学分</t>
  </si>
  <si>
    <t>考试单位</t>
  </si>
  <si>
    <t>授课方式</t>
  </si>
  <si>
    <t>排课说明</t>
  </si>
  <si>
    <t>排课</t>
  </si>
  <si>
    <t>开课周</t>
  </si>
  <si>
    <t>开课时间</t>
  </si>
  <si>
    <t>市场营销学</t>
  </si>
  <si>
    <t>18秋工商企业管理专科</t>
  </si>
  <si>
    <t>赵卫国</t>
  </si>
  <si>
    <t>刘金燕</t>
  </si>
  <si>
    <t>统中</t>
  </si>
  <si>
    <t>网授</t>
  </si>
  <si>
    <t>2次</t>
  </si>
  <si>
    <t>校历第十一/十二周</t>
  </si>
  <si>
    <t>19春酒店管理专科</t>
  </si>
  <si>
    <t>李颖</t>
  </si>
  <si>
    <t>19春市场营销专科</t>
  </si>
  <si>
    <t>王江莉</t>
  </si>
  <si>
    <t>小学生心理健康教育</t>
  </si>
  <si>
    <t>18春小学教育本</t>
  </si>
  <si>
    <t>张扬</t>
  </si>
  <si>
    <t>非统省</t>
  </si>
  <si>
    <t>六下</t>
  </si>
  <si>
    <t>19春小学教育本科</t>
  </si>
  <si>
    <t>金融企业会计</t>
  </si>
  <si>
    <t>18秋金融管理专科</t>
  </si>
  <si>
    <t>刘志梅</t>
  </si>
  <si>
    <t>19春工商管理专科</t>
  </si>
  <si>
    <t>宗艳丽</t>
  </si>
  <si>
    <t>统省</t>
  </si>
  <si>
    <t>中国传统文化概观</t>
  </si>
  <si>
    <t>19秋小学教育专科</t>
  </si>
  <si>
    <t>田艳春</t>
  </si>
  <si>
    <t>18秋工程造价专科</t>
  </si>
  <si>
    <t>刘轶娅</t>
  </si>
  <si>
    <t>宪法学</t>
  </si>
  <si>
    <t>19秋法律事务专科</t>
  </si>
  <si>
    <t>赵小娟</t>
  </si>
  <si>
    <t>谭媛媛</t>
  </si>
  <si>
    <t>中外政治思想史</t>
  </si>
  <si>
    <t>19春行政管理本科</t>
  </si>
  <si>
    <t>于常青</t>
  </si>
  <si>
    <t>刘丽伟</t>
  </si>
  <si>
    <t>刑法学(1)</t>
  </si>
  <si>
    <t>19春法律事务专科</t>
  </si>
  <si>
    <t>王松青</t>
  </si>
  <si>
    <t>应用写作（汉语）</t>
  </si>
  <si>
    <t>18秋汉语言文学专科</t>
  </si>
  <si>
    <t>侯墨菊</t>
  </si>
  <si>
    <t>安伟洁</t>
  </si>
  <si>
    <t>六上</t>
  </si>
  <si>
    <t>18秋社会工作专科</t>
  </si>
  <si>
    <t>王金娜</t>
  </si>
  <si>
    <t>18秋行政管理专科</t>
  </si>
  <si>
    <t>周艳茹</t>
  </si>
  <si>
    <t>金融市场</t>
  </si>
  <si>
    <t>18秋市场营销本科</t>
  </si>
  <si>
    <t>李淑芹</t>
  </si>
  <si>
    <t>19春会计学专科</t>
  </si>
  <si>
    <t>孙立江</t>
  </si>
  <si>
    <t>19春金融学专科</t>
  </si>
  <si>
    <t>学前儿童发展心理学</t>
  </si>
  <si>
    <t>19春学前教育专科</t>
  </si>
  <si>
    <t>胡静</t>
  </si>
  <si>
    <t>电子政务</t>
  </si>
  <si>
    <t>18春行政管理本</t>
  </si>
  <si>
    <t>李德峰</t>
  </si>
  <si>
    <t>中级财务会计（二）</t>
  </si>
  <si>
    <t>18秋会计专科</t>
  </si>
  <si>
    <t>刘景芳</t>
  </si>
  <si>
    <t>学前儿童社会教育</t>
  </si>
  <si>
    <t>18春学前教育专</t>
  </si>
  <si>
    <t>郭欣</t>
  </si>
  <si>
    <t>数控机床</t>
  </si>
  <si>
    <t>18春机电一体化专</t>
  </si>
  <si>
    <t>张云霞</t>
  </si>
  <si>
    <t>18秋机电一体化专科</t>
  </si>
  <si>
    <t>实用写作</t>
  </si>
  <si>
    <t>18秋药学专科</t>
  </si>
  <si>
    <t>任瑞宏</t>
  </si>
  <si>
    <t>混凝土结构设计原理</t>
  </si>
  <si>
    <t>18秋土木工程本科</t>
  </si>
  <si>
    <t>19春土木工程本科</t>
  </si>
  <si>
    <t>国际公法</t>
  </si>
  <si>
    <t>18秋法学本科</t>
  </si>
  <si>
    <t>李俊明</t>
  </si>
  <si>
    <t>数理统计</t>
  </si>
  <si>
    <t>19秋药学专科</t>
  </si>
  <si>
    <t>王晓燕</t>
  </si>
  <si>
    <t>公共行政学</t>
  </si>
  <si>
    <t>19秋行政管理专科</t>
  </si>
  <si>
    <t>建筑施工技术方案设计</t>
  </si>
  <si>
    <t>18秋建筑工程管理专科</t>
  </si>
  <si>
    <t>严春旭</t>
  </si>
  <si>
    <t>18秋建设工程技术专科</t>
  </si>
  <si>
    <t>金融风险管理</t>
  </si>
  <si>
    <t>19秋金融学本科</t>
  </si>
  <si>
    <t>王依然</t>
  </si>
  <si>
    <t>18春金融学本</t>
  </si>
  <si>
    <t>教育学</t>
  </si>
  <si>
    <t>19秋汉语言文学专科</t>
  </si>
  <si>
    <t>杜影</t>
  </si>
  <si>
    <t>19秋学前教育专科</t>
  </si>
  <si>
    <t>日下晚</t>
  </si>
  <si>
    <t>19春汉语言文学师范本科</t>
  </si>
  <si>
    <t>现代管理原理</t>
  </si>
  <si>
    <t>19秋会计学本科</t>
  </si>
  <si>
    <t>李丽红</t>
  </si>
  <si>
    <t>理工英语1</t>
  </si>
  <si>
    <t>19秋机电一体化专科</t>
  </si>
  <si>
    <t>张祖瑞</t>
  </si>
  <si>
    <t>武军</t>
  </si>
  <si>
    <t>19秋建筑工程技术专科</t>
  </si>
  <si>
    <t>19秋建设工程管理专科</t>
  </si>
  <si>
    <t>婚姻家庭法学</t>
  </si>
  <si>
    <t>18秋法律事务专科</t>
  </si>
  <si>
    <t>穆云红</t>
  </si>
  <si>
    <t>日</t>
  </si>
  <si>
    <t>城市管理学</t>
  </si>
  <si>
    <t>18秋行政管理本科</t>
  </si>
  <si>
    <t>区域经济学</t>
  </si>
  <si>
    <t>18春工商管理本</t>
  </si>
  <si>
    <t>丁静</t>
  </si>
  <si>
    <t>儿童家庭教育指导</t>
  </si>
  <si>
    <t>18秋学前教育本科</t>
  </si>
  <si>
    <t>霍成华</t>
  </si>
  <si>
    <t>六上前、下后、晚、日上前</t>
  </si>
  <si>
    <t>生产与运作管理</t>
  </si>
  <si>
    <t>18春工商企业管理专</t>
  </si>
  <si>
    <t>黄永民</t>
  </si>
  <si>
    <t>传感器与测试技术课程设计</t>
  </si>
  <si>
    <t>18春机械设计制造本</t>
  </si>
  <si>
    <t>18秋机械设计制造本科</t>
  </si>
  <si>
    <t>环境资源法</t>
  </si>
  <si>
    <t>18春法学本</t>
  </si>
  <si>
    <t>行政组织学</t>
  </si>
  <si>
    <t>18春行政管理专</t>
  </si>
  <si>
    <t>姚会利</t>
  </si>
  <si>
    <t>19春行政管理专科</t>
  </si>
  <si>
    <t>计算机绘图（本）</t>
  </si>
  <si>
    <t>19秋机械设计制造及自动化本科</t>
  </si>
  <si>
    <t>程序设计基础</t>
  </si>
  <si>
    <t>19秋计算机网络技术专科</t>
  </si>
  <si>
    <t>上午</t>
  </si>
  <si>
    <t>19秋计算机信息管理专科</t>
  </si>
  <si>
    <t>房地产经营与管理</t>
  </si>
  <si>
    <t>18春土木工程本</t>
  </si>
  <si>
    <t>王利</t>
  </si>
  <si>
    <t>成本管理</t>
  </si>
  <si>
    <t>18秋工商管理本科</t>
  </si>
  <si>
    <t>国际经济法</t>
  </si>
  <si>
    <t>监督学</t>
  </si>
  <si>
    <t>幼儿美术与手工</t>
  </si>
  <si>
    <t>18秋学前教育专科</t>
  </si>
  <si>
    <t>田野</t>
  </si>
  <si>
    <t>教育心理学</t>
  </si>
  <si>
    <t>行政法与行政诉讼法</t>
  </si>
  <si>
    <t>计算机应用基础</t>
  </si>
  <si>
    <t>邢丽艳</t>
  </si>
  <si>
    <t>19秋会计学专科</t>
  </si>
  <si>
    <t>19秋金融学专科</t>
  </si>
  <si>
    <t>19秋市场营销专科</t>
  </si>
  <si>
    <t>19秋人力资源管理专科</t>
  </si>
  <si>
    <t>贾向宏</t>
  </si>
  <si>
    <t>19春药学专科</t>
  </si>
  <si>
    <t>财务管理</t>
  </si>
  <si>
    <t>行政领导学</t>
  </si>
  <si>
    <t>机电一体化系统设计基础</t>
  </si>
  <si>
    <t>19春机械制造本科</t>
  </si>
  <si>
    <t>法理学</t>
  </si>
  <si>
    <t>小企业管理</t>
  </si>
  <si>
    <t>19春工商管理本科</t>
  </si>
  <si>
    <t>19秋工商企业管理本科</t>
  </si>
  <si>
    <t>实用卫生统计学</t>
  </si>
  <si>
    <t>18春护理学本</t>
  </si>
  <si>
    <t>18秋护理本科</t>
  </si>
  <si>
    <t>19春护理学本科</t>
  </si>
  <si>
    <t>幼儿文学</t>
  </si>
  <si>
    <t>中级财务会计（一）</t>
  </si>
  <si>
    <t>心理学</t>
  </si>
  <si>
    <t>19秋汉语言文学师范本科</t>
  </si>
  <si>
    <t>18秋汉语言文学师范本科</t>
  </si>
  <si>
    <t>19春小学教育专科</t>
  </si>
  <si>
    <t>19春汉语言文学专科</t>
  </si>
  <si>
    <t>消费者权益保护法</t>
  </si>
  <si>
    <t>18春物流管理专</t>
  </si>
  <si>
    <t>18春法律事务专</t>
  </si>
  <si>
    <t>刑事诉讼法学</t>
  </si>
  <si>
    <t>公共部门人力资源管理</t>
  </si>
  <si>
    <t>19秋行政管理本科</t>
  </si>
  <si>
    <t>知识产权法</t>
  </si>
  <si>
    <t>建筑制图基础</t>
  </si>
  <si>
    <t>可编程控制器应用</t>
  </si>
  <si>
    <t>19春机电一体化专科</t>
  </si>
  <si>
    <t>电子商务概论</t>
  </si>
  <si>
    <t>18秋酒店管理专科</t>
  </si>
  <si>
    <t>管理英语2</t>
  </si>
  <si>
    <t>褚广慧</t>
  </si>
  <si>
    <t>19春人力资源专科</t>
  </si>
  <si>
    <t>人文英语1</t>
  </si>
  <si>
    <t>学前儿童艺术教育(美术)</t>
  </si>
  <si>
    <t>政治经济学</t>
  </si>
  <si>
    <t>现代产权法律制度专题</t>
  </si>
  <si>
    <t>液压与气压传动</t>
  </si>
  <si>
    <t>计算机应用基础(本)</t>
  </si>
  <si>
    <t>19春学前教育本科</t>
  </si>
  <si>
    <t>郑伟</t>
  </si>
  <si>
    <t>19春社会工作专科</t>
  </si>
  <si>
    <t>19春人力资源本科</t>
  </si>
  <si>
    <t>19春药学本科</t>
  </si>
  <si>
    <t>19春会计学本科</t>
  </si>
  <si>
    <t>19春法学本科</t>
  </si>
  <si>
    <t>中国法制史</t>
  </si>
  <si>
    <t>19秋法学本科</t>
  </si>
  <si>
    <t>幼儿园管理</t>
  </si>
  <si>
    <t>武月</t>
  </si>
  <si>
    <t>社会调查研究与方法</t>
  </si>
  <si>
    <t>公共关系学</t>
  </si>
  <si>
    <t>18秋物流管理专科</t>
  </si>
  <si>
    <t>18秋人力资源管理专科</t>
  </si>
  <si>
    <t>管理英语3</t>
  </si>
  <si>
    <t>王丽君</t>
  </si>
  <si>
    <t>19秋人力资源管理本科</t>
  </si>
  <si>
    <t>当代中国政治制度</t>
  </si>
  <si>
    <t>幼儿园课程与活动设计</t>
  </si>
  <si>
    <t>资源与运营管理</t>
  </si>
  <si>
    <t>杨莉</t>
  </si>
  <si>
    <t>国际私法</t>
  </si>
  <si>
    <t>理工英语3</t>
  </si>
  <si>
    <t>19秋土木工程本科</t>
  </si>
  <si>
    <t>流通概论</t>
  </si>
  <si>
    <t>社交礼仪</t>
  </si>
  <si>
    <t>19春计算机信息管理专科</t>
  </si>
  <si>
    <t>西方经济学</t>
  </si>
  <si>
    <t>19秋工商管理专科</t>
  </si>
  <si>
    <t>张怡娜</t>
  </si>
  <si>
    <t>高等数学基础</t>
  </si>
  <si>
    <t>社会学概论</t>
  </si>
  <si>
    <t>刑法学(2)</t>
  </si>
  <si>
    <t>经济数学基础12</t>
  </si>
  <si>
    <t>学前儿童艺术教育(音乐)</t>
  </si>
  <si>
    <t>管理会计</t>
  </si>
  <si>
    <t>会计制度设计</t>
  </si>
  <si>
    <t>机械CAD/CAM</t>
  </si>
  <si>
    <t>幼儿游戏与玩具</t>
  </si>
  <si>
    <t>19秋学前教育本科</t>
  </si>
  <si>
    <t>西方行政制度</t>
  </si>
  <si>
    <t>财会法规与职业道德</t>
  </si>
  <si>
    <t>公共政策概论</t>
  </si>
  <si>
    <t>张春芬</t>
  </si>
  <si>
    <t>金工实习</t>
  </si>
  <si>
    <t>劳动合同法（本科）</t>
  </si>
  <si>
    <t>学前儿童健康教育</t>
  </si>
  <si>
    <t>人力资源管理</t>
  </si>
  <si>
    <t>个人与团队管理</t>
  </si>
  <si>
    <t>法律文书</t>
  </si>
  <si>
    <t>公司概论</t>
  </si>
  <si>
    <t>组织行为学</t>
  </si>
  <si>
    <t>金融学</t>
  </si>
  <si>
    <t>18秋金融学本科</t>
  </si>
  <si>
    <t>经济法学</t>
  </si>
  <si>
    <t>政治学原理</t>
  </si>
  <si>
    <t>企业集团财务管理</t>
  </si>
  <si>
    <t>18春会计学本</t>
  </si>
  <si>
    <t>基础会计</t>
  </si>
  <si>
    <t>企业战略管理</t>
  </si>
  <si>
    <t>微积分基础</t>
  </si>
  <si>
    <t>19春计算机网络技术专科</t>
  </si>
  <si>
    <t>液压气动技术课程设计</t>
  </si>
  <si>
    <t>经济法律基础</t>
  </si>
  <si>
    <t>商法</t>
  </si>
  <si>
    <t>人文社会科学基础</t>
  </si>
  <si>
    <t>政府经济学</t>
  </si>
  <si>
    <t>合同法</t>
  </si>
  <si>
    <t>学前教育学</t>
  </si>
  <si>
    <t>土木工程CAD</t>
  </si>
  <si>
    <t>人文英语3</t>
  </si>
  <si>
    <t>19秋计算机科学与技术本科</t>
  </si>
  <si>
    <t>19秋小学教育本科</t>
  </si>
  <si>
    <t>19秋药学本科</t>
  </si>
  <si>
    <t>19秋护理学本科</t>
  </si>
  <si>
    <t>民事诉讼法学</t>
  </si>
  <si>
    <t>管理英语1</t>
  </si>
  <si>
    <t>国际贸易法</t>
  </si>
  <si>
    <t>西方经济学（本）</t>
  </si>
  <si>
    <t>人文英语2</t>
  </si>
  <si>
    <t>社会心理学</t>
  </si>
  <si>
    <t>0-3岁婴幼儿的保育与教育</t>
  </si>
  <si>
    <t>劳动与社会保障法</t>
  </si>
  <si>
    <t>机械制图</t>
  </si>
  <si>
    <t>统计学原理</t>
  </si>
  <si>
    <t>民法学(2)</t>
  </si>
  <si>
    <t>办公室管理</t>
  </si>
  <si>
    <t>纳税筹划</t>
  </si>
  <si>
    <t>管理学基础</t>
  </si>
  <si>
    <t>西方行政学说</t>
  </si>
  <si>
    <t>民法学(1)</t>
  </si>
  <si>
    <t>公司法</t>
  </si>
  <si>
    <t>总计</t>
  </si>
  <si>
    <t>求和项:人数</t>
  </si>
  <si>
    <t>汇总</t>
  </si>
  <si>
    <t>开放上课教室</t>
  </si>
  <si>
    <t>容量</t>
  </si>
  <si>
    <t>机房1</t>
  </si>
  <si>
    <t>机房4</t>
  </si>
  <si>
    <t>机房5</t>
  </si>
  <si>
    <t>机房9</t>
  </si>
  <si>
    <t>机房6</t>
  </si>
  <si>
    <t>机房7</t>
  </si>
  <si>
    <t>机房8</t>
  </si>
  <si>
    <t>机房10</t>
  </si>
  <si>
    <t>机房11</t>
  </si>
  <si>
    <t>机房12</t>
  </si>
  <si>
    <t>时间段拆分</t>
    <phoneticPr fontId="1" type="noConversion"/>
  </si>
  <si>
    <t>教室</t>
    <phoneticPr fontId="1" type="noConversion"/>
  </si>
  <si>
    <t>辅助列</t>
    <phoneticPr fontId="1" type="noConversion"/>
  </si>
  <si>
    <t>辅助列</t>
    <phoneticPr fontId="1" type="noConversion"/>
  </si>
  <si>
    <t>教室</t>
    <phoneticPr fontId="1" type="noConversion"/>
  </si>
  <si>
    <t>容量</t>
    <phoneticPr fontId="1" type="noConversion"/>
  </si>
  <si>
    <t>日期</t>
    <phoneticPr fontId="1" type="noConversion"/>
  </si>
  <si>
    <t>时间</t>
    <phoneticPr fontId="1" type="noConversion"/>
  </si>
  <si>
    <t>8:00-10:00</t>
    <phoneticPr fontId="1" type="noConversion"/>
  </si>
  <si>
    <t>10:10-12:10</t>
    <phoneticPr fontId="1" type="noConversion"/>
  </si>
  <si>
    <t>10:10-12:10</t>
    <phoneticPr fontId="1" type="noConversion"/>
  </si>
  <si>
    <t>14:20-16:20</t>
    <phoneticPr fontId="1" type="noConversion"/>
  </si>
  <si>
    <t>16:20-18:20</t>
    <phoneticPr fontId="1" type="noConversion"/>
  </si>
  <si>
    <t>18:30-20:30</t>
    <phoneticPr fontId="1" type="noConversion"/>
  </si>
  <si>
    <t>2019/11/9，16</t>
  </si>
  <si>
    <t>2019/11/9，16</t>
    <phoneticPr fontId="1" type="noConversion"/>
  </si>
  <si>
    <t>2019/11/10，17</t>
    <phoneticPr fontId="1" type="noConversion"/>
  </si>
  <si>
    <t>2019/11/24，1</t>
    <phoneticPr fontId="1" type="noConversion"/>
  </si>
  <si>
    <t>日期</t>
    <phoneticPr fontId="1" type="noConversion"/>
  </si>
  <si>
    <t>时间</t>
    <phoneticPr fontId="1" type="noConversion"/>
  </si>
  <si>
    <t>上课日期</t>
    <phoneticPr fontId="1" type="noConversion"/>
  </si>
  <si>
    <t>上课时间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</si>
</sst>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quotePrefix="1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768.864262731484" createdVersion="6" refreshedVersion="6" minRefreshableVersion="3" recordCount="260">
  <cacheSource type="worksheet">
    <worksheetSource ref="A1:Q261" sheet="排课结果"/>
  </cacheSource>
  <cacheFields count="13">
    <cacheField name="时间段" numFmtId="0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</cacheField>
    <cacheField name="课程名称" numFmtId="0">
      <sharedItems count="131">
        <s v="市场营销学"/>
        <s v="小学生心理健康教育"/>
        <s v="金融企业会计"/>
        <s v="中国传统文化概观"/>
        <s v="宪法学"/>
        <s v="中外政治思想史"/>
        <s v="刑法学(1)"/>
        <s v="应用写作（汉语）"/>
        <s v="金融市场"/>
        <s v="学前儿童发展心理学"/>
        <s v="电子政务"/>
        <s v="中级财务会计（二）"/>
        <s v="学前儿童社会教育"/>
        <s v="数控机床"/>
        <s v="实用写作"/>
        <s v="混凝土结构设计原理"/>
        <s v="国际公法"/>
        <s v="数理统计"/>
        <s v="公共行政学"/>
        <s v="建筑施工技术方案设计"/>
        <s v="金融风险管理"/>
        <s v="教育学"/>
        <s v="现代管理原理"/>
        <s v="理工英语1"/>
        <s v="婚姻家庭法学"/>
        <s v="城市管理学"/>
        <s v="区域经济学"/>
        <s v="儿童家庭教育指导"/>
        <s v="生产与运作管理"/>
        <s v="传感器与测试技术课程设计"/>
        <s v="环境资源法"/>
        <s v="行政组织学"/>
        <s v="计算机绘图（本）"/>
        <s v="程序设计基础"/>
        <s v="房地产经营与管理"/>
        <s v="成本管理"/>
        <s v="国际经济法"/>
        <s v="监督学"/>
        <s v="幼儿美术与手工"/>
        <s v="教育心理学"/>
        <s v="行政法与行政诉讼法"/>
        <s v="计算机应用基础"/>
        <s v="财务管理"/>
        <s v="行政领导学"/>
        <s v="机电一体化系统设计基础"/>
        <s v="法理学"/>
        <s v="小企业管理"/>
        <s v="实用卫生统计学"/>
        <s v="幼儿文学"/>
        <s v="中级财务会计（一）"/>
        <s v="心理学"/>
        <s v="消费者权益保护法"/>
        <s v="刑事诉讼法学"/>
        <s v="公共部门人力资源管理"/>
        <s v="知识产权法"/>
        <s v="建筑制图基础"/>
        <s v="可编程控制器应用"/>
        <s v="电子商务概论"/>
        <s v="管理英语2"/>
        <s v="人文英语1"/>
        <s v="学前儿童艺术教育(美术)"/>
        <s v="政治经济学"/>
        <s v="现代产权法律制度专题"/>
        <s v="液压与气压传动"/>
        <s v="计算机应用基础(本)"/>
        <s v="中国法制史"/>
        <s v="幼儿园管理"/>
        <s v="社会调查研究与方法"/>
        <s v="公共关系学"/>
        <s v="管理英语3"/>
        <s v="当代中国政治制度"/>
        <s v="幼儿园课程与活动设计"/>
        <s v="资源与运营管理"/>
        <s v="国际私法"/>
        <s v="理工英语3"/>
        <s v="流通概论"/>
        <s v="社交礼仪"/>
        <s v="西方经济学"/>
        <s v="高等数学基础"/>
        <s v="社会学概论"/>
        <s v="刑法学(2)"/>
        <s v="经济数学基础12"/>
        <s v="学前儿童艺术教育(音乐)"/>
        <s v="管理会计"/>
        <s v="会计制度设计"/>
        <s v="机械CAD/CAM"/>
        <s v="幼儿游戏与玩具"/>
        <s v="西方行政制度"/>
        <s v="财会法规与职业道德"/>
        <s v="公共政策概论"/>
        <s v="金工实习"/>
        <s v="劳动合同法（本科）"/>
        <s v="学前儿童健康教育"/>
        <s v="人力资源管理"/>
        <s v="个人与团队管理"/>
        <s v="法律文书"/>
        <s v="公司概论"/>
        <s v="组织行为学"/>
        <s v="金融学"/>
        <s v="经济法学"/>
        <s v="政治学原理"/>
        <s v="企业集团财务管理"/>
        <s v="基础会计"/>
        <s v="企业战略管理"/>
        <s v="微积分基础"/>
        <s v="液压气动技术课程设计"/>
        <s v="经济法律基础"/>
        <s v="商法"/>
        <s v="人文社会科学基础"/>
        <s v="政府经济学"/>
        <s v="合同法"/>
        <s v="学前教育学"/>
        <s v="土木工程CAD"/>
        <s v="人文英语3"/>
        <s v="民事诉讼法学"/>
        <s v="管理英语1"/>
        <s v="国际贸易法"/>
        <s v="西方经济学（本）"/>
        <s v="人文英语2"/>
        <s v="社会心理学"/>
        <s v="0-3岁婴幼儿的保育与教育"/>
        <s v="劳动与社会保障法"/>
        <s v="机械制图"/>
        <s v="统计学原理"/>
        <s v="民法学(2)"/>
        <s v="办公室管理"/>
        <s v="纳税筹划"/>
        <s v="管理学基础"/>
        <s v="西方行政学说"/>
        <s v="民法学(1)"/>
        <s v="公司法"/>
      </sharedItems>
    </cacheField>
    <cacheField name="专业班级" numFmtId="0">
      <sharedItems/>
    </cacheField>
    <cacheField name="任课教师" numFmtId="0">
      <sharedItems count="43">
        <s v="赵卫国"/>
        <s v="张扬"/>
        <s v="刘志梅"/>
        <s v="田艳春"/>
        <s v="赵小娟"/>
        <s v="于常青"/>
        <s v="王松青"/>
        <s v="侯墨菊"/>
        <s v="李淑芹"/>
        <s v="胡静"/>
        <s v="李德峰"/>
        <s v="刘景芳"/>
        <s v="郭欣"/>
        <s v="张云霞"/>
        <s v="任瑞宏"/>
        <s v="孙立江"/>
        <s v="李俊明"/>
        <s v="王江莉"/>
        <s v="周艳茹"/>
        <s v="严春旭"/>
        <s v="王依然"/>
        <s v="杜影"/>
        <s v="李丽红"/>
        <s v="张祖瑞"/>
        <s v="穆云红"/>
        <s v="安伟洁"/>
        <s v="丁静"/>
        <s v="霍成华"/>
        <s v="黄永民"/>
        <s v="宗艳丽"/>
        <s v="李颖"/>
        <s v="姚会利"/>
        <s v="刘轶娅"/>
        <s v="谭媛媛"/>
        <s v="王利"/>
        <s v="田野"/>
        <s v="邢丽艳"/>
        <s v="褚广慧"/>
        <s v="郑伟"/>
        <s v="武月"/>
        <s v="王丽君"/>
        <s v="杨莉"/>
        <s v="张春芬"/>
      </sharedItems>
    </cacheField>
    <cacheField name="人数" numFmtId="0">
      <sharedItems containsSemiMixedTypes="0" containsString="0" containsNumber="1" containsInteger="1" minValue="1" maxValue="72"/>
    </cacheField>
    <cacheField name="班主任" numFmtId="0">
      <sharedItems/>
    </cacheField>
    <cacheField name="学分" numFmtId="0">
      <sharedItems containsSemiMixedTypes="0" containsString="0" containsNumber="1" minValue="2" maxValue="6"/>
    </cacheField>
    <cacheField name="考试单位" numFmtId="0">
      <sharedItems/>
    </cacheField>
    <cacheField name="授课方式" numFmtId="0">
      <sharedItems/>
    </cacheField>
    <cacheField name="排课说明" numFmtId="0">
      <sharedItems containsBlank="1"/>
    </cacheField>
    <cacheField name="排课" numFmtId="0">
      <sharedItems containsSemiMixedTypes="0" containsString="0" containsNumber="1" containsInteger="1" minValue="65535" maxValue="65535"/>
    </cacheField>
    <cacheField name="开课周" numFmtId="0">
      <sharedItems/>
    </cacheField>
    <cacheField name="开课时间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">
  <r>
    <x v="0"/>
    <x v="0"/>
    <s v="18秋工商企业管理专科"/>
    <x v="0"/>
    <n v="7"/>
    <s v="刘金燕"/>
    <n v="4"/>
    <s v="统中"/>
    <s v="网授"/>
    <m/>
    <n v="65535"/>
    <s v="2次"/>
    <s v="校历第十一/十二周"/>
  </r>
  <r>
    <x v="0"/>
    <x v="0"/>
    <s v="19春酒店管理专科"/>
    <x v="0"/>
    <n v="2"/>
    <s v="李颖"/>
    <n v="4"/>
    <s v="统中"/>
    <s v="网授"/>
    <m/>
    <n v="65535"/>
    <s v="2次"/>
    <s v="校历第十一/十二周"/>
  </r>
  <r>
    <x v="0"/>
    <x v="0"/>
    <s v="19春市场营销专科"/>
    <x v="0"/>
    <n v="1"/>
    <s v="王江莉"/>
    <n v="4"/>
    <s v="统中"/>
    <s v="网授"/>
    <m/>
    <n v="65535"/>
    <s v="2次"/>
    <s v="校历第十一/十二周"/>
  </r>
  <r>
    <x v="0"/>
    <x v="1"/>
    <s v="18春小学教育本"/>
    <x v="1"/>
    <n v="7"/>
    <s v="刘金燕"/>
    <n v="2"/>
    <s v="非统省"/>
    <s v="网授"/>
    <s v="六下"/>
    <n v="65535"/>
    <s v="2次"/>
    <s v="校历第十一/十二周"/>
  </r>
  <r>
    <x v="0"/>
    <x v="1"/>
    <s v="19春小学教育本科"/>
    <x v="1"/>
    <n v="5"/>
    <s v="刘金燕"/>
    <n v="2"/>
    <s v="非统省"/>
    <s v="网授"/>
    <s v="六下"/>
    <n v="65535"/>
    <s v="2次"/>
    <s v="校历第十一/十二周"/>
  </r>
  <r>
    <x v="0"/>
    <x v="2"/>
    <s v="18秋金融管理专科"/>
    <x v="2"/>
    <n v="2"/>
    <s v="王江莉"/>
    <n v="4"/>
    <s v="统中"/>
    <s v="网授"/>
    <m/>
    <n v="65535"/>
    <s v="2次"/>
    <s v="校历第十一/十二周"/>
  </r>
  <r>
    <x v="0"/>
    <x v="2"/>
    <s v="19春工商管理专科"/>
    <x v="2"/>
    <n v="19"/>
    <s v="宗艳丽"/>
    <n v="4"/>
    <s v="统省"/>
    <s v="网授"/>
    <m/>
    <n v="65535"/>
    <s v="2次"/>
    <s v="校历第十一/十二周"/>
  </r>
  <r>
    <x v="0"/>
    <x v="3"/>
    <s v="19秋小学教育专科"/>
    <x v="3"/>
    <n v="7"/>
    <s v="刘金燕"/>
    <n v="2"/>
    <s v="非统省"/>
    <s v="网授"/>
    <m/>
    <n v="65535"/>
    <s v="2次"/>
    <s v="校历第十一/十二周"/>
  </r>
  <r>
    <x v="0"/>
    <x v="3"/>
    <s v="18秋工程造价专科"/>
    <x v="3"/>
    <n v="2"/>
    <s v="刘轶娅"/>
    <n v="2"/>
    <s v="非统省"/>
    <s v="网授"/>
    <m/>
    <n v="65535"/>
    <s v="2次"/>
    <s v="校历第十一/十二周"/>
  </r>
  <r>
    <x v="0"/>
    <x v="4"/>
    <s v="19秋法律事务专科"/>
    <x v="4"/>
    <n v="8"/>
    <s v="谭媛媛"/>
    <n v="4"/>
    <s v="统中"/>
    <s v="网授"/>
    <m/>
    <n v="65535"/>
    <s v="2次"/>
    <s v="校历第十一/十二周"/>
  </r>
  <r>
    <x v="0"/>
    <x v="5"/>
    <s v="19春行政管理本科"/>
    <x v="5"/>
    <n v="37"/>
    <s v="刘丽伟"/>
    <n v="4"/>
    <s v="统省"/>
    <s v="网授"/>
    <m/>
    <n v="65535"/>
    <s v="2次"/>
    <s v="校历第十一/十二周"/>
  </r>
  <r>
    <x v="0"/>
    <x v="6"/>
    <s v="19春法律事务专科"/>
    <x v="6"/>
    <n v="17"/>
    <s v="李颖"/>
    <n v="4.5"/>
    <s v="统中"/>
    <s v="网授"/>
    <m/>
    <n v="65535"/>
    <s v="2次"/>
    <s v="校历第十一/十二周"/>
  </r>
  <r>
    <x v="0"/>
    <x v="7"/>
    <s v="18秋汉语言文学专科"/>
    <x v="7"/>
    <n v="1"/>
    <s v="安伟洁"/>
    <n v="4"/>
    <s v="统中"/>
    <s v="网授"/>
    <s v="六上"/>
    <n v="65535"/>
    <s v="2次"/>
    <s v="校历第十一/十二周"/>
  </r>
  <r>
    <x v="0"/>
    <x v="7"/>
    <s v="18秋社会工作专科"/>
    <x v="7"/>
    <n v="2"/>
    <s v="王金娜"/>
    <n v="2"/>
    <s v="非统省"/>
    <s v="网授"/>
    <s v="六上"/>
    <n v="65535"/>
    <s v="2次"/>
    <s v="校历第十一/十二周"/>
  </r>
  <r>
    <x v="0"/>
    <x v="7"/>
    <s v="18秋行政管理专科"/>
    <x v="7"/>
    <n v="43"/>
    <s v="周艳茹"/>
    <n v="4"/>
    <s v="统中"/>
    <s v="网授"/>
    <s v="六上"/>
    <n v="65535"/>
    <s v="2次"/>
    <s v="校历第十一/十二周"/>
  </r>
  <r>
    <x v="0"/>
    <x v="8"/>
    <s v="18秋市场营销本科"/>
    <x v="8"/>
    <n v="2"/>
    <s v="王金娜"/>
    <n v="4"/>
    <s v="统省"/>
    <s v="网授"/>
    <m/>
    <n v="65535"/>
    <s v="2次"/>
    <s v="校历第十一/十二周"/>
  </r>
  <r>
    <x v="0"/>
    <x v="8"/>
    <s v="19春会计学专科"/>
    <x v="8"/>
    <n v="8"/>
    <s v="孙立江"/>
    <n v="4"/>
    <s v="统省"/>
    <s v="网授"/>
    <m/>
    <n v="65535"/>
    <s v="2次"/>
    <s v="校历第十一/十二周"/>
  </r>
  <r>
    <x v="0"/>
    <x v="8"/>
    <s v="19春金融学专科"/>
    <x v="8"/>
    <n v="3"/>
    <s v="王江莉"/>
    <n v="4"/>
    <s v="统中"/>
    <s v="网授"/>
    <m/>
    <n v="65535"/>
    <s v="2次"/>
    <s v="校历第十一/十二周"/>
  </r>
  <r>
    <x v="0"/>
    <x v="9"/>
    <s v="19春学前教育专科"/>
    <x v="9"/>
    <n v="10"/>
    <s v="李颖"/>
    <n v="4"/>
    <s v="统中"/>
    <s v="网授"/>
    <m/>
    <n v="65535"/>
    <s v="2次"/>
    <s v="校历第十一/十二周"/>
  </r>
  <r>
    <x v="0"/>
    <x v="10"/>
    <s v="18春行政管理本"/>
    <x v="10"/>
    <n v="22"/>
    <s v="安伟洁"/>
    <n v="4"/>
    <s v="非统省"/>
    <s v="网授"/>
    <m/>
    <n v="65535"/>
    <s v="2次"/>
    <s v="校历第十一/十二周"/>
  </r>
  <r>
    <x v="0"/>
    <x v="11"/>
    <s v="18秋会计专科"/>
    <x v="11"/>
    <n v="11"/>
    <s v="孙立江"/>
    <n v="2"/>
    <s v="统中"/>
    <s v="网授"/>
    <m/>
    <n v="65535"/>
    <s v="2次"/>
    <s v="校历第十一/十二周"/>
  </r>
  <r>
    <x v="0"/>
    <x v="12"/>
    <s v="18春学前教育专"/>
    <x v="12"/>
    <n v="12"/>
    <s v="谭媛媛"/>
    <n v="4"/>
    <s v="统中"/>
    <s v="网授"/>
    <s v="六下"/>
    <n v="65535"/>
    <s v="2次"/>
    <s v="校历第十一/十二周"/>
  </r>
  <r>
    <x v="0"/>
    <x v="13"/>
    <s v="18春机电一体化专"/>
    <x v="13"/>
    <n v="5"/>
    <s v="刘轶娅"/>
    <n v="3"/>
    <s v="统省"/>
    <s v="网授"/>
    <m/>
    <n v="65535"/>
    <s v="2次"/>
    <s v="校历第十一/十二周"/>
  </r>
  <r>
    <x v="0"/>
    <x v="13"/>
    <s v="18秋机电一体化专科"/>
    <x v="13"/>
    <n v="4"/>
    <s v="刘轶娅"/>
    <n v="3"/>
    <s v="统省"/>
    <s v="网授"/>
    <m/>
    <n v="65535"/>
    <s v="2次"/>
    <s v="校历第十一/十二周"/>
  </r>
  <r>
    <x v="0"/>
    <x v="14"/>
    <s v="18秋药学专科"/>
    <x v="14"/>
    <n v="9"/>
    <s v="刘金燕"/>
    <n v="2"/>
    <s v="非统省"/>
    <s v="网授"/>
    <m/>
    <n v="65535"/>
    <s v="2次"/>
    <s v="校历第十一/十二周"/>
  </r>
  <r>
    <x v="0"/>
    <x v="15"/>
    <s v="18秋土木工程本科"/>
    <x v="15"/>
    <n v="12"/>
    <s v="刘轶娅"/>
    <n v="4"/>
    <s v="统中"/>
    <s v="网授"/>
    <m/>
    <n v="65535"/>
    <s v="2次"/>
    <s v="校历第十一/十二周"/>
  </r>
  <r>
    <x v="0"/>
    <x v="15"/>
    <s v="19春土木工程本科"/>
    <x v="15"/>
    <n v="13"/>
    <s v="刘轶娅"/>
    <n v="4"/>
    <s v="统中"/>
    <s v="网授"/>
    <m/>
    <n v="65535"/>
    <s v="2次"/>
    <s v="校历第十一/十二周"/>
  </r>
  <r>
    <x v="0"/>
    <x v="16"/>
    <s v="18秋法学本科"/>
    <x v="16"/>
    <n v="11"/>
    <s v="刘轶娅"/>
    <n v="5"/>
    <s v="统中"/>
    <s v="网授"/>
    <m/>
    <n v="65535"/>
    <s v="2次"/>
    <s v="校历第十一/十二周"/>
  </r>
  <r>
    <x v="0"/>
    <x v="17"/>
    <s v="19秋药学专科"/>
    <x v="17"/>
    <n v="11"/>
    <s v="王晓燕"/>
    <n v="3"/>
    <s v="非统省"/>
    <s v="网授"/>
    <m/>
    <n v="65535"/>
    <s v="2次"/>
    <s v="校历第十一/十二周"/>
  </r>
  <r>
    <x v="0"/>
    <x v="18"/>
    <s v="19秋行政管理专科"/>
    <x v="18"/>
    <n v="72"/>
    <s v="安伟洁"/>
    <n v="5"/>
    <s v="统中"/>
    <s v="网授"/>
    <m/>
    <n v="65535"/>
    <s v="2次"/>
    <s v="校历第十一/十二周"/>
  </r>
  <r>
    <x v="0"/>
    <x v="19"/>
    <s v="18秋建筑工程管理专科"/>
    <x v="19"/>
    <n v="4"/>
    <s v="刘轶娅"/>
    <n v="2"/>
    <s v="统省"/>
    <s v="网授"/>
    <m/>
    <n v="65535"/>
    <s v="2次"/>
    <s v="校历第十一/十二周"/>
  </r>
  <r>
    <x v="0"/>
    <x v="19"/>
    <s v="18秋建设工程技术专科"/>
    <x v="19"/>
    <n v="6"/>
    <s v="刘轶娅"/>
    <n v="2"/>
    <s v="统省"/>
    <s v="网授"/>
    <m/>
    <n v="65535"/>
    <s v="2次"/>
    <s v="校历第十一/十二周"/>
  </r>
  <r>
    <x v="0"/>
    <x v="20"/>
    <s v="19秋金融学本科"/>
    <x v="20"/>
    <n v="5"/>
    <s v="王金娜"/>
    <n v="5"/>
    <s v="统中"/>
    <s v="网授"/>
    <m/>
    <n v="65535"/>
    <s v="2次"/>
    <s v="校历第十一/十二周"/>
  </r>
  <r>
    <x v="0"/>
    <x v="20"/>
    <s v="18春金融学本"/>
    <x v="20"/>
    <n v="4"/>
    <s v="刘丽伟"/>
    <n v="3"/>
    <s v="统中"/>
    <s v="网授"/>
    <m/>
    <n v="65535"/>
    <s v="2次"/>
    <s v="校历第十一/十二周"/>
  </r>
  <r>
    <x v="0"/>
    <x v="21"/>
    <s v="19秋汉语言文学专科"/>
    <x v="21"/>
    <n v="2"/>
    <s v="任瑞宏"/>
    <n v="4"/>
    <s v="统省"/>
    <s v="网授"/>
    <m/>
    <n v="65535"/>
    <s v="2次"/>
    <s v="校历第十一/十二周"/>
  </r>
  <r>
    <x v="0"/>
    <x v="21"/>
    <s v="19秋学前教育专科"/>
    <x v="21"/>
    <n v="16"/>
    <s v="谭媛媛"/>
    <n v="4"/>
    <s v="统省"/>
    <s v="网授"/>
    <s v="日下晚"/>
    <n v="65535"/>
    <s v="2次"/>
    <s v="校历第十一/十二周"/>
  </r>
  <r>
    <x v="0"/>
    <x v="21"/>
    <s v="19春汉语言文学师范本科"/>
    <x v="21"/>
    <n v="1"/>
    <s v="任瑞宏"/>
    <n v="4"/>
    <s v="统中"/>
    <s v="网授"/>
    <s v="日下晚"/>
    <n v="65535"/>
    <s v="2次"/>
    <s v="校历第十一/十二周"/>
  </r>
  <r>
    <x v="0"/>
    <x v="22"/>
    <s v="19秋会计学本科"/>
    <x v="22"/>
    <n v="8"/>
    <s v="宗艳丽"/>
    <n v="3"/>
    <s v="统中"/>
    <s v="网授"/>
    <m/>
    <n v="65535"/>
    <s v="2次"/>
    <s v="校历第十一/十二周"/>
  </r>
  <r>
    <x v="0"/>
    <x v="23"/>
    <s v="19秋机电一体化专科"/>
    <x v="23"/>
    <n v="16"/>
    <s v="武军"/>
    <n v="3"/>
    <s v="统中"/>
    <s v="网授"/>
    <m/>
    <n v="65535"/>
    <s v="2次"/>
    <s v="校历第十一/十二周"/>
  </r>
  <r>
    <x v="0"/>
    <x v="23"/>
    <s v="19秋建筑工程技术专科"/>
    <x v="23"/>
    <n v="4"/>
    <s v="宗艳丽"/>
    <n v="3"/>
    <s v="统中"/>
    <s v="网授"/>
    <m/>
    <n v="65535"/>
    <s v="2次"/>
    <s v="校历第十一/十二周"/>
  </r>
  <r>
    <x v="0"/>
    <x v="23"/>
    <s v="19秋建设工程管理专科"/>
    <x v="23"/>
    <n v="3"/>
    <s v="宗艳丽"/>
    <n v="3"/>
    <s v="统中"/>
    <s v="网授"/>
    <m/>
    <n v="65535"/>
    <s v="2次"/>
    <s v="校历第十一/十二周"/>
  </r>
  <r>
    <x v="0"/>
    <x v="24"/>
    <s v="18秋法律事务专科"/>
    <x v="24"/>
    <n v="11"/>
    <s v="李颖"/>
    <n v="3"/>
    <s v="统省"/>
    <s v="网授"/>
    <s v="日"/>
    <n v="65535"/>
    <s v="2次"/>
    <s v="校历第十一/十二周"/>
  </r>
  <r>
    <x v="0"/>
    <x v="25"/>
    <s v="18秋行政管理本科"/>
    <x v="25"/>
    <n v="36"/>
    <s v="安伟洁"/>
    <n v="4"/>
    <s v="统中"/>
    <s v="网授"/>
    <m/>
    <n v="65535"/>
    <s v="2次"/>
    <s v="校历第十一/十二周"/>
  </r>
  <r>
    <x v="0"/>
    <x v="26"/>
    <s v="18春工商管理本"/>
    <x v="26"/>
    <n v="11"/>
    <s v="刘丽伟"/>
    <n v="4"/>
    <s v="非统省"/>
    <s v="网授"/>
    <m/>
    <n v="65535"/>
    <s v="2次"/>
    <s v="校历第十一/十二周"/>
  </r>
  <r>
    <x v="0"/>
    <x v="27"/>
    <s v="18秋学前教育本科"/>
    <x v="27"/>
    <n v="11"/>
    <s v="李颖"/>
    <n v="3"/>
    <s v="统中"/>
    <s v="网授"/>
    <s v="六上前、下后、晚、日上前"/>
    <n v="65535"/>
    <s v="2次"/>
    <s v="校历第十一/十二周"/>
  </r>
  <r>
    <x v="0"/>
    <x v="28"/>
    <s v="18春工商企业管理专"/>
    <x v="28"/>
    <n v="8"/>
    <s v="刘丽伟"/>
    <n v="3"/>
    <s v="统中"/>
    <s v="网授"/>
    <m/>
    <n v="65535"/>
    <s v="2次"/>
    <s v="校历第十一/十二周"/>
  </r>
  <r>
    <x v="0"/>
    <x v="29"/>
    <s v="18春机械设计制造本"/>
    <x v="29"/>
    <n v="4"/>
    <s v="刘轶娅"/>
    <n v="3"/>
    <s v="统省"/>
    <s v="网授"/>
    <m/>
    <n v="65535"/>
    <s v="2次"/>
    <s v="校历第十一/十二周"/>
  </r>
  <r>
    <x v="0"/>
    <x v="29"/>
    <s v="18秋机械设计制造本科"/>
    <x v="29"/>
    <n v="4"/>
    <s v="刘轶娅"/>
    <n v="3"/>
    <s v="统省"/>
    <s v="网授"/>
    <m/>
    <n v="65535"/>
    <s v="2次"/>
    <s v="校历第十一/十二周"/>
  </r>
  <r>
    <x v="0"/>
    <x v="30"/>
    <s v="18春法学本"/>
    <x v="30"/>
    <n v="17"/>
    <s v="刘轶娅"/>
    <n v="3"/>
    <s v="统省"/>
    <s v="网授"/>
    <m/>
    <n v="65535"/>
    <s v="2次"/>
    <s v="校历第十一/十二周"/>
  </r>
  <r>
    <x v="0"/>
    <x v="31"/>
    <s v="18春行政管理专"/>
    <x v="31"/>
    <n v="54"/>
    <s v="安伟洁"/>
    <n v="4"/>
    <s v="统中"/>
    <s v="网授"/>
    <m/>
    <n v="65535"/>
    <s v="2次"/>
    <s v="校历第十一/十二周"/>
  </r>
  <r>
    <x v="0"/>
    <x v="31"/>
    <s v="19春行政管理专科"/>
    <x v="31"/>
    <n v="65"/>
    <s v="李颖"/>
    <n v="4"/>
    <s v="统中"/>
    <s v="网授"/>
    <m/>
    <n v="65535"/>
    <s v="2次"/>
    <s v="校历第十一/十二周"/>
  </r>
  <r>
    <x v="0"/>
    <x v="32"/>
    <s v="19秋机械设计制造及自动化本科"/>
    <x v="32"/>
    <n v="10"/>
    <s v="武军"/>
    <n v="3"/>
    <s v="统中"/>
    <s v="网授"/>
    <m/>
    <n v="65535"/>
    <s v="2次"/>
    <s v="校历第十一/十二周"/>
  </r>
  <r>
    <x v="0"/>
    <x v="33"/>
    <s v="19秋计算机网络技术专科"/>
    <x v="33"/>
    <n v="6"/>
    <s v="李颖"/>
    <n v="3"/>
    <s v="统中"/>
    <s v="网授"/>
    <s v="上午"/>
    <n v="65535"/>
    <s v="2次"/>
    <s v="校历第十一/十二周"/>
  </r>
  <r>
    <x v="0"/>
    <x v="33"/>
    <s v="19秋计算机信息管理专科"/>
    <x v="33"/>
    <n v="2"/>
    <s v="李颖"/>
    <n v="3"/>
    <s v="统省"/>
    <s v="网授"/>
    <s v="上午"/>
    <n v="65535"/>
    <s v="2次"/>
    <s v="校历第十一/十二周"/>
  </r>
  <r>
    <x v="0"/>
    <x v="34"/>
    <s v="18春土木工程本"/>
    <x v="34"/>
    <n v="17"/>
    <s v="刘轶娅"/>
    <n v="4"/>
    <s v="非统省"/>
    <s v="网授"/>
    <m/>
    <n v="65535"/>
    <s v="2次"/>
    <s v="校历第十一/十二周"/>
  </r>
  <r>
    <x v="1"/>
    <x v="35"/>
    <s v="18秋工商管理本科"/>
    <x v="8"/>
    <n v="13"/>
    <s v="王江莉"/>
    <n v="4"/>
    <s v="统中"/>
    <s v="网授"/>
    <m/>
    <n v="65535"/>
    <s v="2次"/>
    <s v="校历第十一/十二周"/>
  </r>
  <r>
    <x v="1"/>
    <x v="36"/>
    <s v="18春法学本"/>
    <x v="10"/>
    <n v="17"/>
    <s v="刘轶娅"/>
    <n v="4"/>
    <s v="统中"/>
    <s v="网授"/>
    <m/>
    <n v="65535"/>
    <s v="2次"/>
    <s v="校历第十一/十二周"/>
  </r>
  <r>
    <x v="1"/>
    <x v="37"/>
    <s v="18春行政管理专"/>
    <x v="6"/>
    <n v="54"/>
    <s v="安伟洁"/>
    <n v="4"/>
    <s v="统中"/>
    <s v="网授"/>
    <m/>
    <n v="65535"/>
    <s v="2次"/>
    <s v="校历第十一/十二周"/>
  </r>
  <r>
    <x v="1"/>
    <x v="38"/>
    <s v="18秋学前教育专科"/>
    <x v="35"/>
    <n v="7"/>
    <s v="李颖"/>
    <n v="2"/>
    <s v="非统省"/>
    <s v="网授"/>
    <s v="上午"/>
    <n v="65535"/>
    <s v="2次"/>
    <s v="校历第十一/十二周"/>
  </r>
  <r>
    <x v="1"/>
    <x v="38"/>
    <s v="19春学前教育专科"/>
    <x v="35"/>
    <n v="10"/>
    <s v="李颖"/>
    <n v="2"/>
    <s v="非统省"/>
    <s v="网授"/>
    <s v="上午"/>
    <n v="65535"/>
    <s v="2次"/>
    <s v="校历第十一/十二周"/>
  </r>
  <r>
    <x v="1"/>
    <x v="39"/>
    <s v="18秋学前教育本科"/>
    <x v="9"/>
    <n v="11"/>
    <s v="李颖"/>
    <n v="3"/>
    <s v="统省"/>
    <s v="网授"/>
    <m/>
    <n v="65535"/>
    <s v="2次"/>
    <s v="校历第十一/十二周"/>
  </r>
  <r>
    <x v="1"/>
    <x v="40"/>
    <s v="19春法律事务专科"/>
    <x v="24"/>
    <n v="17"/>
    <s v="李颖"/>
    <n v="5"/>
    <s v="统中"/>
    <s v="网授"/>
    <s v="日"/>
    <n v="65535"/>
    <s v="2次"/>
    <s v="校历第十一/十二周"/>
  </r>
  <r>
    <x v="1"/>
    <x v="40"/>
    <s v="19春行政管理本科"/>
    <x v="24"/>
    <n v="37"/>
    <s v="刘丽伟"/>
    <n v="5"/>
    <s v="统中"/>
    <s v="网授"/>
    <s v="日"/>
    <n v="65535"/>
    <s v="2次"/>
    <s v="校历第十一/十二周"/>
  </r>
  <r>
    <x v="1"/>
    <x v="41"/>
    <s v="19秋计算机网络技术专科"/>
    <x v="36"/>
    <n v="6"/>
    <s v="李颖"/>
    <n v="4"/>
    <s v="统中"/>
    <s v="网授"/>
    <m/>
    <n v="65535"/>
    <s v="2次"/>
    <s v="校历第十一/十二周"/>
  </r>
  <r>
    <x v="1"/>
    <x v="41"/>
    <s v="19秋计算机信息管理专科"/>
    <x v="36"/>
    <n v="2"/>
    <s v="李颖"/>
    <n v="4"/>
    <s v="统中"/>
    <s v="网授"/>
    <m/>
    <n v="65535"/>
    <s v="2次"/>
    <s v="校历第十一/十二周"/>
  </r>
  <r>
    <x v="1"/>
    <x v="41"/>
    <s v="19秋会计学专科"/>
    <x v="36"/>
    <n v="16"/>
    <s v="孙立江"/>
    <n v="4"/>
    <s v="统中"/>
    <s v="网授"/>
    <m/>
    <n v="65535"/>
    <s v="2次"/>
    <s v="校历第十一/十二周"/>
  </r>
  <r>
    <x v="1"/>
    <x v="41"/>
    <s v="19秋金融学专科"/>
    <x v="36"/>
    <n v="2"/>
    <s v="王金娜"/>
    <n v="4"/>
    <s v="统中"/>
    <s v="网授"/>
    <m/>
    <n v="65535"/>
    <s v="2次"/>
    <s v="校历第十一/十二周"/>
  </r>
  <r>
    <x v="1"/>
    <x v="41"/>
    <s v="19秋市场营销专科"/>
    <x v="36"/>
    <n v="3"/>
    <s v="王金娜"/>
    <n v="4"/>
    <s v="统中"/>
    <s v="网授"/>
    <m/>
    <n v="65535"/>
    <s v="2次"/>
    <s v="校历第十一/十二周"/>
  </r>
  <r>
    <x v="1"/>
    <x v="41"/>
    <s v="19秋人力资源管理专科"/>
    <x v="36"/>
    <n v="7"/>
    <s v="贾向宏"/>
    <n v="4"/>
    <s v="统中"/>
    <s v="网授"/>
    <m/>
    <n v="65535"/>
    <s v="2次"/>
    <s v="校历第十一/十二周"/>
  </r>
  <r>
    <x v="1"/>
    <x v="41"/>
    <s v="19秋药学专科"/>
    <x v="36"/>
    <n v="11"/>
    <s v="王晓燕"/>
    <n v="4"/>
    <s v="统省"/>
    <s v="网授"/>
    <m/>
    <n v="65535"/>
    <s v="2次"/>
    <s v="校历第十一/十二周"/>
  </r>
  <r>
    <x v="1"/>
    <x v="41"/>
    <s v="19春酒店管理专科"/>
    <x v="36"/>
    <n v="2"/>
    <s v="李颖"/>
    <n v="4"/>
    <s v="统中"/>
    <s v="网授"/>
    <m/>
    <n v="65535"/>
    <s v="2次"/>
    <s v="校历第十一/十二周"/>
  </r>
  <r>
    <x v="1"/>
    <x v="41"/>
    <s v="19春药学专科"/>
    <x v="36"/>
    <n v="7"/>
    <s v="刘金燕"/>
    <n v="4"/>
    <s v="统省"/>
    <s v="网授"/>
    <m/>
    <n v="65535"/>
    <s v="2次"/>
    <s v="校历第十一/十二周"/>
  </r>
  <r>
    <x v="1"/>
    <x v="41"/>
    <s v="19春工商管理专科"/>
    <x v="36"/>
    <n v="19"/>
    <s v="宗艳丽"/>
    <n v="4"/>
    <s v="统中"/>
    <s v="网授"/>
    <m/>
    <n v="65535"/>
    <s v="2次"/>
    <s v="校历第十一/十二周"/>
  </r>
  <r>
    <x v="1"/>
    <x v="42"/>
    <s v="18秋会计专科"/>
    <x v="22"/>
    <n v="11"/>
    <s v="孙立江"/>
    <n v="3"/>
    <s v="统中"/>
    <s v="网授"/>
    <m/>
    <n v="65535"/>
    <s v="2次"/>
    <s v="校历第十一/十二周"/>
  </r>
  <r>
    <x v="1"/>
    <x v="43"/>
    <s v="18秋行政管理本科"/>
    <x v="4"/>
    <n v="36"/>
    <s v="安伟洁"/>
    <n v="4"/>
    <s v="统中"/>
    <s v="网授"/>
    <m/>
    <n v="65535"/>
    <s v="2次"/>
    <s v="校历第十一/十二周"/>
  </r>
  <r>
    <x v="1"/>
    <x v="44"/>
    <s v="19秋机械设计制造及自动化本科"/>
    <x v="13"/>
    <n v="10"/>
    <s v="武军"/>
    <n v="5"/>
    <s v="统中"/>
    <s v="网授"/>
    <m/>
    <n v="65535"/>
    <s v="2次"/>
    <s v="校历第十一/十二周"/>
  </r>
  <r>
    <x v="1"/>
    <x v="44"/>
    <s v="18秋机械设计制造本科"/>
    <x v="13"/>
    <n v="4"/>
    <s v="刘轶娅"/>
    <n v="5"/>
    <s v="统中"/>
    <s v="网授"/>
    <m/>
    <n v="65535"/>
    <s v="2次"/>
    <s v="校历第十一/十二周"/>
  </r>
  <r>
    <x v="1"/>
    <x v="44"/>
    <s v="19春机械制造本科"/>
    <x v="13"/>
    <n v="8"/>
    <s v="刘轶娅"/>
    <n v="5"/>
    <s v="统中"/>
    <s v="网授"/>
    <m/>
    <n v="65535"/>
    <s v="2次"/>
    <s v="校历第十一/十二周"/>
  </r>
  <r>
    <x v="1"/>
    <x v="45"/>
    <s v="19秋法律事务专科"/>
    <x v="18"/>
    <n v="8"/>
    <s v="谭媛媛"/>
    <n v="5"/>
    <s v="统中"/>
    <s v="网授"/>
    <m/>
    <n v="65535"/>
    <s v="2次"/>
    <s v="校历第十一/十二周"/>
  </r>
  <r>
    <x v="1"/>
    <x v="46"/>
    <s v="19春工商管理本科"/>
    <x v="2"/>
    <n v="12"/>
    <s v="宗艳丽"/>
    <n v="4"/>
    <s v="统中"/>
    <s v="网授"/>
    <m/>
    <n v="65535"/>
    <s v="2次"/>
    <s v="校历第十一/十二周"/>
  </r>
  <r>
    <x v="1"/>
    <x v="46"/>
    <s v="19秋工商企业管理本科"/>
    <x v="2"/>
    <n v="14"/>
    <s v="宗艳丽"/>
    <n v="4"/>
    <s v="统中"/>
    <s v="网授"/>
    <m/>
    <n v="65535"/>
    <s v="2次"/>
    <s v="校历第十一/十二周"/>
  </r>
  <r>
    <x v="1"/>
    <x v="47"/>
    <s v="18春护理学本"/>
    <x v="19"/>
    <n v="5"/>
    <s v="任瑞宏"/>
    <n v="3"/>
    <s v="统省"/>
    <s v="网授"/>
    <m/>
    <n v="65535"/>
    <s v="2次"/>
    <s v="校历第十一/十二周"/>
  </r>
  <r>
    <x v="1"/>
    <x v="47"/>
    <s v="18秋护理本科"/>
    <x v="19"/>
    <n v="3"/>
    <s v="王江莉"/>
    <n v="3"/>
    <s v="统省"/>
    <s v="网授"/>
    <m/>
    <n v="65535"/>
    <s v="2次"/>
    <s v="校历第十一/十二周"/>
  </r>
  <r>
    <x v="1"/>
    <x v="47"/>
    <s v="19春护理学本科"/>
    <x v="19"/>
    <n v="5"/>
    <s v="王江莉"/>
    <n v="3"/>
    <s v="统省"/>
    <s v="网授"/>
    <m/>
    <n v="65535"/>
    <s v="2次"/>
    <s v="校历第十一/十二周"/>
  </r>
  <r>
    <x v="1"/>
    <x v="48"/>
    <s v="18春学前教育专"/>
    <x v="3"/>
    <n v="12"/>
    <s v="谭媛媛"/>
    <n v="3"/>
    <s v="非统省"/>
    <s v="网授"/>
    <m/>
    <n v="65535"/>
    <s v="2次"/>
    <s v="校历第十一/十二周"/>
  </r>
  <r>
    <x v="1"/>
    <x v="49"/>
    <s v="19春会计学专科"/>
    <x v="11"/>
    <n v="8"/>
    <s v="孙立江"/>
    <n v="4"/>
    <s v="统中"/>
    <s v="网授"/>
    <m/>
    <n v="65535"/>
    <s v="2次"/>
    <s v="校历第十一/十二周"/>
  </r>
  <r>
    <x v="1"/>
    <x v="50"/>
    <s v="19秋汉语言文学师范本科"/>
    <x v="1"/>
    <n v="3"/>
    <s v="任瑞宏"/>
    <n v="4"/>
    <s v="统中"/>
    <s v="网授"/>
    <s v="六下"/>
    <n v="65535"/>
    <s v="2次"/>
    <s v="校历第十一/十二周"/>
  </r>
  <r>
    <x v="1"/>
    <x v="50"/>
    <s v="19秋学前教育专科"/>
    <x v="1"/>
    <n v="16"/>
    <s v="谭媛媛"/>
    <n v="3"/>
    <s v="统省"/>
    <s v="网授"/>
    <s v="六下"/>
    <n v="65535"/>
    <s v="2次"/>
    <s v="校历第十一/十二周"/>
  </r>
  <r>
    <x v="1"/>
    <x v="50"/>
    <s v="18秋汉语言文学师范本科"/>
    <x v="1"/>
    <n v="1"/>
    <s v="安伟洁"/>
    <n v="4"/>
    <s v="统中"/>
    <s v="网授"/>
    <s v="六下"/>
    <n v="65535"/>
    <s v="2次"/>
    <s v="校历第十一/十二周"/>
  </r>
  <r>
    <x v="1"/>
    <x v="50"/>
    <s v="19春小学教育专科"/>
    <x v="1"/>
    <n v="4"/>
    <s v="刘金燕"/>
    <n v="3"/>
    <s v="统省"/>
    <s v="网授"/>
    <s v="六下"/>
    <n v="65535"/>
    <s v="2次"/>
    <s v="校历第十一/十二周"/>
  </r>
  <r>
    <x v="1"/>
    <x v="50"/>
    <s v="19春汉语言文学专科"/>
    <x v="1"/>
    <n v="1"/>
    <s v="任瑞宏"/>
    <n v="3"/>
    <s v="统省"/>
    <s v="网授"/>
    <s v="六下"/>
    <n v="65535"/>
    <s v="2次"/>
    <s v="校历第十一/十二周"/>
  </r>
  <r>
    <x v="1"/>
    <x v="51"/>
    <s v="18春物流管理专"/>
    <x v="30"/>
    <n v="4"/>
    <s v="安伟洁"/>
    <n v="3"/>
    <s v="非统省"/>
    <s v="网授"/>
    <m/>
    <n v="65535"/>
    <s v="2次"/>
    <s v="校历第十一/十二周"/>
  </r>
  <r>
    <x v="1"/>
    <x v="51"/>
    <s v="18春法律事务专"/>
    <x v="30"/>
    <n v="13"/>
    <s v="谭媛媛"/>
    <n v="3"/>
    <s v="非统省"/>
    <s v="网授"/>
    <m/>
    <n v="65535"/>
    <s v="2次"/>
    <s v="校历第十一/十二周"/>
  </r>
  <r>
    <x v="1"/>
    <x v="52"/>
    <s v="18秋法律事务专科"/>
    <x v="5"/>
    <n v="11"/>
    <s v="李颖"/>
    <n v="3"/>
    <s v="统中"/>
    <s v="网授"/>
    <m/>
    <n v="65535"/>
    <s v="2次"/>
    <s v="校历第十一/十二周"/>
  </r>
  <r>
    <x v="1"/>
    <x v="53"/>
    <s v="19秋行政管理本科"/>
    <x v="26"/>
    <n v="44"/>
    <s v="刘金燕"/>
    <n v="4"/>
    <s v="统中"/>
    <s v="网授"/>
    <m/>
    <n v="65535"/>
    <s v="2次"/>
    <s v="校历第十一/十二周"/>
  </r>
  <r>
    <x v="1"/>
    <x v="54"/>
    <s v="18秋法学本科"/>
    <x v="16"/>
    <n v="11"/>
    <s v="刘轶娅"/>
    <n v="4"/>
    <s v="统中"/>
    <s v="网授"/>
    <m/>
    <n v="65535"/>
    <s v="2次"/>
    <s v="校历第十一/十二周"/>
  </r>
  <r>
    <x v="1"/>
    <x v="55"/>
    <s v="19秋建筑工程技术专科"/>
    <x v="32"/>
    <n v="5"/>
    <s v="宗艳丽"/>
    <n v="3"/>
    <s v="统中"/>
    <s v="网授"/>
    <m/>
    <n v="65535"/>
    <s v="2次"/>
    <s v="校历第十一/十二周"/>
  </r>
  <r>
    <x v="1"/>
    <x v="55"/>
    <s v="19秋建设工程管理专科"/>
    <x v="32"/>
    <n v="4"/>
    <s v="宗艳丽"/>
    <n v="3"/>
    <s v="统中"/>
    <s v="网授"/>
    <m/>
    <n v="65535"/>
    <s v="2次"/>
    <s v="校历第十一/十二周"/>
  </r>
  <r>
    <x v="1"/>
    <x v="56"/>
    <s v="18秋机电一体化专科"/>
    <x v="29"/>
    <n v="4"/>
    <s v="刘轶娅"/>
    <n v="3"/>
    <s v="统中"/>
    <s v="网授"/>
    <m/>
    <n v="65535"/>
    <s v="2次"/>
    <s v="校历第十一/十二周"/>
  </r>
  <r>
    <x v="1"/>
    <x v="56"/>
    <s v="19春机电一体化专科"/>
    <x v="29"/>
    <n v="7"/>
    <s v="刘轶娅"/>
    <n v="3"/>
    <s v="统中"/>
    <s v="网授"/>
    <m/>
    <n v="65535"/>
    <s v="2次"/>
    <s v="校历第十一/十二周"/>
  </r>
  <r>
    <x v="1"/>
    <x v="57"/>
    <s v="18秋酒店管理专科"/>
    <x v="15"/>
    <n v="4"/>
    <s v="李颖"/>
    <n v="3"/>
    <s v="统省"/>
    <s v="网授"/>
    <m/>
    <n v="65535"/>
    <s v="2次"/>
    <s v="校历第十一/十二周"/>
  </r>
  <r>
    <x v="1"/>
    <x v="57"/>
    <s v="18秋工商企业管理专科"/>
    <x v="15"/>
    <n v="7"/>
    <s v="刘金燕"/>
    <n v="4"/>
    <s v="统省"/>
    <s v="网授"/>
    <m/>
    <n v="65535"/>
    <s v="2次"/>
    <s v="校历第十一/十二周"/>
  </r>
  <r>
    <x v="1"/>
    <x v="57"/>
    <s v="19秋会计学本科"/>
    <x v="15"/>
    <n v="8"/>
    <s v="宗艳丽"/>
    <n v="4"/>
    <s v="统中"/>
    <s v="网授"/>
    <m/>
    <n v="65535"/>
    <s v="2次"/>
    <s v="校历第十一/十二周"/>
  </r>
  <r>
    <x v="1"/>
    <x v="58"/>
    <s v="19春行政管理专科"/>
    <x v="37"/>
    <n v="65"/>
    <s v="李颖"/>
    <n v="3"/>
    <s v="统中"/>
    <s v="网授"/>
    <m/>
    <n v="65535"/>
    <s v="2次"/>
    <s v="校历第十一/十二周"/>
  </r>
  <r>
    <x v="1"/>
    <x v="58"/>
    <s v="19春人力资源专科"/>
    <x v="37"/>
    <n v="7"/>
    <s v="刘金燕"/>
    <n v="3"/>
    <s v="统中"/>
    <s v="网授"/>
    <m/>
    <n v="65535"/>
    <s v="2次"/>
    <s v="校历第十一/十二周"/>
  </r>
  <r>
    <x v="2"/>
    <x v="59"/>
    <s v="19秋计算机网络技术专科"/>
    <x v="12"/>
    <n v="6"/>
    <s v="李颖"/>
    <n v="3"/>
    <s v="统中"/>
    <s v="网授"/>
    <m/>
    <n v="65535"/>
    <s v="2次"/>
    <s v="校历第十一/十二周"/>
  </r>
  <r>
    <x v="2"/>
    <x v="59"/>
    <s v="19秋计算机信息管理专科"/>
    <x v="12"/>
    <n v="2"/>
    <s v="李颖"/>
    <n v="3"/>
    <s v="统中"/>
    <s v="网授"/>
    <m/>
    <n v="65535"/>
    <s v="2次"/>
    <s v="校历第十一/十二周"/>
  </r>
  <r>
    <x v="2"/>
    <x v="59"/>
    <s v="19秋小学教育专科"/>
    <x v="12"/>
    <n v="7"/>
    <s v="刘金燕"/>
    <n v="3"/>
    <s v="统中"/>
    <s v="网授"/>
    <m/>
    <n v="65535"/>
    <s v="2次"/>
    <s v="校历第十一/十二周"/>
  </r>
  <r>
    <x v="2"/>
    <x v="59"/>
    <s v="19秋汉语言文学专科"/>
    <x v="12"/>
    <n v="2"/>
    <s v="任瑞宏"/>
    <n v="3"/>
    <s v="统中"/>
    <s v="网授"/>
    <m/>
    <n v="65535"/>
    <s v="2次"/>
    <s v="校历第十一/十二周"/>
  </r>
  <r>
    <x v="2"/>
    <x v="59"/>
    <s v="19秋会计学专科"/>
    <x v="12"/>
    <n v="16"/>
    <s v="孙立江"/>
    <n v="3"/>
    <s v="统中"/>
    <s v="网授"/>
    <m/>
    <n v="65535"/>
    <s v="2次"/>
    <s v="校历第十一/十二周"/>
  </r>
  <r>
    <x v="2"/>
    <x v="59"/>
    <s v="19秋学前教育专科"/>
    <x v="12"/>
    <n v="16"/>
    <s v="谭媛媛"/>
    <n v="3"/>
    <s v="统中"/>
    <s v="网授"/>
    <m/>
    <n v="65535"/>
    <s v="2次"/>
    <s v="校历第十一/十二周"/>
  </r>
  <r>
    <x v="2"/>
    <x v="59"/>
    <s v="19秋法律事务专科"/>
    <x v="12"/>
    <n v="8"/>
    <s v="谭媛媛"/>
    <n v="3"/>
    <s v="统中"/>
    <s v="网授"/>
    <m/>
    <n v="65535"/>
    <s v="2次"/>
    <s v="校历第十一/十二周"/>
  </r>
  <r>
    <x v="2"/>
    <x v="59"/>
    <s v="19秋药学专科"/>
    <x v="12"/>
    <n v="11"/>
    <s v="王晓燕"/>
    <n v="3"/>
    <s v="统中"/>
    <s v="网授"/>
    <m/>
    <n v="65535"/>
    <s v="2次"/>
    <s v="校历第十一/十二周"/>
  </r>
  <r>
    <x v="2"/>
    <x v="60"/>
    <s v="19春学前教育专科"/>
    <x v="35"/>
    <n v="10"/>
    <s v="李颖"/>
    <n v="4"/>
    <s v="统中"/>
    <s v="网授"/>
    <s v="上午"/>
    <n v="65535"/>
    <s v="2次"/>
    <s v="校历第十一/十二周"/>
  </r>
  <r>
    <x v="2"/>
    <x v="61"/>
    <s v="19秋人力资源管理专科"/>
    <x v="8"/>
    <n v="7"/>
    <s v="贾向宏"/>
    <n v="4"/>
    <s v="统中"/>
    <s v="网授"/>
    <m/>
    <n v="65535"/>
    <s v="2次"/>
    <s v="校历第十一/十二周"/>
  </r>
  <r>
    <x v="2"/>
    <x v="61"/>
    <s v="18秋会计专科"/>
    <x v="8"/>
    <n v="11"/>
    <s v="孙立江"/>
    <n v="4"/>
    <s v="统中"/>
    <s v="网授"/>
    <m/>
    <n v="65535"/>
    <s v="2次"/>
    <s v="校历第十一/十二周"/>
  </r>
  <r>
    <x v="2"/>
    <x v="62"/>
    <s v="18春法学本"/>
    <x v="16"/>
    <n v="17"/>
    <s v="刘轶娅"/>
    <n v="2"/>
    <s v="统省"/>
    <s v="网授"/>
    <m/>
    <n v="65535"/>
    <s v="2次"/>
    <s v="校历第十一/十二周"/>
  </r>
  <r>
    <x v="2"/>
    <x v="63"/>
    <s v="18秋机电一体化专科"/>
    <x v="13"/>
    <n v="4"/>
    <s v="刘轶娅"/>
    <n v="4"/>
    <s v="统中"/>
    <s v="网授"/>
    <m/>
    <n v="65535"/>
    <s v="2次"/>
    <s v="校历第十一/十二周"/>
  </r>
  <r>
    <x v="2"/>
    <x v="63"/>
    <s v="19春机电一体化专科"/>
    <x v="13"/>
    <n v="7"/>
    <s v="刘轶娅"/>
    <n v="4"/>
    <s v="统中"/>
    <s v="网授"/>
    <m/>
    <n v="65535"/>
    <s v="2次"/>
    <s v="校历第十一/十二周"/>
  </r>
  <r>
    <x v="2"/>
    <x v="64"/>
    <s v="19春学前教育本科"/>
    <x v="38"/>
    <n v="5"/>
    <s v="李颖"/>
    <n v="4"/>
    <s v="统中"/>
    <s v="网授"/>
    <m/>
    <n v="65535"/>
    <s v="2次"/>
    <s v="校历第十一/十二周"/>
  </r>
  <r>
    <x v="2"/>
    <x v="64"/>
    <s v="19春社会工作专科"/>
    <x v="38"/>
    <n v="1"/>
    <s v="贾向宏"/>
    <n v="4"/>
    <s v="统中"/>
    <s v="网授"/>
    <m/>
    <n v="65535"/>
    <s v="2次"/>
    <s v="校历第十一/十二周"/>
  </r>
  <r>
    <x v="2"/>
    <x v="64"/>
    <s v="19春小学教育本科"/>
    <x v="38"/>
    <n v="5"/>
    <s v="刘金燕"/>
    <n v="4"/>
    <s v="统中"/>
    <s v="网授"/>
    <m/>
    <n v="65535"/>
    <s v="2次"/>
    <s v="校历第十一/十二周"/>
  </r>
  <r>
    <x v="2"/>
    <x v="64"/>
    <s v="19春人力资源本科"/>
    <x v="38"/>
    <n v="3"/>
    <s v="刘金燕"/>
    <n v="4"/>
    <s v="统中"/>
    <s v="网授"/>
    <m/>
    <n v="65535"/>
    <s v="2次"/>
    <s v="校历第十一/十二周"/>
  </r>
  <r>
    <x v="2"/>
    <x v="64"/>
    <s v="19春行政管理本科"/>
    <x v="38"/>
    <n v="37"/>
    <s v="刘丽伟"/>
    <n v="4"/>
    <s v="统中"/>
    <s v="网授"/>
    <m/>
    <n v="65535"/>
    <s v="2次"/>
    <s v="校历第十一/十二周"/>
  </r>
  <r>
    <x v="2"/>
    <x v="64"/>
    <s v="19春土木工程本科"/>
    <x v="38"/>
    <n v="13"/>
    <s v="刘轶娅"/>
    <n v="4"/>
    <s v="统中"/>
    <s v="网授"/>
    <m/>
    <n v="65535"/>
    <s v="2次"/>
    <s v="校历第十一/十二周"/>
  </r>
  <r>
    <x v="2"/>
    <x v="64"/>
    <s v="19春机械制造本科"/>
    <x v="38"/>
    <n v="8"/>
    <s v="刘轶娅"/>
    <n v="4"/>
    <s v="统中"/>
    <s v="网授"/>
    <m/>
    <n v="65535"/>
    <s v="2次"/>
    <s v="校历第十一/十二周"/>
  </r>
  <r>
    <x v="2"/>
    <x v="64"/>
    <s v="19春汉语言文学师范本科"/>
    <x v="38"/>
    <n v="1"/>
    <s v="任瑞宏"/>
    <n v="4"/>
    <s v="统中"/>
    <s v="网授"/>
    <m/>
    <n v="65535"/>
    <s v="2次"/>
    <s v="校历第十一/十二周"/>
  </r>
  <r>
    <x v="2"/>
    <x v="64"/>
    <s v="19春药学本科"/>
    <x v="38"/>
    <n v="5"/>
    <s v="王江莉"/>
    <n v="4"/>
    <s v="统中"/>
    <s v="网授"/>
    <m/>
    <n v="65535"/>
    <s v="2次"/>
    <s v="校历第十一/十二周"/>
  </r>
  <r>
    <x v="2"/>
    <x v="64"/>
    <s v="19春护理学本科"/>
    <x v="38"/>
    <n v="5"/>
    <s v="王江莉"/>
    <n v="4"/>
    <s v="统中"/>
    <s v="网授"/>
    <m/>
    <n v="65535"/>
    <s v="2次"/>
    <s v="校历第十一/十二周"/>
  </r>
  <r>
    <x v="2"/>
    <x v="64"/>
    <s v="19春会计学本科"/>
    <x v="38"/>
    <n v="9"/>
    <s v="王金娜"/>
    <n v="4"/>
    <s v="统中"/>
    <s v="网授"/>
    <m/>
    <n v="65535"/>
    <s v="2次"/>
    <s v="校历第十一/十二周"/>
  </r>
  <r>
    <x v="2"/>
    <x v="64"/>
    <s v="19春法学本科"/>
    <x v="38"/>
    <n v="12"/>
    <s v="王金娜"/>
    <n v="4"/>
    <s v="统中"/>
    <s v="网授"/>
    <m/>
    <n v="65535"/>
    <s v="2次"/>
    <s v="校历第十一/十二周"/>
  </r>
  <r>
    <x v="2"/>
    <x v="64"/>
    <s v="19春工商管理本科"/>
    <x v="38"/>
    <n v="12"/>
    <s v="宗艳丽"/>
    <n v="4"/>
    <s v="统中"/>
    <s v="网授"/>
    <m/>
    <n v="65535"/>
    <s v="2次"/>
    <s v="校历第十一/十二周"/>
  </r>
  <r>
    <x v="2"/>
    <x v="65"/>
    <s v="19秋法学本科"/>
    <x v="5"/>
    <n v="16"/>
    <s v="李颖"/>
    <n v="5"/>
    <s v="统中"/>
    <s v="网授"/>
    <m/>
    <n v="65535"/>
    <s v="2次"/>
    <s v="校历第十一/十二周"/>
  </r>
  <r>
    <x v="2"/>
    <x v="66"/>
    <s v="18春学前教育专"/>
    <x v="39"/>
    <n v="12"/>
    <s v="谭媛媛"/>
    <n v="3"/>
    <s v="非统省"/>
    <s v="网授"/>
    <m/>
    <n v="65535"/>
    <s v="2次"/>
    <s v="校历第十一/十二周"/>
  </r>
  <r>
    <x v="2"/>
    <x v="67"/>
    <s v="18春行政管理专"/>
    <x v="18"/>
    <n v="54"/>
    <s v="安伟洁"/>
    <n v="4"/>
    <s v="统中"/>
    <s v="网授"/>
    <m/>
    <n v="65535"/>
    <s v="2次"/>
    <s v="校历第十一/十二周"/>
  </r>
  <r>
    <x v="2"/>
    <x v="68"/>
    <s v="19秋市场营销专科"/>
    <x v="25"/>
    <n v="3"/>
    <s v="王金娜"/>
    <n v="4"/>
    <s v="统省"/>
    <s v="网授"/>
    <m/>
    <n v="65535"/>
    <s v="2次"/>
    <s v="校历第十一/十二周"/>
  </r>
  <r>
    <x v="2"/>
    <x v="68"/>
    <s v="19秋行政管理专科"/>
    <x v="25"/>
    <n v="72"/>
    <s v="安伟洁"/>
    <n v="4"/>
    <s v="统省"/>
    <s v="网授"/>
    <m/>
    <n v="65535"/>
    <s v="2次"/>
    <s v="校历第十一/十二周"/>
  </r>
  <r>
    <x v="2"/>
    <x v="68"/>
    <s v="18秋物流管理专科"/>
    <x v="25"/>
    <n v="3"/>
    <s v="安伟洁"/>
    <n v="4"/>
    <s v="统省"/>
    <s v="网授"/>
    <m/>
    <n v="65535"/>
    <s v="2次"/>
    <s v="校历第十一/十二周"/>
  </r>
  <r>
    <x v="2"/>
    <x v="68"/>
    <s v="18秋人力资源管理专科"/>
    <x v="25"/>
    <n v="5"/>
    <s v="刘金燕"/>
    <n v="4"/>
    <s v="非统省"/>
    <s v="网授"/>
    <m/>
    <n v="65535"/>
    <s v="2次"/>
    <s v="校历第十一/十二周"/>
  </r>
  <r>
    <x v="2"/>
    <x v="68"/>
    <s v="18秋工商企业管理专科"/>
    <x v="25"/>
    <n v="7"/>
    <s v="刘金燕"/>
    <n v="4"/>
    <s v="统省"/>
    <s v="网授"/>
    <m/>
    <n v="65535"/>
    <s v="2次"/>
    <s v="校历第十一/十二周"/>
  </r>
  <r>
    <x v="2"/>
    <x v="69"/>
    <s v="19秋行政管理本科"/>
    <x v="40"/>
    <n v="44"/>
    <s v="刘金燕"/>
    <n v="3"/>
    <s v="统中"/>
    <s v="网授"/>
    <m/>
    <n v="65535"/>
    <s v="2次"/>
    <s v="校历第十一/十二周"/>
  </r>
  <r>
    <x v="2"/>
    <x v="69"/>
    <s v="19秋金融学本科"/>
    <x v="40"/>
    <n v="5"/>
    <s v="王金娜"/>
    <n v="3"/>
    <s v="统中"/>
    <s v="网授"/>
    <m/>
    <n v="65535"/>
    <s v="2次"/>
    <s v="校历第十一/十二周"/>
  </r>
  <r>
    <x v="2"/>
    <x v="69"/>
    <s v="19秋人力资源管理本科"/>
    <x v="40"/>
    <n v="11"/>
    <s v="贾向宏"/>
    <n v="3"/>
    <s v="统中"/>
    <s v="网授"/>
    <m/>
    <n v="65535"/>
    <s v="2次"/>
    <s v="校历第十一/十二周"/>
  </r>
  <r>
    <x v="2"/>
    <x v="69"/>
    <s v="19秋工商企业管理本科"/>
    <x v="40"/>
    <n v="14"/>
    <s v="宗艳丽"/>
    <n v="3"/>
    <s v="统中"/>
    <s v="网授"/>
    <m/>
    <n v="65535"/>
    <s v="2次"/>
    <s v="校历第十一/十二周"/>
  </r>
  <r>
    <x v="2"/>
    <x v="70"/>
    <s v="18秋行政管理本科"/>
    <x v="4"/>
    <n v="36"/>
    <s v="安伟洁"/>
    <n v="4"/>
    <s v="统中"/>
    <s v="网授"/>
    <m/>
    <n v="65535"/>
    <s v="2次"/>
    <s v="校历第十一/十二周"/>
  </r>
  <r>
    <x v="2"/>
    <x v="71"/>
    <s v="18秋学前教育本科"/>
    <x v="24"/>
    <n v="11"/>
    <s v="李颖"/>
    <n v="4"/>
    <s v="统中"/>
    <s v="网授"/>
    <s v="日"/>
    <n v="65535"/>
    <s v="2次"/>
    <s v="校历第十一/十二周"/>
  </r>
  <r>
    <x v="2"/>
    <x v="72"/>
    <s v="19春工商管理专科"/>
    <x v="41"/>
    <n v="19"/>
    <s v="宗艳丽"/>
    <n v="3"/>
    <s v="统中"/>
    <s v="网授"/>
    <m/>
    <n v="65535"/>
    <s v="2次"/>
    <s v="校历第十一/十二周"/>
  </r>
  <r>
    <x v="2"/>
    <x v="73"/>
    <s v="18秋法学本科"/>
    <x v="10"/>
    <n v="11"/>
    <s v="刘轶娅"/>
    <n v="4"/>
    <s v="统中"/>
    <s v="网授"/>
    <m/>
    <n v="65535"/>
    <s v="2次"/>
    <s v="校历第十一/十二周"/>
  </r>
  <r>
    <x v="2"/>
    <x v="74"/>
    <s v="19秋机械设计制造及自动化本科"/>
    <x v="23"/>
    <n v="10"/>
    <s v="武军"/>
    <n v="3"/>
    <s v="统中"/>
    <s v="网授"/>
    <m/>
    <n v="65535"/>
    <s v="2次"/>
    <s v="校历第十一/十二周"/>
  </r>
  <r>
    <x v="2"/>
    <x v="74"/>
    <s v="19秋土木工程本科"/>
    <x v="23"/>
    <n v="7"/>
    <s v="武军"/>
    <n v="3"/>
    <s v="统中"/>
    <s v="网授"/>
    <m/>
    <n v="65535"/>
    <s v="2次"/>
    <s v="校历第十一/十二周"/>
  </r>
  <r>
    <x v="2"/>
    <x v="75"/>
    <s v="18秋工商管理本科"/>
    <x v="2"/>
    <n v="13"/>
    <s v="王江莉"/>
    <n v="4"/>
    <s v="统中"/>
    <s v="网授"/>
    <m/>
    <n v="65535"/>
    <s v="2次"/>
    <s v="校历第十一/十二周"/>
  </r>
  <r>
    <x v="2"/>
    <x v="76"/>
    <s v="19春计算机信息管理专科"/>
    <x v="3"/>
    <n v="1"/>
    <s v="李颖"/>
    <n v="2"/>
    <s v="非统省"/>
    <s v="网授"/>
    <m/>
    <n v="65535"/>
    <s v="2次"/>
    <s v="校历第十一/十二周"/>
  </r>
  <r>
    <x v="2"/>
    <x v="76"/>
    <s v="19春人力资源专科"/>
    <x v="3"/>
    <n v="7"/>
    <s v="刘金燕"/>
    <n v="2"/>
    <s v="非统省"/>
    <s v="网授"/>
    <m/>
    <n v="65535"/>
    <s v="2次"/>
    <s v="校历第十一/十二周"/>
  </r>
  <r>
    <x v="2"/>
    <x v="77"/>
    <s v="19秋金融学专科"/>
    <x v="26"/>
    <n v="2"/>
    <s v="王金娜"/>
    <n v="4"/>
    <s v="统中"/>
    <s v="网授"/>
    <m/>
    <n v="65535"/>
    <s v="2次"/>
    <s v="校历第十一/十二周"/>
  </r>
  <r>
    <x v="2"/>
    <x v="77"/>
    <s v="19秋工商管理专科"/>
    <x v="26"/>
    <n v="16"/>
    <s v="张怡娜"/>
    <n v="4"/>
    <s v="统中"/>
    <s v="网授"/>
    <m/>
    <n v="65535"/>
    <s v="2次"/>
    <s v="校历第十一/十二周"/>
  </r>
  <r>
    <x v="2"/>
    <x v="77"/>
    <s v="19春市场营销专科"/>
    <x v="26"/>
    <n v="1"/>
    <s v="王江莉"/>
    <n v="4"/>
    <s v="统中"/>
    <s v="网授"/>
    <m/>
    <n v="65535"/>
    <s v="2次"/>
    <s v="校历第十一/十二周"/>
  </r>
  <r>
    <x v="2"/>
    <x v="77"/>
    <s v="19春金融学专科"/>
    <x v="26"/>
    <n v="3"/>
    <s v="王江莉"/>
    <n v="4"/>
    <s v="统中"/>
    <s v="网授"/>
    <m/>
    <n v="65535"/>
    <s v="2次"/>
    <s v="校历第十一/十二周"/>
  </r>
  <r>
    <x v="2"/>
    <x v="78"/>
    <s v="19秋机电一体化专科"/>
    <x v="19"/>
    <n v="16"/>
    <s v="武军"/>
    <n v="3"/>
    <s v="统中"/>
    <s v="网授"/>
    <m/>
    <n v="65535"/>
    <s v="2次"/>
    <s v="校历第十一/十二周"/>
  </r>
  <r>
    <x v="2"/>
    <x v="78"/>
    <s v="19秋建筑工程技术专科"/>
    <x v="19"/>
    <n v="4"/>
    <s v="宗艳丽"/>
    <n v="3"/>
    <s v="统中"/>
    <s v="网授"/>
    <m/>
    <n v="65535"/>
    <s v="2次"/>
    <s v="校历第十一/十二周"/>
  </r>
  <r>
    <x v="2"/>
    <x v="78"/>
    <s v="19秋建设工程管理专科"/>
    <x v="19"/>
    <n v="3"/>
    <s v="宗艳丽"/>
    <n v="3"/>
    <s v="统中"/>
    <s v="网授"/>
    <m/>
    <n v="65535"/>
    <s v="2次"/>
    <s v="校历第十一/十二周"/>
  </r>
  <r>
    <x v="2"/>
    <x v="79"/>
    <s v="18秋行政管理专科"/>
    <x v="9"/>
    <n v="43"/>
    <s v="周艳茹"/>
    <n v="2"/>
    <s v="统省"/>
    <s v="网授"/>
    <m/>
    <n v="65535"/>
    <s v="2次"/>
    <s v="校历第十一/十二周"/>
  </r>
  <r>
    <x v="2"/>
    <x v="80"/>
    <s v="18秋法律事务专科"/>
    <x v="6"/>
    <n v="11"/>
    <s v="李颖"/>
    <n v="4.5"/>
    <s v="统中"/>
    <s v="网授"/>
    <m/>
    <n v="65535"/>
    <s v="2次"/>
    <s v="校历第十一/十二周"/>
  </r>
  <r>
    <x v="3"/>
    <x v="81"/>
    <s v="19秋会计学专科"/>
    <x v="19"/>
    <n v="16"/>
    <s v="孙立江"/>
    <n v="5"/>
    <s v="统中"/>
    <s v="网授"/>
    <m/>
    <n v="65535"/>
    <s v="2次"/>
    <s v="校历第十一/十二周"/>
  </r>
  <r>
    <x v="3"/>
    <x v="81"/>
    <s v="19秋工商管理专科"/>
    <x v="19"/>
    <n v="16"/>
    <s v="张怡娜"/>
    <n v="5"/>
    <s v="统中"/>
    <s v="网授"/>
    <m/>
    <n v="65535"/>
    <s v="2次"/>
    <s v="校历第十一/十二周"/>
  </r>
  <r>
    <x v="3"/>
    <x v="82"/>
    <s v="19春学前教育专科"/>
    <x v="27"/>
    <n v="10"/>
    <s v="李颖"/>
    <n v="4"/>
    <s v="统中"/>
    <s v="网授"/>
    <s v="六上前、下后、晚、日上前"/>
    <n v="65535"/>
    <s v="2次"/>
    <s v="校历第十一/十二周"/>
  </r>
  <r>
    <x v="3"/>
    <x v="83"/>
    <s v="18春工商管理本"/>
    <x v="22"/>
    <n v="11"/>
    <s v="刘丽伟"/>
    <n v="4"/>
    <s v="统省"/>
    <s v="网授"/>
    <m/>
    <n v="65535"/>
    <s v="2次"/>
    <s v="校历第十一/十二周"/>
  </r>
  <r>
    <x v="3"/>
    <x v="83"/>
    <s v="18秋会计专科"/>
    <x v="22"/>
    <n v="11"/>
    <s v="孙立江"/>
    <n v="4"/>
    <s v="统中"/>
    <s v="网授"/>
    <m/>
    <n v="65535"/>
    <s v="2次"/>
    <s v="校历第十一/十二周"/>
  </r>
  <r>
    <x v="3"/>
    <x v="84"/>
    <s v="19春会计学本科"/>
    <x v="11"/>
    <n v="9"/>
    <s v="王金娜"/>
    <n v="4"/>
    <s v="统中"/>
    <s v="网授"/>
    <m/>
    <n v="65535"/>
    <s v="2次"/>
    <s v="校历第十一/十二周"/>
  </r>
  <r>
    <x v="3"/>
    <x v="85"/>
    <s v="19秋机械设计制造及自动化本科"/>
    <x v="32"/>
    <n v="10"/>
    <s v="武军"/>
    <n v="4"/>
    <s v="统中"/>
    <s v="网授"/>
    <m/>
    <n v="65535"/>
    <s v="2次"/>
    <s v="校历第十一/十二周"/>
  </r>
  <r>
    <x v="3"/>
    <x v="85"/>
    <s v="18秋机械设计制造本科"/>
    <x v="32"/>
    <n v="4"/>
    <s v="刘轶娅"/>
    <n v="4"/>
    <s v="统中"/>
    <s v="网授"/>
    <m/>
    <n v="65535"/>
    <s v="2次"/>
    <s v="校历第十一/十二周"/>
  </r>
  <r>
    <x v="3"/>
    <x v="85"/>
    <s v="19春机械制造本科"/>
    <x v="32"/>
    <n v="8"/>
    <s v="刘轶娅"/>
    <n v="4"/>
    <s v="统中"/>
    <s v="网授"/>
    <m/>
    <n v="65535"/>
    <s v="2次"/>
    <s v="校历第十一/十二周"/>
  </r>
  <r>
    <x v="3"/>
    <x v="86"/>
    <s v="19秋学前教育本科"/>
    <x v="24"/>
    <n v="7"/>
    <s v="谭媛媛"/>
    <n v="3"/>
    <s v="统中"/>
    <s v="网授"/>
    <s v="日"/>
    <n v="65535"/>
    <s v="2次"/>
    <s v="校历第十一/十二周"/>
  </r>
  <r>
    <x v="3"/>
    <x v="86"/>
    <s v="19春学前教育本科"/>
    <x v="24"/>
    <n v="5"/>
    <s v="李颖"/>
    <n v="3"/>
    <s v="统中"/>
    <s v="网授"/>
    <s v="日"/>
    <n v="65535"/>
    <s v="2次"/>
    <s v="校历第十一/十二周"/>
  </r>
  <r>
    <x v="3"/>
    <x v="87"/>
    <s v="18春行政管理专"/>
    <x v="10"/>
    <n v="54"/>
    <s v="安伟洁"/>
    <n v="4"/>
    <s v="非统省"/>
    <s v="网授"/>
    <m/>
    <n v="65535"/>
    <s v="2次"/>
    <s v="校历第十一/十二周"/>
  </r>
  <r>
    <x v="3"/>
    <x v="88"/>
    <s v="19春会计学专科"/>
    <x v="8"/>
    <n v="8"/>
    <s v="孙立江"/>
    <n v="2"/>
    <s v="统省"/>
    <s v="网授"/>
    <m/>
    <n v="65535"/>
    <s v="2次"/>
    <s v="校历第十一/十二周"/>
  </r>
  <r>
    <x v="3"/>
    <x v="89"/>
    <s v="18秋行政管理本科"/>
    <x v="42"/>
    <n v="36"/>
    <s v="安伟洁"/>
    <n v="4"/>
    <s v="统中"/>
    <s v="网授"/>
    <m/>
    <n v="65535"/>
    <s v="2次"/>
    <s v="校历第十一/十二周"/>
  </r>
  <r>
    <x v="3"/>
    <x v="89"/>
    <s v="19春行政管理本科"/>
    <x v="42"/>
    <n v="37"/>
    <s v="刘丽伟"/>
    <n v="4"/>
    <s v="统中"/>
    <s v="网授"/>
    <m/>
    <n v="65535"/>
    <s v="2次"/>
    <s v="校历第十一/十二周"/>
  </r>
  <r>
    <x v="3"/>
    <x v="90"/>
    <s v="19秋机电一体化专科"/>
    <x v="13"/>
    <n v="16"/>
    <s v="武军"/>
    <n v="6"/>
    <s v="统省"/>
    <s v="网授"/>
    <m/>
    <n v="65535"/>
    <s v="2次"/>
    <s v="校历第十一/十二周"/>
  </r>
  <r>
    <x v="3"/>
    <x v="91"/>
    <s v="19春法学本科"/>
    <x v="6"/>
    <n v="12"/>
    <s v="王金娜"/>
    <n v="2"/>
    <s v="非统省"/>
    <s v="网授"/>
    <m/>
    <n v="65535"/>
    <s v="2次"/>
    <s v="校历第十一/十二周"/>
  </r>
  <r>
    <x v="3"/>
    <x v="92"/>
    <s v="18春学前教育专"/>
    <x v="12"/>
    <n v="12"/>
    <s v="谭媛媛"/>
    <n v="4"/>
    <s v="统中"/>
    <s v="网授"/>
    <s v="六下"/>
    <n v="65535"/>
    <s v="2次"/>
    <s v="校历第十一/十二周"/>
  </r>
  <r>
    <x v="3"/>
    <x v="93"/>
    <s v="18秋人力资源管理专科"/>
    <x v="26"/>
    <n v="5"/>
    <s v="刘金燕"/>
    <n v="4"/>
    <s v="统中"/>
    <s v="网授"/>
    <m/>
    <n v="65535"/>
    <s v="2次"/>
    <s v="校历第十一/十二周"/>
  </r>
  <r>
    <x v="3"/>
    <x v="93"/>
    <s v="18秋市场营销本科"/>
    <x v="26"/>
    <n v="2"/>
    <s v="王金娜"/>
    <n v="4"/>
    <s v="统省"/>
    <s v="网授"/>
    <m/>
    <n v="65535"/>
    <s v="2次"/>
    <s v="校历第十一/十二周"/>
  </r>
  <r>
    <x v="3"/>
    <x v="93"/>
    <s v="19春人力资源专科"/>
    <x v="26"/>
    <n v="7"/>
    <s v="刘金燕"/>
    <n v="4"/>
    <s v="统中"/>
    <s v="网授"/>
    <m/>
    <n v="65535"/>
    <s v="2次"/>
    <s v="校历第十一/十二周"/>
  </r>
  <r>
    <x v="3"/>
    <x v="93"/>
    <s v="19春机电一体化专科"/>
    <x v="26"/>
    <n v="7"/>
    <s v="刘轶娅"/>
    <n v="4"/>
    <s v="统省"/>
    <s v="网授"/>
    <m/>
    <n v="65535"/>
    <s v="2次"/>
    <s v="校历第十一/十二周"/>
  </r>
  <r>
    <x v="3"/>
    <x v="94"/>
    <s v="18秋工商企业管理专科"/>
    <x v="9"/>
    <n v="7"/>
    <s v="刘金燕"/>
    <n v="3"/>
    <s v="统省"/>
    <s v="网授"/>
    <m/>
    <n v="65535"/>
    <s v="2次"/>
    <s v="校历第十一/十二周"/>
  </r>
  <r>
    <x v="3"/>
    <x v="94"/>
    <s v="18秋行政管理专科"/>
    <x v="9"/>
    <n v="43"/>
    <s v="周艳茹"/>
    <n v="3"/>
    <s v="统中"/>
    <s v="网授"/>
    <m/>
    <n v="65535"/>
    <s v="2次"/>
    <s v="校历第十一/十二周"/>
  </r>
  <r>
    <x v="3"/>
    <x v="95"/>
    <s v="18春法学本"/>
    <x v="30"/>
    <n v="17"/>
    <s v="刘轶娅"/>
    <n v="3"/>
    <s v="统中"/>
    <s v="网授"/>
    <m/>
    <n v="65535"/>
    <s v="2次"/>
    <s v="校历第十一/十二周"/>
  </r>
  <r>
    <x v="3"/>
    <x v="96"/>
    <s v="19春工商管理本科"/>
    <x v="2"/>
    <n v="12"/>
    <s v="宗艳丽"/>
    <n v="4"/>
    <s v="统中"/>
    <s v="网授"/>
    <m/>
    <n v="65535"/>
    <s v="2次"/>
    <s v="校历第十一/十二周"/>
  </r>
  <r>
    <x v="3"/>
    <x v="97"/>
    <s v="19秋人力资源管理本科"/>
    <x v="1"/>
    <n v="11"/>
    <s v="贾向宏"/>
    <n v="4"/>
    <s v="统中"/>
    <s v="网授"/>
    <s v="六下"/>
    <n v="65535"/>
    <s v="2次"/>
    <s v="校历第十一/十二周"/>
  </r>
  <r>
    <x v="3"/>
    <x v="97"/>
    <s v="19春人力资源本科"/>
    <x v="1"/>
    <n v="3"/>
    <s v="刘金燕"/>
    <n v="4"/>
    <s v="统中"/>
    <s v="网授"/>
    <s v="六下"/>
    <n v="65535"/>
    <s v="2次"/>
    <s v="校历第十一/十二周"/>
  </r>
  <r>
    <x v="3"/>
    <x v="98"/>
    <s v="18秋工商管理本科"/>
    <x v="28"/>
    <n v="13"/>
    <s v="王江莉"/>
    <n v="3"/>
    <s v="统中"/>
    <s v="网授"/>
    <m/>
    <n v="65535"/>
    <s v="2次"/>
    <s v="校历第十一/十二周"/>
  </r>
  <r>
    <x v="3"/>
    <x v="98"/>
    <s v="18秋金融学本科"/>
    <x v="28"/>
    <n v="5"/>
    <s v="王金娜"/>
    <n v="3"/>
    <s v="统中"/>
    <s v="网授"/>
    <m/>
    <n v="65535"/>
    <s v="2次"/>
    <s v="校历第十一/十二周"/>
  </r>
  <r>
    <x v="3"/>
    <x v="98"/>
    <s v="19秋会计学本科"/>
    <x v="28"/>
    <n v="8"/>
    <s v="宗艳丽"/>
    <n v="3"/>
    <s v="统中"/>
    <s v="网授"/>
    <m/>
    <n v="65535"/>
    <s v="2次"/>
    <s v="校历第十一/十二周"/>
  </r>
  <r>
    <x v="3"/>
    <x v="98"/>
    <s v="19秋工商企业管理本科"/>
    <x v="28"/>
    <n v="14"/>
    <s v="宗艳丽"/>
    <n v="3"/>
    <s v="统中"/>
    <s v="网授"/>
    <m/>
    <n v="65535"/>
    <s v="2次"/>
    <s v="校历第十一/十二周"/>
  </r>
  <r>
    <x v="3"/>
    <x v="99"/>
    <s v="18秋法律事务专科"/>
    <x v="16"/>
    <n v="11"/>
    <s v="李颖"/>
    <n v="5"/>
    <s v="统中"/>
    <s v="网授"/>
    <m/>
    <n v="65535"/>
    <s v="2次"/>
    <s v="校历第十一/十二周"/>
  </r>
  <r>
    <x v="3"/>
    <x v="99"/>
    <s v="19春法律事务专科"/>
    <x v="16"/>
    <n v="17"/>
    <s v="李颖"/>
    <n v="5"/>
    <s v="统中"/>
    <s v="网授"/>
    <m/>
    <n v="65535"/>
    <s v="2次"/>
    <s v="校历第十一/十二周"/>
  </r>
  <r>
    <x v="3"/>
    <x v="100"/>
    <s v="19春行政管理专科"/>
    <x v="4"/>
    <n v="65"/>
    <s v="李颖"/>
    <n v="4"/>
    <s v="统中"/>
    <s v="网授"/>
    <m/>
    <n v="65535"/>
    <s v="2次"/>
    <s v="校历第十一/十二周"/>
  </r>
  <r>
    <x v="4"/>
    <x v="101"/>
    <s v="18春会计学本"/>
    <x v="22"/>
    <n v="6"/>
    <s v="任瑞宏"/>
    <n v="4"/>
    <s v="统中"/>
    <s v="网授"/>
    <m/>
    <n v="65535"/>
    <s v="2次"/>
    <s v="校历第十一/十二周"/>
  </r>
  <r>
    <x v="4"/>
    <x v="101"/>
    <s v="19春会计学本科"/>
    <x v="22"/>
    <n v="9"/>
    <s v="王金娜"/>
    <n v="4"/>
    <s v="统中"/>
    <s v="网授"/>
    <m/>
    <n v="65535"/>
    <s v="2次"/>
    <s v="校历第十一/十二周"/>
  </r>
  <r>
    <x v="4"/>
    <x v="102"/>
    <s v="19秋会计学专科"/>
    <x v="2"/>
    <n v="16"/>
    <s v="孙立江"/>
    <n v="4"/>
    <s v="统中"/>
    <s v="网授"/>
    <m/>
    <n v="65535"/>
    <s v="2次"/>
    <s v="校历第十一/十二周"/>
  </r>
  <r>
    <x v="4"/>
    <x v="102"/>
    <s v="19秋工商管理专科"/>
    <x v="2"/>
    <n v="16"/>
    <s v="张怡娜"/>
    <n v="4"/>
    <s v="统中"/>
    <s v="网授"/>
    <m/>
    <n v="65535"/>
    <s v="2次"/>
    <s v="校历第十一/十二周"/>
  </r>
  <r>
    <x v="4"/>
    <x v="103"/>
    <s v="18春工商管理本"/>
    <x v="8"/>
    <n v="11"/>
    <s v="刘丽伟"/>
    <n v="4"/>
    <s v="统中"/>
    <s v="网授"/>
    <m/>
    <n v="65535"/>
    <s v="2次"/>
    <s v="校历第十一/十二周"/>
  </r>
  <r>
    <x v="4"/>
    <x v="104"/>
    <s v="19秋计算机网络技术专科"/>
    <x v="19"/>
    <n v="6"/>
    <s v="李颖"/>
    <n v="3"/>
    <s v="统中"/>
    <s v="网授"/>
    <m/>
    <n v="65535"/>
    <s v="2次"/>
    <s v="校历第十一/十二周"/>
  </r>
  <r>
    <x v="4"/>
    <x v="104"/>
    <s v="19秋计算机信息管理专科"/>
    <x v="19"/>
    <n v="2"/>
    <s v="李颖"/>
    <n v="3"/>
    <s v="统中"/>
    <s v="网授"/>
    <m/>
    <n v="65535"/>
    <s v="2次"/>
    <s v="校历第十一/十二周"/>
  </r>
  <r>
    <x v="4"/>
    <x v="104"/>
    <s v="19春计算机信息管理专科"/>
    <x v="19"/>
    <n v="1"/>
    <s v="李颖"/>
    <n v="3"/>
    <s v="统中"/>
    <s v="网授"/>
    <m/>
    <n v="65535"/>
    <s v="2次"/>
    <s v="校历第十一/十二周"/>
  </r>
  <r>
    <x v="4"/>
    <x v="104"/>
    <s v="19春计算机网络技术专科"/>
    <x v="19"/>
    <n v="4"/>
    <s v="李颖"/>
    <n v="3"/>
    <s v="统中"/>
    <s v="网授"/>
    <m/>
    <n v="65535"/>
    <s v="2次"/>
    <s v="校历第十一/十二周"/>
  </r>
  <r>
    <x v="4"/>
    <x v="105"/>
    <s v="18春机械设计制造本"/>
    <x v="13"/>
    <n v="4"/>
    <s v="刘轶娅"/>
    <n v="3"/>
    <s v="统省"/>
    <s v="网授"/>
    <m/>
    <n v="65535"/>
    <s v="2次"/>
    <s v="校历第十一/十二周"/>
  </r>
  <r>
    <x v="4"/>
    <x v="105"/>
    <s v="18秋机械设计制造本科"/>
    <x v="13"/>
    <n v="4"/>
    <s v="刘轶娅"/>
    <n v="3"/>
    <s v="统省"/>
    <s v="网授"/>
    <m/>
    <n v="65535"/>
    <s v="2次"/>
    <s v="校历第十一/十二周"/>
  </r>
  <r>
    <x v="4"/>
    <x v="106"/>
    <s v="19春会计学专科"/>
    <x v="16"/>
    <n v="8"/>
    <s v="孙立江"/>
    <n v="3"/>
    <s v="统省"/>
    <s v="网授"/>
    <m/>
    <n v="65535"/>
    <s v="2次"/>
    <s v="校历第十一/十二周"/>
  </r>
  <r>
    <x v="4"/>
    <x v="106"/>
    <s v="19春工商管理专科"/>
    <x v="16"/>
    <n v="19"/>
    <s v="宗艳丽"/>
    <n v="3"/>
    <s v="统中"/>
    <s v="网授"/>
    <m/>
    <n v="65535"/>
    <s v="2次"/>
    <s v="校历第十一/十二周"/>
  </r>
  <r>
    <x v="4"/>
    <x v="107"/>
    <s v="18秋法学本科"/>
    <x v="10"/>
    <n v="11"/>
    <s v="刘轶娅"/>
    <n v="4"/>
    <s v="统中"/>
    <s v="网授"/>
    <m/>
    <n v="65535"/>
    <s v="2次"/>
    <s v="校历第十一/十二周"/>
  </r>
  <r>
    <x v="4"/>
    <x v="108"/>
    <s v="19秋学前教育专科"/>
    <x v="27"/>
    <n v="16"/>
    <s v="谭媛媛"/>
    <n v="4"/>
    <s v="统中"/>
    <s v="网授"/>
    <s v="六上前、下后、晚、日上前"/>
    <n v="65535"/>
    <s v="2次"/>
    <s v="校历第十一/十二周"/>
  </r>
  <r>
    <x v="4"/>
    <x v="108"/>
    <s v="19春汉语言文学专科"/>
    <x v="27"/>
    <n v="1"/>
    <s v="任瑞宏"/>
    <n v="4"/>
    <s v="统省"/>
    <s v="网授"/>
    <s v="六上前、下后、晚、日上前"/>
    <n v="65535"/>
    <s v="2次"/>
    <s v="校历第十一/十二周"/>
  </r>
  <r>
    <x v="4"/>
    <x v="108"/>
    <s v="19春小学教育专科"/>
    <x v="27"/>
    <n v="4"/>
    <s v="刘金燕"/>
    <n v="4"/>
    <s v="统中"/>
    <s v="网授"/>
    <s v="六上前、下后、晚、日上前"/>
    <n v="65535"/>
    <s v="2次"/>
    <s v="校历第十一/十二周"/>
  </r>
  <r>
    <x v="4"/>
    <x v="109"/>
    <s v="19秋行政管理本科"/>
    <x v="26"/>
    <n v="44"/>
    <s v="刘金燕"/>
    <n v="4"/>
    <s v="统中"/>
    <s v="网授"/>
    <m/>
    <n v="65535"/>
    <s v="2次"/>
    <s v="校历第十一/十二周"/>
  </r>
  <r>
    <x v="4"/>
    <x v="109"/>
    <s v="18春行政管理本"/>
    <x v="26"/>
    <n v="22"/>
    <s v="安伟洁"/>
    <n v="4"/>
    <s v="统中"/>
    <s v="网授"/>
    <m/>
    <n v="65535"/>
    <s v="2次"/>
    <s v="校历第十一/十二周"/>
  </r>
  <r>
    <x v="4"/>
    <x v="110"/>
    <s v="19春法学本科"/>
    <x v="9"/>
    <n v="12"/>
    <s v="王金娜"/>
    <n v="4"/>
    <s v="统中"/>
    <s v="网授"/>
    <m/>
    <n v="65535"/>
    <s v="2次"/>
    <s v="校历第十一/十二周"/>
  </r>
  <r>
    <x v="4"/>
    <x v="111"/>
    <s v="19春学前教育专科"/>
    <x v="21"/>
    <n v="10"/>
    <s v="李颖"/>
    <n v="3"/>
    <s v="统中"/>
    <s v="网授"/>
    <s v="日下晚"/>
    <n v="65535"/>
    <s v="2次"/>
    <s v="校历第十一/十二周"/>
  </r>
  <r>
    <x v="4"/>
    <x v="112"/>
    <s v="19春土木工程本科"/>
    <x v="32"/>
    <n v="13"/>
    <s v="刘轶娅"/>
    <n v="4"/>
    <s v="统中"/>
    <s v="网授"/>
    <m/>
    <n v="65535"/>
    <s v="2次"/>
    <s v="校历第十一/十二周"/>
  </r>
  <r>
    <x v="4"/>
    <x v="113"/>
    <s v="19秋法学本科"/>
    <x v="37"/>
    <n v="16"/>
    <s v="李颖"/>
    <n v="3"/>
    <s v="统中"/>
    <s v="网授"/>
    <m/>
    <n v="65535"/>
    <s v="2次"/>
    <s v="校历第十一/十二周"/>
  </r>
  <r>
    <x v="4"/>
    <x v="113"/>
    <s v="19秋计算机科学与技术本科"/>
    <x v="37"/>
    <n v="5"/>
    <s v="李颖"/>
    <n v="3"/>
    <s v="统中"/>
    <s v="网授"/>
    <m/>
    <n v="65535"/>
    <s v="2次"/>
    <s v="校历第十一/十二周"/>
  </r>
  <r>
    <x v="4"/>
    <x v="113"/>
    <s v="19秋小学教育本科"/>
    <x v="37"/>
    <n v="5"/>
    <s v="刘金燕"/>
    <n v="3"/>
    <s v="统中"/>
    <s v="网授"/>
    <m/>
    <n v="65535"/>
    <s v="2次"/>
    <s v="校历第十一/十二周"/>
  </r>
  <r>
    <x v="4"/>
    <x v="113"/>
    <s v="19秋汉语言文学师范本科"/>
    <x v="37"/>
    <n v="3"/>
    <s v="任瑞宏"/>
    <n v="3"/>
    <s v="统中"/>
    <s v="网授"/>
    <m/>
    <n v="65535"/>
    <s v="2次"/>
    <s v="校历第十一/十二周"/>
  </r>
  <r>
    <x v="4"/>
    <x v="113"/>
    <s v="19秋学前教育本科"/>
    <x v="37"/>
    <n v="7"/>
    <s v="谭媛媛"/>
    <n v="3"/>
    <s v="统中"/>
    <s v="网授"/>
    <m/>
    <n v="65535"/>
    <s v="2次"/>
    <s v="校历第十一/十二周"/>
  </r>
  <r>
    <x v="4"/>
    <x v="113"/>
    <s v="19秋药学本科"/>
    <x v="37"/>
    <n v="5"/>
    <s v="王江莉"/>
    <n v="3"/>
    <s v="统中"/>
    <s v="网授"/>
    <m/>
    <n v="65535"/>
    <s v="2次"/>
    <s v="校历第十一/十二周"/>
  </r>
  <r>
    <x v="4"/>
    <x v="113"/>
    <s v="19秋护理学本科"/>
    <x v="37"/>
    <n v="6"/>
    <s v="王江莉"/>
    <n v="3"/>
    <s v="统中"/>
    <s v="网授"/>
    <m/>
    <n v="65535"/>
    <s v="2次"/>
    <s v="校历第十一/十二周"/>
  </r>
  <r>
    <x v="4"/>
    <x v="113"/>
    <s v="19秋会计学本科"/>
    <x v="37"/>
    <n v="8"/>
    <s v="宗艳丽"/>
    <n v="3"/>
    <s v="统中"/>
    <s v="网授"/>
    <m/>
    <n v="65535"/>
    <s v="2次"/>
    <s v="校历第十一/十二周"/>
  </r>
  <r>
    <x v="4"/>
    <x v="114"/>
    <s v="18秋法律事务专科"/>
    <x v="5"/>
    <n v="11"/>
    <s v="李颖"/>
    <n v="3"/>
    <s v="统中"/>
    <s v="网授"/>
    <m/>
    <n v="65535"/>
    <s v="2次"/>
    <s v="校历第十一/十二周"/>
  </r>
  <r>
    <x v="5"/>
    <x v="115"/>
    <s v="19秋市场营销专科"/>
    <x v="37"/>
    <n v="3"/>
    <s v="王金娜"/>
    <n v="3"/>
    <s v="统中"/>
    <s v="网授"/>
    <m/>
    <n v="65535"/>
    <s v="2次"/>
    <s v="校历第十一/十二周"/>
  </r>
  <r>
    <x v="5"/>
    <x v="115"/>
    <s v="19秋工商管理专科"/>
    <x v="37"/>
    <n v="16"/>
    <s v="张怡娜"/>
    <n v="3"/>
    <s v="统中"/>
    <s v="网授"/>
    <m/>
    <n v="65535"/>
    <s v="2次"/>
    <s v="校历第十一/十二周"/>
  </r>
  <r>
    <x v="5"/>
    <x v="115"/>
    <s v="19秋人力资源管理专科"/>
    <x v="37"/>
    <n v="7"/>
    <s v="贾向宏"/>
    <n v="3"/>
    <s v="统中"/>
    <s v="网授"/>
    <m/>
    <n v="65535"/>
    <s v="2次"/>
    <s v="校历第十一/十二周"/>
  </r>
  <r>
    <x v="5"/>
    <x v="115"/>
    <s v="19秋行政管理专科"/>
    <x v="37"/>
    <n v="72"/>
    <s v="安伟洁"/>
    <n v="3"/>
    <s v="统中"/>
    <s v="网授"/>
    <m/>
    <n v="65535"/>
    <s v="2次"/>
    <s v="校历第十一/十二周"/>
  </r>
  <r>
    <x v="5"/>
    <x v="116"/>
    <s v="18春法律事务专"/>
    <x v="10"/>
    <n v="13"/>
    <s v="谭媛媛"/>
    <n v="4"/>
    <s v="统省"/>
    <s v="网授"/>
    <m/>
    <n v="65535"/>
    <s v="2次"/>
    <s v="校历第十一/十二周"/>
  </r>
  <r>
    <x v="5"/>
    <x v="117"/>
    <s v="19秋人力资源管理本科"/>
    <x v="28"/>
    <n v="11"/>
    <s v="贾向宏"/>
    <n v="4"/>
    <s v="统中"/>
    <s v="网授"/>
    <m/>
    <n v="65535"/>
    <s v="2次"/>
    <s v="校历第十一/十二周"/>
  </r>
  <r>
    <x v="5"/>
    <x v="117"/>
    <s v="19春会计学本科"/>
    <x v="28"/>
    <n v="9"/>
    <s v="王金娜"/>
    <n v="4"/>
    <s v="统中"/>
    <s v="网授"/>
    <m/>
    <n v="65535"/>
    <s v="2次"/>
    <s v="校历第十一/十二周"/>
  </r>
  <r>
    <x v="5"/>
    <x v="117"/>
    <s v="19春工商管理本科"/>
    <x v="28"/>
    <n v="12"/>
    <s v="宗艳丽"/>
    <n v="4"/>
    <s v="统中"/>
    <s v="网授"/>
    <m/>
    <n v="65535"/>
    <s v="2次"/>
    <s v="校历第十一/十二周"/>
  </r>
  <r>
    <x v="5"/>
    <x v="117"/>
    <s v="19秋工商企业管理本科"/>
    <x v="28"/>
    <n v="14"/>
    <s v="宗艳丽"/>
    <n v="4"/>
    <s v="统中"/>
    <s v="网授"/>
    <m/>
    <n v="65535"/>
    <s v="2次"/>
    <s v="校历第十一/十二周"/>
  </r>
  <r>
    <x v="5"/>
    <x v="118"/>
    <s v="19春法律事务专科"/>
    <x v="12"/>
    <n v="17"/>
    <s v="李颖"/>
    <n v="3"/>
    <s v="统中"/>
    <s v="网授"/>
    <m/>
    <n v="65535"/>
    <s v="2次"/>
    <s v="校历第十一/十二周"/>
  </r>
  <r>
    <x v="5"/>
    <x v="118"/>
    <s v="19春小学教育专科"/>
    <x v="12"/>
    <n v="4"/>
    <s v="刘金燕"/>
    <n v="3"/>
    <s v="统中"/>
    <s v="网授"/>
    <m/>
    <n v="65535"/>
    <s v="2次"/>
    <s v="校历第十一/十二周"/>
  </r>
  <r>
    <x v="5"/>
    <x v="118"/>
    <s v="19春汉语言文学专科"/>
    <x v="12"/>
    <n v="1"/>
    <s v="任瑞宏"/>
    <n v="3"/>
    <s v="统中"/>
    <s v="网授"/>
    <m/>
    <n v="65535"/>
    <s v="2次"/>
    <s v="校历第十一/十二周"/>
  </r>
  <r>
    <x v="5"/>
    <x v="119"/>
    <s v="18秋行政管理本科"/>
    <x v="9"/>
    <n v="36"/>
    <s v="安伟洁"/>
    <n v="3"/>
    <s v="非统省"/>
    <s v="网授"/>
    <m/>
    <n v="65535"/>
    <s v="2次"/>
    <s v="校历第十一/十二周"/>
  </r>
  <r>
    <x v="5"/>
    <x v="120"/>
    <s v="18秋学前教育本科"/>
    <x v="27"/>
    <n v="11"/>
    <s v="李颖"/>
    <n v="4"/>
    <s v="统中"/>
    <s v="网授"/>
    <s v="六上前、下后、晚、日上前"/>
    <n v="65535"/>
    <s v="2次"/>
    <s v="校历第十一/十二周"/>
  </r>
  <r>
    <x v="5"/>
    <x v="121"/>
    <s v="19春法学本科"/>
    <x v="6"/>
    <n v="12"/>
    <s v="王金娜"/>
    <n v="3"/>
    <s v="统中"/>
    <s v="网授"/>
    <m/>
    <n v="65535"/>
    <s v="2次"/>
    <s v="校历第十一/十二周"/>
  </r>
  <r>
    <x v="5"/>
    <x v="122"/>
    <s v="19秋机电一体化专科"/>
    <x v="32"/>
    <n v="16"/>
    <s v="武军"/>
    <n v="5"/>
    <s v="统中"/>
    <s v="网授"/>
    <m/>
    <n v="65535"/>
    <s v="2次"/>
    <s v="校历第十一/十二周"/>
  </r>
  <r>
    <x v="5"/>
    <x v="123"/>
    <s v="19秋会计学专科"/>
    <x v="41"/>
    <n v="16"/>
    <s v="孙立江"/>
    <n v="4"/>
    <s v="统中"/>
    <s v="网授"/>
    <m/>
    <n v="65535"/>
    <s v="2次"/>
    <s v="校历第十一/十二周"/>
  </r>
  <r>
    <x v="5"/>
    <x v="123"/>
    <s v="19春会计学专科"/>
    <x v="41"/>
    <n v="8"/>
    <s v="孙立江"/>
    <n v="4"/>
    <s v="统中"/>
    <s v="网授"/>
    <m/>
    <n v="65535"/>
    <s v="2次"/>
    <s v="校历第十一/十二周"/>
  </r>
  <r>
    <x v="5"/>
    <x v="123"/>
    <s v="19春工商管理专科"/>
    <x v="41"/>
    <n v="19"/>
    <s v="宗艳丽"/>
    <n v="4"/>
    <s v="统中"/>
    <s v="网授"/>
    <m/>
    <n v="65535"/>
    <s v="2次"/>
    <s v="校历第十一/十二周"/>
  </r>
  <r>
    <x v="6"/>
    <x v="124"/>
    <s v="18春法律事务专"/>
    <x v="9"/>
    <n v="13"/>
    <s v="谭媛媛"/>
    <n v="4.5"/>
    <s v="统中"/>
    <s v="网授"/>
    <m/>
    <n v="65535"/>
    <s v="2次"/>
    <s v="校历第十一/十二周"/>
  </r>
  <r>
    <x v="6"/>
    <x v="125"/>
    <s v="19秋机电一体化专科"/>
    <x v="10"/>
    <n v="16"/>
    <s v="武军"/>
    <n v="2"/>
    <s v="统省"/>
    <s v="网授"/>
    <m/>
    <n v="65535"/>
    <s v="2次"/>
    <s v="校历第十一/十二周"/>
  </r>
  <r>
    <x v="6"/>
    <x v="125"/>
    <s v="18秋行政管理专科"/>
    <x v="10"/>
    <n v="43"/>
    <s v="周艳茹"/>
    <n v="2"/>
    <s v="统中"/>
    <s v="网授"/>
    <m/>
    <n v="65535"/>
    <s v="2次"/>
    <s v="校历第十一/十二周"/>
  </r>
  <r>
    <x v="6"/>
    <x v="126"/>
    <s v="18春会计学本"/>
    <x v="11"/>
    <n v="6"/>
    <s v="任瑞宏"/>
    <n v="3"/>
    <s v="统中"/>
    <s v="网授"/>
    <m/>
    <n v="65535"/>
    <s v="2次"/>
    <s v="校历第十一/十二周"/>
  </r>
  <r>
    <x v="6"/>
    <x v="126"/>
    <s v="19秋工商企业管理本科"/>
    <x v="11"/>
    <n v="14"/>
    <s v="宗艳丽"/>
    <n v="3"/>
    <s v="统省"/>
    <s v="网授"/>
    <m/>
    <n v="65535"/>
    <s v="2次"/>
    <s v="校历第十一/十二周"/>
  </r>
  <r>
    <x v="6"/>
    <x v="127"/>
    <s v="19春行政管理专科"/>
    <x v="22"/>
    <n v="65"/>
    <s v="李颖"/>
    <n v="4"/>
    <s v="统中"/>
    <s v="网授"/>
    <m/>
    <n v="65535"/>
    <s v="2次"/>
    <s v="校历第十一/十二周"/>
  </r>
  <r>
    <x v="6"/>
    <x v="127"/>
    <s v="19春人力资源专科"/>
    <x v="22"/>
    <n v="7"/>
    <s v="刘金燕"/>
    <n v="4"/>
    <s v="统中"/>
    <s v="网授"/>
    <m/>
    <n v="65535"/>
    <s v="2次"/>
    <s v="校历第十一/十二周"/>
  </r>
  <r>
    <x v="6"/>
    <x v="127"/>
    <s v="19春市场营销专科"/>
    <x v="22"/>
    <n v="1"/>
    <s v="王江莉"/>
    <n v="4"/>
    <s v="统中"/>
    <s v="网授"/>
    <m/>
    <n v="65535"/>
    <s v="2次"/>
    <s v="校历第十一/十二周"/>
  </r>
  <r>
    <x v="6"/>
    <x v="127"/>
    <s v="19春工商管理专科"/>
    <x v="22"/>
    <n v="19"/>
    <s v="宗艳丽"/>
    <n v="4"/>
    <s v="统中"/>
    <s v="网授"/>
    <m/>
    <n v="65535"/>
    <s v="2次"/>
    <s v="校历第十一/十二周"/>
  </r>
  <r>
    <x v="7"/>
    <x v="128"/>
    <s v="18春行政管理本"/>
    <x v="10"/>
    <n v="22"/>
    <s v="安伟洁"/>
    <n v="3"/>
    <s v="统中"/>
    <s v="网授"/>
    <m/>
    <n v="65535"/>
    <s v="2次"/>
    <s v="校历第十一/十二周"/>
  </r>
  <r>
    <x v="7"/>
    <x v="128"/>
    <s v="19春行政管理本科"/>
    <x v="10"/>
    <n v="37"/>
    <s v="刘丽伟"/>
    <n v="3"/>
    <s v="统中"/>
    <s v="网授"/>
    <m/>
    <n v="65535"/>
    <s v="2次"/>
    <s v="校历第十一/十二周"/>
  </r>
  <r>
    <x v="7"/>
    <x v="129"/>
    <s v="18秋法律事务专科"/>
    <x v="9"/>
    <n v="11"/>
    <s v="李颖"/>
    <n v="4.5"/>
    <s v="统中"/>
    <s v="网授"/>
    <m/>
    <n v="65535"/>
    <s v="2次"/>
    <s v="校历第十一/十二周"/>
  </r>
  <r>
    <x v="8"/>
    <x v="130"/>
    <s v="18春法律事务专"/>
    <x v="10"/>
    <n v="13"/>
    <s v="谭媛媛"/>
    <n v="4"/>
    <s v="统省"/>
    <s v="网授"/>
    <m/>
    <n v="65535"/>
    <s v="2次"/>
    <s v="校历第十一/十二周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1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gridDropZones="1" multipleFieldFilters="0">
  <location ref="A3:D136" firstHeaderRow="2" firstDataRow="2" firstDataCol="3"/>
  <pivotFields count="13"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compact="0" outline="0" showAll="0" defaultSubtotal="0">
      <items count="131">
        <item x="120"/>
        <item x="125"/>
        <item x="88"/>
        <item x="42"/>
        <item x="35"/>
        <item x="25"/>
        <item x="33"/>
        <item x="29"/>
        <item x="70"/>
        <item x="57"/>
        <item x="10"/>
        <item x="27"/>
        <item x="45"/>
        <item x="95"/>
        <item x="34"/>
        <item x="78"/>
        <item x="94"/>
        <item x="53"/>
        <item x="68"/>
        <item x="18"/>
        <item x="89"/>
        <item x="130"/>
        <item x="96"/>
        <item x="83"/>
        <item x="127"/>
        <item x="115"/>
        <item x="58"/>
        <item x="69"/>
        <item x="16"/>
        <item x="36"/>
        <item x="116"/>
        <item x="73"/>
        <item x="40"/>
        <item x="43"/>
        <item x="31"/>
        <item x="110"/>
        <item x="30"/>
        <item x="84"/>
        <item x="24"/>
        <item x="15"/>
        <item x="44"/>
        <item x="85"/>
        <item x="122"/>
        <item x="102"/>
        <item x="32"/>
        <item x="41"/>
        <item x="64"/>
        <item x="37"/>
        <item x="19"/>
        <item x="55"/>
        <item x="39"/>
        <item x="21"/>
        <item x="90"/>
        <item x="20"/>
        <item x="2"/>
        <item x="8"/>
        <item x="98"/>
        <item x="106"/>
        <item x="99"/>
        <item x="81"/>
        <item x="56"/>
        <item x="91"/>
        <item x="121"/>
        <item x="23"/>
        <item x="74"/>
        <item x="75"/>
        <item x="129"/>
        <item x="124"/>
        <item x="114"/>
        <item x="126"/>
        <item x="101"/>
        <item x="103"/>
        <item x="26"/>
        <item x="93"/>
        <item x="108"/>
        <item x="59"/>
        <item x="118"/>
        <item x="113"/>
        <item x="107"/>
        <item x="67"/>
        <item x="119"/>
        <item x="79"/>
        <item x="76"/>
        <item x="28"/>
        <item x="47"/>
        <item x="14"/>
        <item x="0"/>
        <item x="13"/>
        <item x="17"/>
        <item x="123"/>
        <item x="112"/>
        <item x="104"/>
        <item x="128"/>
        <item x="87"/>
        <item x="77"/>
        <item x="117"/>
        <item x="62"/>
        <item x="22"/>
        <item x="4"/>
        <item x="51"/>
        <item x="46"/>
        <item x="1"/>
        <item x="50"/>
        <item x="6"/>
        <item x="80"/>
        <item x="52"/>
        <item x="9"/>
        <item x="92"/>
        <item x="12"/>
        <item x="60"/>
        <item x="82"/>
        <item x="111"/>
        <item x="105"/>
        <item x="63"/>
        <item x="7"/>
        <item x="38"/>
        <item x="48"/>
        <item x="86"/>
        <item x="66"/>
        <item x="71"/>
        <item x="109"/>
        <item x="61"/>
        <item x="100"/>
        <item x="54"/>
        <item x="3"/>
        <item x="65"/>
        <item x="11"/>
        <item x="49"/>
        <item x="5"/>
        <item x="72"/>
        <item x="97"/>
      </items>
    </pivotField>
    <pivotField compact="0" outline="0" showAll="0"/>
    <pivotField axis="axisRow" compact="0" outline="0" showAll="0" defaultSubtotal="0">
      <items count="43">
        <item x="25"/>
        <item x="37"/>
        <item x="26"/>
        <item x="21"/>
        <item x="12"/>
        <item x="7"/>
        <item x="9"/>
        <item x="28"/>
        <item x="27"/>
        <item x="10"/>
        <item x="16"/>
        <item x="22"/>
        <item x="8"/>
        <item x="30"/>
        <item x="11"/>
        <item x="32"/>
        <item x="2"/>
        <item x="24"/>
        <item x="14"/>
        <item x="15"/>
        <item x="33"/>
        <item x="3"/>
        <item x="35"/>
        <item x="17"/>
        <item x="40"/>
        <item x="34"/>
        <item x="6"/>
        <item x="20"/>
        <item x="39"/>
        <item x="36"/>
        <item x="19"/>
        <item x="41"/>
        <item x="31"/>
        <item x="5"/>
        <item x="42"/>
        <item x="1"/>
        <item x="13"/>
        <item x="23"/>
        <item x="0"/>
        <item x="4"/>
        <item x="38"/>
        <item x="18"/>
        <item x="29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3"/>
  </rowFields>
  <rowItems count="132">
    <i>
      <x/>
      <x v="5"/>
      <x/>
    </i>
    <i r="1">
      <x v="6"/>
      <x v="20"/>
    </i>
    <i r="1">
      <x v="7"/>
      <x v="42"/>
    </i>
    <i r="1">
      <x v="10"/>
      <x v="9"/>
    </i>
    <i r="1">
      <x v="11"/>
      <x v="8"/>
    </i>
    <i r="1">
      <x v="14"/>
      <x v="25"/>
    </i>
    <i r="1">
      <x v="19"/>
      <x v="41"/>
    </i>
    <i r="1">
      <x v="28"/>
      <x v="10"/>
    </i>
    <i r="1">
      <x v="34"/>
      <x v="32"/>
    </i>
    <i r="1">
      <x v="36"/>
      <x v="13"/>
    </i>
    <i r="1">
      <x v="38"/>
      <x v="17"/>
    </i>
    <i r="1">
      <x v="39"/>
      <x v="19"/>
    </i>
    <i r="1">
      <x v="44"/>
      <x v="15"/>
    </i>
    <i r="1">
      <x v="48"/>
      <x v="30"/>
    </i>
    <i r="1">
      <x v="51"/>
      <x v="3"/>
    </i>
    <i r="1">
      <x v="53"/>
      <x v="27"/>
    </i>
    <i r="1">
      <x v="54"/>
      <x v="16"/>
    </i>
    <i r="1">
      <x v="55"/>
      <x v="12"/>
    </i>
    <i r="1">
      <x v="63"/>
      <x v="37"/>
    </i>
    <i r="1">
      <x v="72"/>
      <x v="2"/>
    </i>
    <i r="1">
      <x v="83"/>
      <x v="7"/>
    </i>
    <i r="1">
      <x v="85"/>
      <x v="18"/>
    </i>
    <i r="1">
      <x v="86"/>
      <x v="38"/>
    </i>
    <i r="1">
      <x v="87"/>
      <x v="36"/>
    </i>
    <i r="1">
      <x v="88"/>
      <x v="23"/>
    </i>
    <i r="1">
      <x v="97"/>
      <x v="11"/>
    </i>
    <i r="1">
      <x v="98"/>
      <x v="39"/>
    </i>
    <i r="1">
      <x v="101"/>
      <x v="35"/>
    </i>
    <i r="1">
      <x v="103"/>
      <x v="26"/>
    </i>
    <i r="1">
      <x v="106"/>
      <x v="6"/>
    </i>
    <i r="1">
      <x v="108"/>
      <x v="4"/>
    </i>
    <i r="1">
      <x v="114"/>
      <x v="5"/>
    </i>
    <i r="1">
      <x v="124"/>
      <x v="21"/>
    </i>
    <i r="1">
      <x v="126"/>
      <x v="14"/>
    </i>
    <i r="1">
      <x v="128"/>
      <x v="33"/>
    </i>
    <i>
      <x v="1"/>
      <x v="3"/>
      <x v="11"/>
    </i>
    <i r="1">
      <x v="4"/>
      <x v="12"/>
    </i>
    <i r="1">
      <x v="9"/>
      <x v="19"/>
    </i>
    <i r="1">
      <x v="12"/>
      <x v="41"/>
    </i>
    <i r="1">
      <x v="17"/>
      <x v="2"/>
    </i>
    <i r="1">
      <x v="26"/>
      <x v="1"/>
    </i>
    <i r="1">
      <x v="29"/>
      <x v="9"/>
    </i>
    <i r="1">
      <x v="32"/>
      <x v="17"/>
    </i>
    <i r="1">
      <x v="33"/>
      <x v="39"/>
    </i>
    <i r="1">
      <x v="40"/>
      <x v="36"/>
    </i>
    <i r="1">
      <x v="45"/>
      <x v="29"/>
    </i>
    <i r="1">
      <x v="47"/>
      <x v="26"/>
    </i>
    <i r="1">
      <x v="49"/>
      <x v="15"/>
    </i>
    <i r="1">
      <x v="50"/>
      <x v="6"/>
    </i>
    <i r="1">
      <x v="60"/>
      <x v="42"/>
    </i>
    <i r="1">
      <x v="84"/>
      <x v="30"/>
    </i>
    <i r="1">
      <x v="99"/>
      <x v="13"/>
    </i>
    <i r="1">
      <x v="100"/>
      <x v="16"/>
    </i>
    <i r="1">
      <x v="102"/>
      <x v="35"/>
    </i>
    <i r="1">
      <x v="105"/>
      <x v="33"/>
    </i>
    <i r="1">
      <x v="115"/>
      <x v="22"/>
    </i>
    <i r="1">
      <x v="116"/>
      <x v="21"/>
    </i>
    <i r="1">
      <x v="123"/>
      <x v="10"/>
    </i>
    <i r="1">
      <x v="127"/>
      <x v="14"/>
    </i>
    <i>
      <x v="2"/>
      <x v="8"/>
      <x v="39"/>
    </i>
    <i r="1">
      <x v="15"/>
      <x v="30"/>
    </i>
    <i r="1">
      <x v="18"/>
      <x/>
    </i>
    <i r="1">
      <x v="27"/>
      <x v="24"/>
    </i>
    <i r="1">
      <x v="31"/>
      <x v="9"/>
    </i>
    <i r="1">
      <x v="46"/>
      <x v="40"/>
    </i>
    <i r="1">
      <x v="64"/>
      <x v="37"/>
    </i>
    <i r="1">
      <x v="65"/>
      <x v="16"/>
    </i>
    <i r="1">
      <x v="75"/>
      <x v="4"/>
    </i>
    <i r="1">
      <x v="79"/>
      <x v="41"/>
    </i>
    <i r="1">
      <x v="81"/>
      <x v="6"/>
    </i>
    <i r="1">
      <x v="82"/>
      <x v="21"/>
    </i>
    <i r="1">
      <x v="94"/>
      <x v="2"/>
    </i>
    <i r="1">
      <x v="96"/>
      <x v="10"/>
    </i>
    <i r="1">
      <x v="104"/>
      <x v="26"/>
    </i>
    <i r="1">
      <x v="109"/>
      <x v="22"/>
    </i>
    <i r="1">
      <x v="113"/>
      <x v="36"/>
    </i>
    <i r="1">
      <x v="118"/>
      <x v="28"/>
    </i>
    <i r="1">
      <x v="119"/>
      <x v="17"/>
    </i>
    <i r="1">
      <x v="121"/>
      <x v="12"/>
    </i>
    <i r="1">
      <x v="125"/>
      <x v="33"/>
    </i>
    <i r="1">
      <x v="129"/>
      <x v="31"/>
    </i>
    <i>
      <x v="3"/>
      <x v="2"/>
      <x v="12"/>
    </i>
    <i r="1">
      <x v="13"/>
      <x v="13"/>
    </i>
    <i r="1">
      <x v="16"/>
      <x v="6"/>
    </i>
    <i r="1">
      <x v="20"/>
      <x v="34"/>
    </i>
    <i r="1">
      <x v="22"/>
      <x v="16"/>
    </i>
    <i r="1">
      <x v="23"/>
      <x v="11"/>
    </i>
    <i r="1">
      <x v="37"/>
      <x v="14"/>
    </i>
    <i r="1">
      <x v="41"/>
      <x v="15"/>
    </i>
    <i r="1">
      <x v="52"/>
      <x v="36"/>
    </i>
    <i r="1">
      <x v="56"/>
      <x v="7"/>
    </i>
    <i r="1">
      <x v="58"/>
      <x v="10"/>
    </i>
    <i r="1">
      <x v="59"/>
      <x v="30"/>
    </i>
    <i r="1">
      <x v="61"/>
      <x v="26"/>
    </i>
    <i r="1">
      <x v="73"/>
      <x v="2"/>
    </i>
    <i r="1">
      <x v="93"/>
      <x v="9"/>
    </i>
    <i r="1">
      <x v="107"/>
      <x v="4"/>
    </i>
    <i r="1">
      <x v="110"/>
      <x v="8"/>
    </i>
    <i r="1">
      <x v="117"/>
      <x v="17"/>
    </i>
    <i r="1">
      <x v="122"/>
      <x v="39"/>
    </i>
    <i r="1">
      <x v="130"/>
      <x v="35"/>
    </i>
    <i>
      <x v="4"/>
      <x v="35"/>
      <x v="6"/>
    </i>
    <i r="1">
      <x v="43"/>
      <x v="16"/>
    </i>
    <i r="1">
      <x v="57"/>
      <x v="10"/>
    </i>
    <i r="1">
      <x v="68"/>
      <x v="33"/>
    </i>
    <i r="1">
      <x v="70"/>
      <x v="11"/>
    </i>
    <i r="1">
      <x v="71"/>
      <x v="12"/>
    </i>
    <i r="1">
      <x v="74"/>
      <x v="8"/>
    </i>
    <i r="1">
      <x v="77"/>
      <x v="1"/>
    </i>
    <i r="1">
      <x v="78"/>
      <x v="9"/>
    </i>
    <i r="1">
      <x v="90"/>
      <x v="15"/>
    </i>
    <i r="1">
      <x v="91"/>
      <x v="30"/>
    </i>
    <i r="1">
      <x v="111"/>
      <x v="3"/>
    </i>
    <i r="1">
      <x v="112"/>
      <x v="36"/>
    </i>
    <i r="1">
      <x v="120"/>
      <x v="2"/>
    </i>
    <i>
      <x v="5"/>
      <x/>
      <x v="8"/>
    </i>
    <i r="1">
      <x v="25"/>
      <x v="1"/>
    </i>
    <i r="1">
      <x v="30"/>
      <x v="9"/>
    </i>
    <i r="1">
      <x v="42"/>
      <x v="15"/>
    </i>
    <i r="1">
      <x v="62"/>
      <x v="26"/>
    </i>
    <i r="1">
      <x v="76"/>
      <x v="4"/>
    </i>
    <i r="1">
      <x v="80"/>
      <x v="6"/>
    </i>
    <i r="1">
      <x v="89"/>
      <x v="31"/>
    </i>
    <i r="1">
      <x v="95"/>
      <x v="7"/>
    </i>
    <i>
      <x v="6"/>
      <x v="1"/>
      <x v="9"/>
    </i>
    <i r="1">
      <x v="24"/>
      <x v="11"/>
    </i>
    <i r="1">
      <x v="67"/>
      <x v="6"/>
    </i>
    <i r="1">
      <x v="69"/>
      <x v="14"/>
    </i>
    <i>
      <x v="7"/>
      <x v="66"/>
      <x v="6"/>
    </i>
    <i r="1">
      <x v="92"/>
      <x v="9"/>
    </i>
    <i>
      <x v="8"/>
      <x v="21"/>
      <x v="9"/>
    </i>
    <i t="grand">
      <x/>
    </i>
  </rowItems>
  <colItems count="1">
    <i/>
  </colItems>
  <dataFields count="1">
    <dataField name="求和项:人数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6"/>
  <sheetViews>
    <sheetView topLeftCell="A13" workbookViewId="0">
      <selection activeCell="A4" sqref="A4:D135"/>
    </sheetView>
  </sheetViews>
  <sheetFormatPr defaultRowHeight="14.25" x14ac:dyDescent="0.2"/>
  <cols>
    <col min="1" max="1" width="29.625" bestFit="1" customWidth="1"/>
    <col min="2" max="2" width="11.5" bestFit="1" customWidth="1"/>
    <col min="3" max="3" width="11" bestFit="1" customWidth="1"/>
    <col min="4" max="4" width="5.5" customWidth="1"/>
  </cols>
  <sheetData>
    <row r="3" spans="1:4" x14ac:dyDescent="0.2">
      <c r="A3" s="1" t="s">
        <v>306</v>
      </c>
    </row>
    <row r="4" spans="1:4" x14ac:dyDescent="0.2">
      <c r="A4" s="1" t="s">
        <v>0</v>
      </c>
      <c r="B4" s="1" t="s">
        <v>1</v>
      </c>
      <c r="C4" s="1" t="s">
        <v>3</v>
      </c>
      <c r="D4" t="s">
        <v>307</v>
      </c>
    </row>
    <row r="5" spans="1:4" x14ac:dyDescent="0.2">
      <c r="A5">
        <v>1</v>
      </c>
      <c r="B5" t="s">
        <v>125</v>
      </c>
      <c r="C5" t="s">
        <v>56</v>
      </c>
      <c r="D5" s="3">
        <v>36</v>
      </c>
    </row>
    <row r="6" spans="1:4" x14ac:dyDescent="0.2">
      <c r="B6" t="s">
        <v>148</v>
      </c>
      <c r="C6" t="s">
        <v>45</v>
      </c>
      <c r="D6" s="3">
        <v>8</v>
      </c>
    </row>
    <row r="7" spans="1:4" x14ac:dyDescent="0.2">
      <c r="B7" t="s">
        <v>137</v>
      </c>
      <c r="C7" t="s">
        <v>35</v>
      </c>
      <c r="D7" s="3">
        <v>8</v>
      </c>
    </row>
    <row r="8" spans="1:4" x14ac:dyDescent="0.2">
      <c r="B8" t="s">
        <v>71</v>
      </c>
      <c r="C8" t="s">
        <v>73</v>
      </c>
      <c r="D8" s="3">
        <v>22</v>
      </c>
    </row>
    <row r="9" spans="1:4" x14ac:dyDescent="0.2">
      <c r="B9" t="s">
        <v>130</v>
      </c>
      <c r="C9" t="s">
        <v>132</v>
      </c>
      <c r="D9" s="3">
        <v>11</v>
      </c>
    </row>
    <row r="10" spans="1:4" x14ac:dyDescent="0.2">
      <c r="B10" t="s">
        <v>152</v>
      </c>
      <c r="C10" t="s">
        <v>154</v>
      </c>
      <c r="D10" s="3">
        <v>17</v>
      </c>
    </row>
    <row r="11" spans="1:4" x14ac:dyDescent="0.2">
      <c r="B11" t="s">
        <v>96</v>
      </c>
      <c r="C11" t="s">
        <v>61</v>
      </c>
      <c r="D11" s="3">
        <v>72</v>
      </c>
    </row>
    <row r="12" spans="1:4" x14ac:dyDescent="0.2">
      <c r="B12" t="s">
        <v>90</v>
      </c>
      <c r="C12" t="s">
        <v>92</v>
      </c>
      <c r="D12" s="3">
        <v>11</v>
      </c>
    </row>
    <row r="13" spans="1:4" x14ac:dyDescent="0.2">
      <c r="B13" t="s">
        <v>142</v>
      </c>
      <c r="C13" t="s">
        <v>144</v>
      </c>
      <c r="D13" s="3">
        <v>119</v>
      </c>
    </row>
    <row r="14" spans="1:4" x14ac:dyDescent="0.2">
      <c r="B14" t="s">
        <v>140</v>
      </c>
      <c r="C14" t="s">
        <v>22</v>
      </c>
      <c r="D14" s="3">
        <v>17</v>
      </c>
    </row>
    <row r="15" spans="1:4" x14ac:dyDescent="0.2">
      <c r="B15" t="s">
        <v>121</v>
      </c>
      <c r="C15" t="s">
        <v>123</v>
      </c>
      <c r="D15" s="3">
        <v>11</v>
      </c>
    </row>
    <row r="16" spans="1:4" x14ac:dyDescent="0.2">
      <c r="B16" t="s">
        <v>87</v>
      </c>
      <c r="C16" t="s">
        <v>66</v>
      </c>
      <c r="D16" s="3">
        <v>25</v>
      </c>
    </row>
    <row r="17" spans="2:4" x14ac:dyDescent="0.2">
      <c r="B17" t="s">
        <v>146</v>
      </c>
      <c r="C17" t="s">
        <v>41</v>
      </c>
      <c r="D17" s="3">
        <v>10</v>
      </c>
    </row>
    <row r="18" spans="2:4" x14ac:dyDescent="0.2">
      <c r="B18" t="s">
        <v>98</v>
      </c>
      <c r="C18" t="s">
        <v>100</v>
      </c>
      <c r="D18" s="3">
        <v>10</v>
      </c>
    </row>
    <row r="19" spans="2:4" x14ac:dyDescent="0.2">
      <c r="B19" t="s">
        <v>106</v>
      </c>
      <c r="C19" t="s">
        <v>108</v>
      </c>
      <c r="D19" s="3">
        <v>19</v>
      </c>
    </row>
    <row r="20" spans="2:4" x14ac:dyDescent="0.2">
      <c r="B20" t="s">
        <v>102</v>
      </c>
      <c r="C20" t="s">
        <v>104</v>
      </c>
      <c r="D20" s="3">
        <v>9</v>
      </c>
    </row>
    <row r="21" spans="2:4" x14ac:dyDescent="0.2">
      <c r="B21" t="s">
        <v>31</v>
      </c>
      <c r="C21" t="s">
        <v>33</v>
      </c>
      <c r="D21" s="3">
        <v>21</v>
      </c>
    </row>
    <row r="22" spans="2:4" x14ac:dyDescent="0.2">
      <c r="B22" t="s">
        <v>62</v>
      </c>
      <c r="C22" t="s">
        <v>64</v>
      </c>
      <c r="D22" s="3">
        <v>13</v>
      </c>
    </row>
    <row r="23" spans="2:4" x14ac:dyDescent="0.2">
      <c r="B23" t="s">
        <v>115</v>
      </c>
      <c r="C23" t="s">
        <v>117</v>
      </c>
      <c r="D23" s="3">
        <v>23</v>
      </c>
    </row>
    <row r="24" spans="2:4" x14ac:dyDescent="0.2">
      <c r="B24" t="s">
        <v>127</v>
      </c>
      <c r="C24" t="s">
        <v>129</v>
      </c>
      <c r="D24" s="3">
        <v>11</v>
      </c>
    </row>
    <row r="25" spans="2:4" x14ac:dyDescent="0.2">
      <c r="B25" t="s">
        <v>134</v>
      </c>
      <c r="C25" t="s">
        <v>136</v>
      </c>
      <c r="D25" s="3">
        <v>8</v>
      </c>
    </row>
    <row r="26" spans="2:4" x14ac:dyDescent="0.2">
      <c r="B26" t="s">
        <v>84</v>
      </c>
      <c r="C26" t="s">
        <v>86</v>
      </c>
      <c r="D26" s="3">
        <v>9</v>
      </c>
    </row>
    <row r="27" spans="2:4" x14ac:dyDescent="0.2">
      <c r="B27" t="s">
        <v>13</v>
      </c>
      <c r="C27" t="s">
        <v>15</v>
      </c>
      <c r="D27" s="3">
        <v>10</v>
      </c>
    </row>
    <row r="28" spans="2:4" x14ac:dyDescent="0.2">
      <c r="B28" t="s">
        <v>80</v>
      </c>
      <c r="C28" t="s">
        <v>82</v>
      </c>
      <c r="D28" s="3">
        <v>9</v>
      </c>
    </row>
    <row r="29" spans="2:4" x14ac:dyDescent="0.2">
      <c r="B29" t="s">
        <v>93</v>
      </c>
      <c r="C29" t="s">
        <v>24</v>
      </c>
      <c r="D29" s="3">
        <v>11</v>
      </c>
    </row>
    <row r="30" spans="2:4" x14ac:dyDescent="0.2">
      <c r="B30" t="s">
        <v>112</v>
      </c>
      <c r="C30" t="s">
        <v>114</v>
      </c>
      <c r="D30" s="3">
        <v>8</v>
      </c>
    </row>
    <row r="31" spans="2:4" x14ac:dyDescent="0.2">
      <c r="B31" t="s">
        <v>42</v>
      </c>
      <c r="C31" t="s">
        <v>44</v>
      </c>
      <c r="D31" s="3">
        <v>8</v>
      </c>
    </row>
    <row r="32" spans="2:4" x14ac:dyDescent="0.2">
      <c r="B32" t="s">
        <v>25</v>
      </c>
      <c r="C32" t="s">
        <v>27</v>
      </c>
      <c r="D32" s="3">
        <v>12</v>
      </c>
    </row>
    <row r="33" spans="1:4" x14ac:dyDescent="0.2">
      <c r="B33" t="s">
        <v>50</v>
      </c>
      <c r="C33" t="s">
        <v>52</v>
      </c>
      <c r="D33" s="3">
        <v>17</v>
      </c>
    </row>
    <row r="34" spans="1:4" x14ac:dyDescent="0.2">
      <c r="B34" t="s">
        <v>68</v>
      </c>
      <c r="C34" t="s">
        <v>70</v>
      </c>
      <c r="D34" s="3">
        <v>10</v>
      </c>
    </row>
    <row r="35" spans="1:4" x14ac:dyDescent="0.2">
      <c r="B35" t="s">
        <v>77</v>
      </c>
      <c r="C35" t="s">
        <v>79</v>
      </c>
      <c r="D35" s="3">
        <v>12</v>
      </c>
    </row>
    <row r="36" spans="1:4" x14ac:dyDescent="0.2">
      <c r="B36" t="s">
        <v>53</v>
      </c>
      <c r="C36" t="s">
        <v>55</v>
      </c>
      <c r="D36" s="3">
        <v>46</v>
      </c>
    </row>
    <row r="37" spans="1:4" x14ac:dyDescent="0.2">
      <c r="B37" t="s">
        <v>37</v>
      </c>
      <c r="C37" t="s">
        <v>39</v>
      </c>
      <c r="D37" s="3">
        <v>9</v>
      </c>
    </row>
    <row r="38" spans="1:4" x14ac:dyDescent="0.2">
      <c r="B38" t="s">
        <v>74</v>
      </c>
      <c r="C38" t="s">
        <v>76</v>
      </c>
      <c r="D38" s="3">
        <v>11</v>
      </c>
    </row>
    <row r="39" spans="1:4" x14ac:dyDescent="0.2">
      <c r="B39" t="s">
        <v>46</v>
      </c>
      <c r="C39" t="s">
        <v>48</v>
      </c>
      <c r="D39" s="3">
        <v>37</v>
      </c>
    </row>
    <row r="40" spans="1:4" x14ac:dyDescent="0.2">
      <c r="A40">
        <v>2</v>
      </c>
      <c r="B40" t="s">
        <v>172</v>
      </c>
      <c r="C40" t="s">
        <v>114</v>
      </c>
      <c r="D40" s="3">
        <v>11</v>
      </c>
    </row>
    <row r="41" spans="1:4" x14ac:dyDescent="0.2">
      <c r="B41" t="s">
        <v>155</v>
      </c>
      <c r="C41" t="s">
        <v>64</v>
      </c>
      <c r="D41" s="3">
        <v>13</v>
      </c>
    </row>
    <row r="42" spans="1:4" x14ac:dyDescent="0.2">
      <c r="B42" t="s">
        <v>201</v>
      </c>
      <c r="C42" t="s">
        <v>66</v>
      </c>
      <c r="D42" s="3">
        <v>19</v>
      </c>
    </row>
    <row r="43" spans="1:4" x14ac:dyDescent="0.2">
      <c r="B43" t="s">
        <v>176</v>
      </c>
      <c r="C43" t="s">
        <v>61</v>
      </c>
      <c r="D43" s="3">
        <v>8</v>
      </c>
    </row>
    <row r="44" spans="1:4" x14ac:dyDescent="0.2">
      <c r="B44" t="s">
        <v>195</v>
      </c>
      <c r="C44" t="s">
        <v>129</v>
      </c>
      <c r="D44" s="3">
        <v>44</v>
      </c>
    </row>
    <row r="45" spans="1:4" x14ac:dyDescent="0.2">
      <c r="B45" t="s">
        <v>203</v>
      </c>
      <c r="C45" t="s">
        <v>204</v>
      </c>
      <c r="D45" s="3">
        <v>72</v>
      </c>
    </row>
    <row r="46" spans="1:4" x14ac:dyDescent="0.2">
      <c r="B46" t="s">
        <v>157</v>
      </c>
      <c r="C46" t="s">
        <v>73</v>
      </c>
      <c r="D46" s="3">
        <v>17</v>
      </c>
    </row>
    <row r="47" spans="1:4" x14ac:dyDescent="0.2">
      <c r="B47" t="s">
        <v>163</v>
      </c>
      <c r="C47" t="s">
        <v>123</v>
      </c>
      <c r="D47" s="3">
        <v>54</v>
      </c>
    </row>
    <row r="48" spans="1:4" x14ac:dyDescent="0.2">
      <c r="B48" t="s">
        <v>173</v>
      </c>
      <c r="C48" t="s">
        <v>44</v>
      </c>
      <c r="D48" s="3">
        <v>36</v>
      </c>
    </row>
    <row r="49" spans="1:4" x14ac:dyDescent="0.2">
      <c r="B49" t="s">
        <v>174</v>
      </c>
      <c r="C49" t="s">
        <v>82</v>
      </c>
      <c r="D49" s="3">
        <v>22</v>
      </c>
    </row>
    <row r="50" spans="1:4" x14ac:dyDescent="0.2">
      <c r="B50" t="s">
        <v>164</v>
      </c>
      <c r="C50" t="s">
        <v>165</v>
      </c>
      <c r="D50" s="3">
        <v>75</v>
      </c>
    </row>
    <row r="51" spans="1:4" x14ac:dyDescent="0.2">
      <c r="B51" t="s">
        <v>158</v>
      </c>
      <c r="C51" t="s">
        <v>52</v>
      </c>
      <c r="D51" s="3">
        <v>54</v>
      </c>
    </row>
    <row r="52" spans="1:4" x14ac:dyDescent="0.2">
      <c r="B52" t="s">
        <v>198</v>
      </c>
      <c r="C52" t="s">
        <v>41</v>
      </c>
      <c r="D52" s="3">
        <v>9</v>
      </c>
    </row>
    <row r="53" spans="1:4" x14ac:dyDescent="0.2">
      <c r="B53" t="s">
        <v>162</v>
      </c>
      <c r="C53" t="s">
        <v>70</v>
      </c>
      <c r="D53" s="3">
        <v>11</v>
      </c>
    </row>
    <row r="54" spans="1:4" x14ac:dyDescent="0.2">
      <c r="B54" t="s">
        <v>199</v>
      </c>
      <c r="C54" t="s">
        <v>35</v>
      </c>
      <c r="D54" s="3">
        <v>11</v>
      </c>
    </row>
    <row r="55" spans="1:4" x14ac:dyDescent="0.2">
      <c r="B55" t="s">
        <v>180</v>
      </c>
      <c r="C55" t="s">
        <v>100</v>
      </c>
      <c r="D55" s="3">
        <v>13</v>
      </c>
    </row>
    <row r="56" spans="1:4" x14ac:dyDescent="0.2">
      <c r="B56" t="s">
        <v>191</v>
      </c>
      <c r="C56" t="s">
        <v>22</v>
      </c>
      <c r="D56" s="3">
        <v>17</v>
      </c>
    </row>
    <row r="57" spans="1:4" x14ac:dyDescent="0.2">
      <c r="B57" t="s">
        <v>177</v>
      </c>
      <c r="C57" t="s">
        <v>33</v>
      </c>
      <c r="D57" s="3">
        <v>26</v>
      </c>
    </row>
    <row r="58" spans="1:4" x14ac:dyDescent="0.2">
      <c r="B58" t="s">
        <v>186</v>
      </c>
      <c r="C58" t="s">
        <v>27</v>
      </c>
      <c r="D58" s="3">
        <v>25</v>
      </c>
    </row>
    <row r="59" spans="1:4" x14ac:dyDescent="0.2">
      <c r="B59" t="s">
        <v>194</v>
      </c>
      <c r="C59" t="s">
        <v>48</v>
      </c>
      <c r="D59" s="3">
        <v>11</v>
      </c>
    </row>
    <row r="60" spans="1:4" x14ac:dyDescent="0.2">
      <c r="B60" t="s">
        <v>159</v>
      </c>
      <c r="C60" t="s">
        <v>161</v>
      </c>
      <c r="D60" s="3">
        <v>17</v>
      </c>
    </row>
    <row r="61" spans="1:4" x14ac:dyDescent="0.2">
      <c r="B61" t="s">
        <v>184</v>
      </c>
      <c r="C61" t="s">
        <v>39</v>
      </c>
      <c r="D61" s="3">
        <v>12</v>
      </c>
    </row>
    <row r="62" spans="1:4" x14ac:dyDescent="0.2">
      <c r="B62" t="s">
        <v>197</v>
      </c>
      <c r="C62" t="s">
        <v>92</v>
      </c>
      <c r="D62" s="3">
        <v>11</v>
      </c>
    </row>
    <row r="63" spans="1:4" x14ac:dyDescent="0.2">
      <c r="B63" t="s">
        <v>185</v>
      </c>
      <c r="C63" t="s">
        <v>76</v>
      </c>
      <c r="D63" s="3">
        <v>8</v>
      </c>
    </row>
    <row r="64" spans="1:4" x14ac:dyDescent="0.2">
      <c r="A64">
        <v>3</v>
      </c>
      <c r="B64" t="s">
        <v>230</v>
      </c>
      <c r="C64" t="s">
        <v>44</v>
      </c>
      <c r="D64" s="3">
        <v>36</v>
      </c>
    </row>
    <row r="65" spans="2:4" x14ac:dyDescent="0.2">
      <c r="B65" t="s">
        <v>243</v>
      </c>
      <c r="C65" t="s">
        <v>100</v>
      </c>
      <c r="D65" s="3">
        <v>23</v>
      </c>
    </row>
    <row r="66" spans="2:4" x14ac:dyDescent="0.2">
      <c r="B66" t="s">
        <v>224</v>
      </c>
      <c r="C66" t="s">
        <v>56</v>
      </c>
      <c r="D66" s="3">
        <v>90</v>
      </c>
    </row>
    <row r="67" spans="2:4" x14ac:dyDescent="0.2">
      <c r="B67" t="s">
        <v>227</v>
      </c>
      <c r="C67" t="s">
        <v>228</v>
      </c>
      <c r="D67" s="3">
        <v>74</v>
      </c>
    </row>
    <row r="68" spans="2:4" x14ac:dyDescent="0.2">
      <c r="B68" t="s">
        <v>234</v>
      </c>
      <c r="C68" t="s">
        <v>73</v>
      </c>
      <c r="D68" s="3">
        <v>11</v>
      </c>
    </row>
    <row r="69" spans="2:4" x14ac:dyDescent="0.2">
      <c r="B69" t="s">
        <v>211</v>
      </c>
      <c r="C69" t="s">
        <v>213</v>
      </c>
      <c r="D69" s="3">
        <v>116</v>
      </c>
    </row>
    <row r="70" spans="2:4" x14ac:dyDescent="0.2">
      <c r="B70" t="s">
        <v>235</v>
      </c>
      <c r="C70" t="s">
        <v>117</v>
      </c>
      <c r="D70" s="3">
        <v>17</v>
      </c>
    </row>
    <row r="71" spans="2:4" x14ac:dyDescent="0.2">
      <c r="B71" t="s">
        <v>237</v>
      </c>
      <c r="C71" t="s">
        <v>33</v>
      </c>
      <c r="D71" s="3">
        <v>13</v>
      </c>
    </row>
    <row r="72" spans="2:4" x14ac:dyDescent="0.2">
      <c r="B72" t="s">
        <v>206</v>
      </c>
      <c r="C72" t="s">
        <v>79</v>
      </c>
      <c r="D72" s="3">
        <v>68</v>
      </c>
    </row>
    <row r="73" spans="2:4" x14ac:dyDescent="0.2">
      <c r="B73" t="s">
        <v>223</v>
      </c>
      <c r="C73" t="s">
        <v>61</v>
      </c>
      <c r="D73" s="3">
        <v>54</v>
      </c>
    </row>
    <row r="74" spans="2:4" x14ac:dyDescent="0.2">
      <c r="B74" t="s">
        <v>244</v>
      </c>
      <c r="C74" t="s">
        <v>70</v>
      </c>
      <c r="D74" s="3">
        <v>43</v>
      </c>
    </row>
    <row r="75" spans="2:4" x14ac:dyDescent="0.2">
      <c r="B75" t="s">
        <v>238</v>
      </c>
      <c r="C75" t="s">
        <v>39</v>
      </c>
      <c r="D75" s="3">
        <v>8</v>
      </c>
    </row>
    <row r="76" spans="2:4" x14ac:dyDescent="0.2">
      <c r="B76" t="s">
        <v>240</v>
      </c>
      <c r="C76" t="s">
        <v>129</v>
      </c>
      <c r="D76" s="3">
        <v>22</v>
      </c>
    </row>
    <row r="77" spans="2:4" x14ac:dyDescent="0.2">
      <c r="B77" t="s">
        <v>209</v>
      </c>
      <c r="C77" t="s">
        <v>92</v>
      </c>
      <c r="D77" s="3">
        <v>17</v>
      </c>
    </row>
    <row r="78" spans="2:4" x14ac:dyDescent="0.2">
      <c r="B78" t="s">
        <v>245</v>
      </c>
      <c r="C78" t="s">
        <v>52</v>
      </c>
      <c r="D78" s="3">
        <v>11</v>
      </c>
    </row>
    <row r="79" spans="2:4" x14ac:dyDescent="0.2">
      <c r="B79" t="s">
        <v>207</v>
      </c>
      <c r="C79" t="s">
        <v>161</v>
      </c>
      <c r="D79" s="3">
        <v>10</v>
      </c>
    </row>
    <row r="80" spans="2:4" x14ac:dyDescent="0.2">
      <c r="B80" t="s">
        <v>210</v>
      </c>
      <c r="C80" t="s">
        <v>82</v>
      </c>
      <c r="D80" s="3">
        <v>11</v>
      </c>
    </row>
    <row r="81" spans="1:4" x14ac:dyDescent="0.2">
      <c r="B81" t="s">
        <v>221</v>
      </c>
      <c r="C81" t="s">
        <v>222</v>
      </c>
      <c r="D81" s="3">
        <v>12</v>
      </c>
    </row>
    <row r="82" spans="1:4" x14ac:dyDescent="0.2">
      <c r="B82" t="s">
        <v>231</v>
      </c>
      <c r="C82" t="s">
        <v>123</v>
      </c>
      <c r="D82" s="3">
        <v>11</v>
      </c>
    </row>
    <row r="83" spans="1:4" x14ac:dyDescent="0.2">
      <c r="B83" t="s">
        <v>208</v>
      </c>
      <c r="C83" t="s">
        <v>64</v>
      </c>
      <c r="D83" s="3">
        <v>18</v>
      </c>
    </row>
    <row r="84" spans="1:4" x14ac:dyDescent="0.2">
      <c r="B84" t="s">
        <v>219</v>
      </c>
      <c r="C84" t="s">
        <v>48</v>
      </c>
      <c r="D84" s="3">
        <v>16</v>
      </c>
    </row>
    <row r="85" spans="1:4" x14ac:dyDescent="0.2">
      <c r="B85" t="s">
        <v>232</v>
      </c>
      <c r="C85" t="s">
        <v>233</v>
      </c>
      <c r="D85" s="3">
        <v>19</v>
      </c>
    </row>
    <row r="86" spans="1:4" x14ac:dyDescent="0.2">
      <c r="A86">
        <v>4</v>
      </c>
      <c r="B86" t="s">
        <v>254</v>
      </c>
      <c r="C86" t="s">
        <v>64</v>
      </c>
      <c r="D86" s="3">
        <v>8</v>
      </c>
    </row>
    <row r="87" spans="1:4" x14ac:dyDescent="0.2">
      <c r="B87" t="s">
        <v>262</v>
      </c>
      <c r="C87" t="s">
        <v>22</v>
      </c>
      <c r="D87" s="3">
        <v>17</v>
      </c>
    </row>
    <row r="88" spans="1:4" x14ac:dyDescent="0.2">
      <c r="B88" t="s">
        <v>261</v>
      </c>
      <c r="C88" t="s">
        <v>70</v>
      </c>
      <c r="D88" s="3">
        <v>50</v>
      </c>
    </row>
    <row r="89" spans="1:4" x14ac:dyDescent="0.2">
      <c r="B89" t="s">
        <v>255</v>
      </c>
      <c r="C89" t="s">
        <v>256</v>
      </c>
      <c r="D89" s="3">
        <v>73</v>
      </c>
    </row>
    <row r="90" spans="1:4" x14ac:dyDescent="0.2">
      <c r="B90" t="s">
        <v>263</v>
      </c>
      <c r="C90" t="s">
        <v>33</v>
      </c>
      <c r="D90" s="3">
        <v>12</v>
      </c>
    </row>
    <row r="91" spans="1:4" x14ac:dyDescent="0.2">
      <c r="B91" t="s">
        <v>248</v>
      </c>
      <c r="C91" t="s">
        <v>114</v>
      </c>
      <c r="D91" s="3">
        <v>22</v>
      </c>
    </row>
    <row r="92" spans="1:4" x14ac:dyDescent="0.2">
      <c r="B92" t="s">
        <v>249</v>
      </c>
      <c r="C92" t="s">
        <v>76</v>
      </c>
      <c r="D92" s="3">
        <v>9</v>
      </c>
    </row>
    <row r="93" spans="1:4" x14ac:dyDescent="0.2">
      <c r="B93" t="s">
        <v>250</v>
      </c>
      <c r="C93" t="s">
        <v>41</v>
      </c>
      <c r="D93" s="3">
        <v>22</v>
      </c>
    </row>
    <row r="94" spans="1:4" x14ac:dyDescent="0.2">
      <c r="B94" t="s">
        <v>257</v>
      </c>
      <c r="C94" t="s">
        <v>82</v>
      </c>
      <c r="D94" s="3">
        <v>16</v>
      </c>
    </row>
    <row r="95" spans="1:4" x14ac:dyDescent="0.2">
      <c r="B95" t="s">
        <v>265</v>
      </c>
      <c r="C95" t="s">
        <v>136</v>
      </c>
      <c r="D95" s="3">
        <v>40</v>
      </c>
    </row>
    <row r="96" spans="1:4" x14ac:dyDescent="0.2">
      <c r="B96" t="s">
        <v>267</v>
      </c>
      <c r="C96" t="s">
        <v>92</v>
      </c>
      <c r="D96" s="3">
        <v>28</v>
      </c>
    </row>
    <row r="97" spans="1:4" x14ac:dyDescent="0.2">
      <c r="B97" t="s">
        <v>246</v>
      </c>
      <c r="C97" t="s">
        <v>100</v>
      </c>
      <c r="D97" s="3">
        <v>32</v>
      </c>
    </row>
    <row r="98" spans="1:4" x14ac:dyDescent="0.2">
      <c r="B98" t="s">
        <v>258</v>
      </c>
      <c r="C98" t="s">
        <v>52</v>
      </c>
      <c r="D98" s="3">
        <v>12</v>
      </c>
    </row>
    <row r="99" spans="1:4" x14ac:dyDescent="0.2">
      <c r="B99" t="s">
        <v>260</v>
      </c>
      <c r="C99" t="s">
        <v>129</v>
      </c>
      <c r="D99" s="3">
        <v>21</v>
      </c>
    </row>
    <row r="100" spans="1:4" x14ac:dyDescent="0.2">
      <c r="B100" t="s">
        <v>253</v>
      </c>
      <c r="C100" t="s">
        <v>73</v>
      </c>
      <c r="D100" s="3">
        <v>54</v>
      </c>
    </row>
    <row r="101" spans="1:4" x14ac:dyDescent="0.2">
      <c r="B101" t="s">
        <v>259</v>
      </c>
      <c r="C101" t="s">
        <v>79</v>
      </c>
      <c r="D101" s="3">
        <v>12</v>
      </c>
    </row>
    <row r="102" spans="1:4" x14ac:dyDescent="0.2">
      <c r="B102" t="s">
        <v>247</v>
      </c>
      <c r="C102" t="s">
        <v>132</v>
      </c>
      <c r="D102" s="3">
        <v>10</v>
      </c>
    </row>
    <row r="103" spans="1:4" x14ac:dyDescent="0.2">
      <c r="B103" t="s">
        <v>251</v>
      </c>
      <c r="C103" t="s">
        <v>123</v>
      </c>
      <c r="D103" s="3">
        <v>12</v>
      </c>
    </row>
    <row r="104" spans="1:4" x14ac:dyDescent="0.2">
      <c r="B104" t="s">
        <v>268</v>
      </c>
      <c r="C104" t="s">
        <v>44</v>
      </c>
      <c r="D104" s="3">
        <v>65</v>
      </c>
    </row>
    <row r="105" spans="1:4" x14ac:dyDescent="0.2">
      <c r="B105" t="s">
        <v>264</v>
      </c>
      <c r="C105" t="s">
        <v>27</v>
      </c>
      <c r="D105" s="3">
        <v>14</v>
      </c>
    </row>
    <row r="106" spans="1:4" x14ac:dyDescent="0.2">
      <c r="A106">
        <v>5</v>
      </c>
      <c r="B106" t="s">
        <v>280</v>
      </c>
      <c r="C106" t="s">
        <v>70</v>
      </c>
      <c r="D106" s="3">
        <v>12</v>
      </c>
    </row>
    <row r="107" spans="1:4" x14ac:dyDescent="0.2">
      <c r="B107" t="s">
        <v>271</v>
      </c>
      <c r="C107" t="s">
        <v>33</v>
      </c>
      <c r="D107" s="3">
        <v>32</v>
      </c>
    </row>
    <row r="108" spans="1:4" x14ac:dyDescent="0.2">
      <c r="B108" t="s">
        <v>276</v>
      </c>
      <c r="C108" t="s">
        <v>92</v>
      </c>
      <c r="D108" s="3">
        <v>27</v>
      </c>
    </row>
    <row r="109" spans="1:4" x14ac:dyDescent="0.2">
      <c r="B109" t="s">
        <v>288</v>
      </c>
      <c r="C109" t="s">
        <v>48</v>
      </c>
      <c r="D109" s="3">
        <v>11</v>
      </c>
    </row>
    <row r="110" spans="1:4" x14ac:dyDescent="0.2">
      <c r="B110" t="s">
        <v>269</v>
      </c>
      <c r="C110" t="s">
        <v>114</v>
      </c>
      <c r="D110" s="3">
        <v>15</v>
      </c>
    </row>
    <row r="111" spans="1:4" x14ac:dyDescent="0.2">
      <c r="B111" t="s">
        <v>272</v>
      </c>
      <c r="C111" t="s">
        <v>64</v>
      </c>
      <c r="D111" s="3">
        <v>11</v>
      </c>
    </row>
    <row r="112" spans="1:4" x14ac:dyDescent="0.2">
      <c r="B112" t="s">
        <v>278</v>
      </c>
      <c r="C112" t="s">
        <v>132</v>
      </c>
      <c r="D112" s="3">
        <v>21</v>
      </c>
    </row>
    <row r="113" spans="1:4" x14ac:dyDescent="0.2">
      <c r="B113" t="s">
        <v>283</v>
      </c>
      <c r="C113" t="s">
        <v>204</v>
      </c>
      <c r="D113" s="3">
        <v>55</v>
      </c>
    </row>
    <row r="114" spans="1:4" x14ac:dyDescent="0.2">
      <c r="B114" t="s">
        <v>277</v>
      </c>
      <c r="C114" t="s">
        <v>73</v>
      </c>
      <c r="D114" s="3">
        <v>11</v>
      </c>
    </row>
    <row r="115" spans="1:4" x14ac:dyDescent="0.2">
      <c r="B115" t="s">
        <v>282</v>
      </c>
      <c r="C115" t="s">
        <v>41</v>
      </c>
      <c r="D115" s="3">
        <v>13</v>
      </c>
    </row>
    <row r="116" spans="1:4" x14ac:dyDescent="0.2">
      <c r="B116" t="s">
        <v>273</v>
      </c>
      <c r="C116" t="s">
        <v>100</v>
      </c>
      <c r="D116" s="3">
        <v>13</v>
      </c>
    </row>
    <row r="117" spans="1:4" x14ac:dyDescent="0.2">
      <c r="B117" t="s">
        <v>281</v>
      </c>
      <c r="C117" t="s">
        <v>108</v>
      </c>
      <c r="D117" s="3">
        <v>10</v>
      </c>
    </row>
    <row r="118" spans="1:4" x14ac:dyDescent="0.2">
      <c r="B118" t="s">
        <v>275</v>
      </c>
      <c r="C118" t="s">
        <v>82</v>
      </c>
      <c r="D118" s="3">
        <v>8</v>
      </c>
    </row>
    <row r="119" spans="1:4" x14ac:dyDescent="0.2">
      <c r="B119" t="s">
        <v>279</v>
      </c>
      <c r="C119" t="s">
        <v>129</v>
      </c>
      <c r="D119" s="3">
        <v>66</v>
      </c>
    </row>
    <row r="120" spans="1:4" x14ac:dyDescent="0.2">
      <c r="A120">
        <v>6</v>
      </c>
      <c r="B120" t="s">
        <v>294</v>
      </c>
      <c r="C120" t="s">
        <v>132</v>
      </c>
      <c r="D120" s="3">
        <v>11</v>
      </c>
    </row>
    <row r="121" spans="1:4" x14ac:dyDescent="0.2">
      <c r="B121" t="s">
        <v>289</v>
      </c>
      <c r="C121" t="s">
        <v>204</v>
      </c>
      <c r="D121" s="3">
        <v>98</v>
      </c>
    </row>
    <row r="122" spans="1:4" x14ac:dyDescent="0.2">
      <c r="B122" t="s">
        <v>290</v>
      </c>
      <c r="C122" t="s">
        <v>73</v>
      </c>
      <c r="D122" s="3">
        <v>13</v>
      </c>
    </row>
    <row r="123" spans="1:4" x14ac:dyDescent="0.2">
      <c r="B123" t="s">
        <v>296</v>
      </c>
      <c r="C123" t="s">
        <v>41</v>
      </c>
      <c r="D123" s="3">
        <v>16</v>
      </c>
    </row>
    <row r="124" spans="1:4" x14ac:dyDescent="0.2">
      <c r="B124" t="s">
        <v>295</v>
      </c>
      <c r="C124" t="s">
        <v>52</v>
      </c>
      <c r="D124" s="3">
        <v>12</v>
      </c>
    </row>
    <row r="125" spans="1:4" x14ac:dyDescent="0.2">
      <c r="B125" t="s">
        <v>292</v>
      </c>
      <c r="C125" t="s">
        <v>79</v>
      </c>
      <c r="D125" s="3">
        <v>22</v>
      </c>
    </row>
    <row r="126" spans="1:4" x14ac:dyDescent="0.2">
      <c r="B126" t="s">
        <v>293</v>
      </c>
      <c r="C126" t="s">
        <v>70</v>
      </c>
      <c r="D126" s="3">
        <v>36</v>
      </c>
    </row>
    <row r="127" spans="1:4" x14ac:dyDescent="0.2">
      <c r="B127" t="s">
        <v>297</v>
      </c>
      <c r="C127" t="s">
        <v>233</v>
      </c>
      <c r="D127" s="3">
        <v>43</v>
      </c>
    </row>
    <row r="128" spans="1:4" x14ac:dyDescent="0.2">
      <c r="B128" t="s">
        <v>291</v>
      </c>
      <c r="C128" t="s">
        <v>136</v>
      </c>
      <c r="D128" s="3">
        <v>46</v>
      </c>
    </row>
    <row r="129" spans="1:4" x14ac:dyDescent="0.2">
      <c r="A129">
        <v>7</v>
      </c>
      <c r="B129" t="s">
        <v>299</v>
      </c>
      <c r="C129" t="s">
        <v>73</v>
      </c>
      <c r="D129" s="3">
        <v>59</v>
      </c>
    </row>
    <row r="130" spans="1:4" x14ac:dyDescent="0.2">
      <c r="B130" t="s">
        <v>301</v>
      </c>
      <c r="C130" t="s">
        <v>114</v>
      </c>
      <c r="D130" s="3">
        <v>92</v>
      </c>
    </row>
    <row r="131" spans="1:4" x14ac:dyDescent="0.2">
      <c r="B131" t="s">
        <v>298</v>
      </c>
      <c r="C131" t="s">
        <v>70</v>
      </c>
      <c r="D131" s="3">
        <v>13</v>
      </c>
    </row>
    <row r="132" spans="1:4" x14ac:dyDescent="0.2">
      <c r="B132" t="s">
        <v>300</v>
      </c>
      <c r="C132" t="s">
        <v>76</v>
      </c>
      <c r="D132" s="3">
        <v>20</v>
      </c>
    </row>
    <row r="133" spans="1:4" x14ac:dyDescent="0.2">
      <c r="A133">
        <v>8</v>
      </c>
      <c r="B133" t="s">
        <v>303</v>
      </c>
      <c r="C133" t="s">
        <v>70</v>
      </c>
      <c r="D133" s="3">
        <v>11</v>
      </c>
    </row>
    <row r="134" spans="1:4" x14ac:dyDescent="0.2">
      <c r="B134" t="s">
        <v>302</v>
      </c>
      <c r="C134" t="s">
        <v>73</v>
      </c>
      <c r="D134" s="3">
        <v>59</v>
      </c>
    </row>
    <row r="135" spans="1:4" x14ac:dyDescent="0.2">
      <c r="A135">
        <v>9</v>
      </c>
      <c r="B135" t="s">
        <v>304</v>
      </c>
      <c r="C135" t="s">
        <v>73</v>
      </c>
      <c r="D135" s="3">
        <v>13</v>
      </c>
    </row>
    <row r="136" spans="1:4" x14ac:dyDescent="0.2">
      <c r="A136" t="s">
        <v>305</v>
      </c>
      <c r="D136" s="3">
        <v>3384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opLeftCell="A13" workbookViewId="0">
      <selection activeCell="A24" sqref="A24:XFD24"/>
    </sheetView>
  </sheetViews>
  <sheetFormatPr defaultRowHeight="14.25" x14ac:dyDescent="0.2"/>
  <cols>
    <col min="2" max="2" width="25.5" bestFit="1" customWidth="1"/>
    <col min="4" max="4" width="17.25" bestFit="1" customWidth="1"/>
    <col min="6" max="6" width="11" style="9" bestFit="1" customWidth="1"/>
    <col min="7" max="7" width="9" style="7"/>
    <col min="8" max="8" width="15.125" customWidth="1"/>
    <col min="9" max="9" width="14.125" customWidth="1"/>
    <col min="10" max="10" width="9" style="7"/>
  </cols>
  <sheetData>
    <row r="1" spans="1:10" x14ac:dyDescent="0.2">
      <c r="A1" t="s">
        <v>0</v>
      </c>
      <c r="B1" t="s">
        <v>1</v>
      </c>
      <c r="C1" t="s">
        <v>3</v>
      </c>
      <c r="D1" t="s">
        <v>322</v>
      </c>
      <c r="E1" t="s">
        <v>307</v>
      </c>
      <c r="F1" s="9" t="s">
        <v>320</v>
      </c>
      <c r="G1" s="7" t="s">
        <v>324</v>
      </c>
      <c r="H1" s="7" t="s">
        <v>338</v>
      </c>
      <c r="I1" s="7" t="s">
        <v>339</v>
      </c>
      <c r="J1" s="7" t="s">
        <v>325</v>
      </c>
    </row>
    <row r="2" spans="1:10" x14ac:dyDescent="0.2">
      <c r="A2">
        <v>1</v>
      </c>
      <c r="B2" t="s">
        <v>142</v>
      </c>
      <c r="C2" t="s">
        <v>144</v>
      </c>
      <c r="D2" t="str">
        <f>B2&amp;C2</f>
        <v>行政组织学姚会利</v>
      </c>
      <c r="E2">
        <v>119</v>
      </c>
      <c r="F2" s="10">
        <v>1</v>
      </c>
      <c r="G2" s="7">
        <v>512</v>
      </c>
      <c r="H2" s="11" t="str">
        <f>VLOOKUP(F2,日期时间!$A$1:$C$14,2,FALSE)</f>
        <v>2019/11/9，16</v>
      </c>
      <c r="I2" s="7" t="str">
        <f>VLOOKUP(F2,日期时间!$A$1:$C$14,3,FALSE)</f>
        <v>8:00-10:00</v>
      </c>
      <c r="J2" s="7">
        <v>70</v>
      </c>
    </row>
    <row r="3" spans="1:10" x14ac:dyDescent="0.2">
      <c r="A3">
        <v>1</v>
      </c>
      <c r="B3" t="s">
        <v>96</v>
      </c>
      <c r="C3" t="s">
        <v>61</v>
      </c>
      <c r="D3" t="str">
        <f t="shared" ref="D3:D66" si="0">B3&amp;C3</f>
        <v>公共行政学周艳茹</v>
      </c>
      <c r="E3">
        <v>72</v>
      </c>
      <c r="F3" s="10">
        <f>IF(G3=512,F2+1,F2)</f>
        <v>1</v>
      </c>
      <c r="G3" s="7" t="s">
        <v>310</v>
      </c>
      <c r="H3" s="11" t="str">
        <f>VLOOKUP(F3,日期时间!$A$1:$C$14,2,FALSE)</f>
        <v>2019/11/9，16</v>
      </c>
      <c r="I3" s="7" t="str">
        <f>VLOOKUP(F3,日期时间!$A$1:$C$14,3,FALSE)</f>
        <v>8:00-10:00</v>
      </c>
      <c r="J3" s="7">
        <v>40</v>
      </c>
    </row>
    <row r="4" spans="1:10" x14ac:dyDescent="0.2">
      <c r="A4">
        <v>1</v>
      </c>
      <c r="B4" t="s">
        <v>53</v>
      </c>
      <c r="C4" t="s">
        <v>55</v>
      </c>
      <c r="D4" t="str">
        <f t="shared" si="0"/>
        <v>应用写作（汉语）侯墨菊</v>
      </c>
      <c r="E4">
        <v>46</v>
      </c>
      <c r="F4" s="10">
        <f t="shared" ref="F4:F67" si="1">IF(G4=512,F3+1,F3)</f>
        <v>1</v>
      </c>
      <c r="G4" s="7" t="s">
        <v>311</v>
      </c>
      <c r="H4" s="11" t="str">
        <f>VLOOKUP(F4,日期时间!$A$1:$C$14,2,FALSE)</f>
        <v>2019/11/9，16</v>
      </c>
      <c r="I4" s="7" t="str">
        <f>VLOOKUP(F4,日期时间!$A$1:$C$14,3,FALSE)</f>
        <v>8:00-10:00</v>
      </c>
      <c r="J4" s="7">
        <v>40</v>
      </c>
    </row>
    <row r="5" spans="1:10" x14ac:dyDescent="0.2">
      <c r="A5">
        <v>1</v>
      </c>
      <c r="B5" t="s">
        <v>46</v>
      </c>
      <c r="C5" t="s">
        <v>48</v>
      </c>
      <c r="D5" t="str">
        <f t="shared" si="0"/>
        <v>中外政治思想史于常青</v>
      </c>
      <c r="E5">
        <v>37</v>
      </c>
      <c r="F5" s="10">
        <f t="shared" si="1"/>
        <v>1</v>
      </c>
      <c r="G5" s="7" t="s">
        <v>312</v>
      </c>
      <c r="H5" s="11" t="str">
        <f>VLOOKUP(F5,日期时间!$A$1:$C$14,2,FALSE)</f>
        <v>2019/11/9，16</v>
      </c>
      <c r="I5" s="7" t="str">
        <f>VLOOKUP(F5,日期时间!$A$1:$C$14,3,FALSE)</f>
        <v>8:00-10:00</v>
      </c>
      <c r="J5" s="7">
        <v>40</v>
      </c>
    </row>
    <row r="6" spans="1:10" x14ac:dyDescent="0.2">
      <c r="A6">
        <v>1</v>
      </c>
      <c r="B6" t="s">
        <v>125</v>
      </c>
      <c r="C6" t="s">
        <v>56</v>
      </c>
      <c r="D6" t="str">
        <f t="shared" si="0"/>
        <v>城市管理学安伟洁</v>
      </c>
      <c r="E6">
        <v>36</v>
      </c>
      <c r="F6" s="10">
        <f t="shared" si="1"/>
        <v>1</v>
      </c>
      <c r="G6" s="7" t="s">
        <v>313</v>
      </c>
      <c r="H6" s="11" t="str">
        <f>VLOOKUP(F6,日期时间!$A$1:$C$14,2,FALSE)</f>
        <v>2019/11/9，16</v>
      </c>
      <c r="I6" s="7" t="str">
        <f>VLOOKUP(F6,日期时间!$A$1:$C$14,3,FALSE)</f>
        <v>8:00-10:00</v>
      </c>
      <c r="J6" s="7">
        <v>40</v>
      </c>
    </row>
    <row r="7" spans="1:10" x14ac:dyDescent="0.2">
      <c r="A7">
        <v>1</v>
      </c>
      <c r="B7" t="s">
        <v>87</v>
      </c>
      <c r="C7" t="s">
        <v>66</v>
      </c>
      <c r="D7" t="str">
        <f t="shared" si="0"/>
        <v>混凝土结构设计原理孙立江</v>
      </c>
      <c r="E7">
        <v>25</v>
      </c>
      <c r="F7" s="10">
        <f t="shared" si="1"/>
        <v>1</v>
      </c>
      <c r="G7" s="7" t="s">
        <v>314</v>
      </c>
      <c r="H7" s="11" t="str">
        <f>VLOOKUP(F7,日期时间!$A$1:$C$14,2,FALSE)</f>
        <v>2019/11/9，16</v>
      </c>
      <c r="I7" s="7" t="str">
        <f>VLOOKUP(F7,日期时间!$A$1:$C$14,3,FALSE)</f>
        <v>8:00-10:00</v>
      </c>
      <c r="J7" s="7">
        <v>25</v>
      </c>
    </row>
    <row r="8" spans="1:10" x14ac:dyDescent="0.2">
      <c r="A8">
        <v>1</v>
      </c>
      <c r="B8" t="s">
        <v>115</v>
      </c>
      <c r="C8" t="s">
        <v>117</v>
      </c>
      <c r="D8" t="str">
        <f t="shared" si="0"/>
        <v>理工英语1张祖瑞</v>
      </c>
      <c r="E8">
        <v>23</v>
      </c>
      <c r="F8" s="10">
        <f t="shared" si="1"/>
        <v>1</v>
      </c>
      <c r="G8" s="7" t="s">
        <v>315</v>
      </c>
      <c r="H8" s="11" t="str">
        <f>VLOOKUP(F8,日期时间!$A$1:$C$14,2,FALSE)</f>
        <v>2019/11/9，16</v>
      </c>
      <c r="I8" s="7" t="str">
        <f>VLOOKUP(F8,日期时间!$A$1:$C$14,3,FALSE)</f>
        <v>8:00-10:00</v>
      </c>
      <c r="J8" s="7">
        <v>25</v>
      </c>
    </row>
    <row r="9" spans="1:10" x14ac:dyDescent="0.2">
      <c r="A9">
        <v>1</v>
      </c>
      <c r="B9" t="s">
        <v>71</v>
      </c>
      <c r="C9" t="s">
        <v>73</v>
      </c>
      <c r="D9" t="str">
        <f t="shared" si="0"/>
        <v>电子政务李德峰</v>
      </c>
      <c r="E9">
        <v>22</v>
      </c>
      <c r="F9" s="10">
        <f t="shared" si="1"/>
        <v>1</v>
      </c>
      <c r="G9" s="7" t="s">
        <v>316</v>
      </c>
      <c r="H9" s="11" t="str">
        <f>VLOOKUP(F9,日期时间!$A$1:$C$14,2,FALSE)</f>
        <v>2019/11/9，16</v>
      </c>
      <c r="I9" s="7" t="str">
        <f>VLOOKUP(F9,日期时间!$A$1:$C$14,3,FALSE)</f>
        <v>8:00-10:00</v>
      </c>
      <c r="J9" s="7">
        <v>25</v>
      </c>
    </row>
    <row r="10" spans="1:10" x14ac:dyDescent="0.2">
      <c r="A10">
        <v>1</v>
      </c>
      <c r="B10" t="s">
        <v>31</v>
      </c>
      <c r="C10" t="s">
        <v>33</v>
      </c>
      <c r="D10" t="str">
        <f t="shared" si="0"/>
        <v>金融企业会计刘志梅</v>
      </c>
      <c r="E10">
        <v>21</v>
      </c>
      <c r="F10" s="10">
        <f t="shared" si="1"/>
        <v>1</v>
      </c>
      <c r="G10" s="7" t="s">
        <v>317</v>
      </c>
      <c r="H10" s="11" t="str">
        <f>VLOOKUP(F10,日期时间!$A$1:$C$14,2,FALSE)</f>
        <v>2019/11/9，16</v>
      </c>
      <c r="I10" s="7" t="str">
        <f>VLOOKUP(F10,日期时间!$A$1:$C$14,3,FALSE)</f>
        <v>8:00-10:00</v>
      </c>
      <c r="J10" s="7">
        <v>25</v>
      </c>
    </row>
    <row r="11" spans="1:10" x14ac:dyDescent="0.2">
      <c r="A11">
        <v>1</v>
      </c>
      <c r="B11" t="s">
        <v>106</v>
      </c>
      <c r="C11" t="s">
        <v>108</v>
      </c>
      <c r="D11" t="str">
        <f t="shared" si="0"/>
        <v>教育学杜影</v>
      </c>
      <c r="E11">
        <v>19</v>
      </c>
      <c r="F11" s="10">
        <f t="shared" si="1"/>
        <v>1</v>
      </c>
      <c r="G11" s="7" t="s">
        <v>318</v>
      </c>
      <c r="H11" s="11" t="str">
        <f>VLOOKUP(F11,日期时间!$A$1:$C$14,2,FALSE)</f>
        <v>2019/11/9，16</v>
      </c>
      <c r="I11" s="7" t="str">
        <f>VLOOKUP(F11,日期时间!$A$1:$C$14,3,FALSE)</f>
        <v>8:00-10:00</v>
      </c>
      <c r="J11" s="7">
        <v>25</v>
      </c>
    </row>
    <row r="12" spans="1:10" x14ac:dyDescent="0.2">
      <c r="A12">
        <v>1</v>
      </c>
      <c r="B12" t="s">
        <v>140</v>
      </c>
      <c r="C12" t="s">
        <v>22</v>
      </c>
      <c r="D12" t="str">
        <f t="shared" si="0"/>
        <v>环境资源法李颖</v>
      </c>
      <c r="E12">
        <v>17</v>
      </c>
      <c r="F12" s="10">
        <f t="shared" si="1"/>
        <v>1</v>
      </c>
      <c r="G12" s="7" t="s">
        <v>319</v>
      </c>
      <c r="H12" s="11" t="str">
        <f>VLOOKUP(F12,日期时间!$A$1:$C$14,2,FALSE)</f>
        <v>2019/11/9，16</v>
      </c>
      <c r="I12" s="7" t="str">
        <f>VLOOKUP(F12,日期时间!$A$1:$C$14,3,FALSE)</f>
        <v>8:00-10:00</v>
      </c>
      <c r="J12" s="7">
        <v>25</v>
      </c>
    </row>
    <row r="13" spans="1:10" x14ac:dyDescent="0.2">
      <c r="A13">
        <v>1</v>
      </c>
      <c r="B13" t="s">
        <v>152</v>
      </c>
      <c r="C13" t="s">
        <v>154</v>
      </c>
      <c r="D13" t="str">
        <f t="shared" si="0"/>
        <v>房地产经营与管理王利</v>
      </c>
      <c r="E13">
        <v>17</v>
      </c>
      <c r="F13" s="10">
        <f t="shared" si="1"/>
        <v>2</v>
      </c>
      <c r="G13" s="7">
        <v>512</v>
      </c>
      <c r="H13" s="11" t="str">
        <f>VLOOKUP(F13,日期时间!$A$1:$C$14,2,FALSE)</f>
        <v>2019/11/9，16</v>
      </c>
      <c r="I13" s="7" t="str">
        <f>VLOOKUP(F13,日期时间!$A$1:$C$14,3,FALSE)</f>
        <v>10:10-12:10</v>
      </c>
      <c r="J13" s="7">
        <v>70</v>
      </c>
    </row>
    <row r="14" spans="1:10" x14ac:dyDescent="0.2">
      <c r="A14">
        <v>1</v>
      </c>
      <c r="B14" t="s">
        <v>50</v>
      </c>
      <c r="C14" t="s">
        <v>52</v>
      </c>
      <c r="D14" t="str">
        <f t="shared" si="0"/>
        <v>刑法学(1)王松青</v>
      </c>
      <c r="E14">
        <v>17</v>
      </c>
      <c r="F14" s="10">
        <f t="shared" si="1"/>
        <v>2</v>
      </c>
      <c r="G14" s="7" t="s">
        <v>310</v>
      </c>
      <c r="H14" s="11" t="str">
        <f>VLOOKUP(F14,日期时间!$A$1:$C$14,2,FALSE)</f>
        <v>2019/11/9，16</v>
      </c>
      <c r="I14" s="7" t="str">
        <f>VLOOKUP(F14,日期时间!$A$1:$C$14,3,FALSE)</f>
        <v>10:10-12:10</v>
      </c>
      <c r="J14" s="7">
        <v>40</v>
      </c>
    </row>
    <row r="15" spans="1:10" x14ac:dyDescent="0.2">
      <c r="A15">
        <v>1</v>
      </c>
      <c r="B15" t="s">
        <v>62</v>
      </c>
      <c r="C15" t="s">
        <v>64</v>
      </c>
      <c r="D15" t="str">
        <f t="shared" si="0"/>
        <v>金融市场李淑芹</v>
      </c>
      <c r="E15">
        <v>13</v>
      </c>
      <c r="F15" s="10">
        <f t="shared" si="1"/>
        <v>2</v>
      </c>
      <c r="G15" s="7" t="s">
        <v>311</v>
      </c>
      <c r="H15" s="11" t="str">
        <f>VLOOKUP(F15,日期时间!$A$1:$C$14,2,FALSE)</f>
        <v>2019/11/9，16</v>
      </c>
      <c r="I15" s="7" t="str">
        <f>VLOOKUP(F15,日期时间!$A$1:$C$14,3,FALSE)</f>
        <v>10:10-12:10</v>
      </c>
      <c r="J15" s="7">
        <v>40</v>
      </c>
    </row>
    <row r="16" spans="1:10" x14ac:dyDescent="0.2">
      <c r="A16">
        <v>1</v>
      </c>
      <c r="B16" t="s">
        <v>77</v>
      </c>
      <c r="C16" t="s">
        <v>79</v>
      </c>
      <c r="D16" t="str">
        <f t="shared" si="0"/>
        <v>学前儿童社会教育郭欣</v>
      </c>
      <c r="E16">
        <v>12</v>
      </c>
      <c r="F16" s="10">
        <f t="shared" si="1"/>
        <v>2</v>
      </c>
      <c r="G16" s="7" t="s">
        <v>312</v>
      </c>
      <c r="H16" s="11" t="str">
        <f>VLOOKUP(F16,日期时间!$A$1:$C$14,2,FALSE)</f>
        <v>2019/11/9，16</v>
      </c>
      <c r="I16" s="7" t="str">
        <f>VLOOKUP(F16,日期时间!$A$1:$C$14,3,FALSE)</f>
        <v>10:10-12:10</v>
      </c>
      <c r="J16" s="7">
        <v>40</v>
      </c>
    </row>
    <row r="17" spans="1:10" x14ac:dyDescent="0.2">
      <c r="A17">
        <v>1</v>
      </c>
      <c r="B17" t="s">
        <v>25</v>
      </c>
      <c r="C17" t="s">
        <v>27</v>
      </c>
      <c r="D17" t="str">
        <f t="shared" si="0"/>
        <v>小学生心理健康教育张扬</v>
      </c>
      <c r="E17">
        <v>12</v>
      </c>
      <c r="F17" s="10">
        <f t="shared" si="1"/>
        <v>2</v>
      </c>
      <c r="G17" s="7" t="s">
        <v>313</v>
      </c>
      <c r="H17" s="11" t="str">
        <f>VLOOKUP(F17,日期时间!$A$1:$C$14,2,FALSE)</f>
        <v>2019/11/9，16</v>
      </c>
      <c r="I17" s="7" t="str">
        <f>VLOOKUP(F17,日期时间!$A$1:$C$14,3,FALSE)</f>
        <v>10:10-12:10</v>
      </c>
      <c r="J17" s="7">
        <v>40</v>
      </c>
    </row>
    <row r="18" spans="1:10" x14ac:dyDescent="0.2">
      <c r="A18">
        <v>1</v>
      </c>
      <c r="B18" t="s">
        <v>127</v>
      </c>
      <c r="C18" t="s">
        <v>129</v>
      </c>
      <c r="D18" t="str">
        <f t="shared" si="0"/>
        <v>区域经济学丁静</v>
      </c>
      <c r="E18">
        <v>11</v>
      </c>
      <c r="F18" s="10">
        <f t="shared" si="1"/>
        <v>2</v>
      </c>
      <c r="G18" s="7" t="s">
        <v>314</v>
      </c>
      <c r="H18" s="11" t="str">
        <f>VLOOKUP(F18,日期时间!$A$1:$C$14,2,FALSE)</f>
        <v>2019/11/9，16</v>
      </c>
      <c r="I18" s="7" t="str">
        <f>VLOOKUP(F18,日期时间!$A$1:$C$14,3,FALSE)</f>
        <v>10:10-12:10</v>
      </c>
      <c r="J18" s="7">
        <v>25</v>
      </c>
    </row>
    <row r="19" spans="1:10" x14ac:dyDescent="0.2">
      <c r="A19">
        <v>1</v>
      </c>
      <c r="B19" t="s">
        <v>130</v>
      </c>
      <c r="C19" t="s">
        <v>132</v>
      </c>
      <c r="D19" t="str">
        <f t="shared" si="0"/>
        <v>儿童家庭教育指导霍成华</v>
      </c>
      <c r="E19">
        <v>11</v>
      </c>
      <c r="F19" s="10">
        <f t="shared" si="1"/>
        <v>2</v>
      </c>
      <c r="G19" s="7" t="s">
        <v>315</v>
      </c>
      <c r="H19" s="11" t="str">
        <f>VLOOKUP(F19,日期时间!$A$1:$C$14,2,FALSE)</f>
        <v>2019/11/9，16</v>
      </c>
      <c r="I19" s="7" t="str">
        <f>VLOOKUP(F19,日期时间!$A$1:$C$14,3,FALSE)</f>
        <v>10:10-12:10</v>
      </c>
      <c r="J19" s="7">
        <v>25</v>
      </c>
    </row>
    <row r="20" spans="1:10" x14ac:dyDescent="0.2">
      <c r="A20">
        <v>1</v>
      </c>
      <c r="B20" t="s">
        <v>90</v>
      </c>
      <c r="C20" t="s">
        <v>92</v>
      </c>
      <c r="D20" t="str">
        <f t="shared" si="0"/>
        <v>国际公法李俊明</v>
      </c>
      <c r="E20">
        <v>11</v>
      </c>
      <c r="F20" s="10">
        <f t="shared" si="1"/>
        <v>2</v>
      </c>
      <c r="G20" s="7" t="s">
        <v>316</v>
      </c>
      <c r="H20" s="11" t="str">
        <f>VLOOKUP(F20,日期时间!$A$1:$C$14,2,FALSE)</f>
        <v>2019/11/9，16</v>
      </c>
      <c r="I20" s="7" t="str">
        <f>VLOOKUP(F20,日期时间!$A$1:$C$14,3,FALSE)</f>
        <v>10:10-12:10</v>
      </c>
      <c r="J20" s="7">
        <v>25</v>
      </c>
    </row>
    <row r="21" spans="1:10" x14ac:dyDescent="0.2">
      <c r="A21">
        <v>1</v>
      </c>
      <c r="B21" t="s">
        <v>74</v>
      </c>
      <c r="C21" t="s">
        <v>76</v>
      </c>
      <c r="D21" t="str">
        <f t="shared" si="0"/>
        <v>中级财务会计（二）刘景芳</v>
      </c>
      <c r="E21">
        <v>11</v>
      </c>
      <c r="F21" s="10">
        <f t="shared" si="1"/>
        <v>2</v>
      </c>
      <c r="G21" s="7" t="s">
        <v>317</v>
      </c>
      <c r="H21" s="11" t="str">
        <f>VLOOKUP(F21,日期时间!$A$1:$C$14,2,FALSE)</f>
        <v>2019/11/9，16</v>
      </c>
      <c r="I21" s="7" t="str">
        <f>VLOOKUP(F21,日期时间!$A$1:$C$14,3,FALSE)</f>
        <v>10:10-12:10</v>
      </c>
      <c r="J21" s="7">
        <v>25</v>
      </c>
    </row>
    <row r="22" spans="1:10" x14ac:dyDescent="0.2">
      <c r="A22">
        <v>1</v>
      </c>
      <c r="B22" t="s">
        <v>121</v>
      </c>
      <c r="C22" t="s">
        <v>123</v>
      </c>
      <c r="D22" t="str">
        <f t="shared" si="0"/>
        <v>婚姻家庭法学穆云红</v>
      </c>
      <c r="E22">
        <v>11</v>
      </c>
      <c r="F22" s="10">
        <f t="shared" si="1"/>
        <v>2</v>
      </c>
      <c r="G22" s="7" t="s">
        <v>318</v>
      </c>
      <c r="H22" s="11" t="str">
        <f>VLOOKUP(F22,日期时间!$A$1:$C$14,2,FALSE)</f>
        <v>2019/11/9，16</v>
      </c>
      <c r="I22" s="7" t="str">
        <f>VLOOKUP(F22,日期时间!$A$1:$C$14,3,FALSE)</f>
        <v>10:10-12:10</v>
      </c>
      <c r="J22" s="7">
        <v>25</v>
      </c>
    </row>
    <row r="23" spans="1:10" x14ac:dyDescent="0.2">
      <c r="A23">
        <v>1</v>
      </c>
      <c r="B23" t="s">
        <v>93</v>
      </c>
      <c r="C23" t="s">
        <v>24</v>
      </c>
      <c r="D23" t="str">
        <f t="shared" si="0"/>
        <v>数理统计王江莉</v>
      </c>
      <c r="E23">
        <v>11</v>
      </c>
      <c r="F23" s="10">
        <f t="shared" si="1"/>
        <v>2</v>
      </c>
      <c r="G23" s="7" t="s">
        <v>319</v>
      </c>
      <c r="H23" s="11" t="str">
        <f>VLOOKUP(F23,日期时间!$A$1:$C$14,2,FALSE)</f>
        <v>2019/11/9，16</v>
      </c>
      <c r="I23" s="7" t="str">
        <f>VLOOKUP(F23,日期时间!$A$1:$C$14,3,FALSE)</f>
        <v>10:10-12:10</v>
      </c>
      <c r="J23" s="7">
        <v>25</v>
      </c>
    </row>
    <row r="24" spans="1:10" x14ac:dyDescent="0.2">
      <c r="A24">
        <v>1</v>
      </c>
      <c r="B24" t="s">
        <v>68</v>
      </c>
      <c r="C24" t="s">
        <v>70</v>
      </c>
      <c r="D24" t="str">
        <f t="shared" si="0"/>
        <v>学前儿童发展心理学胡静</v>
      </c>
      <c r="E24">
        <v>10</v>
      </c>
      <c r="F24" s="10">
        <f t="shared" si="1"/>
        <v>3</v>
      </c>
      <c r="G24" s="7">
        <v>512</v>
      </c>
      <c r="H24" s="11" t="str">
        <f>VLOOKUP(F24,日期时间!$A$1:$C$14,2,FALSE)</f>
        <v>2019/11/9，16</v>
      </c>
      <c r="I24" s="7" t="str">
        <f>VLOOKUP(F24,日期时间!$A$1:$C$14,3,FALSE)</f>
        <v>14:20-16:20</v>
      </c>
      <c r="J24" s="7">
        <v>70</v>
      </c>
    </row>
    <row r="25" spans="1:10" x14ac:dyDescent="0.2">
      <c r="A25">
        <v>1</v>
      </c>
      <c r="B25" t="s">
        <v>146</v>
      </c>
      <c r="C25" t="s">
        <v>41</v>
      </c>
      <c r="D25" t="str">
        <f t="shared" si="0"/>
        <v>计算机绘图（本）刘轶娅</v>
      </c>
      <c r="E25">
        <v>10</v>
      </c>
      <c r="F25" s="10">
        <f t="shared" si="1"/>
        <v>3</v>
      </c>
      <c r="G25" s="7" t="s">
        <v>310</v>
      </c>
      <c r="H25" s="11" t="str">
        <f>VLOOKUP(F25,日期时间!$A$1:$C$14,2,FALSE)</f>
        <v>2019/11/9，16</v>
      </c>
      <c r="I25" s="7" t="str">
        <f>VLOOKUP(F25,日期时间!$A$1:$C$14,3,FALSE)</f>
        <v>14:20-16:20</v>
      </c>
      <c r="J25" s="7">
        <v>40</v>
      </c>
    </row>
    <row r="26" spans="1:10" x14ac:dyDescent="0.2">
      <c r="A26">
        <v>1</v>
      </c>
      <c r="B26" t="s">
        <v>98</v>
      </c>
      <c r="C26" t="s">
        <v>100</v>
      </c>
      <c r="D26" t="str">
        <f t="shared" si="0"/>
        <v>建筑施工技术方案设计严春旭</v>
      </c>
      <c r="E26">
        <v>10</v>
      </c>
      <c r="F26" s="10">
        <f t="shared" si="1"/>
        <v>3</v>
      </c>
      <c r="G26" s="7" t="s">
        <v>311</v>
      </c>
      <c r="H26" s="11" t="str">
        <f>VLOOKUP(F26,日期时间!$A$1:$C$14,2,FALSE)</f>
        <v>2019/11/9，16</v>
      </c>
      <c r="I26" s="7" t="str">
        <f>VLOOKUP(F26,日期时间!$A$1:$C$14,3,FALSE)</f>
        <v>14:20-16:20</v>
      </c>
      <c r="J26" s="7">
        <v>40</v>
      </c>
    </row>
    <row r="27" spans="1:10" x14ac:dyDescent="0.2">
      <c r="A27">
        <v>1</v>
      </c>
      <c r="B27" t="s">
        <v>13</v>
      </c>
      <c r="C27" t="s">
        <v>15</v>
      </c>
      <c r="D27" t="str">
        <f t="shared" si="0"/>
        <v>市场营销学赵卫国</v>
      </c>
      <c r="E27">
        <v>10</v>
      </c>
      <c r="F27" s="10">
        <f t="shared" si="1"/>
        <v>3</v>
      </c>
      <c r="G27" s="7" t="s">
        <v>312</v>
      </c>
      <c r="H27" s="11" t="str">
        <f>VLOOKUP(F27,日期时间!$A$1:$C$14,2,FALSE)</f>
        <v>2019/11/9，16</v>
      </c>
      <c r="I27" s="7" t="str">
        <f>VLOOKUP(F27,日期时间!$A$1:$C$14,3,FALSE)</f>
        <v>14:20-16:20</v>
      </c>
      <c r="J27" s="7">
        <v>40</v>
      </c>
    </row>
    <row r="28" spans="1:10" x14ac:dyDescent="0.2">
      <c r="A28">
        <v>1</v>
      </c>
      <c r="B28" t="s">
        <v>84</v>
      </c>
      <c r="C28" t="s">
        <v>86</v>
      </c>
      <c r="D28" t="str">
        <f t="shared" si="0"/>
        <v>实用写作任瑞宏</v>
      </c>
      <c r="E28">
        <v>9</v>
      </c>
      <c r="F28" s="10">
        <f t="shared" si="1"/>
        <v>3</v>
      </c>
      <c r="G28" s="7" t="s">
        <v>313</v>
      </c>
      <c r="H28" s="11" t="str">
        <f>VLOOKUP(F28,日期时间!$A$1:$C$14,2,FALSE)</f>
        <v>2019/11/9，16</v>
      </c>
      <c r="I28" s="7" t="str">
        <f>VLOOKUP(F28,日期时间!$A$1:$C$14,3,FALSE)</f>
        <v>14:20-16:20</v>
      </c>
      <c r="J28" s="7">
        <v>40</v>
      </c>
    </row>
    <row r="29" spans="1:10" x14ac:dyDescent="0.2">
      <c r="A29">
        <v>1</v>
      </c>
      <c r="B29" t="s">
        <v>37</v>
      </c>
      <c r="C29" t="s">
        <v>39</v>
      </c>
      <c r="D29" t="str">
        <f t="shared" si="0"/>
        <v>中国传统文化概观田艳春</v>
      </c>
      <c r="E29">
        <v>9</v>
      </c>
      <c r="F29" s="10">
        <f t="shared" si="1"/>
        <v>3</v>
      </c>
      <c r="G29" s="7" t="s">
        <v>314</v>
      </c>
      <c r="H29" s="11" t="str">
        <f>VLOOKUP(F29,日期时间!$A$1:$C$14,2,FALSE)</f>
        <v>2019/11/9，16</v>
      </c>
      <c r="I29" s="7" t="str">
        <f>VLOOKUP(F29,日期时间!$A$1:$C$14,3,FALSE)</f>
        <v>14:20-16:20</v>
      </c>
      <c r="J29" s="7">
        <v>25</v>
      </c>
    </row>
    <row r="30" spans="1:10" x14ac:dyDescent="0.2">
      <c r="A30">
        <v>1</v>
      </c>
      <c r="B30" t="s">
        <v>102</v>
      </c>
      <c r="C30" t="s">
        <v>104</v>
      </c>
      <c r="D30" t="str">
        <f t="shared" si="0"/>
        <v>金融风险管理王依然</v>
      </c>
      <c r="E30">
        <v>9</v>
      </c>
      <c r="F30" s="10">
        <f t="shared" si="1"/>
        <v>3</v>
      </c>
      <c r="G30" s="7" t="s">
        <v>315</v>
      </c>
      <c r="H30" s="11" t="str">
        <f>VLOOKUP(F30,日期时间!$A$1:$C$14,2,FALSE)</f>
        <v>2019/11/9，16</v>
      </c>
      <c r="I30" s="7" t="str">
        <f>VLOOKUP(F30,日期时间!$A$1:$C$14,3,FALSE)</f>
        <v>14:20-16:20</v>
      </c>
      <c r="J30" s="7">
        <v>25</v>
      </c>
    </row>
    <row r="31" spans="1:10" x14ac:dyDescent="0.2">
      <c r="A31">
        <v>1</v>
      </c>
      <c r="B31" t="s">
        <v>80</v>
      </c>
      <c r="C31" t="s">
        <v>82</v>
      </c>
      <c r="D31" t="str">
        <f t="shared" si="0"/>
        <v>数控机床张云霞</v>
      </c>
      <c r="E31">
        <v>9</v>
      </c>
      <c r="F31" s="10">
        <f t="shared" si="1"/>
        <v>3</v>
      </c>
      <c r="G31" s="7" t="s">
        <v>316</v>
      </c>
      <c r="H31" s="11" t="str">
        <f>VLOOKUP(F31,日期时间!$A$1:$C$14,2,FALSE)</f>
        <v>2019/11/9，16</v>
      </c>
      <c r="I31" s="7" t="str">
        <f>VLOOKUP(F31,日期时间!$A$1:$C$14,3,FALSE)</f>
        <v>14:20-16:20</v>
      </c>
      <c r="J31" s="7">
        <v>25</v>
      </c>
    </row>
    <row r="32" spans="1:10" x14ac:dyDescent="0.2">
      <c r="A32">
        <v>1</v>
      </c>
      <c r="B32" t="s">
        <v>134</v>
      </c>
      <c r="C32" t="s">
        <v>136</v>
      </c>
      <c r="D32" t="str">
        <f t="shared" si="0"/>
        <v>生产与运作管理黄永民</v>
      </c>
      <c r="E32">
        <v>8</v>
      </c>
      <c r="F32" s="10">
        <f t="shared" si="1"/>
        <v>3</v>
      </c>
      <c r="G32" s="7" t="s">
        <v>317</v>
      </c>
      <c r="H32" s="11" t="str">
        <f>VLOOKUP(F32,日期时间!$A$1:$C$14,2,FALSE)</f>
        <v>2019/11/9，16</v>
      </c>
      <c r="I32" s="7" t="str">
        <f>VLOOKUP(F32,日期时间!$A$1:$C$14,3,FALSE)</f>
        <v>14:20-16:20</v>
      </c>
      <c r="J32" s="7">
        <v>25</v>
      </c>
    </row>
    <row r="33" spans="1:10" x14ac:dyDescent="0.2">
      <c r="A33">
        <v>1</v>
      </c>
      <c r="B33" t="s">
        <v>112</v>
      </c>
      <c r="C33" t="s">
        <v>114</v>
      </c>
      <c r="D33" t="str">
        <f t="shared" si="0"/>
        <v>现代管理原理李丽红</v>
      </c>
      <c r="E33">
        <v>8</v>
      </c>
      <c r="F33" s="10">
        <f t="shared" si="1"/>
        <v>3</v>
      </c>
      <c r="G33" s="7" t="s">
        <v>318</v>
      </c>
      <c r="H33" s="11" t="str">
        <f>VLOOKUP(F33,日期时间!$A$1:$C$14,2,FALSE)</f>
        <v>2019/11/9，16</v>
      </c>
      <c r="I33" s="7" t="str">
        <f>VLOOKUP(F33,日期时间!$A$1:$C$14,3,FALSE)</f>
        <v>14:20-16:20</v>
      </c>
      <c r="J33" s="7">
        <v>25</v>
      </c>
    </row>
    <row r="34" spans="1:10" x14ac:dyDescent="0.2">
      <c r="A34">
        <v>1</v>
      </c>
      <c r="B34" t="s">
        <v>148</v>
      </c>
      <c r="C34" t="s">
        <v>45</v>
      </c>
      <c r="D34" t="str">
        <f t="shared" si="0"/>
        <v>程序设计基础谭媛媛</v>
      </c>
      <c r="E34">
        <v>8</v>
      </c>
      <c r="F34" s="10">
        <f t="shared" si="1"/>
        <v>3</v>
      </c>
      <c r="G34" s="7" t="s">
        <v>319</v>
      </c>
      <c r="H34" s="11" t="str">
        <f>VLOOKUP(F34,日期时间!$A$1:$C$14,2,FALSE)</f>
        <v>2019/11/9，16</v>
      </c>
      <c r="I34" s="7" t="str">
        <f>VLOOKUP(F34,日期时间!$A$1:$C$14,3,FALSE)</f>
        <v>14:20-16:20</v>
      </c>
      <c r="J34" s="7">
        <v>25</v>
      </c>
    </row>
    <row r="35" spans="1:10" x14ac:dyDescent="0.2">
      <c r="A35">
        <v>2</v>
      </c>
      <c r="B35" t="s">
        <v>164</v>
      </c>
      <c r="C35" t="s">
        <v>165</v>
      </c>
      <c r="D35" t="str">
        <f t="shared" si="0"/>
        <v>计算机应用基础邢丽艳</v>
      </c>
      <c r="E35">
        <v>75</v>
      </c>
      <c r="F35" s="10">
        <f t="shared" si="1"/>
        <v>4</v>
      </c>
      <c r="G35" s="7">
        <v>512</v>
      </c>
      <c r="H35" s="11" t="str">
        <f>VLOOKUP(F35,日期时间!$A$1:$C$14,2,FALSE)</f>
        <v>2019/11/9，16</v>
      </c>
      <c r="I35" s="7" t="str">
        <f>VLOOKUP(F35,日期时间!$A$1:$C$14,3,FALSE)</f>
        <v>16:20-18:20</v>
      </c>
      <c r="J35" s="7">
        <v>70</v>
      </c>
    </row>
    <row r="36" spans="1:10" x14ac:dyDescent="0.2">
      <c r="A36">
        <v>2</v>
      </c>
      <c r="B36" t="s">
        <v>203</v>
      </c>
      <c r="C36" t="s">
        <v>204</v>
      </c>
      <c r="D36" t="str">
        <f t="shared" si="0"/>
        <v>管理英语2褚广慧</v>
      </c>
      <c r="E36">
        <v>72</v>
      </c>
      <c r="F36" s="10">
        <f t="shared" si="1"/>
        <v>4</v>
      </c>
      <c r="G36" s="7" t="s">
        <v>310</v>
      </c>
      <c r="H36" s="11" t="str">
        <f>VLOOKUP(F36,日期时间!$A$1:$C$14,2,FALSE)</f>
        <v>2019/11/9，16</v>
      </c>
      <c r="I36" s="7" t="str">
        <f>VLOOKUP(F36,日期时间!$A$1:$C$14,3,FALSE)</f>
        <v>16:20-18:20</v>
      </c>
      <c r="J36" s="7">
        <v>40</v>
      </c>
    </row>
    <row r="37" spans="1:10" x14ac:dyDescent="0.2">
      <c r="A37">
        <v>2</v>
      </c>
      <c r="B37" t="s">
        <v>163</v>
      </c>
      <c r="C37" t="s">
        <v>123</v>
      </c>
      <c r="D37" t="str">
        <f t="shared" si="0"/>
        <v>行政法与行政诉讼法穆云红</v>
      </c>
      <c r="E37">
        <v>54</v>
      </c>
      <c r="F37" s="10">
        <f t="shared" si="1"/>
        <v>4</v>
      </c>
      <c r="G37" s="7" t="s">
        <v>311</v>
      </c>
      <c r="H37" s="11" t="str">
        <f>VLOOKUP(F37,日期时间!$A$1:$C$14,2,FALSE)</f>
        <v>2019/11/9，16</v>
      </c>
      <c r="I37" s="7" t="str">
        <f>VLOOKUP(F37,日期时间!$A$1:$C$14,3,FALSE)</f>
        <v>16:20-18:20</v>
      </c>
      <c r="J37" s="7">
        <v>40</v>
      </c>
    </row>
    <row r="38" spans="1:10" x14ac:dyDescent="0.2">
      <c r="A38">
        <v>2</v>
      </c>
      <c r="B38" t="s">
        <v>158</v>
      </c>
      <c r="C38" t="s">
        <v>52</v>
      </c>
      <c r="D38" t="str">
        <f t="shared" si="0"/>
        <v>监督学王松青</v>
      </c>
      <c r="E38">
        <v>54</v>
      </c>
      <c r="F38" s="10">
        <f t="shared" si="1"/>
        <v>4</v>
      </c>
      <c r="G38" s="7" t="s">
        <v>312</v>
      </c>
      <c r="H38" s="11" t="str">
        <f>VLOOKUP(F38,日期时间!$A$1:$C$14,2,FALSE)</f>
        <v>2019/11/9，16</v>
      </c>
      <c r="I38" s="7" t="str">
        <f>VLOOKUP(F38,日期时间!$A$1:$C$14,3,FALSE)</f>
        <v>16:20-18:20</v>
      </c>
      <c r="J38" s="7">
        <v>40</v>
      </c>
    </row>
    <row r="39" spans="1:10" x14ac:dyDescent="0.2">
      <c r="A39">
        <v>2</v>
      </c>
      <c r="B39" t="s">
        <v>195</v>
      </c>
      <c r="C39" t="s">
        <v>129</v>
      </c>
      <c r="D39" t="str">
        <f t="shared" si="0"/>
        <v>公共部门人力资源管理丁静</v>
      </c>
      <c r="E39">
        <v>44</v>
      </c>
      <c r="F39" s="10">
        <f t="shared" si="1"/>
        <v>4</v>
      </c>
      <c r="G39" s="7" t="s">
        <v>313</v>
      </c>
      <c r="H39" s="11" t="str">
        <f>VLOOKUP(F39,日期时间!$A$1:$C$14,2,FALSE)</f>
        <v>2019/11/9，16</v>
      </c>
      <c r="I39" s="7" t="str">
        <f>VLOOKUP(F39,日期时间!$A$1:$C$14,3,FALSE)</f>
        <v>16:20-18:20</v>
      </c>
      <c r="J39" s="7">
        <v>40</v>
      </c>
    </row>
    <row r="40" spans="1:10" x14ac:dyDescent="0.2">
      <c r="A40">
        <v>2</v>
      </c>
      <c r="B40" t="s">
        <v>173</v>
      </c>
      <c r="C40" t="s">
        <v>44</v>
      </c>
      <c r="D40" t="str">
        <f t="shared" si="0"/>
        <v>行政领导学赵小娟</v>
      </c>
      <c r="E40">
        <v>36</v>
      </c>
      <c r="F40" s="10">
        <f t="shared" si="1"/>
        <v>4</v>
      </c>
      <c r="G40" s="7" t="s">
        <v>314</v>
      </c>
      <c r="H40" s="11" t="str">
        <f>VLOOKUP(F40,日期时间!$A$1:$C$14,2,FALSE)</f>
        <v>2019/11/9，16</v>
      </c>
      <c r="I40" s="7" t="str">
        <f>VLOOKUP(F40,日期时间!$A$1:$C$14,3,FALSE)</f>
        <v>16:20-18:20</v>
      </c>
      <c r="J40" s="7">
        <v>25</v>
      </c>
    </row>
    <row r="41" spans="1:10" x14ac:dyDescent="0.2">
      <c r="A41">
        <v>2</v>
      </c>
      <c r="B41" t="s">
        <v>177</v>
      </c>
      <c r="C41" t="s">
        <v>33</v>
      </c>
      <c r="D41" t="str">
        <f t="shared" si="0"/>
        <v>小企业管理刘志梅</v>
      </c>
      <c r="E41">
        <v>26</v>
      </c>
      <c r="F41" s="10">
        <f t="shared" si="1"/>
        <v>4</v>
      </c>
      <c r="G41" s="7" t="s">
        <v>315</v>
      </c>
      <c r="H41" s="11" t="str">
        <f>VLOOKUP(F41,日期时间!$A$1:$C$14,2,FALSE)</f>
        <v>2019/11/9，16</v>
      </c>
      <c r="I41" s="7" t="str">
        <f>VLOOKUP(F41,日期时间!$A$1:$C$14,3,FALSE)</f>
        <v>16:20-18:20</v>
      </c>
      <c r="J41" s="7">
        <v>25</v>
      </c>
    </row>
    <row r="42" spans="1:10" x14ac:dyDescent="0.2">
      <c r="A42">
        <v>2</v>
      </c>
      <c r="B42" t="s">
        <v>186</v>
      </c>
      <c r="C42" t="s">
        <v>27</v>
      </c>
      <c r="D42" t="str">
        <f t="shared" si="0"/>
        <v>心理学张扬</v>
      </c>
      <c r="E42">
        <v>25</v>
      </c>
      <c r="F42" s="10">
        <f t="shared" si="1"/>
        <v>4</v>
      </c>
      <c r="G42" s="7" t="s">
        <v>316</v>
      </c>
      <c r="H42" s="11" t="str">
        <f>VLOOKUP(F42,日期时间!$A$1:$C$14,2,FALSE)</f>
        <v>2019/11/9，16</v>
      </c>
      <c r="I42" s="7" t="str">
        <f>VLOOKUP(F42,日期时间!$A$1:$C$14,3,FALSE)</f>
        <v>16:20-18:20</v>
      </c>
      <c r="J42" s="7">
        <v>25</v>
      </c>
    </row>
    <row r="43" spans="1:10" x14ac:dyDescent="0.2">
      <c r="A43">
        <v>2</v>
      </c>
      <c r="B43" t="s">
        <v>174</v>
      </c>
      <c r="C43" t="s">
        <v>82</v>
      </c>
      <c r="D43" t="str">
        <f t="shared" si="0"/>
        <v>机电一体化系统设计基础张云霞</v>
      </c>
      <c r="E43">
        <v>22</v>
      </c>
      <c r="F43" s="10">
        <f t="shared" si="1"/>
        <v>4</v>
      </c>
      <c r="G43" s="7" t="s">
        <v>317</v>
      </c>
      <c r="H43" s="11" t="str">
        <f>VLOOKUP(F43,日期时间!$A$1:$C$14,2,FALSE)</f>
        <v>2019/11/9，16</v>
      </c>
      <c r="I43" s="7" t="str">
        <f>VLOOKUP(F43,日期时间!$A$1:$C$14,3,FALSE)</f>
        <v>16:20-18:20</v>
      </c>
      <c r="J43" s="7">
        <v>25</v>
      </c>
    </row>
    <row r="44" spans="1:10" x14ac:dyDescent="0.2">
      <c r="A44">
        <v>2</v>
      </c>
      <c r="B44" t="s">
        <v>201</v>
      </c>
      <c r="C44" t="s">
        <v>66</v>
      </c>
      <c r="D44" t="str">
        <f t="shared" si="0"/>
        <v>电子商务概论孙立江</v>
      </c>
      <c r="E44">
        <v>19</v>
      </c>
      <c r="F44" s="10">
        <f t="shared" si="1"/>
        <v>4</v>
      </c>
      <c r="G44" s="7" t="s">
        <v>318</v>
      </c>
      <c r="H44" s="11" t="str">
        <f>VLOOKUP(F44,日期时间!$A$1:$C$14,2,FALSE)</f>
        <v>2019/11/9，16</v>
      </c>
      <c r="I44" s="7" t="str">
        <f>VLOOKUP(F44,日期时间!$A$1:$C$14,3,FALSE)</f>
        <v>16:20-18:20</v>
      </c>
      <c r="J44" s="7">
        <v>25</v>
      </c>
    </row>
    <row r="45" spans="1:10" x14ac:dyDescent="0.2">
      <c r="A45">
        <v>2</v>
      </c>
      <c r="B45" t="s">
        <v>157</v>
      </c>
      <c r="C45" t="s">
        <v>73</v>
      </c>
      <c r="D45" t="str">
        <f t="shared" si="0"/>
        <v>国际经济法李德峰</v>
      </c>
      <c r="E45">
        <v>17</v>
      </c>
      <c r="F45" s="10">
        <f t="shared" si="1"/>
        <v>4</v>
      </c>
      <c r="G45" s="7" t="s">
        <v>319</v>
      </c>
      <c r="H45" s="11" t="str">
        <f>VLOOKUP(F45,日期时间!$A$1:$C$14,2,FALSE)</f>
        <v>2019/11/9，16</v>
      </c>
      <c r="I45" s="7" t="str">
        <f>VLOOKUP(F45,日期时间!$A$1:$C$14,3,FALSE)</f>
        <v>16:20-18:20</v>
      </c>
      <c r="J45" s="7">
        <v>25</v>
      </c>
    </row>
    <row r="46" spans="1:10" x14ac:dyDescent="0.2">
      <c r="A46">
        <v>2</v>
      </c>
      <c r="B46" t="s">
        <v>191</v>
      </c>
      <c r="C46" t="s">
        <v>22</v>
      </c>
      <c r="D46" t="str">
        <f t="shared" si="0"/>
        <v>消费者权益保护法李颖</v>
      </c>
      <c r="E46">
        <v>17</v>
      </c>
      <c r="F46" s="10">
        <f t="shared" si="1"/>
        <v>5</v>
      </c>
      <c r="G46" s="7">
        <v>512</v>
      </c>
      <c r="H46" s="11" t="str">
        <f>VLOOKUP(F46,日期时间!$A$1:$C$14,2,FALSE)</f>
        <v>2019/11/9，16</v>
      </c>
      <c r="I46" s="7" t="str">
        <f>VLOOKUP(F46,日期时间!$A$1:$C$14,3,FALSE)</f>
        <v>18:30-20:30</v>
      </c>
      <c r="J46" s="7">
        <v>70</v>
      </c>
    </row>
    <row r="47" spans="1:10" x14ac:dyDescent="0.2">
      <c r="A47">
        <v>2</v>
      </c>
      <c r="B47" t="s">
        <v>159</v>
      </c>
      <c r="C47" t="s">
        <v>161</v>
      </c>
      <c r="D47" t="str">
        <f t="shared" si="0"/>
        <v>幼儿美术与手工田野</v>
      </c>
      <c r="E47">
        <v>17</v>
      </c>
      <c r="F47" s="10">
        <f t="shared" si="1"/>
        <v>5</v>
      </c>
      <c r="G47" s="7" t="s">
        <v>310</v>
      </c>
      <c r="H47" s="11" t="str">
        <f>VLOOKUP(F47,日期时间!$A$1:$C$14,2,FALSE)</f>
        <v>2019/11/9，16</v>
      </c>
      <c r="I47" s="7" t="str">
        <f>VLOOKUP(F47,日期时间!$A$1:$C$14,3,FALSE)</f>
        <v>18:30-20:30</v>
      </c>
      <c r="J47" s="7">
        <v>40</v>
      </c>
    </row>
    <row r="48" spans="1:10" x14ac:dyDescent="0.2">
      <c r="A48">
        <v>2</v>
      </c>
      <c r="B48" t="s">
        <v>155</v>
      </c>
      <c r="C48" t="s">
        <v>64</v>
      </c>
      <c r="D48" t="str">
        <f t="shared" si="0"/>
        <v>成本管理李淑芹</v>
      </c>
      <c r="E48">
        <v>13</v>
      </c>
      <c r="F48" s="10">
        <f t="shared" si="1"/>
        <v>5</v>
      </c>
      <c r="G48" s="7" t="s">
        <v>311</v>
      </c>
      <c r="H48" s="11" t="str">
        <f>VLOOKUP(F48,日期时间!$A$1:$C$14,2,FALSE)</f>
        <v>2019/11/9，16</v>
      </c>
      <c r="I48" s="7" t="str">
        <f>VLOOKUP(F48,日期时间!$A$1:$C$14,3,FALSE)</f>
        <v>18:30-20:30</v>
      </c>
      <c r="J48" s="7">
        <v>40</v>
      </c>
    </row>
    <row r="49" spans="1:10" x14ac:dyDescent="0.2">
      <c r="A49">
        <v>2</v>
      </c>
      <c r="B49" t="s">
        <v>180</v>
      </c>
      <c r="C49" t="s">
        <v>100</v>
      </c>
      <c r="D49" t="str">
        <f t="shared" si="0"/>
        <v>实用卫生统计学严春旭</v>
      </c>
      <c r="E49">
        <v>13</v>
      </c>
      <c r="F49" s="10">
        <f t="shared" si="1"/>
        <v>5</v>
      </c>
      <c r="G49" s="7" t="s">
        <v>312</v>
      </c>
      <c r="H49" s="11" t="str">
        <f>VLOOKUP(F49,日期时间!$A$1:$C$14,2,FALSE)</f>
        <v>2019/11/9，16</v>
      </c>
      <c r="I49" s="7" t="str">
        <f>VLOOKUP(F49,日期时间!$A$1:$C$14,3,FALSE)</f>
        <v>18:30-20:30</v>
      </c>
      <c r="J49" s="7">
        <v>40</v>
      </c>
    </row>
    <row r="50" spans="1:10" x14ac:dyDescent="0.2">
      <c r="A50">
        <v>2</v>
      </c>
      <c r="B50" t="s">
        <v>184</v>
      </c>
      <c r="C50" t="s">
        <v>39</v>
      </c>
      <c r="D50" t="str">
        <f t="shared" si="0"/>
        <v>幼儿文学田艳春</v>
      </c>
      <c r="E50">
        <v>12</v>
      </c>
      <c r="F50" s="10">
        <f t="shared" si="1"/>
        <v>5</v>
      </c>
      <c r="G50" s="7" t="s">
        <v>313</v>
      </c>
      <c r="H50" s="11" t="str">
        <f>VLOOKUP(F50,日期时间!$A$1:$C$14,2,FALSE)</f>
        <v>2019/11/9，16</v>
      </c>
      <c r="I50" s="7" t="str">
        <f>VLOOKUP(F50,日期时间!$A$1:$C$14,3,FALSE)</f>
        <v>18:30-20:30</v>
      </c>
      <c r="J50" s="7">
        <v>40</v>
      </c>
    </row>
    <row r="51" spans="1:10" x14ac:dyDescent="0.2">
      <c r="A51">
        <v>2</v>
      </c>
      <c r="B51" t="s">
        <v>162</v>
      </c>
      <c r="C51" t="s">
        <v>70</v>
      </c>
      <c r="D51" t="str">
        <f t="shared" si="0"/>
        <v>教育心理学胡静</v>
      </c>
      <c r="E51">
        <v>11</v>
      </c>
      <c r="F51" s="10">
        <f t="shared" si="1"/>
        <v>5</v>
      </c>
      <c r="G51" s="7" t="s">
        <v>314</v>
      </c>
      <c r="H51" s="11" t="str">
        <f>VLOOKUP(F51,日期时间!$A$1:$C$14,2,FALSE)</f>
        <v>2019/11/9，16</v>
      </c>
      <c r="I51" s="7" t="str">
        <f>VLOOKUP(F51,日期时间!$A$1:$C$14,3,FALSE)</f>
        <v>18:30-20:30</v>
      </c>
      <c r="J51" s="7">
        <v>25</v>
      </c>
    </row>
    <row r="52" spans="1:10" x14ac:dyDescent="0.2">
      <c r="A52">
        <v>2</v>
      </c>
      <c r="B52" t="s">
        <v>197</v>
      </c>
      <c r="C52" t="s">
        <v>92</v>
      </c>
      <c r="D52" t="str">
        <f t="shared" si="0"/>
        <v>知识产权法李俊明</v>
      </c>
      <c r="E52">
        <v>11</v>
      </c>
      <c r="F52" s="10">
        <f t="shared" si="1"/>
        <v>5</v>
      </c>
      <c r="G52" s="7" t="s">
        <v>315</v>
      </c>
      <c r="H52" s="11" t="str">
        <f>VLOOKUP(F52,日期时间!$A$1:$C$14,2,FALSE)</f>
        <v>2019/11/9，16</v>
      </c>
      <c r="I52" s="7" t="str">
        <f>VLOOKUP(F52,日期时间!$A$1:$C$14,3,FALSE)</f>
        <v>18:30-20:30</v>
      </c>
      <c r="J52" s="7">
        <v>25</v>
      </c>
    </row>
    <row r="53" spans="1:10" x14ac:dyDescent="0.2">
      <c r="A53">
        <v>2</v>
      </c>
      <c r="B53" t="s">
        <v>172</v>
      </c>
      <c r="C53" t="s">
        <v>114</v>
      </c>
      <c r="D53" t="str">
        <f t="shared" si="0"/>
        <v>财务管理李丽红</v>
      </c>
      <c r="E53">
        <v>11</v>
      </c>
      <c r="F53" s="10">
        <f t="shared" si="1"/>
        <v>5</v>
      </c>
      <c r="G53" s="7" t="s">
        <v>316</v>
      </c>
      <c r="H53" s="11" t="str">
        <f>VLOOKUP(F53,日期时间!$A$1:$C$14,2,FALSE)</f>
        <v>2019/11/9，16</v>
      </c>
      <c r="I53" s="7" t="str">
        <f>VLOOKUP(F53,日期时间!$A$1:$C$14,3,FALSE)</f>
        <v>18:30-20:30</v>
      </c>
      <c r="J53" s="7">
        <v>25</v>
      </c>
    </row>
    <row r="54" spans="1:10" x14ac:dyDescent="0.2">
      <c r="A54">
        <v>2</v>
      </c>
      <c r="B54" t="s">
        <v>194</v>
      </c>
      <c r="C54" t="s">
        <v>48</v>
      </c>
      <c r="D54" t="str">
        <f t="shared" si="0"/>
        <v>刑事诉讼法学于常青</v>
      </c>
      <c r="E54">
        <v>11</v>
      </c>
      <c r="F54" s="10">
        <f t="shared" si="1"/>
        <v>5</v>
      </c>
      <c r="G54" s="7" t="s">
        <v>317</v>
      </c>
      <c r="H54" s="11" t="str">
        <f>VLOOKUP(F54,日期时间!$A$1:$C$14,2,FALSE)</f>
        <v>2019/11/9，16</v>
      </c>
      <c r="I54" s="7" t="str">
        <f>VLOOKUP(F54,日期时间!$A$1:$C$14,3,FALSE)</f>
        <v>18:30-20:30</v>
      </c>
      <c r="J54" s="7">
        <v>25</v>
      </c>
    </row>
    <row r="55" spans="1:10" x14ac:dyDescent="0.2">
      <c r="A55">
        <v>2</v>
      </c>
      <c r="B55" t="s">
        <v>199</v>
      </c>
      <c r="C55" t="s">
        <v>35</v>
      </c>
      <c r="D55" t="str">
        <f t="shared" si="0"/>
        <v>可编程控制器应用宗艳丽</v>
      </c>
      <c r="E55">
        <v>11</v>
      </c>
      <c r="F55" s="10">
        <f t="shared" si="1"/>
        <v>5</v>
      </c>
      <c r="G55" s="7" t="s">
        <v>318</v>
      </c>
      <c r="H55" s="11" t="str">
        <f>VLOOKUP(F55,日期时间!$A$1:$C$14,2,FALSE)</f>
        <v>2019/11/9，16</v>
      </c>
      <c r="I55" s="7" t="str">
        <f>VLOOKUP(F55,日期时间!$A$1:$C$14,3,FALSE)</f>
        <v>18:30-20:30</v>
      </c>
      <c r="J55" s="7">
        <v>25</v>
      </c>
    </row>
    <row r="56" spans="1:10" x14ac:dyDescent="0.2">
      <c r="A56">
        <v>2</v>
      </c>
      <c r="B56" t="s">
        <v>198</v>
      </c>
      <c r="C56" t="s">
        <v>41</v>
      </c>
      <c r="D56" t="str">
        <f t="shared" si="0"/>
        <v>建筑制图基础刘轶娅</v>
      </c>
      <c r="E56">
        <v>9</v>
      </c>
      <c r="F56" s="10">
        <f t="shared" si="1"/>
        <v>5</v>
      </c>
      <c r="G56" s="7" t="s">
        <v>319</v>
      </c>
      <c r="H56" s="11" t="str">
        <f>VLOOKUP(F56,日期时间!$A$1:$C$14,2,FALSE)</f>
        <v>2019/11/9，16</v>
      </c>
      <c r="I56" s="7" t="str">
        <f>VLOOKUP(F56,日期时间!$A$1:$C$14,3,FALSE)</f>
        <v>18:30-20:30</v>
      </c>
      <c r="J56" s="7">
        <v>25</v>
      </c>
    </row>
    <row r="57" spans="1:10" x14ac:dyDescent="0.2">
      <c r="A57">
        <v>3</v>
      </c>
      <c r="B57" t="s">
        <v>211</v>
      </c>
      <c r="C57" t="s">
        <v>213</v>
      </c>
      <c r="D57" t="str">
        <f t="shared" si="0"/>
        <v>计算机应用基础(本)郑伟</v>
      </c>
      <c r="E57">
        <v>116</v>
      </c>
      <c r="F57" s="10">
        <f t="shared" si="1"/>
        <v>6</v>
      </c>
      <c r="G57" s="7">
        <v>512</v>
      </c>
      <c r="H57" s="11" t="str">
        <f>VLOOKUP(F57,日期时间!$A$1:$C$14,2,FALSE)</f>
        <v>2019/11/10，17</v>
      </c>
      <c r="I57" s="7" t="str">
        <f>VLOOKUP(F57,日期时间!$A$1:$C$14,3,FALSE)</f>
        <v>8:00-10:00</v>
      </c>
      <c r="J57" s="7">
        <v>70</v>
      </c>
    </row>
    <row r="58" spans="1:10" x14ac:dyDescent="0.2">
      <c r="A58">
        <v>3</v>
      </c>
      <c r="B58" t="s">
        <v>224</v>
      </c>
      <c r="C58" t="s">
        <v>56</v>
      </c>
      <c r="D58" t="str">
        <f t="shared" si="0"/>
        <v>公共关系学安伟洁</v>
      </c>
      <c r="E58">
        <v>90</v>
      </c>
      <c r="F58" s="10">
        <f t="shared" si="1"/>
        <v>6</v>
      </c>
      <c r="G58" s="7" t="s">
        <v>310</v>
      </c>
      <c r="H58" s="11" t="str">
        <f>VLOOKUP(F58,日期时间!$A$1:$C$14,2,FALSE)</f>
        <v>2019/11/10，17</v>
      </c>
      <c r="I58" s="7" t="str">
        <f>VLOOKUP(F58,日期时间!$A$1:$C$14,3,FALSE)</f>
        <v>8:00-10:00</v>
      </c>
      <c r="J58" s="7">
        <v>40</v>
      </c>
    </row>
    <row r="59" spans="1:10" x14ac:dyDescent="0.2">
      <c r="A59">
        <v>3</v>
      </c>
      <c r="B59" t="s">
        <v>227</v>
      </c>
      <c r="C59" t="s">
        <v>228</v>
      </c>
      <c r="D59" t="str">
        <f t="shared" si="0"/>
        <v>管理英语3王丽君</v>
      </c>
      <c r="E59">
        <v>74</v>
      </c>
      <c r="F59" s="10">
        <f t="shared" si="1"/>
        <v>6</v>
      </c>
      <c r="G59" s="7" t="s">
        <v>311</v>
      </c>
      <c r="H59" s="11" t="str">
        <f>VLOOKUP(F59,日期时间!$A$1:$C$14,2,FALSE)</f>
        <v>2019/11/10，17</v>
      </c>
      <c r="I59" s="7" t="str">
        <f>VLOOKUP(F59,日期时间!$A$1:$C$14,3,FALSE)</f>
        <v>8:00-10:00</v>
      </c>
      <c r="J59" s="7">
        <v>40</v>
      </c>
    </row>
    <row r="60" spans="1:10" x14ac:dyDescent="0.2">
      <c r="A60">
        <v>3</v>
      </c>
      <c r="B60" t="s">
        <v>206</v>
      </c>
      <c r="C60" t="s">
        <v>79</v>
      </c>
      <c r="D60" t="str">
        <f t="shared" si="0"/>
        <v>人文英语1郭欣</v>
      </c>
      <c r="E60">
        <v>68</v>
      </c>
      <c r="F60" s="10">
        <f t="shared" si="1"/>
        <v>6</v>
      </c>
      <c r="G60" s="7" t="s">
        <v>312</v>
      </c>
      <c r="H60" s="11" t="str">
        <f>VLOOKUP(F60,日期时间!$A$1:$C$14,2,FALSE)</f>
        <v>2019/11/10，17</v>
      </c>
      <c r="I60" s="7" t="str">
        <f>VLOOKUP(F60,日期时间!$A$1:$C$14,3,FALSE)</f>
        <v>8:00-10:00</v>
      </c>
      <c r="J60" s="7">
        <v>40</v>
      </c>
    </row>
    <row r="61" spans="1:10" x14ac:dyDescent="0.2">
      <c r="A61">
        <v>3</v>
      </c>
      <c r="B61" t="s">
        <v>223</v>
      </c>
      <c r="C61" t="s">
        <v>61</v>
      </c>
      <c r="D61" t="str">
        <f t="shared" si="0"/>
        <v>社会调查研究与方法周艳茹</v>
      </c>
      <c r="E61">
        <v>54</v>
      </c>
      <c r="F61" s="10">
        <f t="shared" si="1"/>
        <v>6</v>
      </c>
      <c r="G61" s="7" t="s">
        <v>313</v>
      </c>
      <c r="H61" s="11" t="str">
        <f>VLOOKUP(F61,日期时间!$A$1:$C$14,2,FALSE)</f>
        <v>2019/11/10，17</v>
      </c>
      <c r="I61" s="7" t="str">
        <f>VLOOKUP(F61,日期时间!$A$1:$C$14,3,FALSE)</f>
        <v>8:00-10:00</v>
      </c>
      <c r="J61" s="7">
        <v>40</v>
      </c>
    </row>
    <row r="62" spans="1:10" x14ac:dyDescent="0.2">
      <c r="A62">
        <v>3</v>
      </c>
      <c r="B62" t="s">
        <v>244</v>
      </c>
      <c r="C62" t="s">
        <v>70</v>
      </c>
      <c r="D62" t="str">
        <f t="shared" si="0"/>
        <v>社会学概论胡静</v>
      </c>
      <c r="E62">
        <v>43</v>
      </c>
      <c r="F62" s="10">
        <f t="shared" si="1"/>
        <v>6</v>
      </c>
      <c r="G62" s="7" t="s">
        <v>314</v>
      </c>
      <c r="H62" s="11" t="str">
        <f>VLOOKUP(F62,日期时间!$A$1:$C$14,2,FALSE)</f>
        <v>2019/11/10，17</v>
      </c>
      <c r="I62" s="7" t="str">
        <f>VLOOKUP(F62,日期时间!$A$1:$C$14,3,FALSE)</f>
        <v>8:00-10:00</v>
      </c>
      <c r="J62" s="7">
        <v>25</v>
      </c>
    </row>
    <row r="63" spans="1:10" x14ac:dyDescent="0.2">
      <c r="A63">
        <v>3</v>
      </c>
      <c r="B63" t="s">
        <v>230</v>
      </c>
      <c r="C63" t="s">
        <v>44</v>
      </c>
      <c r="D63" t="str">
        <f t="shared" si="0"/>
        <v>当代中国政治制度赵小娟</v>
      </c>
      <c r="E63">
        <v>36</v>
      </c>
      <c r="F63" s="10">
        <f t="shared" si="1"/>
        <v>6</v>
      </c>
      <c r="G63" s="7" t="s">
        <v>315</v>
      </c>
      <c r="H63" s="11" t="str">
        <f>VLOOKUP(F63,日期时间!$A$1:$C$14,2,FALSE)</f>
        <v>2019/11/10，17</v>
      </c>
      <c r="I63" s="7" t="str">
        <f>VLOOKUP(F63,日期时间!$A$1:$C$14,3,FALSE)</f>
        <v>8:00-10:00</v>
      </c>
      <c r="J63" s="7">
        <v>25</v>
      </c>
    </row>
    <row r="64" spans="1:10" x14ac:dyDescent="0.2">
      <c r="A64">
        <v>3</v>
      </c>
      <c r="B64" t="s">
        <v>243</v>
      </c>
      <c r="C64" t="s">
        <v>100</v>
      </c>
      <c r="D64" t="str">
        <f t="shared" si="0"/>
        <v>高等数学基础严春旭</v>
      </c>
      <c r="E64">
        <v>23</v>
      </c>
      <c r="F64" s="10">
        <f t="shared" si="1"/>
        <v>6</v>
      </c>
      <c r="G64" s="7" t="s">
        <v>316</v>
      </c>
      <c r="H64" s="11" t="str">
        <f>VLOOKUP(F64,日期时间!$A$1:$C$14,2,FALSE)</f>
        <v>2019/11/10，17</v>
      </c>
      <c r="I64" s="7" t="str">
        <f>VLOOKUP(F64,日期时间!$A$1:$C$14,3,FALSE)</f>
        <v>8:00-10:00</v>
      </c>
      <c r="J64" s="7">
        <v>25</v>
      </c>
    </row>
    <row r="65" spans="1:10" x14ac:dyDescent="0.2">
      <c r="A65">
        <v>3</v>
      </c>
      <c r="B65" t="s">
        <v>240</v>
      </c>
      <c r="C65" t="s">
        <v>129</v>
      </c>
      <c r="D65" t="str">
        <f t="shared" si="0"/>
        <v>西方经济学丁静</v>
      </c>
      <c r="E65">
        <v>22</v>
      </c>
      <c r="F65" s="10">
        <f t="shared" si="1"/>
        <v>6</v>
      </c>
      <c r="G65" s="7" t="s">
        <v>317</v>
      </c>
      <c r="H65" s="11" t="str">
        <f>VLOOKUP(F65,日期时间!$A$1:$C$14,2,FALSE)</f>
        <v>2019/11/10，17</v>
      </c>
      <c r="I65" s="7" t="str">
        <f>VLOOKUP(F65,日期时间!$A$1:$C$14,3,FALSE)</f>
        <v>8:00-10:00</v>
      </c>
      <c r="J65" s="7">
        <v>25</v>
      </c>
    </row>
    <row r="66" spans="1:10" x14ac:dyDescent="0.2">
      <c r="A66">
        <v>3</v>
      </c>
      <c r="B66" t="s">
        <v>232</v>
      </c>
      <c r="C66" t="s">
        <v>233</v>
      </c>
      <c r="D66" t="str">
        <f t="shared" si="0"/>
        <v>资源与运营管理杨莉</v>
      </c>
      <c r="E66">
        <v>19</v>
      </c>
      <c r="F66" s="10">
        <f t="shared" si="1"/>
        <v>6</v>
      </c>
      <c r="G66" s="7" t="s">
        <v>318</v>
      </c>
      <c r="H66" s="11" t="str">
        <f>VLOOKUP(F66,日期时间!$A$1:$C$14,2,FALSE)</f>
        <v>2019/11/10，17</v>
      </c>
      <c r="I66" s="7" t="str">
        <f>VLOOKUP(F66,日期时间!$A$1:$C$14,3,FALSE)</f>
        <v>8:00-10:00</v>
      </c>
      <c r="J66" s="7">
        <v>25</v>
      </c>
    </row>
    <row r="67" spans="1:10" x14ac:dyDescent="0.2">
      <c r="A67">
        <v>3</v>
      </c>
      <c r="B67" t="s">
        <v>208</v>
      </c>
      <c r="C67" t="s">
        <v>64</v>
      </c>
      <c r="D67" t="str">
        <f t="shared" ref="D67:D130" si="2">B67&amp;C67</f>
        <v>政治经济学李淑芹</v>
      </c>
      <c r="E67">
        <v>18</v>
      </c>
      <c r="F67" s="10">
        <f t="shared" si="1"/>
        <v>6</v>
      </c>
      <c r="G67" s="7" t="s">
        <v>319</v>
      </c>
      <c r="H67" s="11" t="str">
        <f>VLOOKUP(F67,日期时间!$A$1:$C$14,2,FALSE)</f>
        <v>2019/11/10，17</v>
      </c>
      <c r="I67" s="7" t="str">
        <f>VLOOKUP(F67,日期时间!$A$1:$C$14,3,FALSE)</f>
        <v>8:00-10:00</v>
      </c>
      <c r="J67" s="7">
        <v>25</v>
      </c>
    </row>
    <row r="68" spans="1:10" x14ac:dyDescent="0.2">
      <c r="A68">
        <v>3</v>
      </c>
      <c r="B68" t="s">
        <v>209</v>
      </c>
      <c r="C68" t="s">
        <v>92</v>
      </c>
      <c r="D68" t="str">
        <f t="shared" si="2"/>
        <v>现代产权法律制度专题李俊明</v>
      </c>
      <c r="E68">
        <v>17</v>
      </c>
      <c r="F68" s="10">
        <f t="shared" ref="F68:F131" si="3">IF(G68=512,F67+1,F67)</f>
        <v>7</v>
      </c>
      <c r="G68" s="7">
        <v>512</v>
      </c>
      <c r="H68" s="11" t="str">
        <f>VLOOKUP(F68,日期时间!$A$1:$C$14,2,FALSE)</f>
        <v>2019/11/10，17</v>
      </c>
      <c r="I68" s="7" t="str">
        <f>VLOOKUP(F68,日期时间!$A$1:$C$14,3,FALSE)</f>
        <v>10:10-12:10</v>
      </c>
      <c r="J68" s="7">
        <v>70</v>
      </c>
    </row>
    <row r="69" spans="1:10" x14ac:dyDescent="0.2">
      <c r="A69">
        <v>3</v>
      </c>
      <c r="B69" t="s">
        <v>235</v>
      </c>
      <c r="C69" t="s">
        <v>117</v>
      </c>
      <c r="D69" t="str">
        <f t="shared" si="2"/>
        <v>理工英语3张祖瑞</v>
      </c>
      <c r="E69">
        <v>17</v>
      </c>
      <c r="F69" s="10">
        <f t="shared" si="3"/>
        <v>7</v>
      </c>
      <c r="G69" s="7" t="s">
        <v>310</v>
      </c>
      <c r="H69" s="11" t="str">
        <f>VLOOKUP(F69,日期时间!$A$1:$C$14,2,FALSE)</f>
        <v>2019/11/10，17</v>
      </c>
      <c r="I69" s="7" t="str">
        <f>VLOOKUP(F69,日期时间!$A$1:$C$14,3,FALSE)</f>
        <v>10:10-12:10</v>
      </c>
      <c r="J69" s="7">
        <v>40</v>
      </c>
    </row>
    <row r="70" spans="1:10" x14ac:dyDescent="0.2">
      <c r="A70">
        <v>3</v>
      </c>
      <c r="B70" t="s">
        <v>219</v>
      </c>
      <c r="C70" t="s">
        <v>48</v>
      </c>
      <c r="D70" t="str">
        <f t="shared" si="2"/>
        <v>中国法制史于常青</v>
      </c>
      <c r="E70">
        <v>16</v>
      </c>
      <c r="F70" s="10">
        <f t="shared" si="3"/>
        <v>7</v>
      </c>
      <c r="G70" s="7" t="s">
        <v>311</v>
      </c>
      <c r="H70" s="11" t="str">
        <f>VLOOKUP(F70,日期时间!$A$1:$C$14,2,FALSE)</f>
        <v>2019/11/10，17</v>
      </c>
      <c r="I70" s="7" t="str">
        <f>VLOOKUP(F70,日期时间!$A$1:$C$14,3,FALSE)</f>
        <v>10:10-12:10</v>
      </c>
      <c r="J70" s="7">
        <v>40</v>
      </c>
    </row>
    <row r="71" spans="1:10" x14ac:dyDescent="0.2">
      <c r="A71">
        <v>3</v>
      </c>
      <c r="B71" t="s">
        <v>237</v>
      </c>
      <c r="C71" t="s">
        <v>33</v>
      </c>
      <c r="D71" t="str">
        <f t="shared" si="2"/>
        <v>流通概论刘志梅</v>
      </c>
      <c r="E71">
        <v>13</v>
      </c>
      <c r="F71" s="10">
        <f t="shared" si="3"/>
        <v>7</v>
      </c>
      <c r="G71" s="7" t="s">
        <v>312</v>
      </c>
      <c r="H71" s="11" t="str">
        <f>VLOOKUP(F71,日期时间!$A$1:$C$14,2,FALSE)</f>
        <v>2019/11/10，17</v>
      </c>
      <c r="I71" s="7" t="str">
        <f>VLOOKUP(F71,日期时间!$A$1:$C$14,3,FALSE)</f>
        <v>10:10-12:10</v>
      </c>
      <c r="J71" s="7">
        <v>40</v>
      </c>
    </row>
    <row r="72" spans="1:10" x14ac:dyDescent="0.2">
      <c r="A72">
        <v>3</v>
      </c>
      <c r="B72" t="s">
        <v>221</v>
      </c>
      <c r="C72" t="s">
        <v>222</v>
      </c>
      <c r="D72" t="str">
        <f t="shared" si="2"/>
        <v>幼儿园管理武月</v>
      </c>
      <c r="E72">
        <v>12</v>
      </c>
      <c r="F72" s="10">
        <f t="shared" si="3"/>
        <v>7</v>
      </c>
      <c r="G72" s="7" t="s">
        <v>313</v>
      </c>
      <c r="H72" s="11" t="str">
        <f>VLOOKUP(F72,日期时间!$A$1:$C$14,2,FALSE)</f>
        <v>2019/11/10，17</v>
      </c>
      <c r="I72" s="7" t="str">
        <f>VLOOKUP(F72,日期时间!$A$1:$C$14,3,FALSE)</f>
        <v>10:10-12:10</v>
      </c>
      <c r="J72" s="7">
        <v>40</v>
      </c>
    </row>
    <row r="73" spans="1:10" x14ac:dyDescent="0.2">
      <c r="A73">
        <v>3</v>
      </c>
      <c r="B73" t="s">
        <v>234</v>
      </c>
      <c r="C73" t="s">
        <v>73</v>
      </c>
      <c r="D73" t="str">
        <f t="shared" si="2"/>
        <v>国际私法李德峰</v>
      </c>
      <c r="E73">
        <v>11</v>
      </c>
      <c r="F73" s="10">
        <f t="shared" si="3"/>
        <v>7</v>
      </c>
      <c r="G73" s="7" t="s">
        <v>314</v>
      </c>
      <c r="H73" s="11" t="str">
        <f>VLOOKUP(F73,日期时间!$A$1:$C$14,2,FALSE)</f>
        <v>2019/11/10，17</v>
      </c>
      <c r="I73" s="7" t="str">
        <f>VLOOKUP(F73,日期时间!$A$1:$C$14,3,FALSE)</f>
        <v>10:10-12:10</v>
      </c>
      <c r="J73" s="7">
        <v>25</v>
      </c>
    </row>
    <row r="74" spans="1:10" x14ac:dyDescent="0.2">
      <c r="A74">
        <v>3</v>
      </c>
      <c r="B74" t="s">
        <v>231</v>
      </c>
      <c r="C74" t="s">
        <v>123</v>
      </c>
      <c r="D74" t="str">
        <f t="shared" si="2"/>
        <v>幼儿园课程与活动设计穆云红</v>
      </c>
      <c r="E74">
        <v>11</v>
      </c>
      <c r="F74" s="10">
        <f t="shared" si="3"/>
        <v>7</v>
      </c>
      <c r="G74" s="7" t="s">
        <v>315</v>
      </c>
      <c r="H74" s="11" t="str">
        <f>VLOOKUP(F74,日期时间!$A$1:$C$14,2,FALSE)</f>
        <v>2019/11/10，17</v>
      </c>
      <c r="I74" s="7" t="str">
        <f>VLOOKUP(F74,日期时间!$A$1:$C$14,3,FALSE)</f>
        <v>10:10-12:10</v>
      </c>
      <c r="J74" s="7">
        <v>25</v>
      </c>
    </row>
    <row r="75" spans="1:10" x14ac:dyDescent="0.2">
      <c r="A75">
        <v>3</v>
      </c>
      <c r="B75" t="s">
        <v>245</v>
      </c>
      <c r="C75" t="s">
        <v>52</v>
      </c>
      <c r="D75" t="str">
        <f t="shared" si="2"/>
        <v>刑法学(2)王松青</v>
      </c>
      <c r="E75">
        <v>11</v>
      </c>
      <c r="F75" s="10">
        <f t="shared" si="3"/>
        <v>7</v>
      </c>
      <c r="G75" s="7" t="s">
        <v>316</v>
      </c>
      <c r="H75" s="11" t="str">
        <f>VLOOKUP(F75,日期时间!$A$1:$C$14,2,FALSE)</f>
        <v>2019/11/10，17</v>
      </c>
      <c r="I75" s="7" t="str">
        <f>VLOOKUP(F75,日期时间!$A$1:$C$14,3,FALSE)</f>
        <v>10:10-12:10</v>
      </c>
      <c r="J75" s="7">
        <v>25</v>
      </c>
    </row>
    <row r="76" spans="1:10" x14ac:dyDescent="0.2">
      <c r="A76">
        <v>3</v>
      </c>
      <c r="B76" t="s">
        <v>210</v>
      </c>
      <c r="C76" t="s">
        <v>82</v>
      </c>
      <c r="D76" t="str">
        <f t="shared" si="2"/>
        <v>液压与气压传动张云霞</v>
      </c>
      <c r="E76">
        <v>11</v>
      </c>
      <c r="F76" s="10">
        <f t="shared" si="3"/>
        <v>7</v>
      </c>
      <c r="G76" s="7" t="s">
        <v>317</v>
      </c>
      <c r="H76" s="11" t="str">
        <f>VLOOKUP(F76,日期时间!$A$1:$C$14,2,FALSE)</f>
        <v>2019/11/10，17</v>
      </c>
      <c r="I76" s="7" t="str">
        <f>VLOOKUP(F76,日期时间!$A$1:$C$14,3,FALSE)</f>
        <v>10:10-12:10</v>
      </c>
      <c r="J76" s="7">
        <v>25</v>
      </c>
    </row>
    <row r="77" spans="1:10" x14ac:dyDescent="0.2">
      <c r="A77">
        <v>3</v>
      </c>
      <c r="B77" t="s">
        <v>207</v>
      </c>
      <c r="C77" t="s">
        <v>161</v>
      </c>
      <c r="D77" t="str">
        <f t="shared" si="2"/>
        <v>学前儿童艺术教育(美术)田野</v>
      </c>
      <c r="E77">
        <v>10</v>
      </c>
      <c r="F77" s="10">
        <f t="shared" si="3"/>
        <v>7</v>
      </c>
      <c r="G77" s="7" t="s">
        <v>318</v>
      </c>
      <c r="H77" s="11" t="str">
        <f>VLOOKUP(F77,日期时间!$A$1:$C$14,2,FALSE)</f>
        <v>2019/11/10，17</v>
      </c>
      <c r="I77" s="7" t="str">
        <f>VLOOKUP(F77,日期时间!$A$1:$C$14,3,FALSE)</f>
        <v>10:10-12:10</v>
      </c>
      <c r="J77" s="7">
        <v>25</v>
      </c>
    </row>
    <row r="78" spans="1:10" x14ac:dyDescent="0.2">
      <c r="A78">
        <v>3</v>
      </c>
      <c r="B78" t="s">
        <v>238</v>
      </c>
      <c r="C78" t="s">
        <v>39</v>
      </c>
      <c r="D78" t="str">
        <f t="shared" si="2"/>
        <v>社交礼仪田艳春</v>
      </c>
      <c r="E78">
        <v>8</v>
      </c>
      <c r="F78" s="10">
        <f t="shared" si="3"/>
        <v>7</v>
      </c>
      <c r="G78" s="7" t="s">
        <v>319</v>
      </c>
      <c r="H78" s="11" t="str">
        <f>VLOOKUP(F78,日期时间!$A$1:$C$14,2,FALSE)</f>
        <v>2019/11/10，17</v>
      </c>
      <c r="I78" s="7" t="str">
        <f>VLOOKUP(F78,日期时间!$A$1:$C$14,3,FALSE)</f>
        <v>10:10-12:10</v>
      </c>
      <c r="J78" s="7">
        <v>25</v>
      </c>
    </row>
    <row r="79" spans="1:10" x14ac:dyDescent="0.2">
      <c r="A79">
        <v>4</v>
      </c>
      <c r="B79" t="s">
        <v>255</v>
      </c>
      <c r="C79" t="s">
        <v>256</v>
      </c>
      <c r="D79" t="str">
        <f t="shared" si="2"/>
        <v>公共政策概论张春芬</v>
      </c>
      <c r="E79">
        <v>73</v>
      </c>
      <c r="F79" s="10">
        <f t="shared" si="3"/>
        <v>8</v>
      </c>
      <c r="G79" s="7">
        <v>512</v>
      </c>
      <c r="H79" s="11" t="str">
        <f>VLOOKUP(F79,日期时间!$A$1:$C$14,2,FALSE)</f>
        <v>2019/11/10，17</v>
      </c>
      <c r="I79" s="7" t="str">
        <f>VLOOKUP(F79,日期时间!$A$1:$C$14,3,FALSE)</f>
        <v>14:20-16:20</v>
      </c>
      <c r="J79" s="7">
        <v>70</v>
      </c>
    </row>
    <row r="80" spans="1:10" x14ac:dyDescent="0.2">
      <c r="A80">
        <v>4</v>
      </c>
      <c r="B80" t="s">
        <v>268</v>
      </c>
      <c r="C80" t="s">
        <v>44</v>
      </c>
      <c r="D80" t="str">
        <f t="shared" si="2"/>
        <v>政治学原理赵小娟</v>
      </c>
      <c r="E80">
        <v>65</v>
      </c>
      <c r="F80" s="10">
        <f t="shared" si="3"/>
        <v>8</v>
      </c>
      <c r="G80" s="7" t="s">
        <v>310</v>
      </c>
      <c r="H80" s="11" t="str">
        <f>VLOOKUP(F80,日期时间!$A$1:$C$14,2,FALSE)</f>
        <v>2019/11/10，17</v>
      </c>
      <c r="I80" s="7" t="str">
        <f>VLOOKUP(F80,日期时间!$A$1:$C$14,3,FALSE)</f>
        <v>14:20-16:20</v>
      </c>
      <c r="J80" s="7">
        <v>40</v>
      </c>
    </row>
    <row r="81" spans="1:10" x14ac:dyDescent="0.2">
      <c r="A81">
        <v>4</v>
      </c>
      <c r="B81" t="s">
        <v>253</v>
      </c>
      <c r="C81" t="s">
        <v>73</v>
      </c>
      <c r="D81" t="str">
        <f t="shared" si="2"/>
        <v>西方行政制度李德峰</v>
      </c>
      <c r="E81">
        <v>54</v>
      </c>
      <c r="F81" s="10">
        <f t="shared" si="3"/>
        <v>8</v>
      </c>
      <c r="G81" s="7" t="s">
        <v>311</v>
      </c>
      <c r="H81" s="11" t="str">
        <f>VLOOKUP(F81,日期时间!$A$1:$C$14,2,FALSE)</f>
        <v>2019/11/10，17</v>
      </c>
      <c r="I81" s="7" t="str">
        <f>VLOOKUP(F81,日期时间!$A$1:$C$14,3,FALSE)</f>
        <v>14:20-16:20</v>
      </c>
      <c r="J81" s="7">
        <v>40</v>
      </c>
    </row>
    <row r="82" spans="1:10" x14ac:dyDescent="0.2">
      <c r="A82">
        <v>4</v>
      </c>
      <c r="B82" t="s">
        <v>261</v>
      </c>
      <c r="C82" t="s">
        <v>70</v>
      </c>
      <c r="D82" t="str">
        <f t="shared" si="2"/>
        <v>个人与团队管理胡静</v>
      </c>
      <c r="E82">
        <v>50</v>
      </c>
      <c r="F82" s="10">
        <f t="shared" si="3"/>
        <v>8</v>
      </c>
      <c r="G82" s="7" t="s">
        <v>312</v>
      </c>
      <c r="H82" s="11" t="str">
        <f>VLOOKUP(F82,日期时间!$A$1:$C$14,2,FALSE)</f>
        <v>2019/11/10，17</v>
      </c>
      <c r="I82" s="7" t="str">
        <f>VLOOKUP(F82,日期时间!$A$1:$C$14,3,FALSE)</f>
        <v>14:20-16:20</v>
      </c>
      <c r="J82" s="7">
        <v>40</v>
      </c>
    </row>
    <row r="83" spans="1:10" x14ac:dyDescent="0.2">
      <c r="A83">
        <v>4</v>
      </c>
      <c r="B83" t="s">
        <v>265</v>
      </c>
      <c r="C83" t="s">
        <v>136</v>
      </c>
      <c r="D83" t="str">
        <f t="shared" si="2"/>
        <v>金融学黄永民</v>
      </c>
      <c r="E83">
        <v>40</v>
      </c>
      <c r="F83" s="10">
        <f t="shared" si="3"/>
        <v>8</v>
      </c>
      <c r="G83" s="7" t="s">
        <v>313</v>
      </c>
      <c r="H83" s="11" t="str">
        <f>VLOOKUP(F83,日期时间!$A$1:$C$14,2,FALSE)</f>
        <v>2019/11/10，17</v>
      </c>
      <c r="I83" s="7" t="str">
        <f>VLOOKUP(F83,日期时间!$A$1:$C$14,3,FALSE)</f>
        <v>14:20-16:20</v>
      </c>
      <c r="J83" s="7">
        <v>40</v>
      </c>
    </row>
    <row r="84" spans="1:10" x14ac:dyDescent="0.2">
      <c r="A84">
        <v>4</v>
      </c>
      <c r="B84" t="s">
        <v>246</v>
      </c>
      <c r="C84" t="s">
        <v>100</v>
      </c>
      <c r="D84" t="str">
        <f t="shared" si="2"/>
        <v>经济数学基础12严春旭</v>
      </c>
      <c r="E84">
        <v>32</v>
      </c>
      <c r="F84" s="10">
        <f t="shared" si="3"/>
        <v>8</v>
      </c>
      <c r="G84" s="7" t="s">
        <v>314</v>
      </c>
      <c r="H84" s="11" t="str">
        <f>VLOOKUP(F84,日期时间!$A$1:$C$14,2,FALSE)</f>
        <v>2019/11/10，17</v>
      </c>
      <c r="I84" s="7" t="str">
        <f>VLOOKUP(F84,日期时间!$A$1:$C$14,3,FALSE)</f>
        <v>14:20-16:20</v>
      </c>
      <c r="J84" s="7">
        <v>25</v>
      </c>
    </row>
    <row r="85" spans="1:10" x14ac:dyDescent="0.2">
      <c r="A85">
        <v>4</v>
      </c>
      <c r="B85" t="s">
        <v>267</v>
      </c>
      <c r="C85" t="s">
        <v>92</v>
      </c>
      <c r="D85" t="str">
        <f t="shared" si="2"/>
        <v>经济法学李俊明</v>
      </c>
      <c r="E85">
        <v>28</v>
      </c>
      <c r="F85" s="10">
        <f t="shared" si="3"/>
        <v>8</v>
      </c>
      <c r="G85" s="7" t="s">
        <v>315</v>
      </c>
      <c r="H85" s="11" t="str">
        <f>VLOOKUP(F85,日期时间!$A$1:$C$14,2,FALSE)</f>
        <v>2019/11/10，17</v>
      </c>
      <c r="I85" s="7" t="str">
        <f>VLOOKUP(F85,日期时间!$A$1:$C$14,3,FALSE)</f>
        <v>14:20-16:20</v>
      </c>
      <c r="J85" s="7">
        <v>25</v>
      </c>
    </row>
    <row r="86" spans="1:10" x14ac:dyDescent="0.2">
      <c r="A86">
        <v>4</v>
      </c>
      <c r="B86" t="s">
        <v>248</v>
      </c>
      <c r="C86" t="s">
        <v>114</v>
      </c>
      <c r="D86" t="str">
        <f t="shared" si="2"/>
        <v>管理会计李丽红</v>
      </c>
      <c r="E86">
        <v>22</v>
      </c>
      <c r="F86" s="10">
        <f t="shared" si="3"/>
        <v>8</v>
      </c>
      <c r="G86" s="7" t="s">
        <v>316</v>
      </c>
      <c r="H86" s="11" t="str">
        <f>VLOOKUP(F86,日期时间!$A$1:$C$14,2,FALSE)</f>
        <v>2019/11/10，17</v>
      </c>
      <c r="I86" s="7" t="str">
        <f>VLOOKUP(F86,日期时间!$A$1:$C$14,3,FALSE)</f>
        <v>14:20-16:20</v>
      </c>
      <c r="J86" s="7">
        <v>25</v>
      </c>
    </row>
    <row r="87" spans="1:10" x14ac:dyDescent="0.2">
      <c r="A87">
        <v>4</v>
      </c>
      <c r="B87" t="s">
        <v>250</v>
      </c>
      <c r="C87" t="s">
        <v>41</v>
      </c>
      <c r="D87" t="str">
        <f t="shared" si="2"/>
        <v>机械CAD/CAM刘轶娅</v>
      </c>
      <c r="E87">
        <v>22</v>
      </c>
      <c r="F87" s="10">
        <f t="shared" si="3"/>
        <v>8</v>
      </c>
      <c r="G87" s="7" t="s">
        <v>317</v>
      </c>
      <c r="H87" s="11" t="str">
        <f>VLOOKUP(F87,日期时间!$A$1:$C$14,2,FALSE)</f>
        <v>2019/11/10，17</v>
      </c>
      <c r="I87" s="7" t="str">
        <f>VLOOKUP(F87,日期时间!$A$1:$C$14,3,FALSE)</f>
        <v>14:20-16:20</v>
      </c>
      <c r="J87" s="7">
        <v>25</v>
      </c>
    </row>
    <row r="88" spans="1:10" x14ac:dyDescent="0.2">
      <c r="A88">
        <v>4</v>
      </c>
      <c r="B88" t="s">
        <v>260</v>
      </c>
      <c r="C88" t="s">
        <v>129</v>
      </c>
      <c r="D88" t="str">
        <f t="shared" si="2"/>
        <v>人力资源管理丁静</v>
      </c>
      <c r="E88">
        <v>21</v>
      </c>
      <c r="F88" s="10">
        <f t="shared" si="3"/>
        <v>8</v>
      </c>
      <c r="G88" s="7" t="s">
        <v>318</v>
      </c>
      <c r="H88" s="11" t="str">
        <f>VLOOKUP(F88,日期时间!$A$1:$C$14,2,FALSE)</f>
        <v>2019/11/10，17</v>
      </c>
      <c r="I88" s="7" t="str">
        <f>VLOOKUP(F88,日期时间!$A$1:$C$14,3,FALSE)</f>
        <v>14:20-16:20</v>
      </c>
      <c r="J88" s="7">
        <v>25</v>
      </c>
    </row>
    <row r="89" spans="1:10" x14ac:dyDescent="0.2">
      <c r="A89">
        <v>4</v>
      </c>
      <c r="B89" t="s">
        <v>262</v>
      </c>
      <c r="C89" t="s">
        <v>22</v>
      </c>
      <c r="D89" t="str">
        <f t="shared" si="2"/>
        <v>法律文书李颖</v>
      </c>
      <c r="E89">
        <v>17</v>
      </c>
      <c r="F89" s="10">
        <f t="shared" si="3"/>
        <v>8</v>
      </c>
      <c r="G89" s="7" t="s">
        <v>319</v>
      </c>
      <c r="H89" s="11" t="str">
        <f>VLOOKUP(F89,日期时间!$A$1:$C$14,2,FALSE)</f>
        <v>2019/11/10，17</v>
      </c>
      <c r="I89" s="7" t="str">
        <f>VLOOKUP(F89,日期时间!$A$1:$C$14,3,FALSE)</f>
        <v>14:20-16:20</v>
      </c>
      <c r="J89" s="7">
        <v>25</v>
      </c>
    </row>
    <row r="90" spans="1:10" x14ac:dyDescent="0.2">
      <c r="A90">
        <v>4</v>
      </c>
      <c r="B90" t="s">
        <v>257</v>
      </c>
      <c r="C90" t="s">
        <v>82</v>
      </c>
      <c r="D90" t="str">
        <f t="shared" si="2"/>
        <v>金工实习张云霞</v>
      </c>
      <c r="E90">
        <v>16</v>
      </c>
      <c r="F90" s="10">
        <f t="shared" si="3"/>
        <v>9</v>
      </c>
      <c r="G90" s="7">
        <v>512</v>
      </c>
      <c r="H90" s="11" t="str">
        <f>VLOOKUP(F90,日期时间!$A$1:$C$14,2,FALSE)</f>
        <v>2019/11/10，17</v>
      </c>
      <c r="I90" s="7" t="str">
        <f>VLOOKUP(F90,日期时间!$A$1:$C$14,3,FALSE)</f>
        <v>16:20-18:20</v>
      </c>
      <c r="J90" s="7">
        <v>70</v>
      </c>
    </row>
    <row r="91" spans="1:10" x14ac:dyDescent="0.2">
      <c r="A91">
        <v>4</v>
      </c>
      <c r="B91" t="s">
        <v>264</v>
      </c>
      <c r="C91" t="s">
        <v>27</v>
      </c>
      <c r="D91" t="str">
        <f t="shared" si="2"/>
        <v>组织行为学张扬</v>
      </c>
      <c r="E91">
        <v>14</v>
      </c>
      <c r="F91" s="10">
        <f t="shared" si="3"/>
        <v>9</v>
      </c>
      <c r="G91" s="7" t="s">
        <v>310</v>
      </c>
      <c r="H91" s="11" t="str">
        <f>VLOOKUP(F91,日期时间!$A$1:$C$14,2,FALSE)</f>
        <v>2019/11/10，17</v>
      </c>
      <c r="I91" s="7" t="str">
        <f>VLOOKUP(F91,日期时间!$A$1:$C$14,3,FALSE)</f>
        <v>16:20-18:20</v>
      </c>
      <c r="J91" s="7">
        <v>40</v>
      </c>
    </row>
    <row r="92" spans="1:10" x14ac:dyDescent="0.2">
      <c r="A92">
        <v>4</v>
      </c>
      <c r="B92" t="s">
        <v>259</v>
      </c>
      <c r="C92" t="s">
        <v>79</v>
      </c>
      <c r="D92" t="str">
        <f t="shared" si="2"/>
        <v>学前儿童健康教育郭欣</v>
      </c>
      <c r="E92">
        <v>12</v>
      </c>
      <c r="F92" s="10">
        <f t="shared" si="3"/>
        <v>9</v>
      </c>
      <c r="G92" s="7" t="s">
        <v>311</v>
      </c>
      <c r="H92" s="11" t="str">
        <f>VLOOKUP(F92,日期时间!$A$1:$C$14,2,FALSE)</f>
        <v>2019/11/10，17</v>
      </c>
      <c r="I92" s="7" t="str">
        <f>VLOOKUP(F92,日期时间!$A$1:$C$14,3,FALSE)</f>
        <v>16:20-18:20</v>
      </c>
      <c r="J92" s="7">
        <v>40</v>
      </c>
    </row>
    <row r="93" spans="1:10" x14ac:dyDescent="0.2">
      <c r="A93">
        <v>4</v>
      </c>
      <c r="B93" t="s">
        <v>263</v>
      </c>
      <c r="C93" t="s">
        <v>33</v>
      </c>
      <c r="D93" t="str">
        <f t="shared" si="2"/>
        <v>公司概论刘志梅</v>
      </c>
      <c r="E93">
        <v>12</v>
      </c>
      <c r="F93" s="10">
        <f t="shared" si="3"/>
        <v>9</v>
      </c>
      <c r="G93" s="7" t="s">
        <v>312</v>
      </c>
      <c r="H93" s="11" t="str">
        <f>VLOOKUP(F93,日期时间!$A$1:$C$14,2,FALSE)</f>
        <v>2019/11/10，17</v>
      </c>
      <c r="I93" s="7" t="str">
        <f>VLOOKUP(F93,日期时间!$A$1:$C$14,3,FALSE)</f>
        <v>16:20-18:20</v>
      </c>
      <c r="J93" s="7">
        <v>40</v>
      </c>
    </row>
    <row r="94" spans="1:10" x14ac:dyDescent="0.2">
      <c r="A94">
        <v>4</v>
      </c>
      <c r="B94" t="s">
        <v>251</v>
      </c>
      <c r="C94" t="s">
        <v>123</v>
      </c>
      <c r="D94" t="str">
        <f t="shared" si="2"/>
        <v>幼儿游戏与玩具穆云红</v>
      </c>
      <c r="E94">
        <v>12</v>
      </c>
      <c r="F94" s="10">
        <f t="shared" si="3"/>
        <v>9</v>
      </c>
      <c r="G94" s="7" t="s">
        <v>313</v>
      </c>
      <c r="H94" s="11" t="str">
        <f>VLOOKUP(F94,日期时间!$A$1:$C$14,2,FALSE)</f>
        <v>2019/11/10，17</v>
      </c>
      <c r="I94" s="7" t="str">
        <f>VLOOKUP(F94,日期时间!$A$1:$C$14,3,FALSE)</f>
        <v>16:20-18:20</v>
      </c>
      <c r="J94" s="7">
        <v>40</v>
      </c>
    </row>
    <row r="95" spans="1:10" x14ac:dyDescent="0.2">
      <c r="A95">
        <v>4</v>
      </c>
      <c r="B95" t="s">
        <v>258</v>
      </c>
      <c r="C95" t="s">
        <v>52</v>
      </c>
      <c r="D95" t="str">
        <f t="shared" si="2"/>
        <v>劳动合同法（本科）王松青</v>
      </c>
      <c r="E95">
        <v>12</v>
      </c>
      <c r="F95" s="10">
        <f t="shared" si="3"/>
        <v>9</v>
      </c>
      <c r="G95" s="7" t="s">
        <v>314</v>
      </c>
      <c r="H95" s="11" t="str">
        <f>VLOOKUP(F95,日期时间!$A$1:$C$14,2,FALSE)</f>
        <v>2019/11/10，17</v>
      </c>
      <c r="I95" s="7" t="str">
        <f>VLOOKUP(F95,日期时间!$A$1:$C$14,3,FALSE)</f>
        <v>16:20-18:20</v>
      </c>
      <c r="J95" s="7">
        <v>25</v>
      </c>
    </row>
    <row r="96" spans="1:10" x14ac:dyDescent="0.2">
      <c r="A96">
        <v>4</v>
      </c>
      <c r="B96" t="s">
        <v>247</v>
      </c>
      <c r="C96" t="s">
        <v>132</v>
      </c>
      <c r="D96" t="str">
        <f t="shared" si="2"/>
        <v>学前儿童艺术教育(音乐)霍成华</v>
      </c>
      <c r="E96">
        <v>10</v>
      </c>
      <c r="F96" s="10">
        <f t="shared" si="3"/>
        <v>9</v>
      </c>
      <c r="G96" s="7" t="s">
        <v>315</v>
      </c>
      <c r="H96" s="11" t="str">
        <f>VLOOKUP(F96,日期时间!$A$1:$C$14,2,FALSE)</f>
        <v>2019/11/10，17</v>
      </c>
      <c r="I96" s="7" t="str">
        <f>VLOOKUP(F96,日期时间!$A$1:$C$14,3,FALSE)</f>
        <v>16:20-18:20</v>
      </c>
      <c r="J96" s="7">
        <v>25</v>
      </c>
    </row>
    <row r="97" spans="1:10" x14ac:dyDescent="0.2">
      <c r="A97">
        <v>4</v>
      </c>
      <c r="B97" t="s">
        <v>249</v>
      </c>
      <c r="C97" t="s">
        <v>76</v>
      </c>
      <c r="D97" t="str">
        <f t="shared" si="2"/>
        <v>会计制度设计刘景芳</v>
      </c>
      <c r="E97">
        <v>9</v>
      </c>
      <c r="F97" s="10">
        <f t="shared" si="3"/>
        <v>9</v>
      </c>
      <c r="G97" s="7" t="s">
        <v>316</v>
      </c>
      <c r="H97" s="11" t="str">
        <f>VLOOKUP(F97,日期时间!$A$1:$C$14,2,FALSE)</f>
        <v>2019/11/10，17</v>
      </c>
      <c r="I97" s="7" t="str">
        <f>VLOOKUP(F97,日期时间!$A$1:$C$14,3,FALSE)</f>
        <v>16:20-18:20</v>
      </c>
      <c r="J97" s="7">
        <v>25</v>
      </c>
    </row>
    <row r="98" spans="1:10" x14ac:dyDescent="0.2">
      <c r="A98">
        <v>4</v>
      </c>
      <c r="B98" t="s">
        <v>254</v>
      </c>
      <c r="C98" t="s">
        <v>64</v>
      </c>
      <c r="D98" t="str">
        <f t="shared" si="2"/>
        <v>财会法规与职业道德李淑芹</v>
      </c>
      <c r="E98">
        <v>8</v>
      </c>
      <c r="F98" s="10">
        <f t="shared" si="3"/>
        <v>9</v>
      </c>
      <c r="G98" s="7" t="s">
        <v>317</v>
      </c>
      <c r="H98" s="11" t="str">
        <f>VLOOKUP(F98,日期时间!$A$1:$C$14,2,FALSE)</f>
        <v>2019/11/10，17</v>
      </c>
      <c r="I98" s="7" t="str">
        <f>VLOOKUP(F98,日期时间!$A$1:$C$14,3,FALSE)</f>
        <v>16:20-18:20</v>
      </c>
      <c r="J98" s="7">
        <v>25</v>
      </c>
    </row>
    <row r="99" spans="1:10" x14ac:dyDescent="0.2">
      <c r="A99" s="6">
        <v>4</v>
      </c>
      <c r="B99" s="6" t="s">
        <v>304</v>
      </c>
      <c r="C99" s="6" t="s">
        <v>73</v>
      </c>
      <c r="D99" t="str">
        <f t="shared" si="2"/>
        <v>公司法李德峰</v>
      </c>
      <c r="E99" s="6">
        <v>13</v>
      </c>
      <c r="F99" s="10">
        <f t="shared" si="3"/>
        <v>9</v>
      </c>
      <c r="G99" s="7" t="s">
        <v>318</v>
      </c>
      <c r="H99" s="11" t="str">
        <f>VLOOKUP(F99,日期时间!$A$1:$C$14,2,FALSE)</f>
        <v>2019/11/10，17</v>
      </c>
      <c r="I99" s="7" t="str">
        <f>VLOOKUP(F99,日期时间!$A$1:$C$14,3,FALSE)</f>
        <v>16:20-18:20</v>
      </c>
      <c r="J99" s="7">
        <v>25</v>
      </c>
    </row>
    <row r="100" spans="1:10" x14ac:dyDescent="0.2">
      <c r="A100" s="6">
        <v>4</v>
      </c>
      <c r="B100" s="6" t="s">
        <v>303</v>
      </c>
      <c r="C100" s="6" t="s">
        <v>70</v>
      </c>
      <c r="D100" t="str">
        <f t="shared" si="2"/>
        <v>民法学(1)胡静</v>
      </c>
      <c r="E100" s="6">
        <v>11</v>
      </c>
      <c r="F100" s="10">
        <f t="shared" si="3"/>
        <v>9</v>
      </c>
      <c r="G100" s="7" t="s">
        <v>319</v>
      </c>
      <c r="H100" s="11" t="str">
        <f>VLOOKUP(F100,日期时间!$A$1:$C$14,2,FALSE)</f>
        <v>2019/11/10，17</v>
      </c>
      <c r="I100" s="7" t="str">
        <f>VLOOKUP(F100,日期时间!$A$1:$C$14,3,FALSE)</f>
        <v>16:20-18:20</v>
      </c>
      <c r="J100" s="7">
        <v>25</v>
      </c>
    </row>
    <row r="101" spans="1:10" x14ac:dyDescent="0.2">
      <c r="A101">
        <v>5</v>
      </c>
      <c r="B101" t="s">
        <v>279</v>
      </c>
      <c r="C101" t="s">
        <v>129</v>
      </c>
      <c r="D101" t="str">
        <f t="shared" si="2"/>
        <v>政府经济学丁静</v>
      </c>
      <c r="E101">
        <v>66</v>
      </c>
      <c r="F101" s="10">
        <f t="shared" si="3"/>
        <v>10</v>
      </c>
      <c r="G101" s="7">
        <v>512</v>
      </c>
      <c r="H101" s="11" t="str">
        <f>VLOOKUP(F101,日期时间!$A$1:$C$14,2,FALSE)</f>
        <v>2019/11/10，17</v>
      </c>
      <c r="I101" s="7" t="str">
        <f>VLOOKUP(F101,日期时间!$A$1:$C$14,3,FALSE)</f>
        <v>18:30-20:30</v>
      </c>
      <c r="J101" s="7">
        <v>70</v>
      </c>
    </row>
    <row r="102" spans="1:10" x14ac:dyDescent="0.2">
      <c r="A102">
        <v>5</v>
      </c>
      <c r="B102" t="s">
        <v>283</v>
      </c>
      <c r="C102" t="s">
        <v>204</v>
      </c>
      <c r="D102" t="str">
        <f t="shared" si="2"/>
        <v>人文英语3褚广慧</v>
      </c>
      <c r="E102">
        <v>55</v>
      </c>
      <c r="F102" s="10">
        <f t="shared" si="3"/>
        <v>10</v>
      </c>
      <c r="G102" s="7" t="s">
        <v>310</v>
      </c>
      <c r="H102" s="11" t="str">
        <f>VLOOKUP(F102,日期时间!$A$1:$C$14,2,FALSE)</f>
        <v>2019/11/10，17</v>
      </c>
      <c r="I102" s="7" t="str">
        <f>VLOOKUP(F102,日期时间!$A$1:$C$14,3,FALSE)</f>
        <v>18:30-20:30</v>
      </c>
      <c r="J102" s="7">
        <v>40</v>
      </c>
    </row>
    <row r="103" spans="1:10" x14ac:dyDescent="0.2">
      <c r="A103">
        <v>5</v>
      </c>
      <c r="B103" t="s">
        <v>271</v>
      </c>
      <c r="C103" t="s">
        <v>33</v>
      </c>
      <c r="D103" t="str">
        <f t="shared" si="2"/>
        <v>基础会计刘志梅</v>
      </c>
      <c r="E103">
        <v>32</v>
      </c>
      <c r="F103" s="10">
        <f t="shared" si="3"/>
        <v>10</v>
      </c>
      <c r="G103" s="7" t="s">
        <v>311</v>
      </c>
      <c r="H103" s="11" t="str">
        <f>VLOOKUP(F103,日期时间!$A$1:$C$14,2,FALSE)</f>
        <v>2019/11/10，17</v>
      </c>
      <c r="I103" s="7" t="str">
        <f>VLOOKUP(F103,日期时间!$A$1:$C$14,3,FALSE)</f>
        <v>18:30-20:30</v>
      </c>
      <c r="J103" s="7">
        <v>40</v>
      </c>
    </row>
    <row r="104" spans="1:10" x14ac:dyDescent="0.2">
      <c r="A104">
        <v>5</v>
      </c>
      <c r="B104" t="s">
        <v>276</v>
      </c>
      <c r="C104" t="s">
        <v>92</v>
      </c>
      <c r="D104" t="str">
        <f t="shared" si="2"/>
        <v>经济法律基础李俊明</v>
      </c>
      <c r="E104">
        <v>27</v>
      </c>
      <c r="F104" s="10">
        <f t="shared" si="3"/>
        <v>10</v>
      </c>
      <c r="G104" s="7" t="s">
        <v>312</v>
      </c>
      <c r="H104" s="11" t="str">
        <f>VLOOKUP(F104,日期时间!$A$1:$C$14,2,FALSE)</f>
        <v>2019/11/10，17</v>
      </c>
      <c r="I104" s="7" t="str">
        <f>VLOOKUP(F104,日期时间!$A$1:$C$14,3,FALSE)</f>
        <v>18:30-20:30</v>
      </c>
      <c r="J104" s="7">
        <v>40</v>
      </c>
    </row>
    <row r="105" spans="1:10" x14ac:dyDescent="0.2">
      <c r="A105">
        <v>5</v>
      </c>
      <c r="B105" t="s">
        <v>278</v>
      </c>
      <c r="C105" t="s">
        <v>132</v>
      </c>
      <c r="D105" t="str">
        <f t="shared" si="2"/>
        <v>人文社会科学基础霍成华</v>
      </c>
      <c r="E105">
        <v>21</v>
      </c>
      <c r="F105" s="10">
        <f t="shared" si="3"/>
        <v>10</v>
      </c>
      <c r="G105" s="7" t="s">
        <v>313</v>
      </c>
      <c r="H105" s="11" t="str">
        <f>VLOOKUP(F105,日期时间!$A$1:$C$14,2,FALSE)</f>
        <v>2019/11/10，17</v>
      </c>
      <c r="I105" s="7" t="str">
        <f>VLOOKUP(F105,日期时间!$A$1:$C$14,3,FALSE)</f>
        <v>18:30-20:30</v>
      </c>
      <c r="J105" s="7">
        <v>40</v>
      </c>
    </row>
    <row r="106" spans="1:10" x14ac:dyDescent="0.2">
      <c r="A106">
        <v>5</v>
      </c>
      <c r="B106" t="s">
        <v>269</v>
      </c>
      <c r="C106" t="s">
        <v>114</v>
      </c>
      <c r="D106" t="str">
        <f t="shared" si="2"/>
        <v>企业集团财务管理李丽红</v>
      </c>
      <c r="E106">
        <v>15</v>
      </c>
      <c r="F106" s="10">
        <f t="shared" si="3"/>
        <v>10</v>
      </c>
      <c r="G106" s="7" t="s">
        <v>314</v>
      </c>
      <c r="H106" s="11" t="str">
        <f>VLOOKUP(F106,日期时间!$A$1:$C$14,2,FALSE)</f>
        <v>2019/11/10，17</v>
      </c>
      <c r="I106" s="7" t="str">
        <f>VLOOKUP(F106,日期时间!$A$1:$C$14,3,FALSE)</f>
        <v>18:30-20:30</v>
      </c>
      <c r="J106" s="7">
        <v>25</v>
      </c>
    </row>
    <row r="107" spans="1:10" x14ac:dyDescent="0.2">
      <c r="A107">
        <v>5</v>
      </c>
      <c r="B107" t="s">
        <v>282</v>
      </c>
      <c r="C107" t="s">
        <v>41</v>
      </c>
      <c r="D107" t="str">
        <f t="shared" si="2"/>
        <v>土木工程CAD刘轶娅</v>
      </c>
      <c r="E107">
        <v>13</v>
      </c>
      <c r="F107" s="10">
        <f t="shared" si="3"/>
        <v>10</v>
      </c>
      <c r="G107" s="7" t="s">
        <v>315</v>
      </c>
      <c r="H107" s="11" t="str">
        <f>VLOOKUP(F107,日期时间!$A$1:$C$14,2,FALSE)</f>
        <v>2019/11/10，17</v>
      </c>
      <c r="I107" s="7" t="str">
        <f>VLOOKUP(F107,日期时间!$A$1:$C$14,3,FALSE)</f>
        <v>18:30-20:30</v>
      </c>
      <c r="J107" s="7">
        <v>25</v>
      </c>
    </row>
    <row r="108" spans="1:10" x14ac:dyDescent="0.2">
      <c r="A108">
        <v>5</v>
      </c>
      <c r="B108" t="s">
        <v>273</v>
      </c>
      <c r="C108" t="s">
        <v>100</v>
      </c>
      <c r="D108" t="str">
        <f t="shared" si="2"/>
        <v>微积分基础严春旭</v>
      </c>
      <c r="E108">
        <v>13</v>
      </c>
      <c r="F108" s="10">
        <f t="shared" si="3"/>
        <v>10</v>
      </c>
      <c r="G108" s="7" t="s">
        <v>316</v>
      </c>
      <c r="H108" s="11" t="str">
        <f>VLOOKUP(F108,日期时间!$A$1:$C$14,2,FALSE)</f>
        <v>2019/11/10，17</v>
      </c>
      <c r="I108" s="7" t="str">
        <f>VLOOKUP(F108,日期时间!$A$1:$C$14,3,FALSE)</f>
        <v>18:30-20:30</v>
      </c>
      <c r="J108" s="7">
        <v>25</v>
      </c>
    </row>
    <row r="109" spans="1:10" x14ac:dyDescent="0.2">
      <c r="A109">
        <v>5</v>
      </c>
      <c r="B109" t="s">
        <v>280</v>
      </c>
      <c r="C109" t="s">
        <v>70</v>
      </c>
      <c r="D109" t="str">
        <f t="shared" si="2"/>
        <v>合同法胡静</v>
      </c>
      <c r="E109">
        <v>12</v>
      </c>
      <c r="F109" s="10">
        <f t="shared" si="3"/>
        <v>10</v>
      </c>
      <c r="G109" s="7" t="s">
        <v>317</v>
      </c>
      <c r="H109" s="11" t="str">
        <f>VLOOKUP(F109,日期时间!$A$1:$C$14,2,FALSE)</f>
        <v>2019/11/10，17</v>
      </c>
      <c r="I109" s="7" t="str">
        <f>VLOOKUP(F109,日期时间!$A$1:$C$14,3,FALSE)</f>
        <v>18:30-20:30</v>
      </c>
      <c r="J109" s="7">
        <v>25</v>
      </c>
    </row>
    <row r="110" spans="1:10" x14ac:dyDescent="0.2">
      <c r="A110">
        <v>5</v>
      </c>
      <c r="B110" t="s">
        <v>277</v>
      </c>
      <c r="C110" t="s">
        <v>73</v>
      </c>
      <c r="D110" t="str">
        <f t="shared" si="2"/>
        <v>商法李德峰</v>
      </c>
      <c r="E110">
        <v>11</v>
      </c>
      <c r="F110" s="10">
        <f t="shared" si="3"/>
        <v>10</v>
      </c>
      <c r="G110" s="7" t="s">
        <v>318</v>
      </c>
      <c r="H110" s="11" t="str">
        <f>VLOOKUP(F110,日期时间!$A$1:$C$14,2,FALSE)</f>
        <v>2019/11/10，17</v>
      </c>
      <c r="I110" s="7" t="str">
        <f>VLOOKUP(F110,日期时间!$A$1:$C$14,3,FALSE)</f>
        <v>18:30-20:30</v>
      </c>
      <c r="J110" s="7">
        <v>25</v>
      </c>
    </row>
    <row r="111" spans="1:10" x14ac:dyDescent="0.2">
      <c r="A111">
        <v>5</v>
      </c>
      <c r="B111" t="s">
        <v>272</v>
      </c>
      <c r="C111" t="s">
        <v>64</v>
      </c>
      <c r="D111" t="str">
        <f t="shared" si="2"/>
        <v>企业战略管理李淑芹</v>
      </c>
      <c r="E111">
        <v>11</v>
      </c>
      <c r="F111" s="10">
        <f t="shared" si="3"/>
        <v>10</v>
      </c>
      <c r="G111" s="7" t="s">
        <v>319</v>
      </c>
      <c r="H111" s="11" t="str">
        <f>VLOOKUP(F111,日期时间!$A$1:$C$14,2,FALSE)</f>
        <v>2019/11/10，17</v>
      </c>
      <c r="I111" s="7" t="str">
        <f>VLOOKUP(F111,日期时间!$A$1:$C$14,3,FALSE)</f>
        <v>18:30-20:30</v>
      </c>
      <c r="J111" s="7">
        <v>25</v>
      </c>
    </row>
    <row r="112" spans="1:10" s="6" customFormat="1" x14ac:dyDescent="0.2">
      <c r="A112" s="6">
        <v>6</v>
      </c>
      <c r="B112" s="6" t="s">
        <v>289</v>
      </c>
      <c r="C112" s="6" t="s">
        <v>204</v>
      </c>
      <c r="D112" t="str">
        <f t="shared" si="2"/>
        <v>管理英语1褚广慧</v>
      </c>
      <c r="E112" s="6">
        <v>98</v>
      </c>
      <c r="F112" s="10">
        <f t="shared" si="3"/>
        <v>11</v>
      </c>
      <c r="G112" s="8">
        <v>512</v>
      </c>
      <c r="H112" s="11" t="str">
        <f>VLOOKUP(F112,日期时间!$A$1:$C$14,2,FALSE)</f>
        <v>2019/11/24，1</v>
      </c>
      <c r="I112" s="7" t="str">
        <f>VLOOKUP(F112,日期时间!$A$1:$C$14,3,FALSE)</f>
        <v>8:00-10:00</v>
      </c>
      <c r="J112" s="8">
        <v>70</v>
      </c>
    </row>
    <row r="113" spans="1:10" s="6" customFormat="1" x14ac:dyDescent="0.2">
      <c r="A113" s="6">
        <v>6</v>
      </c>
      <c r="B113" s="6" t="s">
        <v>291</v>
      </c>
      <c r="C113" s="6" t="s">
        <v>136</v>
      </c>
      <c r="D113" t="str">
        <f t="shared" si="2"/>
        <v>西方经济学（本）黄永民</v>
      </c>
      <c r="E113" s="6">
        <v>46</v>
      </c>
      <c r="F113" s="10">
        <f t="shared" si="3"/>
        <v>11</v>
      </c>
      <c r="G113" s="8" t="s">
        <v>310</v>
      </c>
      <c r="H113" s="11" t="str">
        <f>VLOOKUP(F113,日期时间!$A$1:$C$14,2,FALSE)</f>
        <v>2019/11/24，1</v>
      </c>
      <c r="I113" s="7" t="str">
        <f>VLOOKUP(F113,日期时间!$A$1:$C$14,3,FALSE)</f>
        <v>8:00-10:00</v>
      </c>
      <c r="J113" s="8">
        <v>40</v>
      </c>
    </row>
    <row r="114" spans="1:10" s="6" customFormat="1" x14ac:dyDescent="0.2">
      <c r="A114" s="6">
        <v>6</v>
      </c>
      <c r="B114" s="6" t="s">
        <v>297</v>
      </c>
      <c r="C114" s="6" t="s">
        <v>233</v>
      </c>
      <c r="D114" t="str">
        <f t="shared" si="2"/>
        <v>统计学原理杨莉</v>
      </c>
      <c r="E114" s="6">
        <v>43</v>
      </c>
      <c r="F114" s="10">
        <f t="shared" si="3"/>
        <v>11</v>
      </c>
      <c r="G114" s="8" t="s">
        <v>311</v>
      </c>
      <c r="H114" s="11" t="str">
        <f>VLOOKUP(F114,日期时间!$A$1:$C$14,2,FALSE)</f>
        <v>2019/11/24，1</v>
      </c>
      <c r="I114" s="7" t="str">
        <f>VLOOKUP(F114,日期时间!$A$1:$C$14,3,FALSE)</f>
        <v>8:00-10:00</v>
      </c>
      <c r="J114" s="8">
        <v>40</v>
      </c>
    </row>
    <row r="115" spans="1:10" s="6" customFormat="1" x14ac:dyDescent="0.2">
      <c r="A115" s="6">
        <v>6</v>
      </c>
      <c r="B115" s="6" t="s">
        <v>293</v>
      </c>
      <c r="C115" s="6" t="s">
        <v>70</v>
      </c>
      <c r="D115" t="str">
        <f t="shared" si="2"/>
        <v>社会心理学胡静</v>
      </c>
      <c r="E115" s="6">
        <v>36</v>
      </c>
      <c r="F115" s="10">
        <f t="shared" si="3"/>
        <v>11</v>
      </c>
      <c r="G115" s="8" t="s">
        <v>312</v>
      </c>
      <c r="H115" s="11" t="str">
        <f>VLOOKUP(F115,日期时间!$A$1:$C$14,2,FALSE)</f>
        <v>2019/11/24，1</v>
      </c>
      <c r="I115" s="7" t="str">
        <f>VLOOKUP(F115,日期时间!$A$1:$C$14,3,FALSE)</f>
        <v>8:00-10:00</v>
      </c>
      <c r="J115" s="8">
        <v>40</v>
      </c>
    </row>
    <row r="116" spans="1:10" s="6" customFormat="1" x14ac:dyDescent="0.2">
      <c r="A116" s="6">
        <v>6</v>
      </c>
      <c r="B116" s="6" t="s">
        <v>292</v>
      </c>
      <c r="C116" s="6" t="s">
        <v>79</v>
      </c>
      <c r="D116" t="str">
        <f t="shared" si="2"/>
        <v>人文英语2郭欣</v>
      </c>
      <c r="E116" s="6">
        <v>22</v>
      </c>
      <c r="F116" s="10">
        <f t="shared" si="3"/>
        <v>11</v>
      </c>
      <c r="G116" s="8" t="s">
        <v>313</v>
      </c>
      <c r="H116" s="11" t="str">
        <f>VLOOKUP(F116,日期时间!$A$1:$C$14,2,FALSE)</f>
        <v>2019/11/24，1</v>
      </c>
      <c r="I116" s="7" t="str">
        <f>VLOOKUP(F116,日期时间!$A$1:$C$14,3,FALSE)</f>
        <v>8:00-10:00</v>
      </c>
      <c r="J116" s="8">
        <v>40</v>
      </c>
    </row>
    <row r="117" spans="1:10" s="6" customFormat="1" x14ac:dyDescent="0.2">
      <c r="A117" s="6">
        <v>6</v>
      </c>
      <c r="B117" s="6" t="s">
        <v>296</v>
      </c>
      <c r="C117" s="6" t="s">
        <v>41</v>
      </c>
      <c r="D117" t="str">
        <f t="shared" si="2"/>
        <v>机械制图刘轶娅</v>
      </c>
      <c r="E117" s="6">
        <v>16</v>
      </c>
      <c r="F117" s="10">
        <f t="shared" si="3"/>
        <v>11</v>
      </c>
      <c r="G117" s="8" t="s">
        <v>314</v>
      </c>
      <c r="H117" s="11" t="str">
        <f>VLOOKUP(F117,日期时间!$A$1:$C$14,2,FALSE)</f>
        <v>2019/11/24，1</v>
      </c>
      <c r="I117" s="7" t="str">
        <f>VLOOKUP(F117,日期时间!$A$1:$C$14,3,FALSE)</f>
        <v>8:00-10:00</v>
      </c>
      <c r="J117" s="8">
        <v>25</v>
      </c>
    </row>
    <row r="118" spans="1:10" s="6" customFormat="1" x14ac:dyDescent="0.2">
      <c r="A118" s="6">
        <v>6</v>
      </c>
      <c r="B118" s="6" t="s">
        <v>290</v>
      </c>
      <c r="C118" s="6" t="s">
        <v>73</v>
      </c>
      <c r="D118" t="str">
        <f t="shared" si="2"/>
        <v>国际贸易法李德峰</v>
      </c>
      <c r="E118" s="6">
        <v>13</v>
      </c>
      <c r="F118" s="10">
        <f t="shared" si="3"/>
        <v>11</v>
      </c>
      <c r="G118" s="8" t="s">
        <v>315</v>
      </c>
      <c r="H118" s="11" t="str">
        <f>VLOOKUP(F118,日期时间!$A$1:$C$14,2,FALSE)</f>
        <v>2019/11/24，1</v>
      </c>
      <c r="I118" s="7" t="str">
        <f>VLOOKUP(F118,日期时间!$A$1:$C$14,3,FALSE)</f>
        <v>8:00-10:00</v>
      </c>
      <c r="J118" s="8">
        <v>25</v>
      </c>
    </row>
    <row r="119" spans="1:10" s="6" customFormat="1" x14ac:dyDescent="0.2">
      <c r="A119" s="6">
        <v>6</v>
      </c>
      <c r="B119" s="6" t="s">
        <v>295</v>
      </c>
      <c r="C119" s="6" t="s">
        <v>52</v>
      </c>
      <c r="D119" t="str">
        <f t="shared" si="2"/>
        <v>劳动与社会保障法王松青</v>
      </c>
      <c r="E119" s="6">
        <v>12</v>
      </c>
      <c r="F119" s="10">
        <f t="shared" si="3"/>
        <v>11</v>
      </c>
      <c r="G119" s="8" t="s">
        <v>316</v>
      </c>
      <c r="H119" s="11" t="str">
        <f>VLOOKUP(F119,日期时间!$A$1:$C$14,2,FALSE)</f>
        <v>2019/11/24，1</v>
      </c>
      <c r="I119" s="7" t="str">
        <f>VLOOKUP(F119,日期时间!$A$1:$C$14,3,FALSE)</f>
        <v>8:00-10:00</v>
      </c>
      <c r="J119" s="8">
        <v>25</v>
      </c>
    </row>
    <row r="120" spans="1:10" s="6" customFormat="1" x14ac:dyDescent="0.2">
      <c r="A120" s="6">
        <v>6</v>
      </c>
      <c r="B120" s="6" t="s">
        <v>294</v>
      </c>
      <c r="C120" s="6" t="s">
        <v>132</v>
      </c>
      <c r="D120" t="str">
        <f t="shared" si="2"/>
        <v>0-3岁婴幼儿的保育与教育霍成华</v>
      </c>
      <c r="E120" s="6">
        <v>11</v>
      </c>
      <c r="F120" s="10">
        <f t="shared" si="3"/>
        <v>11</v>
      </c>
      <c r="G120" s="8" t="s">
        <v>317</v>
      </c>
      <c r="H120" s="11" t="str">
        <f>VLOOKUP(F120,日期时间!$A$1:$C$14,2,FALSE)</f>
        <v>2019/11/24，1</v>
      </c>
      <c r="I120" s="7" t="str">
        <f>VLOOKUP(F120,日期时间!$A$1:$C$14,3,FALSE)</f>
        <v>8:00-10:00</v>
      </c>
      <c r="J120" s="8">
        <v>25</v>
      </c>
    </row>
    <row r="121" spans="1:10" s="6" customFormat="1" x14ac:dyDescent="0.2">
      <c r="A121">
        <v>6</v>
      </c>
      <c r="B121" t="s">
        <v>42</v>
      </c>
      <c r="C121" t="s">
        <v>44</v>
      </c>
      <c r="D121" t="str">
        <f t="shared" si="2"/>
        <v>宪法学赵小娟</v>
      </c>
      <c r="E121">
        <v>8</v>
      </c>
      <c r="F121" s="10">
        <f t="shared" si="3"/>
        <v>11</v>
      </c>
      <c r="G121" s="7" t="s">
        <v>318</v>
      </c>
      <c r="H121" s="11" t="str">
        <f>VLOOKUP(F121,日期时间!$A$1:$C$14,2,FALSE)</f>
        <v>2019/11/24，1</v>
      </c>
      <c r="I121" s="7" t="str">
        <f>VLOOKUP(F121,日期时间!$A$1:$C$14,3,FALSE)</f>
        <v>8:00-10:00</v>
      </c>
      <c r="J121" s="7">
        <v>25</v>
      </c>
    </row>
    <row r="122" spans="1:10" s="6" customFormat="1" x14ac:dyDescent="0.2">
      <c r="A122">
        <v>6</v>
      </c>
      <c r="B122" t="s">
        <v>176</v>
      </c>
      <c r="C122" t="s">
        <v>61</v>
      </c>
      <c r="D122" t="str">
        <f t="shared" si="2"/>
        <v>法理学周艳茹</v>
      </c>
      <c r="E122">
        <v>8</v>
      </c>
      <c r="F122" s="10">
        <f t="shared" si="3"/>
        <v>11</v>
      </c>
      <c r="G122" s="7" t="s">
        <v>319</v>
      </c>
      <c r="H122" s="11" t="str">
        <f>VLOOKUP(F122,日期时间!$A$1:$C$14,2,FALSE)</f>
        <v>2019/11/24，1</v>
      </c>
      <c r="I122" s="7" t="str">
        <f>VLOOKUP(F122,日期时间!$A$1:$C$14,3,FALSE)</f>
        <v>8:00-10:00</v>
      </c>
      <c r="J122" s="7">
        <v>25</v>
      </c>
    </row>
    <row r="123" spans="1:10" s="6" customFormat="1" x14ac:dyDescent="0.2">
      <c r="A123" s="6">
        <v>7</v>
      </c>
      <c r="B123" s="6" t="s">
        <v>301</v>
      </c>
      <c r="C123" s="6" t="s">
        <v>114</v>
      </c>
      <c r="D123" t="str">
        <f t="shared" si="2"/>
        <v>管理学基础李丽红</v>
      </c>
      <c r="E123" s="6">
        <v>92</v>
      </c>
      <c r="F123" s="10">
        <f t="shared" si="3"/>
        <v>12</v>
      </c>
      <c r="G123" s="8">
        <v>512</v>
      </c>
      <c r="H123" s="11" t="str">
        <f>VLOOKUP(F123,日期时间!$A$1:$C$14,2,FALSE)</f>
        <v>2019/11/24，1</v>
      </c>
      <c r="I123" s="7" t="str">
        <f>VLOOKUP(F123,日期时间!$A$1:$C$14,3,FALSE)</f>
        <v>10:10-12:10</v>
      </c>
      <c r="J123" s="8">
        <v>70</v>
      </c>
    </row>
    <row r="124" spans="1:10" s="6" customFormat="1" x14ac:dyDescent="0.2">
      <c r="A124" s="6">
        <v>7</v>
      </c>
      <c r="B124" s="6" t="s">
        <v>299</v>
      </c>
      <c r="C124" s="6" t="s">
        <v>73</v>
      </c>
      <c r="D124" t="str">
        <f t="shared" si="2"/>
        <v>办公室管理李德峰</v>
      </c>
      <c r="E124" s="6">
        <v>59</v>
      </c>
      <c r="F124" s="10">
        <f t="shared" si="3"/>
        <v>12</v>
      </c>
      <c r="G124" s="8" t="s">
        <v>310</v>
      </c>
      <c r="H124" s="11" t="str">
        <f>VLOOKUP(F124,日期时间!$A$1:$C$14,2,FALSE)</f>
        <v>2019/11/24，1</v>
      </c>
      <c r="I124" s="7" t="str">
        <f>VLOOKUP(F124,日期时间!$A$1:$C$14,3,FALSE)</f>
        <v>10:10-12:10</v>
      </c>
      <c r="J124" s="8">
        <v>40</v>
      </c>
    </row>
    <row r="125" spans="1:10" s="6" customFormat="1" x14ac:dyDescent="0.2">
      <c r="A125" s="6">
        <v>7</v>
      </c>
      <c r="B125" s="6" t="s">
        <v>300</v>
      </c>
      <c r="C125" s="6" t="s">
        <v>76</v>
      </c>
      <c r="D125" t="str">
        <f t="shared" si="2"/>
        <v>纳税筹划刘景芳</v>
      </c>
      <c r="E125" s="6">
        <v>20</v>
      </c>
      <c r="F125" s="10">
        <f t="shared" si="3"/>
        <v>12</v>
      </c>
      <c r="G125" s="8" t="s">
        <v>311</v>
      </c>
      <c r="H125" s="11" t="str">
        <f>VLOOKUP(F125,日期时间!$A$1:$C$14,2,FALSE)</f>
        <v>2019/11/24，1</v>
      </c>
      <c r="I125" s="7" t="str">
        <f>VLOOKUP(F125,日期时间!$A$1:$C$14,3,FALSE)</f>
        <v>10:10-12:10</v>
      </c>
      <c r="J125" s="8">
        <v>40</v>
      </c>
    </row>
    <row r="126" spans="1:10" s="6" customFormat="1" x14ac:dyDescent="0.2">
      <c r="A126" s="6">
        <v>7</v>
      </c>
      <c r="B126" s="6" t="s">
        <v>298</v>
      </c>
      <c r="C126" s="6" t="s">
        <v>70</v>
      </c>
      <c r="D126" t="str">
        <f t="shared" si="2"/>
        <v>民法学(2)胡静</v>
      </c>
      <c r="E126" s="6">
        <v>13</v>
      </c>
      <c r="F126" s="10">
        <f t="shared" si="3"/>
        <v>12</v>
      </c>
      <c r="G126" s="8" t="s">
        <v>312</v>
      </c>
      <c r="H126" s="11" t="str">
        <f>VLOOKUP(F126,日期时间!$A$1:$C$14,2,FALSE)</f>
        <v>2019/11/24，1</v>
      </c>
      <c r="I126" s="7" t="str">
        <f>VLOOKUP(F126,日期时间!$A$1:$C$14,3,FALSE)</f>
        <v>10:10-12:10</v>
      </c>
      <c r="J126" s="8">
        <v>40</v>
      </c>
    </row>
    <row r="127" spans="1:10" x14ac:dyDescent="0.2">
      <c r="A127" s="6">
        <v>7</v>
      </c>
      <c r="B127" s="6" t="s">
        <v>275</v>
      </c>
      <c r="C127" s="6" t="s">
        <v>82</v>
      </c>
      <c r="D127" t="str">
        <f t="shared" si="2"/>
        <v>液压气动技术课程设计张云霞</v>
      </c>
      <c r="E127" s="6">
        <v>8</v>
      </c>
      <c r="F127" s="10">
        <f t="shared" si="3"/>
        <v>12</v>
      </c>
      <c r="G127" s="8" t="s">
        <v>313</v>
      </c>
      <c r="H127" s="11" t="str">
        <f>VLOOKUP(F127,日期时间!$A$1:$C$14,2,FALSE)</f>
        <v>2019/11/24，1</v>
      </c>
      <c r="I127" s="7" t="str">
        <f>VLOOKUP(F127,日期时间!$A$1:$C$14,3,FALSE)</f>
        <v>10:10-12:10</v>
      </c>
      <c r="J127" s="8">
        <v>40</v>
      </c>
    </row>
    <row r="128" spans="1:10" s="6" customFormat="1" x14ac:dyDescent="0.2">
      <c r="A128" s="6">
        <v>8</v>
      </c>
      <c r="B128" s="6" t="s">
        <v>302</v>
      </c>
      <c r="C128" s="6" t="s">
        <v>73</v>
      </c>
      <c r="D128" t="str">
        <f t="shared" si="2"/>
        <v>西方行政学说李德峰</v>
      </c>
      <c r="E128" s="6">
        <v>59</v>
      </c>
      <c r="F128" s="10">
        <f t="shared" si="3"/>
        <v>13</v>
      </c>
      <c r="G128" s="8">
        <v>512</v>
      </c>
      <c r="H128" s="11" t="str">
        <f>VLOOKUP(F128,日期时间!$A$1:$C$14,2,FALSE)</f>
        <v>2019/11/24，1</v>
      </c>
      <c r="I128" s="7" t="str">
        <f>VLOOKUP(F128,日期时间!$A$1:$C$14,3,FALSE)</f>
        <v>14:20-16:20</v>
      </c>
      <c r="J128" s="8">
        <v>70</v>
      </c>
    </row>
    <row r="129" spans="1:10" x14ac:dyDescent="0.2">
      <c r="A129">
        <v>8</v>
      </c>
      <c r="B129" t="s">
        <v>137</v>
      </c>
      <c r="C129" t="s">
        <v>35</v>
      </c>
      <c r="D129" t="str">
        <f t="shared" si="2"/>
        <v>传感器与测试技术课程设计宗艳丽</v>
      </c>
      <c r="E129">
        <v>8</v>
      </c>
      <c r="F129" s="10">
        <f t="shared" si="3"/>
        <v>13</v>
      </c>
      <c r="G129" s="8" t="s">
        <v>310</v>
      </c>
      <c r="H129" s="11" t="str">
        <f>VLOOKUP(F129,日期时间!$A$1:$C$14,2,FALSE)</f>
        <v>2019/11/24，1</v>
      </c>
      <c r="I129" s="7" t="str">
        <f>VLOOKUP(F129,日期时间!$A$1:$C$14,3,FALSE)</f>
        <v>14:20-16:20</v>
      </c>
      <c r="J129" s="8">
        <v>40</v>
      </c>
    </row>
    <row r="130" spans="1:10" x14ac:dyDescent="0.2">
      <c r="A130">
        <v>8</v>
      </c>
      <c r="B130" t="s">
        <v>185</v>
      </c>
      <c r="C130" t="s">
        <v>76</v>
      </c>
      <c r="D130" t="str">
        <f t="shared" si="2"/>
        <v>中级财务会计（一）刘景芳</v>
      </c>
      <c r="E130">
        <v>8</v>
      </c>
      <c r="F130" s="10">
        <f t="shared" si="3"/>
        <v>13</v>
      </c>
      <c r="G130" s="8" t="s">
        <v>311</v>
      </c>
      <c r="H130" s="11" t="str">
        <f>VLOOKUP(F130,日期时间!$A$1:$C$14,2,FALSE)</f>
        <v>2019/11/24，1</v>
      </c>
      <c r="I130" s="7" t="str">
        <f>VLOOKUP(F130,日期时间!$A$1:$C$14,3,FALSE)</f>
        <v>14:20-16:20</v>
      </c>
      <c r="J130" s="8">
        <v>40</v>
      </c>
    </row>
    <row r="131" spans="1:10" x14ac:dyDescent="0.2">
      <c r="A131" s="6">
        <v>8</v>
      </c>
      <c r="B131" s="6" t="s">
        <v>288</v>
      </c>
      <c r="C131" s="6" t="s">
        <v>48</v>
      </c>
      <c r="D131" t="str">
        <f t="shared" ref="D131:D132" si="4">B131&amp;C131</f>
        <v>民事诉讼法学于常青</v>
      </c>
      <c r="E131" s="6">
        <v>11</v>
      </c>
      <c r="F131" s="10">
        <f t="shared" si="3"/>
        <v>13</v>
      </c>
      <c r="G131" s="8" t="s">
        <v>312</v>
      </c>
      <c r="H131" s="11" t="str">
        <f>VLOOKUP(F131,日期时间!$A$1:$C$14,2,FALSE)</f>
        <v>2019/11/24，1</v>
      </c>
      <c r="I131" s="7" t="str">
        <f>VLOOKUP(F131,日期时间!$A$1:$C$14,3,FALSE)</f>
        <v>14:20-16:20</v>
      </c>
      <c r="J131" s="8">
        <v>40</v>
      </c>
    </row>
    <row r="132" spans="1:10" x14ac:dyDescent="0.2">
      <c r="A132" s="6">
        <v>8</v>
      </c>
      <c r="B132" s="6" t="s">
        <v>281</v>
      </c>
      <c r="C132" s="6" t="s">
        <v>108</v>
      </c>
      <c r="D132" t="str">
        <f t="shared" si="4"/>
        <v>学前教育学杜影</v>
      </c>
      <c r="E132" s="6">
        <v>10</v>
      </c>
      <c r="F132" s="10">
        <f t="shared" ref="F132" si="5">IF(G132=512,F131+1,F131)</f>
        <v>13</v>
      </c>
      <c r="G132" s="8" t="s">
        <v>313</v>
      </c>
      <c r="H132" s="11" t="str">
        <f>VLOOKUP(F132,日期时间!$A$1:$C$14,2,FALSE)</f>
        <v>2019/11/24，1</v>
      </c>
      <c r="I132" s="7" t="str">
        <f>VLOOKUP(F132,日期时间!$A$1:$C$14,3,FALSE)</f>
        <v>14:20-16:20</v>
      </c>
      <c r="J132" s="8">
        <v>40</v>
      </c>
    </row>
  </sheetData>
  <sortState ref="A2:E132">
    <sortCondition ref="A2:A132"/>
    <sortCondition descending="1" ref="E2:E132"/>
    <sortCondition ref="C2:C13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2" sqref="B2"/>
    </sheetView>
  </sheetViews>
  <sheetFormatPr defaultRowHeight="14.25" x14ac:dyDescent="0.2"/>
  <cols>
    <col min="1" max="1" width="11" style="7" bestFit="1" customWidth="1"/>
    <col min="2" max="2" width="29.125" style="2" customWidth="1"/>
    <col min="3" max="3" width="20.25" customWidth="1"/>
  </cols>
  <sheetData>
    <row r="1" spans="1:3" x14ac:dyDescent="0.2">
      <c r="A1" s="9" t="s">
        <v>320</v>
      </c>
      <c r="B1" s="7" t="s">
        <v>326</v>
      </c>
      <c r="C1" s="7" t="s">
        <v>327</v>
      </c>
    </row>
    <row r="2" spans="1:3" x14ac:dyDescent="0.2">
      <c r="A2" s="7">
        <v>1</v>
      </c>
      <c r="B2" s="11" t="s">
        <v>335</v>
      </c>
      <c r="C2" s="7" t="s">
        <v>328</v>
      </c>
    </row>
    <row r="3" spans="1:3" x14ac:dyDescent="0.2">
      <c r="A3" s="7">
        <v>2</v>
      </c>
      <c r="B3" s="11" t="s">
        <v>334</v>
      </c>
      <c r="C3" s="7" t="s">
        <v>330</v>
      </c>
    </row>
    <row r="4" spans="1:3" x14ac:dyDescent="0.2">
      <c r="A4" s="7">
        <v>3</v>
      </c>
      <c r="B4" s="11" t="s">
        <v>334</v>
      </c>
      <c r="C4" s="7" t="s">
        <v>331</v>
      </c>
    </row>
    <row r="5" spans="1:3" x14ac:dyDescent="0.2">
      <c r="A5" s="7">
        <v>4</v>
      </c>
      <c r="B5" s="11" t="s">
        <v>334</v>
      </c>
      <c r="C5" s="7" t="s">
        <v>332</v>
      </c>
    </row>
    <row r="6" spans="1:3" x14ac:dyDescent="0.2">
      <c r="A6" s="7">
        <v>5</v>
      </c>
      <c r="B6" s="11" t="s">
        <v>334</v>
      </c>
      <c r="C6" s="7" t="s">
        <v>333</v>
      </c>
    </row>
    <row r="7" spans="1:3" x14ac:dyDescent="0.2">
      <c r="A7" s="7">
        <v>6</v>
      </c>
      <c r="B7" s="11" t="s">
        <v>336</v>
      </c>
      <c r="C7" s="7" t="s">
        <v>328</v>
      </c>
    </row>
    <row r="8" spans="1:3" x14ac:dyDescent="0.2">
      <c r="A8" s="7">
        <v>7</v>
      </c>
      <c r="B8" s="11" t="s">
        <v>336</v>
      </c>
      <c r="C8" s="7" t="s">
        <v>329</v>
      </c>
    </row>
    <row r="9" spans="1:3" x14ac:dyDescent="0.2">
      <c r="A9" s="7">
        <v>8</v>
      </c>
      <c r="B9" s="11" t="s">
        <v>336</v>
      </c>
      <c r="C9" s="7" t="s">
        <v>331</v>
      </c>
    </row>
    <row r="10" spans="1:3" x14ac:dyDescent="0.2">
      <c r="A10" s="7">
        <v>9</v>
      </c>
      <c r="B10" s="11" t="s">
        <v>336</v>
      </c>
      <c r="C10" s="7" t="s">
        <v>332</v>
      </c>
    </row>
    <row r="11" spans="1:3" x14ac:dyDescent="0.2">
      <c r="A11" s="7">
        <v>10</v>
      </c>
      <c r="B11" s="11" t="s">
        <v>336</v>
      </c>
      <c r="C11" s="7" t="s">
        <v>333</v>
      </c>
    </row>
    <row r="12" spans="1:3" x14ac:dyDescent="0.2">
      <c r="A12" s="7">
        <v>11</v>
      </c>
      <c r="B12" s="11" t="s">
        <v>337</v>
      </c>
      <c r="C12" s="7" t="s">
        <v>328</v>
      </c>
    </row>
    <row r="13" spans="1:3" x14ac:dyDescent="0.2">
      <c r="A13" s="7">
        <v>12</v>
      </c>
      <c r="B13" s="11" t="s">
        <v>337</v>
      </c>
      <c r="C13" s="7" t="s">
        <v>329</v>
      </c>
    </row>
    <row r="14" spans="1:3" x14ac:dyDescent="0.2">
      <c r="A14" s="7">
        <v>13</v>
      </c>
      <c r="B14" s="11" t="s">
        <v>337</v>
      </c>
      <c r="C14" s="7" t="s">
        <v>331</v>
      </c>
    </row>
    <row r="15" spans="1:3" x14ac:dyDescent="0.2">
      <c r="C15" s="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1"/>
  <sheetViews>
    <sheetView workbookViewId="0">
      <selection activeCell="B4" sqref="B4"/>
    </sheetView>
  </sheetViews>
  <sheetFormatPr defaultRowHeight="14.25" x14ac:dyDescent="0.2"/>
  <cols>
    <col min="2" max="2" width="25.5" bestFit="1" customWidth="1"/>
    <col min="3" max="3" width="29.875" bestFit="1" customWidth="1"/>
    <col min="6" max="6" width="31.75" bestFit="1" customWidth="1"/>
    <col min="8" max="8" width="14.25" bestFit="1" customWidth="1"/>
    <col min="9" max="9" width="11.37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323</v>
      </c>
      <c r="G1" t="s">
        <v>321</v>
      </c>
      <c r="H1" t="s">
        <v>340</v>
      </c>
      <c r="I1" t="s">
        <v>341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2">
      <c r="A2">
        <v>1</v>
      </c>
      <c r="B2" t="s">
        <v>13</v>
      </c>
      <c r="C2" t="s">
        <v>14</v>
      </c>
      <c r="D2" t="s">
        <v>15</v>
      </c>
      <c r="E2">
        <v>7</v>
      </c>
      <c r="F2" t="str">
        <f>B2&amp;D2</f>
        <v>市场营销学赵卫国</v>
      </c>
      <c r="G2" t="str">
        <f>VLOOKUP(F2,'-网授教室'!$D$1:$G$132,4,FALSE)</f>
        <v>机房5</v>
      </c>
      <c r="H2" t="str">
        <f>VLOOKUP(F2,'-网授教室'!$D$1:$J$132,5,FALSE)</f>
        <v>2019/11/9，16</v>
      </c>
      <c r="I2" t="str">
        <f>VLOOKUP(F2,'-网授教室'!$D$1:$J$132,6,FALSE)</f>
        <v>14:20-16:20</v>
      </c>
      <c r="J2" t="s">
        <v>16</v>
      </c>
      <c r="K2">
        <v>4</v>
      </c>
      <c r="L2" t="s">
        <v>17</v>
      </c>
      <c r="M2" t="s">
        <v>18</v>
      </c>
      <c r="O2">
        <v>65535</v>
      </c>
      <c r="P2" t="s">
        <v>19</v>
      </c>
      <c r="Q2" t="s">
        <v>20</v>
      </c>
    </row>
    <row r="3" spans="1:17" x14ac:dyDescent="0.2">
      <c r="A3">
        <v>1</v>
      </c>
      <c r="B3" t="s">
        <v>13</v>
      </c>
      <c r="C3" t="s">
        <v>21</v>
      </c>
      <c r="D3" t="s">
        <v>15</v>
      </c>
      <c r="E3">
        <v>2</v>
      </c>
      <c r="F3" t="str">
        <f t="shared" ref="F3:F66" si="0">B3&amp;D3</f>
        <v>市场营销学赵卫国</v>
      </c>
      <c r="G3" t="str">
        <f>VLOOKUP(F3,'-网授教室'!$D$1:$G$132,4,FALSE)</f>
        <v>机房5</v>
      </c>
      <c r="H3" t="str">
        <f>VLOOKUP(F3,'-网授教室'!$D$1:$J$132,5,FALSE)</f>
        <v>2019/11/9，16</v>
      </c>
      <c r="I3" t="str">
        <f>VLOOKUP(F3,'-网授教室'!$D$1:$J$132,6,FALSE)</f>
        <v>14:20-16:20</v>
      </c>
      <c r="J3" t="s">
        <v>22</v>
      </c>
      <c r="K3">
        <v>4</v>
      </c>
      <c r="L3" t="s">
        <v>17</v>
      </c>
      <c r="M3" t="s">
        <v>18</v>
      </c>
      <c r="O3">
        <v>65535</v>
      </c>
      <c r="P3" t="s">
        <v>19</v>
      </c>
      <c r="Q3" t="s">
        <v>20</v>
      </c>
    </row>
    <row r="4" spans="1:17" x14ac:dyDescent="0.2">
      <c r="A4">
        <v>1</v>
      </c>
      <c r="B4" t="s">
        <v>13</v>
      </c>
      <c r="C4" t="s">
        <v>23</v>
      </c>
      <c r="D4" t="s">
        <v>15</v>
      </c>
      <c r="E4">
        <v>1</v>
      </c>
      <c r="F4" t="str">
        <f t="shared" si="0"/>
        <v>市场营销学赵卫国</v>
      </c>
      <c r="G4" t="str">
        <f>VLOOKUP(F4,'-网授教室'!$D$1:$G$132,4,FALSE)</f>
        <v>机房5</v>
      </c>
      <c r="H4" t="str">
        <f>VLOOKUP(F4,'-网授教室'!$D$1:$J$132,5,FALSE)</f>
        <v>2019/11/9，16</v>
      </c>
      <c r="I4" t="str">
        <f>VLOOKUP(F4,'-网授教室'!$D$1:$J$132,6,FALSE)</f>
        <v>14:20-16:20</v>
      </c>
      <c r="J4" t="s">
        <v>24</v>
      </c>
      <c r="K4">
        <v>4</v>
      </c>
      <c r="L4" t="s">
        <v>17</v>
      </c>
      <c r="M4" t="s">
        <v>18</v>
      </c>
      <c r="O4">
        <v>65535</v>
      </c>
      <c r="P4" t="s">
        <v>19</v>
      </c>
      <c r="Q4" t="s">
        <v>20</v>
      </c>
    </row>
    <row r="5" spans="1:17" x14ac:dyDescent="0.2">
      <c r="A5">
        <v>1</v>
      </c>
      <c r="B5" t="s">
        <v>25</v>
      </c>
      <c r="C5" t="s">
        <v>26</v>
      </c>
      <c r="D5" t="s">
        <v>27</v>
      </c>
      <c r="E5">
        <v>7</v>
      </c>
      <c r="F5" t="str">
        <f t="shared" si="0"/>
        <v>小学生心理健康教育张扬</v>
      </c>
      <c r="G5" t="str">
        <f>VLOOKUP(F5,'-网授教室'!$D$1:$G$132,4,FALSE)</f>
        <v>机房9</v>
      </c>
      <c r="H5" t="str">
        <f>VLOOKUP(F5,'-网授教室'!$D$1:$J$132,5,FALSE)</f>
        <v>2019/11/9，16</v>
      </c>
      <c r="I5" t="str">
        <f>VLOOKUP(F5,'-网授教室'!$D$1:$J$132,6,FALSE)</f>
        <v>10:10-12:10</v>
      </c>
      <c r="J5" t="s">
        <v>16</v>
      </c>
      <c r="K5">
        <v>2</v>
      </c>
      <c r="L5" t="s">
        <v>28</v>
      </c>
      <c r="M5" t="s">
        <v>18</v>
      </c>
      <c r="N5" t="s">
        <v>29</v>
      </c>
      <c r="O5">
        <v>65535</v>
      </c>
      <c r="P5" t="s">
        <v>19</v>
      </c>
      <c r="Q5" t="s">
        <v>20</v>
      </c>
    </row>
    <row r="6" spans="1:17" x14ac:dyDescent="0.2">
      <c r="A6">
        <v>1</v>
      </c>
      <c r="B6" t="s">
        <v>25</v>
      </c>
      <c r="C6" t="s">
        <v>30</v>
      </c>
      <c r="D6" t="s">
        <v>27</v>
      </c>
      <c r="E6">
        <v>5</v>
      </c>
      <c r="F6" t="str">
        <f t="shared" si="0"/>
        <v>小学生心理健康教育张扬</v>
      </c>
      <c r="G6" t="str">
        <f>VLOOKUP(F6,'-网授教室'!$D$1:$G$132,4,FALSE)</f>
        <v>机房9</v>
      </c>
      <c r="H6" t="str">
        <f>VLOOKUP(F6,'-网授教室'!$D$1:$J$132,5,FALSE)</f>
        <v>2019/11/9，16</v>
      </c>
      <c r="I6" t="str">
        <f>VLOOKUP(F6,'-网授教室'!$D$1:$J$132,6,FALSE)</f>
        <v>10:10-12:10</v>
      </c>
      <c r="J6" t="s">
        <v>16</v>
      </c>
      <c r="K6">
        <v>2</v>
      </c>
      <c r="L6" t="s">
        <v>28</v>
      </c>
      <c r="M6" t="s">
        <v>18</v>
      </c>
      <c r="N6" t="s">
        <v>29</v>
      </c>
      <c r="O6">
        <v>65535</v>
      </c>
      <c r="P6" t="s">
        <v>19</v>
      </c>
      <c r="Q6" t="s">
        <v>20</v>
      </c>
    </row>
    <row r="7" spans="1:17" x14ac:dyDescent="0.2">
      <c r="A7">
        <v>1</v>
      </c>
      <c r="B7" t="s">
        <v>31</v>
      </c>
      <c r="C7" t="s">
        <v>32</v>
      </c>
      <c r="D7" t="s">
        <v>33</v>
      </c>
      <c r="E7">
        <v>2</v>
      </c>
      <c r="F7" t="str">
        <f t="shared" si="0"/>
        <v>金融企业会计刘志梅</v>
      </c>
      <c r="G7" t="str">
        <f>VLOOKUP(F7,'-网授教室'!$D$1:$G$132,4,FALSE)</f>
        <v>机房10</v>
      </c>
      <c r="H7" t="str">
        <f>VLOOKUP(F7,'-网授教室'!$D$1:$J$132,5,FALSE)</f>
        <v>2019/11/9，16</v>
      </c>
      <c r="I7" t="str">
        <f>VLOOKUP(F7,'-网授教室'!$D$1:$J$132,6,FALSE)</f>
        <v>8:00-10:00</v>
      </c>
      <c r="J7" t="s">
        <v>24</v>
      </c>
      <c r="K7">
        <v>4</v>
      </c>
      <c r="L7" t="s">
        <v>17</v>
      </c>
      <c r="M7" t="s">
        <v>18</v>
      </c>
      <c r="O7">
        <v>65535</v>
      </c>
      <c r="P7" t="s">
        <v>19</v>
      </c>
      <c r="Q7" t="s">
        <v>20</v>
      </c>
    </row>
    <row r="8" spans="1:17" x14ac:dyDescent="0.2">
      <c r="A8">
        <v>1</v>
      </c>
      <c r="B8" t="s">
        <v>31</v>
      </c>
      <c r="C8" t="s">
        <v>34</v>
      </c>
      <c r="D8" t="s">
        <v>33</v>
      </c>
      <c r="E8">
        <v>19</v>
      </c>
      <c r="F8" t="str">
        <f t="shared" si="0"/>
        <v>金融企业会计刘志梅</v>
      </c>
      <c r="G8" t="str">
        <f>VLOOKUP(F8,'-网授教室'!$D$1:$G$132,4,FALSE)</f>
        <v>机房10</v>
      </c>
      <c r="H8" t="str">
        <f>VLOOKUP(F8,'-网授教室'!$D$1:$J$132,5,FALSE)</f>
        <v>2019/11/9，16</v>
      </c>
      <c r="I8" t="str">
        <f>VLOOKUP(F8,'-网授教室'!$D$1:$J$132,6,FALSE)</f>
        <v>8:00-10:00</v>
      </c>
      <c r="J8" t="s">
        <v>35</v>
      </c>
      <c r="K8">
        <v>4</v>
      </c>
      <c r="L8" t="s">
        <v>36</v>
      </c>
      <c r="M8" t="s">
        <v>18</v>
      </c>
      <c r="O8">
        <v>65535</v>
      </c>
      <c r="P8" t="s">
        <v>19</v>
      </c>
      <c r="Q8" t="s">
        <v>20</v>
      </c>
    </row>
    <row r="9" spans="1:17" x14ac:dyDescent="0.2">
      <c r="A9">
        <v>1</v>
      </c>
      <c r="B9" t="s">
        <v>37</v>
      </c>
      <c r="C9" t="s">
        <v>38</v>
      </c>
      <c r="D9" t="s">
        <v>39</v>
      </c>
      <c r="E9">
        <v>7</v>
      </c>
      <c r="F9" t="str">
        <f t="shared" si="0"/>
        <v>中国传统文化概观田艳春</v>
      </c>
      <c r="G9" t="str">
        <f>VLOOKUP(F9,'-网授教室'!$D$1:$G$132,4,FALSE)</f>
        <v>机房6</v>
      </c>
      <c r="H9" t="str">
        <f>VLOOKUP(F9,'-网授教室'!$D$1:$J$132,5,FALSE)</f>
        <v>2019/11/9，16</v>
      </c>
      <c r="I9" t="str">
        <f>VLOOKUP(F9,'-网授教室'!$D$1:$J$132,6,FALSE)</f>
        <v>14:20-16:20</v>
      </c>
      <c r="J9" t="s">
        <v>16</v>
      </c>
      <c r="K9">
        <v>2</v>
      </c>
      <c r="L9" t="s">
        <v>28</v>
      </c>
      <c r="M9" t="s">
        <v>18</v>
      </c>
      <c r="O9">
        <v>65535</v>
      </c>
      <c r="P9" t="s">
        <v>19</v>
      </c>
      <c r="Q9" t="s">
        <v>20</v>
      </c>
    </row>
    <row r="10" spans="1:17" x14ac:dyDescent="0.2">
      <c r="A10">
        <v>1</v>
      </c>
      <c r="B10" t="s">
        <v>37</v>
      </c>
      <c r="C10" t="s">
        <v>40</v>
      </c>
      <c r="D10" t="s">
        <v>39</v>
      </c>
      <c r="E10">
        <v>2</v>
      </c>
      <c r="F10" t="str">
        <f t="shared" si="0"/>
        <v>中国传统文化概观田艳春</v>
      </c>
      <c r="G10" t="str">
        <f>VLOOKUP(F10,'-网授教室'!$D$1:$G$132,4,FALSE)</f>
        <v>机房6</v>
      </c>
      <c r="H10" t="str">
        <f>VLOOKUP(F10,'-网授教室'!$D$1:$J$132,5,FALSE)</f>
        <v>2019/11/9，16</v>
      </c>
      <c r="I10" t="str">
        <f>VLOOKUP(F10,'-网授教室'!$D$1:$J$132,6,FALSE)</f>
        <v>14:20-16:20</v>
      </c>
      <c r="J10" t="s">
        <v>41</v>
      </c>
      <c r="K10">
        <v>2</v>
      </c>
      <c r="L10" t="s">
        <v>28</v>
      </c>
      <c r="M10" t="s">
        <v>18</v>
      </c>
      <c r="O10">
        <v>65535</v>
      </c>
      <c r="P10" t="s">
        <v>19</v>
      </c>
      <c r="Q10" t="s">
        <v>20</v>
      </c>
    </row>
    <row r="11" spans="1:17" s="5" customFormat="1" x14ac:dyDescent="0.2">
      <c r="A11" s="5">
        <v>1</v>
      </c>
      <c r="B11" s="5" t="s">
        <v>42</v>
      </c>
      <c r="C11" s="5" t="s">
        <v>43</v>
      </c>
      <c r="D11" s="5" t="s">
        <v>44</v>
      </c>
      <c r="E11" s="5">
        <v>8</v>
      </c>
      <c r="F11" t="str">
        <f t="shared" si="0"/>
        <v>宪法学赵小娟</v>
      </c>
      <c r="G11" t="str">
        <f>VLOOKUP(F11,'-网授教室'!$D$1:$G$132,4,FALSE)</f>
        <v>机房11</v>
      </c>
      <c r="H11" t="str">
        <f>VLOOKUP(F11,'-网授教室'!$D$1:$J$132,5,FALSE)</f>
        <v>2019/11/24，1</v>
      </c>
      <c r="I11" t="str">
        <f>VLOOKUP(F11,'-网授教室'!$D$1:$J$132,6,FALSE)</f>
        <v>8:00-10:00</v>
      </c>
      <c r="J11" s="5" t="s">
        <v>45</v>
      </c>
      <c r="K11" s="5">
        <v>4</v>
      </c>
      <c r="L11" s="5" t="s">
        <v>17</v>
      </c>
      <c r="M11" s="5" t="s">
        <v>18</v>
      </c>
      <c r="O11" s="5">
        <v>65535</v>
      </c>
      <c r="P11" s="5" t="s">
        <v>19</v>
      </c>
      <c r="Q11" s="5" t="s">
        <v>20</v>
      </c>
    </row>
    <row r="12" spans="1:17" x14ac:dyDescent="0.2">
      <c r="A12">
        <v>1</v>
      </c>
      <c r="B12" t="s">
        <v>46</v>
      </c>
      <c r="C12" t="s">
        <v>47</v>
      </c>
      <c r="D12" t="s">
        <v>48</v>
      </c>
      <c r="E12">
        <v>37</v>
      </c>
      <c r="F12" t="str">
        <f t="shared" si="0"/>
        <v>中外政治思想史于常青</v>
      </c>
      <c r="G12" t="str">
        <f>VLOOKUP(F12,'-网授教室'!$D$1:$G$132,4,FALSE)</f>
        <v>机房5</v>
      </c>
      <c r="H12" t="str">
        <f>VLOOKUP(F12,'-网授教室'!$D$1:$J$132,5,FALSE)</f>
        <v>2019/11/9，16</v>
      </c>
      <c r="I12" t="str">
        <f>VLOOKUP(F12,'-网授教室'!$D$1:$J$132,6,FALSE)</f>
        <v>8:00-10:00</v>
      </c>
      <c r="J12" t="s">
        <v>49</v>
      </c>
      <c r="K12">
        <v>4</v>
      </c>
      <c r="L12" t="s">
        <v>36</v>
      </c>
      <c r="M12" t="s">
        <v>18</v>
      </c>
      <c r="O12">
        <v>65535</v>
      </c>
      <c r="P12" t="s">
        <v>19</v>
      </c>
      <c r="Q12" t="s">
        <v>20</v>
      </c>
    </row>
    <row r="13" spans="1:17" x14ac:dyDescent="0.2">
      <c r="A13">
        <v>1</v>
      </c>
      <c r="B13" t="s">
        <v>50</v>
      </c>
      <c r="C13" t="s">
        <v>51</v>
      </c>
      <c r="D13" t="s">
        <v>52</v>
      </c>
      <c r="E13">
        <v>17</v>
      </c>
      <c r="F13" t="str">
        <f t="shared" si="0"/>
        <v>刑法学(1)王松青</v>
      </c>
      <c r="G13" t="str">
        <f>VLOOKUP(F13,'-网授教室'!$D$1:$G$132,4,FALSE)</f>
        <v>机房1</v>
      </c>
      <c r="H13" t="str">
        <f>VLOOKUP(F13,'-网授教室'!$D$1:$J$132,5,FALSE)</f>
        <v>2019/11/9，16</v>
      </c>
      <c r="I13" t="str">
        <f>VLOOKUP(F13,'-网授教室'!$D$1:$J$132,6,FALSE)</f>
        <v>10:10-12:10</v>
      </c>
      <c r="J13" t="s">
        <v>22</v>
      </c>
      <c r="K13">
        <v>4.5</v>
      </c>
      <c r="L13" t="s">
        <v>17</v>
      </c>
      <c r="M13" t="s">
        <v>18</v>
      </c>
      <c r="O13">
        <v>65535</v>
      </c>
      <c r="P13" t="s">
        <v>19</v>
      </c>
      <c r="Q13" t="s">
        <v>20</v>
      </c>
    </row>
    <row r="14" spans="1:17" x14ac:dyDescent="0.2">
      <c r="A14">
        <v>1</v>
      </c>
      <c r="B14" t="s">
        <v>53</v>
      </c>
      <c r="C14" t="s">
        <v>54</v>
      </c>
      <c r="D14" t="s">
        <v>55</v>
      </c>
      <c r="E14">
        <v>1</v>
      </c>
      <c r="F14" t="str">
        <f t="shared" si="0"/>
        <v>应用写作（汉语）侯墨菊</v>
      </c>
      <c r="G14" t="str">
        <f>VLOOKUP(F14,'-网授教室'!$D$1:$G$132,4,FALSE)</f>
        <v>机房4</v>
      </c>
      <c r="H14" t="str">
        <f>VLOOKUP(F14,'-网授教室'!$D$1:$J$132,5,FALSE)</f>
        <v>2019/11/9，16</v>
      </c>
      <c r="I14" t="str">
        <f>VLOOKUP(F14,'-网授教室'!$D$1:$J$132,6,FALSE)</f>
        <v>8:00-10:00</v>
      </c>
      <c r="J14" t="s">
        <v>56</v>
      </c>
      <c r="K14">
        <v>4</v>
      </c>
      <c r="L14" t="s">
        <v>17</v>
      </c>
      <c r="M14" t="s">
        <v>18</v>
      </c>
      <c r="N14" t="s">
        <v>57</v>
      </c>
      <c r="O14">
        <v>65535</v>
      </c>
      <c r="P14" t="s">
        <v>19</v>
      </c>
      <c r="Q14" t="s">
        <v>20</v>
      </c>
    </row>
    <row r="15" spans="1:17" x14ac:dyDescent="0.2">
      <c r="A15">
        <v>1</v>
      </c>
      <c r="B15" t="s">
        <v>53</v>
      </c>
      <c r="C15" t="s">
        <v>58</v>
      </c>
      <c r="D15" t="s">
        <v>55</v>
      </c>
      <c r="E15">
        <v>2</v>
      </c>
      <c r="F15" t="str">
        <f t="shared" si="0"/>
        <v>应用写作（汉语）侯墨菊</v>
      </c>
      <c r="G15" t="str">
        <f>VLOOKUP(F15,'-网授教室'!$D$1:$G$132,4,FALSE)</f>
        <v>机房4</v>
      </c>
      <c r="H15" t="str">
        <f>VLOOKUP(F15,'-网授教室'!$D$1:$J$132,5,FALSE)</f>
        <v>2019/11/9，16</v>
      </c>
      <c r="I15" t="str">
        <f>VLOOKUP(F15,'-网授教室'!$D$1:$J$132,6,FALSE)</f>
        <v>8:00-10:00</v>
      </c>
      <c r="J15" t="s">
        <v>59</v>
      </c>
      <c r="K15">
        <v>2</v>
      </c>
      <c r="L15" t="s">
        <v>28</v>
      </c>
      <c r="M15" t="s">
        <v>18</v>
      </c>
      <c r="N15" t="s">
        <v>57</v>
      </c>
      <c r="O15">
        <v>65535</v>
      </c>
      <c r="P15" t="s">
        <v>19</v>
      </c>
      <c r="Q15" t="s">
        <v>20</v>
      </c>
    </row>
    <row r="16" spans="1:17" x14ac:dyDescent="0.2">
      <c r="A16">
        <v>1</v>
      </c>
      <c r="B16" t="s">
        <v>53</v>
      </c>
      <c r="C16" t="s">
        <v>60</v>
      </c>
      <c r="D16" t="s">
        <v>55</v>
      </c>
      <c r="E16">
        <v>43</v>
      </c>
      <c r="F16" t="str">
        <f t="shared" si="0"/>
        <v>应用写作（汉语）侯墨菊</v>
      </c>
      <c r="G16" t="str">
        <f>VLOOKUP(F16,'-网授教室'!$D$1:$G$132,4,FALSE)</f>
        <v>机房4</v>
      </c>
      <c r="H16" t="str">
        <f>VLOOKUP(F16,'-网授教室'!$D$1:$J$132,5,FALSE)</f>
        <v>2019/11/9，16</v>
      </c>
      <c r="I16" t="str">
        <f>VLOOKUP(F16,'-网授教室'!$D$1:$J$132,6,FALSE)</f>
        <v>8:00-10:00</v>
      </c>
      <c r="J16" t="s">
        <v>61</v>
      </c>
      <c r="K16">
        <v>4</v>
      </c>
      <c r="L16" t="s">
        <v>17</v>
      </c>
      <c r="M16" t="s">
        <v>18</v>
      </c>
      <c r="N16" t="s">
        <v>57</v>
      </c>
      <c r="O16">
        <v>65535</v>
      </c>
      <c r="P16" t="s">
        <v>19</v>
      </c>
      <c r="Q16" t="s">
        <v>20</v>
      </c>
    </row>
    <row r="17" spans="1:17" x14ac:dyDescent="0.2">
      <c r="A17">
        <v>1</v>
      </c>
      <c r="B17" t="s">
        <v>62</v>
      </c>
      <c r="C17" t="s">
        <v>63</v>
      </c>
      <c r="D17" t="s">
        <v>64</v>
      </c>
      <c r="E17">
        <v>2</v>
      </c>
      <c r="F17" t="str">
        <f t="shared" si="0"/>
        <v>金融市场李淑芹</v>
      </c>
      <c r="G17" t="str">
        <f>VLOOKUP(F17,'-网授教室'!$D$1:$G$132,4,FALSE)</f>
        <v>机房4</v>
      </c>
      <c r="H17" t="str">
        <f>VLOOKUP(F17,'-网授教室'!$D$1:$J$132,5,FALSE)</f>
        <v>2019/11/9，16</v>
      </c>
      <c r="I17" t="str">
        <f>VLOOKUP(F17,'-网授教室'!$D$1:$J$132,6,FALSE)</f>
        <v>10:10-12:10</v>
      </c>
      <c r="J17" t="s">
        <v>59</v>
      </c>
      <c r="K17">
        <v>4</v>
      </c>
      <c r="L17" t="s">
        <v>36</v>
      </c>
      <c r="M17" t="s">
        <v>18</v>
      </c>
      <c r="O17">
        <v>65535</v>
      </c>
      <c r="P17" t="s">
        <v>19</v>
      </c>
      <c r="Q17" t="s">
        <v>20</v>
      </c>
    </row>
    <row r="18" spans="1:17" x14ac:dyDescent="0.2">
      <c r="A18">
        <v>1</v>
      </c>
      <c r="B18" t="s">
        <v>62</v>
      </c>
      <c r="C18" t="s">
        <v>65</v>
      </c>
      <c r="D18" t="s">
        <v>64</v>
      </c>
      <c r="E18">
        <v>8</v>
      </c>
      <c r="F18" t="str">
        <f t="shared" si="0"/>
        <v>金融市场李淑芹</v>
      </c>
      <c r="G18" t="str">
        <f>VLOOKUP(F18,'-网授教室'!$D$1:$G$132,4,FALSE)</f>
        <v>机房4</v>
      </c>
      <c r="H18" t="str">
        <f>VLOOKUP(F18,'-网授教室'!$D$1:$J$132,5,FALSE)</f>
        <v>2019/11/9，16</v>
      </c>
      <c r="I18" t="str">
        <f>VLOOKUP(F18,'-网授教室'!$D$1:$J$132,6,FALSE)</f>
        <v>10:10-12:10</v>
      </c>
      <c r="J18" t="s">
        <v>66</v>
      </c>
      <c r="K18">
        <v>4</v>
      </c>
      <c r="L18" t="s">
        <v>36</v>
      </c>
      <c r="M18" t="s">
        <v>18</v>
      </c>
      <c r="O18">
        <v>65535</v>
      </c>
      <c r="P18" t="s">
        <v>19</v>
      </c>
      <c r="Q18" t="s">
        <v>20</v>
      </c>
    </row>
    <row r="19" spans="1:17" x14ac:dyDescent="0.2">
      <c r="A19">
        <v>1</v>
      </c>
      <c r="B19" t="s">
        <v>62</v>
      </c>
      <c r="C19" t="s">
        <v>67</v>
      </c>
      <c r="D19" t="s">
        <v>64</v>
      </c>
      <c r="E19">
        <v>3</v>
      </c>
      <c r="F19" t="str">
        <f t="shared" si="0"/>
        <v>金融市场李淑芹</v>
      </c>
      <c r="G19" t="str">
        <f>VLOOKUP(F19,'-网授教室'!$D$1:$G$132,4,FALSE)</f>
        <v>机房4</v>
      </c>
      <c r="H19" t="str">
        <f>VLOOKUP(F19,'-网授教室'!$D$1:$J$132,5,FALSE)</f>
        <v>2019/11/9，16</v>
      </c>
      <c r="I19" t="str">
        <f>VLOOKUP(F19,'-网授教室'!$D$1:$J$132,6,FALSE)</f>
        <v>10:10-12:10</v>
      </c>
      <c r="J19" t="s">
        <v>24</v>
      </c>
      <c r="K19">
        <v>4</v>
      </c>
      <c r="L19" t="s">
        <v>17</v>
      </c>
      <c r="M19" t="s">
        <v>18</v>
      </c>
      <c r="O19">
        <v>65535</v>
      </c>
      <c r="P19" t="s">
        <v>19</v>
      </c>
      <c r="Q19" t="s">
        <v>20</v>
      </c>
    </row>
    <row r="20" spans="1:17" x14ac:dyDescent="0.2">
      <c r="A20">
        <v>1</v>
      </c>
      <c r="B20" t="s">
        <v>68</v>
      </c>
      <c r="C20" t="s">
        <v>69</v>
      </c>
      <c r="D20" t="s">
        <v>70</v>
      </c>
      <c r="E20">
        <v>10</v>
      </c>
      <c r="F20" t="str">
        <f t="shared" si="0"/>
        <v>学前儿童发展心理学胡静</v>
      </c>
      <c r="G20">
        <f>VLOOKUP(F20,'-网授教室'!$D$1:$G$132,4,FALSE)</f>
        <v>512</v>
      </c>
      <c r="H20" t="str">
        <f>VLOOKUP(F20,'-网授教室'!$D$1:$J$132,5,FALSE)</f>
        <v>2019/11/9，16</v>
      </c>
      <c r="I20" t="str">
        <f>VLOOKUP(F20,'-网授教室'!$D$1:$J$132,6,FALSE)</f>
        <v>14:20-16:20</v>
      </c>
      <c r="J20" t="s">
        <v>22</v>
      </c>
      <c r="K20">
        <v>4</v>
      </c>
      <c r="L20" t="s">
        <v>17</v>
      </c>
      <c r="M20" t="s">
        <v>18</v>
      </c>
      <c r="O20">
        <v>65535</v>
      </c>
      <c r="P20" t="s">
        <v>19</v>
      </c>
      <c r="Q20" t="s">
        <v>20</v>
      </c>
    </row>
    <row r="21" spans="1:17" x14ac:dyDescent="0.2">
      <c r="A21">
        <v>1</v>
      </c>
      <c r="B21" t="s">
        <v>71</v>
      </c>
      <c r="C21" t="s">
        <v>72</v>
      </c>
      <c r="D21" t="s">
        <v>73</v>
      </c>
      <c r="E21">
        <v>22</v>
      </c>
      <c r="F21" t="str">
        <f t="shared" si="0"/>
        <v>电子政务李德峰</v>
      </c>
      <c r="G21" t="str">
        <f>VLOOKUP(F21,'-网授教室'!$D$1:$G$132,4,FALSE)</f>
        <v>机房8</v>
      </c>
      <c r="H21" t="str">
        <f>VLOOKUP(F21,'-网授教室'!$D$1:$J$132,5,FALSE)</f>
        <v>2019/11/9，16</v>
      </c>
      <c r="I21" t="str">
        <f>VLOOKUP(F21,'-网授教室'!$D$1:$J$132,6,FALSE)</f>
        <v>8:00-10:00</v>
      </c>
      <c r="J21" t="s">
        <v>56</v>
      </c>
      <c r="K21">
        <v>4</v>
      </c>
      <c r="L21" t="s">
        <v>28</v>
      </c>
      <c r="M21" t="s">
        <v>18</v>
      </c>
      <c r="O21">
        <v>65535</v>
      </c>
      <c r="P21" t="s">
        <v>19</v>
      </c>
      <c r="Q21" t="s">
        <v>20</v>
      </c>
    </row>
    <row r="22" spans="1:17" x14ac:dyDescent="0.2">
      <c r="A22">
        <v>1</v>
      </c>
      <c r="B22" t="s">
        <v>74</v>
      </c>
      <c r="C22" t="s">
        <v>75</v>
      </c>
      <c r="D22" t="s">
        <v>76</v>
      </c>
      <c r="E22">
        <v>11</v>
      </c>
      <c r="F22" t="str">
        <f t="shared" si="0"/>
        <v>中级财务会计（二）刘景芳</v>
      </c>
      <c r="G22" t="str">
        <f>VLOOKUP(F22,'-网授教室'!$D$1:$G$132,4,FALSE)</f>
        <v>机房10</v>
      </c>
      <c r="H22" t="str">
        <f>VLOOKUP(F22,'-网授教室'!$D$1:$J$132,5,FALSE)</f>
        <v>2019/11/9，16</v>
      </c>
      <c r="I22" t="str">
        <f>VLOOKUP(F22,'-网授教室'!$D$1:$J$132,6,FALSE)</f>
        <v>10:10-12:10</v>
      </c>
      <c r="J22" t="s">
        <v>66</v>
      </c>
      <c r="K22">
        <v>2</v>
      </c>
      <c r="L22" t="s">
        <v>17</v>
      </c>
      <c r="M22" t="s">
        <v>18</v>
      </c>
      <c r="O22">
        <v>65535</v>
      </c>
      <c r="P22" t="s">
        <v>19</v>
      </c>
      <c r="Q22" t="s">
        <v>20</v>
      </c>
    </row>
    <row r="23" spans="1:17" x14ac:dyDescent="0.2">
      <c r="A23">
        <v>1</v>
      </c>
      <c r="B23" t="s">
        <v>77</v>
      </c>
      <c r="C23" t="s">
        <v>78</v>
      </c>
      <c r="D23" t="s">
        <v>79</v>
      </c>
      <c r="E23">
        <v>12</v>
      </c>
      <c r="F23" t="str">
        <f t="shared" si="0"/>
        <v>学前儿童社会教育郭欣</v>
      </c>
      <c r="G23" t="str">
        <f>VLOOKUP(F23,'-网授教室'!$D$1:$G$132,4,FALSE)</f>
        <v>机房5</v>
      </c>
      <c r="H23" t="str">
        <f>VLOOKUP(F23,'-网授教室'!$D$1:$J$132,5,FALSE)</f>
        <v>2019/11/9，16</v>
      </c>
      <c r="I23" t="str">
        <f>VLOOKUP(F23,'-网授教室'!$D$1:$J$132,6,FALSE)</f>
        <v>10:10-12:10</v>
      </c>
      <c r="J23" t="s">
        <v>45</v>
      </c>
      <c r="K23">
        <v>4</v>
      </c>
      <c r="L23" t="s">
        <v>17</v>
      </c>
      <c r="M23" t="s">
        <v>18</v>
      </c>
      <c r="N23" t="s">
        <v>29</v>
      </c>
      <c r="O23">
        <v>65535</v>
      </c>
      <c r="P23" t="s">
        <v>19</v>
      </c>
      <c r="Q23" t="s">
        <v>20</v>
      </c>
    </row>
    <row r="24" spans="1:17" x14ac:dyDescent="0.2">
      <c r="A24">
        <v>1</v>
      </c>
      <c r="B24" t="s">
        <v>80</v>
      </c>
      <c r="C24" t="s">
        <v>81</v>
      </c>
      <c r="D24" t="s">
        <v>82</v>
      </c>
      <c r="E24">
        <v>5</v>
      </c>
      <c r="F24" t="str">
        <f t="shared" si="0"/>
        <v>数控机床张云霞</v>
      </c>
      <c r="G24" t="str">
        <f>VLOOKUP(F24,'-网授教室'!$D$1:$G$132,4,FALSE)</f>
        <v>机房8</v>
      </c>
      <c r="H24" t="str">
        <f>VLOOKUP(F24,'-网授教室'!$D$1:$J$132,5,FALSE)</f>
        <v>2019/11/9，16</v>
      </c>
      <c r="I24" t="str">
        <f>VLOOKUP(F24,'-网授教室'!$D$1:$J$132,6,FALSE)</f>
        <v>14:20-16:20</v>
      </c>
      <c r="J24" t="s">
        <v>41</v>
      </c>
      <c r="K24">
        <v>3</v>
      </c>
      <c r="L24" t="s">
        <v>36</v>
      </c>
      <c r="M24" t="s">
        <v>18</v>
      </c>
      <c r="O24">
        <v>65535</v>
      </c>
      <c r="P24" t="s">
        <v>19</v>
      </c>
      <c r="Q24" t="s">
        <v>20</v>
      </c>
    </row>
    <row r="25" spans="1:17" x14ac:dyDescent="0.2">
      <c r="A25">
        <v>1</v>
      </c>
      <c r="B25" t="s">
        <v>80</v>
      </c>
      <c r="C25" t="s">
        <v>83</v>
      </c>
      <c r="D25" t="s">
        <v>82</v>
      </c>
      <c r="E25">
        <v>4</v>
      </c>
      <c r="F25" t="str">
        <f t="shared" si="0"/>
        <v>数控机床张云霞</v>
      </c>
      <c r="G25" t="str">
        <f>VLOOKUP(F25,'-网授教室'!$D$1:$G$132,4,FALSE)</f>
        <v>机房8</v>
      </c>
      <c r="H25" t="str">
        <f>VLOOKUP(F25,'-网授教室'!$D$1:$J$132,5,FALSE)</f>
        <v>2019/11/9，16</v>
      </c>
      <c r="I25" t="str">
        <f>VLOOKUP(F25,'-网授教室'!$D$1:$J$132,6,FALSE)</f>
        <v>14:20-16:20</v>
      </c>
      <c r="J25" t="s">
        <v>41</v>
      </c>
      <c r="K25">
        <v>3</v>
      </c>
      <c r="L25" t="s">
        <v>36</v>
      </c>
      <c r="M25" t="s">
        <v>18</v>
      </c>
      <c r="O25">
        <v>65535</v>
      </c>
      <c r="P25" t="s">
        <v>19</v>
      </c>
      <c r="Q25" t="s">
        <v>20</v>
      </c>
    </row>
    <row r="26" spans="1:17" x14ac:dyDescent="0.2">
      <c r="A26">
        <v>1</v>
      </c>
      <c r="B26" t="s">
        <v>84</v>
      </c>
      <c r="C26" t="s">
        <v>85</v>
      </c>
      <c r="D26" t="s">
        <v>86</v>
      </c>
      <c r="E26">
        <v>9</v>
      </c>
      <c r="F26" t="str">
        <f t="shared" si="0"/>
        <v>实用写作任瑞宏</v>
      </c>
      <c r="G26" t="str">
        <f>VLOOKUP(F26,'-网授教室'!$D$1:$G$132,4,FALSE)</f>
        <v>机房9</v>
      </c>
      <c r="H26" t="str">
        <f>VLOOKUP(F26,'-网授教室'!$D$1:$J$132,5,FALSE)</f>
        <v>2019/11/9，16</v>
      </c>
      <c r="I26" t="str">
        <f>VLOOKUP(F26,'-网授教室'!$D$1:$J$132,6,FALSE)</f>
        <v>14:20-16:20</v>
      </c>
      <c r="J26" t="s">
        <v>16</v>
      </c>
      <c r="K26">
        <v>2</v>
      </c>
      <c r="L26" t="s">
        <v>28</v>
      </c>
      <c r="M26" t="s">
        <v>18</v>
      </c>
      <c r="O26">
        <v>65535</v>
      </c>
      <c r="P26" t="s">
        <v>19</v>
      </c>
      <c r="Q26" t="s">
        <v>20</v>
      </c>
    </row>
    <row r="27" spans="1:17" x14ac:dyDescent="0.2">
      <c r="A27">
        <v>1</v>
      </c>
      <c r="B27" t="s">
        <v>87</v>
      </c>
      <c r="C27" t="s">
        <v>88</v>
      </c>
      <c r="D27" t="s">
        <v>66</v>
      </c>
      <c r="E27">
        <v>12</v>
      </c>
      <c r="F27" t="str">
        <f t="shared" si="0"/>
        <v>混凝土结构设计原理孙立江</v>
      </c>
      <c r="G27" t="str">
        <f>VLOOKUP(F27,'-网授教室'!$D$1:$G$132,4,FALSE)</f>
        <v>机房6</v>
      </c>
      <c r="H27" t="str">
        <f>VLOOKUP(F27,'-网授教室'!$D$1:$J$132,5,FALSE)</f>
        <v>2019/11/9，16</v>
      </c>
      <c r="I27" t="str">
        <f>VLOOKUP(F27,'-网授教室'!$D$1:$J$132,6,FALSE)</f>
        <v>8:00-10:00</v>
      </c>
      <c r="J27" t="s">
        <v>41</v>
      </c>
      <c r="K27">
        <v>4</v>
      </c>
      <c r="L27" t="s">
        <v>17</v>
      </c>
      <c r="M27" t="s">
        <v>18</v>
      </c>
      <c r="O27">
        <v>65535</v>
      </c>
      <c r="P27" t="s">
        <v>19</v>
      </c>
      <c r="Q27" t="s">
        <v>20</v>
      </c>
    </row>
    <row r="28" spans="1:17" x14ac:dyDescent="0.2">
      <c r="A28">
        <v>1</v>
      </c>
      <c r="B28" t="s">
        <v>87</v>
      </c>
      <c r="C28" t="s">
        <v>89</v>
      </c>
      <c r="D28" t="s">
        <v>66</v>
      </c>
      <c r="E28">
        <v>13</v>
      </c>
      <c r="F28" t="str">
        <f t="shared" si="0"/>
        <v>混凝土结构设计原理孙立江</v>
      </c>
      <c r="G28" t="str">
        <f>VLOOKUP(F28,'-网授教室'!$D$1:$G$132,4,FALSE)</f>
        <v>机房6</v>
      </c>
      <c r="H28" t="str">
        <f>VLOOKUP(F28,'-网授教室'!$D$1:$J$132,5,FALSE)</f>
        <v>2019/11/9，16</v>
      </c>
      <c r="I28" t="str">
        <f>VLOOKUP(F28,'-网授教室'!$D$1:$J$132,6,FALSE)</f>
        <v>8:00-10:00</v>
      </c>
      <c r="J28" t="s">
        <v>41</v>
      </c>
      <c r="K28">
        <v>4</v>
      </c>
      <c r="L28" t="s">
        <v>17</v>
      </c>
      <c r="M28" t="s">
        <v>18</v>
      </c>
      <c r="O28">
        <v>65535</v>
      </c>
      <c r="P28" t="s">
        <v>19</v>
      </c>
      <c r="Q28" t="s">
        <v>20</v>
      </c>
    </row>
    <row r="29" spans="1:17" x14ac:dyDescent="0.2">
      <c r="A29">
        <v>1</v>
      </c>
      <c r="B29" t="s">
        <v>90</v>
      </c>
      <c r="C29" t="s">
        <v>91</v>
      </c>
      <c r="D29" t="s">
        <v>92</v>
      </c>
      <c r="E29">
        <v>11</v>
      </c>
      <c r="F29" t="str">
        <f t="shared" si="0"/>
        <v>国际公法李俊明</v>
      </c>
      <c r="G29" t="str">
        <f>VLOOKUP(F29,'-网授教室'!$D$1:$G$132,4,FALSE)</f>
        <v>机房8</v>
      </c>
      <c r="H29" t="str">
        <f>VLOOKUP(F29,'-网授教室'!$D$1:$J$132,5,FALSE)</f>
        <v>2019/11/9，16</v>
      </c>
      <c r="I29" t="str">
        <f>VLOOKUP(F29,'-网授教室'!$D$1:$J$132,6,FALSE)</f>
        <v>10:10-12:10</v>
      </c>
      <c r="J29" t="s">
        <v>41</v>
      </c>
      <c r="K29">
        <v>5</v>
      </c>
      <c r="L29" t="s">
        <v>17</v>
      </c>
      <c r="M29" t="s">
        <v>18</v>
      </c>
      <c r="O29">
        <v>65535</v>
      </c>
      <c r="P29" t="s">
        <v>19</v>
      </c>
      <c r="Q29" t="s">
        <v>20</v>
      </c>
    </row>
    <row r="30" spans="1:17" x14ac:dyDescent="0.2">
      <c r="A30">
        <v>1</v>
      </c>
      <c r="B30" t="s">
        <v>93</v>
      </c>
      <c r="C30" t="s">
        <v>94</v>
      </c>
      <c r="D30" t="s">
        <v>24</v>
      </c>
      <c r="E30">
        <v>11</v>
      </c>
      <c r="F30" t="str">
        <f t="shared" si="0"/>
        <v>数理统计王江莉</v>
      </c>
      <c r="G30" t="str">
        <f>VLOOKUP(F30,'-网授教室'!$D$1:$G$132,4,FALSE)</f>
        <v>机房12</v>
      </c>
      <c r="H30" t="str">
        <f>VLOOKUP(F30,'-网授教室'!$D$1:$J$132,5,FALSE)</f>
        <v>2019/11/9，16</v>
      </c>
      <c r="I30" t="str">
        <f>VLOOKUP(F30,'-网授教室'!$D$1:$J$132,6,FALSE)</f>
        <v>10:10-12:10</v>
      </c>
      <c r="J30" t="s">
        <v>95</v>
      </c>
      <c r="K30">
        <v>3</v>
      </c>
      <c r="L30" t="s">
        <v>28</v>
      </c>
      <c r="M30" t="s">
        <v>18</v>
      </c>
      <c r="O30">
        <v>65535</v>
      </c>
      <c r="P30" t="s">
        <v>19</v>
      </c>
      <c r="Q30" t="s">
        <v>20</v>
      </c>
    </row>
    <row r="31" spans="1:17" x14ac:dyDescent="0.2">
      <c r="A31">
        <v>1</v>
      </c>
      <c r="B31" t="s">
        <v>96</v>
      </c>
      <c r="C31" t="s">
        <v>97</v>
      </c>
      <c r="D31" t="s">
        <v>61</v>
      </c>
      <c r="E31">
        <v>72</v>
      </c>
      <c r="F31" t="str">
        <f t="shared" si="0"/>
        <v>公共行政学周艳茹</v>
      </c>
      <c r="G31" t="str">
        <f>VLOOKUP(F31,'-网授教室'!$D$1:$G$132,4,FALSE)</f>
        <v>机房1</v>
      </c>
      <c r="H31" t="str">
        <f>VLOOKUP(F31,'-网授教室'!$D$1:$J$132,5,FALSE)</f>
        <v>2019/11/9，16</v>
      </c>
      <c r="I31" t="str">
        <f>VLOOKUP(F31,'-网授教室'!$D$1:$J$132,6,FALSE)</f>
        <v>8:00-10:00</v>
      </c>
      <c r="J31" t="s">
        <v>56</v>
      </c>
      <c r="K31">
        <v>5</v>
      </c>
      <c r="L31" t="s">
        <v>17</v>
      </c>
      <c r="M31" t="s">
        <v>18</v>
      </c>
      <c r="O31">
        <v>65535</v>
      </c>
      <c r="P31" t="s">
        <v>19</v>
      </c>
      <c r="Q31" t="s">
        <v>20</v>
      </c>
    </row>
    <row r="32" spans="1:17" x14ac:dyDescent="0.2">
      <c r="A32">
        <v>1</v>
      </c>
      <c r="B32" t="s">
        <v>98</v>
      </c>
      <c r="C32" t="s">
        <v>99</v>
      </c>
      <c r="D32" t="s">
        <v>100</v>
      </c>
      <c r="E32">
        <v>4</v>
      </c>
      <c r="F32" t="str">
        <f t="shared" si="0"/>
        <v>建筑施工技术方案设计严春旭</v>
      </c>
      <c r="G32" t="str">
        <f>VLOOKUP(F32,'-网授教室'!$D$1:$G$132,4,FALSE)</f>
        <v>机房4</v>
      </c>
      <c r="H32" t="str">
        <f>VLOOKUP(F32,'-网授教室'!$D$1:$J$132,5,FALSE)</f>
        <v>2019/11/9，16</v>
      </c>
      <c r="I32" t="str">
        <f>VLOOKUP(F32,'-网授教室'!$D$1:$J$132,6,FALSE)</f>
        <v>14:20-16:20</v>
      </c>
      <c r="J32" t="s">
        <v>41</v>
      </c>
      <c r="K32">
        <v>2</v>
      </c>
      <c r="L32" t="s">
        <v>36</v>
      </c>
      <c r="M32" t="s">
        <v>18</v>
      </c>
      <c r="O32">
        <v>65535</v>
      </c>
      <c r="P32" t="s">
        <v>19</v>
      </c>
      <c r="Q32" t="s">
        <v>20</v>
      </c>
    </row>
    <row r="33" spans="1:17" x14ac:dyDescent="0.2">
      <c r="A33">
        <v>1</v>
      </c>
      <c r="B33" t="s">
        <v>98</v>
      </c>
      <c r="C33" t="s">
        <v>101</v>
      </c>
      <c r="D33" t="s">
        <v>100</v>
      </c>
      <c r="E33">
        <v>6</v>
      </c>
      <c r="F33" t="str">
        <f t="shared" si="0"/>
        <v>建筑施工技术方案设计严春旭</v>
      </c>
      <c r="G33" t="str">
        <f>VLOOKUP(F33,'-网授教室'!$D$1:$G$132,4,FALSE)</f>
        <v>机房4</v>
      </c>
      <c r="H33" t="str">
        <f>VLOOKUP(F33,'-网授教室'!$D$1:$J$132,5,FALSE)</f>
        <v>2019/11/9，16</v>
      </c>
      <c r="I33" t="str">
        <f>VLOOKUP(F33,'-网授教室'!$D$1:$J$132,6,FALSE)</f>
        <v>14:20-16:20</v>
      </c>
      <c r="J33" t="s">
        <v>41</v>
      </c>
      <c r="K33">
        <v>2</v>
      </c>
      <c r="L33" t="s">
        <v>36</v>
      </c>
      <c r="M33" t="s">
        <v>18</v>
      </c>
      <c r="O33">
        <v>65535</v>
      </c>
      <c r="P33" t="s">
        <v>19</v>
      </c>
      <c r="Q33" t="s">
        <v>20</v>
      </c>
    </row>
    <row r="34" spans="1:17" x14ac:dyDescent="0.2">
      <c r="A34">
        <v>1</v>
      </c>
      <c r="B34" t="s">
        <v>102</v>
      </c>
      <c r="C34" t="s">
        <v>103</v>
      </c>
      <c r="D34" t="s">
        <v>104</v>
      </c>
      <c r="E34">
        <v>5</v>
      </c>
      <c r="F34" t="str">
        <f t="shared" si="0"/>
        <v>金融风险管理王依然</v>
      </c>
      <c r="G34" t="str">
        <f>VLOOKUP(F34,'-网授教室'!$D$1:$G$132,4,FALSE)</f>
        <v>机房7</v>
      </c>
      <c r="H34" t="str">
        <f>VLOOKUP(F34,'-网授教室'!$D$1:$J$132,5,FALSE)</f>
        <v>2019/11/9，16</v>
      </c>
      <c r="I34" t="str">
        <f>VLOOKUP(F34,'-网授教室'!$D$1:$J$132,6,FALSE)</f>
        <v>14:20-16:20</v>
      </c>
      <c r="J34" t="s">
        <v>59</v>
      </c>
      <c r="K34">
        <v>5</v>
      </c>
      <c r="L34" t="s">
        <v>17</v>
      </c>
      <c r="M34" t="s">
        <v>18</v>
      </c>
      <c r="O34">
        <v>65535</v>
      </c>
      <c r="P34" t="s">
        <v>19</v>
      </c>
      <c r="Q34" t="s">
        <v>20</v>
      </c>
    </row>
    <row r="35" spans="1:17" x14ac:dyDescent="0.2">
      <c r="A35">
        <v>1</v>
      </c>
      <c r="B35" t="s">
        <v>102</v>
      </c>
      <c r="C35" t="s">
        <v>105</v>
      </c>
      <c r="D35" t="s">
        <v>104</v>
      </c>
      <c r="E35">
        <v>4</v>
      </c>
      <c r="F35" t="str">
        <f t="shared" si="0"/>
        <v>金融风险管理王依然</v>
      </c>
      <c r="G35" t="str">
        <f>VLOOKUP(F35,'-网授教室'!$D$1:$G$132,4,FALSE)</f>
        <v>机房7</v>
      </c>
      <c r="H35" t="str">
        <f>VLOOKUP(F35,'-网授教室'!$D$1:$J$132,5,FALSE)</f>
        <v>2019/11/9，16</v>
      </c>
      <c r="I35" t="str">
        <f>VLOOKUP(F35,'-网授教室'!$D$1:$J$132,6,FALSE)</f>
        <v>14:20-16:20</v>
      </c>
      <c r="J35" t="s">
        <v>49</v>
      </c>
      <c r="K35">
        <v>3</v>
      </c>
      <c r="L35" t="s">
        <v>17</v>
      </c>
      <c r="M35" t="s">
        <v>18</v>
      </c>
      <c r="O35">
        <v>65535</v>
      </c>
      <c r="P35" t="s">
        <v>19</v>
      </c>
      <c r="Q35" t="s">
        <v>20</v>
      </c>
    </row>
    <row r="36" spans="1:17" x14ac:dyDescent="0.2">
      <c r="A36">
        <v>1</v>
      </c>
      <c r="B36" t="s">
        <v>106</v>
      </c>
      <c r="C36" t="s">
        <v>107</v>
      </c>
      <c r="D36" t="s">
        <v>108</v>
      </c>
      <c r="E36">
        <v>2</v>
      </c>
      <c r="F36" t="str">
        <f t="shared" si="0"/>
        <v>教育学杜影</v>
      </c>
      <c r="G36" t="str">
        <f>VLOOKUP(F36,'-网授教室'!$D$1:$G$132,4,FALSE)</f>
        <v>机房11</v>
      </c>
      <c r="H36" t="str">
        <f>VLOOKUP(F36,'-网授教室'!$D$1:$J$132,5,FALSE)</f>
        <v>2019/11/9，16</v>
      </c>
      <c r="I36" t="str">
        <f>VLOOKUP(F36,'-网授教室'!$D$1:$J$132,6,FALSE)</f>
        <v>8:00-10:00</v>
      </c>
      <c r="J36" t="s">
        <v>86</v>
      </c>
      <c r="K36">
        <v>4</v>
      </c>
      <c r="L36" t="s">
        <v>36</v>
      </c>
      <c r="M36" t="s">
        <v>18</v>
      </c>
      <c r="O36">
        <v>65535</v>
      </c>
      <c r="P36" t="s">
        <v>19</v>
      </c>
      <c r="Q36" t="s">
        <v>20</v>
      </c>
    </row>
    <row r="37" spans="1:17" x14ac:dyDescent="0.2">
      <c r="A37">
        <v>1</v>
      </c>
      <c r="B37" t="s">
        <v>106</v>
      </c>
      <c r="C37" t="s">
        <v>109</v>
      </c>
      <c r="D37" t="s">
        <v>108</v>
      </c>
      <c r="E37">
        <v>16</v>
      </c>
      <c r="F37" t="str">
        <f t="shared" si="0"/>
        <v>教育学杜影</v>
      </c>
      <c r="G37" t="str">
        <f>VLOOKUP(F37,'-网授教室'!$D$1:$G$132,4,FALSE)</f>
        <v>机房11</v>
      </c>
      <c r="H37" t="str">
        <f>VLOOKUP(F37,'-网授教室'!$D$1:$J$132,5,FALSE)</f>
        <v>2019/11/9，16</v>
      </c>
      <c r="I37" t="str">
        <f>VLOOKUP(F37,'-网授教室'!$D$1:$J$132,6,FALSE)</f>
        <v>8:00-10:00</v>
      </c>
      <c r="J37" t="s">
        <v>45</v>
      </c>
      <c r="K37">
        <v>4</v>
      </c>
      <c r="L37" t="s">
        <v>36</v>
      </c>
      <c r="M37" t="s">
        <v>18</v>
      </c>
      <c r="N37" t="s">
        <v>110</v>
      </c>
      <c r="O37">
        <v>65535</v>
      </c>
      <c r="P37" t="s">
        <v>19</v>
      </c>
      <c r="Q37" t="s">
        <v>20</v>
      </c>
    </row>
    <row r="38" spans="1:17" x14ac:dyDescent="0.2">
      <c r="A38">
        <v>1</v>
      </c>
      <c r="B38" t="s">
        <v>106</v>
      </c>
      <c r="C38" t="s">
        <v>111</v>
      </c>
      <c r="D38" t="s">
        <v>108</v>
      </c>
      <c r="E38">
        <v>1</v>
      </c>
      <c r="F38" t="str">
        <f t="shared" si="0"/>
        <v>教育学杜影</v>
      </c>
      <c r="G38" t="str">
        <f>VLOOKUP(F38,'-网授教室'!$D$1:$G$132,4,FALSE)</f>
        <v>机房11</v>
      </c>
      <c r="H38" t="str">
        <f>VLOOKUP(F38,'-网授教室'!$D$1:$J$132,5,FALSE)</f>
        <v>2019/11/9，16</v>
      </c>
      <c r="I38" t="str">
        <f>VLOOKUP(F38,'-网授教室'!$D$1:$J$132,6,FALSE)</f>
        <v>8:00-10:00</v>
      </c>
      <c r="J38" t="s">
        <v>86</v>
      </c>
      <c r="K38">
        <v>4</v>
      </c>
      <c r="L38" t="s">
        <v>17</v>
      </c>
      <c r="M38" t="s">
        <v>18</v>
      </c>
      <c r="N38" t="s">
        <v>110</v>
      </c>
      <c r="O38">
        <v>65535</v>
      </c>
      <c r="P38" t="s">
        <v>19</v>
      </c>
      <c r="Q38" t="s">
        <v>20</v>
      </c>
    </row>
    <row r="39" spans="1:17" x14ac:dyDescent="0.2">
      <c r="A39">
        <v>1</v>
      </c>
      <c r="B39" t="s">
        <v>112</v>
      </c>
      <c r="C39" t="s">
        <v>113</v>
      </c>
      <c r="D39" t="s">
        <v>114</v>
      </c>
      <c r="E39">
        <v>8</v>
      </c>
      <c r="F39" t="str">
        <f t="shared" si="0"/>
        <v>现代管理原理李丽红</v>
      </c>
      <c r="G39" t="str">
        <f>VLOOKUP(F39,'-网授教室'!$D$1:$G$132,4,FALSE)</f>
        <v>机房11</v>
      </c>
      <c r="H39" t="str">
        <f>VLOOKUP(F39,'-网授教室'!$D$1:$J$132,5,FALSE)</f>
        <v>2019/11/9，16</v>
      </c>
      <c r="I39" t="str">
        <f>VLOOKUP(F39,'-网授教室'!$D$1:$J$132,6,FALSE)</f>
        <v>14:20-16:20</v>
      </c>
      <c r="J39" t="s">
        <v>35</v>
      </c>
      <c r="K39">
        <v>3</v>
      </c>
      <c r="L39" t="s">
        <v>17</v>
      </c>
      <c r="M39" t="s">
        <v>18</v>
      </c>
      <c r="O39">
        <v>65535</v>
      </c>
      <c r="P39" t="s">
        <v>19</v>
      </c>
      <c r="Q39" t="s">
        <v>20</v>
      </c>
    </row>
    <row r="40" spans="1:17" x14ac:dyDescent="0.2">
      <c r="A40">
        <v>1</v>
      </c>
      <c r="B40" t="s">
        <v>115</v>
      </c>
      <c r="C40" t="s">
        <v>116</v>
      </c>
      <c r="D40" t="s">
        <v>117</v>
      </c>
      <c r="E40">
        <v>16</v>
      </c>
      <c r="F40" t="str">
        <f t="shared" si="0"/>
        <v>理工英语1张祖瑞</v>
      </c>
      <c r="G40" t="str">
        <f>VLOOKUP(F40,'-网授教室'!$D$1:$G$132,4,FALSE)</f>
        <v>机房7</v>
      </c>
      <c r="H40" t="str">
        <f>VLOOKUP(F40,'-网授教室'!$D$1:$J$132,5,FALSE)</f>
        <v>2019/11/9，16</v>
      </c>
      <c r="I40" t="str">
        <f>VLOOKUP(F40,'-网授教室'!$D$1:$J$132,6,FALSE)</f>
        <v>8:00-10:00</v>
      </c>
      <c r="J40" t="s">
        <v>118</v>
      </c>
      <c r="K40">
        <v>3</v>
      </c>
      <c r="L40" t="s">
        <v>17</v>
      </c>
      <c r="M40" t="s">
        <v>18</v>
      </c>
      <c r="O40">
        <v>65535</v>
      </c>
      <c r="P40" t="s">
        <v>19</v>
      </c>
      <c r="Q40" t="s">
        <v>20</v>
      </c>
    </row>
    <row r="41" spans="1:17" x14ac:dyDescent="0.2">
      <c r="A41">
        <v>1</v>
      </c>
      <c r="B41" t="s">
        <v>115</v>
      </c>
      <c r="C41" t="s">
        <v>119</v>
      </c>
      <c r="D41" t="s">
        <v>117</v>
      </c>
      <c r="E41">
        <v>4</v>
      </c>
      <c r="F41" t="str">
        <f t="shared" si="0"/>
        <v>理工英语1张祖瑞</v>
      </c>
      <c r="G41" t="str">
        <f>VLOOKUP(F41,'-网授教室'!$D$1:$G$132,4,FALSE)</f>
        <v>机房7</v>
      </c>
      <c r="H41" t="str">
        <f>VLOOKUP(F41,'-网授教室'!$D$1:$J$132,5,FALSE)</f>
        <v>2019/11/9，16</v>
      </c>
      <c r="I41" t="str">
        <f>VLOOKUP(F41,'-网授教室'!$D$1:$J$132,6,FALSE)</f>
        <v>8:00-10:00</v>
      </c>
      <c r="J41" t="s">
        <v>35</v>
      </c>
      <c r="K41">
        <v>3</v>
      </c>
      <c r="L41" t="s">
        <v>17</v>
      </c>
      <c r="M41" t="s">
        <v>18</v>
      </c>
      <c r="O41">
        <v>65535</v>
      </c>
      <c r="P41" t="s">
        <v>19</v>
      </c>
      <c r="Q41" t="s">
        <v>20</v>
      </c>
    </row>
    <row r="42" spans="1:17" x14ac:dyDescent="0.2">
      <c r="A42">
        <v>1</v>
      </c>
      <c r="B42" t="s">
        <v>115</v>
      </c>
      <c r="C42" t="s">
        <v>120</v>
      </c>
      <c r="D42" t="s">
        <v>117</v>
      </c>
      <c r="E42">
        <v>3</v>
      </c>
      <c r="F42" t="str">
        <f t="shared" si="0"/>
        <v>理工英语1张祖瑞</v>
      </c>
      <c r="G42" t="str">
        <f>VLOOKUP(F42,'-网授教室'!$D$1:$G$132,4,FALSE)</f>
        <v>机房7</v>
      </c>
      <c r="H42" t="str">
        <f>VLOOKUP(F42,'-网授教室'!$D$1:$J$132,5,FALSE)</f>
        <v>2019/11/9，16</v>
      </c>
      <c r="I42" t="str">
        <f>VLOOKUP(F42,'-网授教室'!$D$1:$J$132,6,FALSE)</f>
        <v>8:00-10:00</v>
      </c>
      <c r="J42" t="s">
        <v>35</v>
      </c>
      <c r="K42">
        <v>3</v>
      </c>
      <c r="L42" t="s">
        <v>17</v>
      </c>
      <c r="M42" t="s">
        <v>18</v>
      </c>
      <c r="O42">
        <v>65535</v>
      </c>
      <c r="P42" t="s">
        <v>19</v>
      </c>
      <c r="Q42" t="s">
        <v>20</v>
      </c>
    </row>
    <row r="43" spans="1:17" x14ac:dyDescent="0.2">
      <c r="A43">
        <v>1</v>
      </c>
      <c r="B43" t="s">
        <v>121</v>
      </c>
      <c r="C43" t="s">
        <v>122</v>
      </c>
      <c r="D43" t="s">
        <v>123</v>
      </c>
      <c r="E43">
        <v>11</v>
      </c>
      <c r="F43" t="str">
        <f t="shared" si="0"/>
        <v>婚姻家庭法学穆云红</v>
      </c>
      <c r="G43" t="str">
        <f>VLOOKUP(F43,'-网授教室'!$D$1:$G$132,4,FALSE)</f>
        <v>机房11</v>
      </c>
      <c r="H43" t="str">
        <f>VLOOKUP(F43,'-网授教室'!$D$1:$J$132,5,FALSE)</f>
        <v>2019/11/9，16</v>
      </c>
      <c r="I43" t="str">
        <f>VLOOKUP(F43,'-网授教室'!$D$1:$J$132,6,FALSE)</f>
        <v>10:10-12:10</v>
      </c>
      <c r="J43" t="s">
        <v>22</v>
      </c>
      <c r="K43">
        <v>3</v>
      </c>
      <c r="L43" t="s">
        <v>36</v>
      </c>
      <c r="M43" t="s">
        <v>18</v>
      </c>
      <c r="N43" t="s">
        <v>124</v>
      </c>
      <c r="O43">
        <v>65535</v>
      </c>
      <c r="P43" t="s">
        <v>19</v>
      </c>
      <c r="Q43" t="s">
        <v>20</v>
      </c>
    </row>
    <row r="44" spans="1:17" x14ac:dyDescent="0.2">
      <c r="A44">
        <v>1</v>
      </c>
      <c r="B44" t="s">
        <v>125</v>
      </c>
      <c r="C44" t="s">
        <v>126</v>
      </c>
      <c r="D44" t="s">
        <v>56</v>
      </c>
      <c r="E44">
        <v>36</v>
      </c>
      <c r="F44" t="str">
        <f t="shared" si="0"/>
        <v>城市管理学安伟洁</v>
      </c>
      <c r="G44" t="str">
        <f>VLOOKUP(F44,'-网授教室'!$D$1:$G$132,4,FALSE)</f>
        <v>机房9</v>
      </c>
      <c r="H44" t="str">
        <f>VLOOKUP(F44,'-网授教室'!$D$1:$J$132,5,FALSE)</f>
        <v>2019/11/9，16</v>
      </c>
      <c r="I44" t="str">
        <f>VLOOKUP(F44,'-网授教室'!$D$1:$J$132,6,FALSE)</f>
        <v>8:00-10:00</v>
      </c>
      <c r="J44" t="s">
        <v>56</v>
      </c>
      <c r="K44">
        <v>4</v>
      </c>
      <c r="L44" t="s">
        <v>17</v>
      </c>
      <c r="M44" t="s">
        <v>18</v>
      </c>
      <c r="O44">
        <v>65535</v>
      </c>
      <c r="P44" t="s">
        <v>19</v>
      </c>
      <c r="Q44" t="s">
        <v>20</v>
      </c>
    </row>
    <row r="45" spans="1:17" x14ac:dyDescent="0.2">
      <c r="A45">
        <v>1</v>
      </c>
      <c r="B45" t="s">
        <v>127</v>
      </c>
      <c r="C45" t="s">
        <v>128</v>
      </c>
      <c r="D45" t="s">
        <v>129</v>
      </c>
      <c r="E45">
        <v>11</v>
      </c>
      <c r="F45" t="str">
        <f t="shared" si="0"/>
        <v>区域经济学丁静</v>
      </c>
      <c r="G45" t="str">
        <f>VLOOKUP(F45,'-网授教室'!$D$1:$G$132,4,FALSE)</f>
        <v>机房6</v>
      </c>
      <c r="H45" t="str">
        <f>VLOOKUP(F45,'-网授教室'!$D$1:$J$132,5,FALSE)</f>
        <v>2019/11/9，16</v>
      </c>
      <c r="I45" t="str">
        <f>VLOOKUP(F45,'-网授教室'!$D$1:$J$132,6,FALSE)</f>
        <v>10:10-12:10</v>
      </c>
      <c r="J45" t="s">
        <v>49</v>
      </c>
      <c r="K45">
        <v>4</v>
      </c>
      <c r="L45" t="s">
        <v>28</v>
      </c>
      <c r="M45" t="s">
        <v>18</v>
      </c>
      <c r="O45">
        <v>65535</v>
      </c>
      <c r="P45" t="s">
        <v>19</v>
      </c>
      <c r="Q45" t="s">
        <v>20</v>
      </c>
    </row>
    <row r="46" spans="1:17" x14ac:dyDescent="0.2">
      <c r="A46">
        <v>1</v>
      </c>
      <c r="B46" t="s">
        <v>130</v>
      </c>
      <c r="C46" t="s">
        <v>131</v>
      </c>
      <c r="D46" t="s">
        <v>132</v>
      </c>
      <c r="E46">
        <v>11</v>
      </c>
      <c r="F46" t="str">
        <f t="shared" si="0"/>
        <v>儿童家庭教育指导霍成华</v>
      </c>
      <c r="G46" t="str">
        <f>VLOOKUP(F46,'-网授教室'!$D$1:$G$132,4,FALSE)</f>
        <v>机房7</v>
      </c>
      <c r="H46" t="str">
        <f>VLOOKUP(F46,'-网授教室'!$D$1:$J$132,5,FALSE)</f>
        <v>2019/11/9，16</v>
      </c>
      <c r="I46" t="str">
        <f>VLOOKUP(F46,'-网授教室'!$D$1:$J$132,6,FALSE)</f>
        <v>10:10-12:10</v>
      </c>
      <c r="J46" t="s">
        <v>22</v>
      </c>
      <c r="K46">
        <v>3</v>
      </c>
      <c r="L46" t="s">
        <v>17</v>
      </c>
      <c r="M46" t="s">
        <v>18</v>
      </c>
      <c r="N46" t="s">
        <v>133</v>
      </c>
      <c r="O46">
        <v>65535</v>
      </c>
      <c r="P46" t="s">
        <v>19</v>
      </c>
      <c r="Q46" t="s">
        <v>20</v>
      </c>
    </row>
    <row r="47" spans="1:17" x14ac:dyDescent="0.2">
      <c r="A47">
        <v>1</v>
      </c>
      <c r="B47" t="s">
        <v>134</v>
      </c>
      <c r="C47" t="s">
        <v>135</v>
      </c>
      <c r="D47" t="s">
        <v>136</v>
      </c>
      <c r="E47">
        <v>8</v>
      </c>
      <c r="F47" t="str">
        <f t="shared" si="0"/>
        <v>生产与运作管理黄永民</v>
      </c>
      <c r="G47" t="str">
        <f>VLOOKUP(F47,'-网授教室'!$D$1:$G$132,4,FALSE)</f>
        <v>机房10</v>
      </c>
      <c r="H47" t="str">
        <f>VLOOKUP(F47,'-网授教室'!$D$1:$J$132,5,FALSE)</f>
        <v>2019/11/9，16</v>
      </c>
      <c r="I47" t="str">
        <f>VLOOKUP(F47,'-网授教室'!$D$1:$J$132,6,FALSE)</f>
        <v>14:20-16:20</v>
      </c>
      <c r="J47" t="s">
        <v>49</v>
      </c>
      <c r="K47">
        <v>3</v>
      </c>
      <c r="L47" t="s">
        <v>17</v>
      </c>
      <c r="M47" t="s">
        <v>18</v>
      </c>
      <c r="O47">
        <v>65535</v>
      </c>
      <c r="P47" t="s">
        <v>19</v>
      </c>
      <c r="Q47" t="s">
        <v>20</v>
      </c>
    </row>
    <row r="48" spans="1:17" x14ac:dyDescent="0.2">
      <c r="A48">
        <v>1</v>
      </c>
      <c r="B48" t="s">
        <v>137</v>
      </c>
      <c r="C48" t="s">
        <v>138</v>
      </c>
      <c r="D48" t="s">
        <v>35</v>
      </c>
      <c r="E48">
        <v>4</v>
      </c>
      <c r="F48" t="str">
        <f t="shared" si="0"/>
        <v>传感器与测试技术课程设计宗艳丽</v>
      </c>
      <c r="G48" t="str">
        <f>VLOOKUP(F48,'-网授教室'!$D$1:$G$132,4,FALSE)</f>
        <v>机房1</v>
      </c>
      <c r="H48" t="str">
        <f>VLOOKUP(F48,'-网授教室'!$D$1:$J$132,5,FALSE)</f>
        <v>2019/11/24，1</v>
      </c>
      <c r="I48" t="str">
        <f>VLOOKUP(F48,'-网授教室'!$D$1:$J$132,6,FALSE)</f>
        <v>14:20-16:20</v>
      </c>
      <c r="J48" t="s">
        <v>41</v>
      </c>
      <c r="K48">
        <v>3</v>
      </c>
      <c r="L48" t="s">
        <v>36</v>
      </c>
      <c r="M48" t="s">
        <v>18</v>
      </c>
      <c r="O48">
        <v>65535</v>
      </c>
      <c r="P48" t="s">
        <v>19</v>
      </c>
      <c r="Q48" t="s">
        <v>20</v>
      </c>
    </row>
    <row r="49" spans="1:17" x14ac:dyDescent="0.2">
      <c r="A49">
        <v>1</v>
      </c>
      <c r="B49" t="s">
        <v>137</v>
      </c>
      <c r="C49" t="s">
        <v>139</v>
      </c>
      <c r="D49" t="s">
        <v>35</v>
      </c>
      <c r="E49">
        <v>4</v>
      </c>
      <c r="F49" t="str">
        <f t="shared" si="0"/>
        <v>传感器与测试技术课程设计宗艳丽</v>
      </c>
      <c r="G49" t="str">
        <f>VLOOKUP(F49,'-网授教室'!$D$1:$G$132,4,FALSE)</f>
        <v>机房1</v>
      </c>
      <c r="H49" t="str">
        <f>VLOOKUP(F49,'-网授教室'!$D$1:$J$132,5,FALSE)</f>
        <v>2019/11/24，1</v>
      </c>
      <c r="I49" t="str">
        <f>VLOOKUP(F49,'-网授教室'!$D$1:$J$132,6,FALSE)</f>
        <v>14:20-16:20</v>
      </c>
      <c r="J49" t="s">
        <v>41</v>
      </c>
      <c r="K49">
        <v>3</v>
      </c>
      <c r="L49" t="s">
        <v>36</v>
      </c>
      <c r="M49" t="s">
        <v>18</v>
      </c>
      <c r="O49">
        <v>65535</v>
      </c>
      <c r="P49" t="s">
        <v>19</v>
      </c>
      <c r="Q49" t="s">
        <v>20</v>
      </c>
    </row>
    <row r="50" spans="1:17" x14ac:dyDescent="0.2">
      <c r="A50">
        <v>1</v>
      </c>
      <c r="B50" t="s">
        <v>140</v>
      </c>
      <c r="C50" t="s">
        <v>141</v>
      </c>
      <c r="D50" t="s">
        <v>22</v>
      </c>
      <c r="E50">
        <v>17</v>
      </c>
      <c r="F50" t="str">
        <f t="shared" si="0"/>
        <v>环境资源法李颖</v>
      </c>
      <c r="G50" t="str">
        <f>VLOOKUP(F50,'-网授教室'!$D$1:$G$132,4,FALSE)</f>
        <v>机房12</v>
      </c>
      <c r="H50" t="str">
        <f>VLOOKUP(F50,'-网授教室'!$D$1:$J$132,5,FALSE)</f>
        <v>2019/11/9，16</v>
      </c>
      <c r="I50" t="str">
        <f>VLOOKUP(F50,'-网授教室'!$D$1:$J$132,6,FALSE)</f>
        <v>8:00-10:00</v>
      </c>
      <c r="J50" t="s">
        <v>41</v>
      </c>
      <c r="K50">
        <v>3</v>
      </c>
      <c r="L50" t="s">
        <v>36</v>
      </c>
      <c r="M50" t="s">
        <v>18</v>
      </c>
      <c r="O50">
        <v>65535</v>
      </c>
      <c r="P50" t="s">
        <v>19</v>
      </c>
      <c r="Q50" t="s">
        <v>20</v>
      </c>
    </row>
    <row r="51" spans="1:17" x14ac:dyDescent="0.2">
      <c r="A51">
        <v>1</v>
      </c>
      <c r="B51" t="s">
        <v>142</v>
      </c>
      <c r="C51" t="s">
        <v>143</v>
      </c>
      <c r="D51" t="s">
        <v>144</v>
      </c>
      <c r="E51">
        <v>54</v>
      </c>
      <c r="F51" t="str">
        <f t="shared" si="0"/>
        <v>行政组织学姚会利</v>
      </c>
      <c r="G51">
        <f>VLOOKUP(F51,'-网授教室'!$D$1:$G$132,4,FALSE)</f>
        <v>512</v>
      </c>
      <c r="H51" t="str">
        <f>VLOOKUP(F51,'-网授教室'!$D$1:$J$132,5,FALSE)</f>
        <v>2019/11/9，16</v>
      </c>
      <c r="I51" t="str">
        <f>VLOOKUP(F51,'-网授教室'!$D$1:$J$132,6,FALSE)</f>
        <v>8:00-10:00</v>
      </c>
      <c r="J51" t="s">
        <v>56</v>
      </c>
      <c r="K51">
        <v>4</v>
      </c>
      <c r="L51" t="s">
        <v>17</v>
      </c>
      <c r="M51" t="s">
        <v>18</v>
      </c>
      <c r="O51">
        <v>65535</v>
      </c>
      <c r="P51" t="s">
        <v>19</v>
      </c>
      <c r="Q51" t="s">
        <v>20</v>
      </c>
    </row>
    <row r="52" spans="1:17" x14ac:dyDescent="0.2">
      <c r="A52">
        <v>1</v>
      </c>
      <c r="B52" t="s">
        <v>142</v>
      </c>
      <c r="C52" t="s">
        <v>145</v>
      </c>
      <c r="D52" t="s">
        <v>144</v>
      </c>
      <c r="E52">
        <v>65</v>
      </c>
      <c r="F52" t="str">
        <f t="shared" si="0"/>
        <v>行政组织学姚会利</v>
      </c>
      <c r="G52">
        <f>VLOOKUP(F52,'-网授教室'!$D$1:$G$132,4,FALSE)</f>
        <v>512</v>
      </c>
      <c r="H52" t="str">
        <f>VLOOKUP(F52,'-网授教室'!$D$1:$J$132,5,FALSE)</f>
        <v>2019/11/9，16</v>
      </c>
      <c r="I52" t="str">
        <f>VLOOKUP(F52,'-网授教室'!$D$1:$J$132,6,FALSE)</f>
        <v>8:00-10:00</v>
      </c>
      <c r="J52" t="s">
        <v>22</v>
      </c>
      <c r="K52">
        <v>4</v>
      </c>
      <c r="L52" t="s">
        <v>17</v>
      </c>
      <c r="M52" t="s">
        <v>18</v>
      </c>
      <c r="O52">
        <v>65535</v>
      </c>
      <c r="P52" t="s">
        <v>19</v>
      </c>
      <c r="Q52" t="s">
        <v>20</v>
      </c>
    </row>
    <row r="53" spans="1:17" x14ac:dyDescent="0.2">
      <c r="A53">
        <v>1</v>
      </c>
      <c r="B53" t="s">
        <v>146</v>
      </c>
      <c r="C53" t="s">
        <v>147</v>
      </c>
      <c r="D53" t="s">
        <v>41</v>
      </c>
      <c r="E53">
        <v>10</v>
      </c>
      <c r="F53" t="str">
        <f t="shared" si="0"/>
        <v>计算机绘图（本）刘轶娅</v>
      </c>
      <c r="G53" t="str">
        <f>VLOOKUP(F53,'-网授教室'!$D$1:$G$132,4,FALSE)</f>
        <v>机房1</v>
      </c>
      <c r="H53" t="str">
        <f>VLOOKUP(F53,'-网授教室'!$D$1:$J$132,5,FALSE)</f>
        <v>2019/11/9，16</v>
      </c>
      <c r="I53" t="str">
        <f>VLOOKUP(F53,'-网授教室'!$D$1:$J$132,6,FALSE)</f>
        <v>14:20-16:20</v>
      </c>
      <c r="J53" t="s">
        <v>118</v>
      </c>
      <c r="K53">
        <v>3</v>
      </c>
      <c r="L53" t="s">
        <v>17</v>
      </c>
      <c r="M53" t="s">
        <v>18</v>
      </c>
      <c r="O53">
        <v>65535</v>
      </c>
      <c r="P53" t="s">
        <v>19</v>
      </c>
      <c r="Q53" t="s">
        <v>20</v>
      </c>
    </row>
    <row r="54" spans="1:17" x14ac:dyDescent="0.2">
      <c r="A54">
        <v>1</v>
      </c>
      <c r="B54" t="s">
        <v>148</v>
      </c>
      <c r="C54" t="s">
        <v>149</v>
      </c>
      <c r="D54" t="s">
        <v>45</v>
      </c>
      <c r="E54">
        <v>6</v>
      </c>
      <c r="F54" t="str">
        <f t="shared" si="0"/>
        <v>程序设计基础谭媛媛</v>
      </c>
      <c r="G54" t="str">
        <f>VLOOKUP(F54,'-网授教室'!$D$1:$G$132,4,FALSE)</f>
        <v>机房12</v>
      </c>
      <c r="H54" t="str">
        <f>VLOOKUP(F54,'-网授教室'!$D$1:$J$132,5,FALSE)</f>
        <v>2019/11/9，16</v>
      </c>
      <c r="I54" t="str">
        <f>VLOOKUP(F54,'-网授教室'!$D$1:$J$132,6,FALSE)</f>
        <v>14:20-16:20</v>
      </c>
      <c r="J54" t="s">
        <v>22</v>
      </c>
      <c r="K54">
        <v>3</v>
      </c>
      <c r="L54" t="s">
        <v>17</v>
      </c>
      <c r="M54" t="s">
        <v>18</v>
      </c>
      <c r="N54" t="s">
        <v>150</v>
      </c>
      <c r="O54">
        <v>65535</v>
      </c>
      <c r="P54" t="s">
        <v>19</v>
      </c>
      <c r="Q54" t="s">
        <v>20</v>
      </c>
    </row>
    <row r="55" spans="1:17" x14ac:dyDescent="0.2">
      <c r="A55">
        <v>1</v>
      </c>
      <c r="B55" t="s">
        <v>148</v>
      </c>
      <c r="C55" t="s">
        <v>151</v>
      </c>
      <c r="D55" t="s">
        <v>45</v>
      </c>
      <c r="E55">
        <v>2</v>
      </c>
      <c r="F55" t="str">
        <f t="shared" si="0"/>
        <v>程序设计基础谭媛媛</v>
      </c>
      <c r="G55" t="str">
        <f>VLOOKUP(F55,'-网授教室'!$D$1:$G$132,4,FALSE)</f>
        <v>机房12</v>
      </c>
      <c r="H55" t="str">
        <f>VLOOKUP(F55,'-网授教室'!$D$1:$J$132,5,FALSE)</f>
        <v>2019/11/9，16</v>
      </c>
      <c r="I55" t="str">
        <f>VLOOKUP(F55,'-网授教室'!$D$1:$J$132,6,FALSE)</f>
        <v>14:20-16:20</v>
      </c>
      <c r="J55" t="s">
        <v>22</v>
      </c>
      <c r="K55">
        <v>3</v>
      </c>
      <c r="L55" t="s">
        <v>36</v>
      </c>
      <c r="M55" t="s">
        <v>18</v>
      </c>
      <c r="N55" t="s">
        <v>150</v>
      </c>
      <c r="O55">
        <v>65535</v>
      </c>
      <c r="P55" t="s">
        <v>19</v>
      </c>
      <c r="Q55" t="s">
        <v>20</v>
      </c>
    </row>
    <row r="56" spans="1:17" x14ac:dyDescent="0.2">
      <c r="A56">
        <v>1</v>
      </c>
      <c r="B56" t="s">
        <v>152</v>
      </c>
      <c r="C56" t="s">
        <v>153</v>
      </c>
      <c r="D56" t="s">
        <v>154</v>
      </c>
      <c r="E56">
        <v>17</v>
      </c>
      <c r="F56" t="str">
        <f t="shared" si="0"/>
        <v>房地产经营与管理王利</v>
      </c>
      <c r="G56">
        <f>VLOOKUP(F56,'-网授教室'!$D$1:$G$132,4,FALSE)</f>
        <v>512</v>
      </c>
      <c r="H56" t="str">
        <f>VLOOKUP(F56,'-网授教室'!$D$1:$J$132,5,FALSE)</f>
        <v>2019/11/9，16</v>
      </c>
      <c r="I56" t="str">
        <f>VLOOKUP(F56,'-网授教室'!$D$1:$J$132,6,FALSE)</f>
        <v>10:10-12:10</v>
      </c>
      <c r="J56" t="s">
        <v>41</v>
      </c>
      <c r="K56">
        <v>4</v>
      </c>
      <c r="L56" t="s">
        <v>28</v>
      </c>
      <c r="M56" t="s">
        <v>18</v>
      </c>
      <c r="O56">
        <v>65535</v>
      </c>
      <c r="P56" t="s">
        <v>19</v>
      </c>
      <c r="Q56" t="s">
        <v>20</v>
      </c>
    </row>
    <row r="57" spans="1:17" x14ac:dyDescent="0.2">
      <c r="A57">
        <v>2</v>
      </c>
      <c r="B57" t="s">
        <v>155</v>
      </c>
      <c r="C57" t="s">
        <v>156</v>
      </c>
      <c r="D57" t="s">
        <v>64</v>
      </c>
      <c r="E57">
        <v>13</v>
      </c>
      <c r="F57" t="str">
        <f t="shared" si="0"/>
        <v>成本管理李淑芹</v>
      </c>
      <c r="G57" t="str">
        <f>VLOOKUP(F57,'-网授教室'!$D$1:$G$132,4,FALSE)</f>
        <v>机房4</v>
      </c>
      <c r="H57" t="str">
        <f>VLOOKUP(F57,'-网授教室'!$D$1:$J$132,5,FALSE)</f>
        <v>2019/11/9，16</v>
      </c>
      <c r="I57" t="str">
        <f>VLOOKUP(F57,'-网授教室'!$D$1:$J$132,6,FALSE)</f>
        <v>18:30-20:30</v>
      </c>
      <c r="J57" t="s">
        <v>24</v>
      </c>
      <c r="K57">
        <v>4</v>
      </c>
      <c r="L57" t="s">
        <v>17</v>
      </c>
      <c r="M57" t="s">
        <v>18</v>
      </c>
      <c r="O57">
        <v>65535</v>
      </c>
      <c r="P57" t="s">
        <v>19</v>
      </c>
      <c r="Q57" t="s">
        <v>20</v>
      </c>
    </row>
    <row r="58" spans="1:17" x14ac:dyDescent="0.2">
      <c r="A58">
        <v>2</v>
      </c>
      <c r="B58" t="s">
        <v>157</v>
      </c>
      <c r="C58" t="s">
        <v>141</v>
      </c>
      <c r="D58" t="s">
        <v>73</v>
      </c>
      <c r="E58">
        <v>17</v>
      </c>
      <c r="F58" t="str">
        <f t="shared" si="0"/>
        <v>国际经济法李德峰</v>
      </c>
      <c r="G58" t="str">
        <f>VLOOKUP(F58,'-网授教室'!$D$1:$G$132,4,FALSE)</f>
        <v>机房12</v>
      </c>
      <c r="H58" t="str">
        <f>VLOOKUP(F58,'-网授教室'!$D$1:$J$132,5,FALSE)</f>
        <v>2019/11/9，16</v>
      </c>
      <c r="I58" t="str">
        <f>VLOOKUP(F58,'-网授教室'!$D$1:$J$132,6,FALSE)</f>
        <v>16:20-18:20</v>
      </c>
      <c r="J58" t="s">
        <v>41</v>
      </c>
      <c r="K58">
        <v>4</v>
      </c>
      <c r="L58" t="s">
        <v>17</v>
      </c>
      <c r="M58" t="s">
        <v>18</v>
      </c>
      <c r="O58">
        <v>65535</v>
      </c>
      <c r="P58" t="s">
        <v>19</v>
      </c>
      <c r="Q58" t="s">
        <v>20</v>
      </c>
    </row>
    <row r="59" spans="1:17" x14ac:dyDescent="0.2">
      <c r="A59">
        <v>2</v>
      </c>
      <c r="B59" t="s">
        <v>158</v>
      </c>
      <c r="C59" t="s">
        <v>143</v>
      </c>
      <c r="D59" t="s">
        <v>52</v>
      </c>
      <c r="E59">
        <v>54</v>
      </c>
      <c r="F59" t="str">
        <f t="shared" si="0"/>
        <v>监督学王松青</v>
      </c>
      <c r="G59" t="str">
        <f>VLOOKUP(F59,'-网授教室'!$D$1:$G$132,4,FALSE)</f>
        <v>机房5</v>
      </c>
      <c r="H59" t="str">
        <f>VLOOKUP(F59,'-网授教室'!$D$1:$J$132,5,FALSE)</f>
        <v>2019/11/9，16</v>
      </c>
      <c r="I59" t="str">
        <f>VLOOKUP(F59,'-网授教室'!$D$1:$J$132,6,FALSE)</f>
        <v>16:20-18:20</v>
      </c>
      <c r="J59" t="s">
        <v>56</v>
      </c>
      <c r="K59">
        <v>4</v>
      </c>
      <c r="L59" t="s">
        <v>17</v>
      </c>
      <c r="M59" t="s">
        <v>18</v>
      </c>
      <c r="O59">
        <v>65535</v>
      </c>
      <c r="P59" t="s">
        <v>19</v>
      </c>
      <c r="Q59" t="s">
        <v>20</v>
      </c>
    </row>
    <row r="60" spans="1:17" x14ac:dyDescent="0.2">
      <c r="A60">
        <v>2</v>
      </c>
      <c r="B60" t="s">
        <v>159</v>
      </c>
      <c r="C60" t="s">
        <v>160</v>
      </c>
      <c r="D60" t="s">
        <v>161</v>
      </c>
      <c r="E60">
        <v>7</v>
      </c>
      <c r="F60" t="str">
        <f t="shared" si="0"/>
        <v>幼儿美术与手工田野</v>
      </c>
      <c r="G60" t="str">
        <f>VLOOKUP(F60,'-网授教室'!$D$1:$G$132,4,FALSE)</f>
        <v>机房1</v>
      </c>
      <c r="H60" t="str">
        <f>VLOOKUP(F60,'-网授教室'!$D$1:$J$132,5,FALSE)</f>
        <v>2019/11/9，16</v>
      </c>
      <c r="I60" t="str">
        <f>VLOOKUP(F60,'-网授教室'!$D$1:$J$132,6,FALSE)</f>
        <v>18:30-20:30</v>
      </c>
      <c r="J60" t="s">
        <v>22</v>
      </c>
      <c r="K60">
        <v>2</v>
      </c>
      <c r="L60" t="s">
        <v>28</v>
      </c>
      <c r="M60" t="s">
        <v>18</v>
      </c>
      <c r="N60" t="s">
        <v>150</v>
      </c>
      <c r="O60">
        <v>65535</v>
      </c>
      <c r="P60" t="s">
        <v>19</v>
      </c>
      <c r="Q60" t="s">
        <v>20</v>
      </c>
    </row>
    <row r="61" spans="1:17" x14ac:dyDescent="0.2">
      <c r="A61">
        <v>2</v>
      </c>
      <c r="B61" t="s">
        <v>159</v>
      </c>
      <c r="C61" t="s">
        <v>69</v>
      </c>
      <c r="D61" t="s">
        <v>161</v>
      </c>
      <c r="E61">
        <v>10</v>
      </c>
      <c r="F61" t="str">
        <f t="shared" si="0"/>
        <v>幼儿美术与手工田野</v>
      </c>
      <c r="G61" t="str">
        <f>VLOOKUP(F61,'-网授教室'!$D$1:$G$132,4,FALSE)</f>
        <v>机房1</v>
      </c>
      <c r="H61" t="str">
        <f>VLOOKUP(F61,'-网授教室'!$D$1:$J$132,5,FALSE)</f>
        <v>2019/11/9，16</v>
      </c>
      <c r="I61" t="str">
        <f>VLOOKUP(F61,'-网授教室'!$D$1:$J$132,6,FALSE)</f>
        <v>18:30-20:30</v>
      </c>
      <c r="J61" t="s">
        <v>22</v>
      </c>
      <c r="K61">
        <v>2</v>
      </c>
      <c r="L61" t="s">
        <v>28</v>
      </c>
      <c r="M61" t="s">
        <v>18</v>
      </c>
      <c r="N61" t="s">
        <v>150</v>
      </c>
      <c r="O61">
        <v>65535</v>
      </c>
      <c r="P61" t="s">
        <v>19</v>
      </c>
      <c r="Q61" t="s">
        <v>20</v>
      </c>
    </row>
    <row r="62" spans="1:17" x14ac:dyDescent="0.2">
      <c r="A62">
        <v>2</v>
      </c>
      <c r="B62" t="s">
        <v>162</v>
      </c>
      <c r="C62" t="s">
        <v>131</v>
      </c>
      <c r="D62" t="s">
        <v>70</v>
      </c>
      <c r="E62">
        <v>11</v>
      </c>
      <c r="F62" t="str">
        <f t="shared" si="0"/>
        <v>教育心理学胡静</v>
      </c>
      <c r="G62" t="str">
        <f>VLOOKUP(F62,'-网授教室'!$D$1:$G$132,4,FALSE)</f>
        <v>机房6</v>
      </c>
      <c r="H62" t="str">
        <f>VLOOKUP(F62,'-网授教室'!$D$1:$J$132,5,FALSE)</f>
        <v>2019/11/9，16</v>
      </c>
      <c r="I62" t="str">
        <f>VLOOKUP(F62,'-网授教室'!$D$1:$J$132,6,FALSE)</f>
        <v>18:30-20:30</v>
      </c>
      <c r="J62" t="s">
        <v>22</v>
      </c>
      <c r="K62">
        <v>3</v>
      </c>
      <c r="L62" t="s">
        <v>36</v>
      </c>
      <c r="M62" t="s">
        <v>18</v>
      </c>
      <c r="O62">
        <v>65535</v>
      </c>
      <c r="P62" t="s">
        <v>19</v>
      </c>
      <c r="Q62" t="s">
        <v>20</v>
      </c>
    </row>
    <row r="63" spans="1:17" x14ac:dyDescent="0.2">
      <c r="A63">
        <v>2</v>
      </c>
      <c r="B63" t="s">
        <v>163</v>
      </c>
      <c r="C63" t="s">
        <v>51</v>
      </c>
      <c r="D63" t="s">
        <v>123</v>
      </c>
      <c r="E63">
        <v>17</v>
      </c>
      <c r="F63" t="str">
        <f t="shared" si="0"/>
        <v>行政法与行政诉讼法穆云红</v>
      </c>
      <c r="G63" t="str">
        <f>VLOOKUP(F63,'-网授教室'!$D$1:$G$132,4,FALSE)</f>
        <v>机房4</v>
      </c>
      <c r="H63" t="str">
        <f>VLOOKUP(F63,'-网授教室'!$D$1:$J$132,5,FALSE)</f>
        <v>2019/11/9，16</v>
      </c>
      <c r="I63" t="str">
        <f>VLOOKUP(F63,'-网授教室'!$D$1:$J$132,6,FALSE)</f>
        <v>16:20-18:20</v>
      </c>
      <c r="J63" t="s">
        <v>22</v>
      </c>
      <c r="K63">
        <v>5</v>
      </c>
      <c r="L63" t="s">
        <v>17</v>
      </c>
      <c r="M63" t="s">
        <v>18</v>
      </c>
      <c r="N63" t="s">
        <v>124</v>
      </c>
      <c r="O63">
        <v>65535</v>
      </c>
      <c r="P63" t="s">
        <v>19</v>
      </c>
      <c r="Q63" t="s">
        <v>20</v>
      </c>
    </row>
    <row r="64" spans="1:17" x14ac:dyDescent="0.2">
      <c r="A64">
        <v>2</v>
      </c>
      <c r="B64" t="s">
        <v>163</v>
      </c>
      <c r="C64" t="s">
        <v>47</v>
      </c>
      <c r="D64" t="s">
        <v>123</v>
      </c>
      <c r="E64">
        <v>37</v>
      </c>
      <c r="F64" t="str">
        <f t="shared" si="0"/>
        <v>行政法与行政诉讼法穆云红</v>
      </c>
      <c r="G64" t="str">
        <f>VLOOKUP(F64,'-网授教室'!$D$1:$G$132,4,FALSE)</f>
        <v>机房4</v>
      </c>
      <c r="H64" t="str">
        <f>VLOOKUP(F64,'-网授教室'!$D$1:$J$132,5,FALSE)</f>
        <v>2019/11/9，16</v>
      </c>
      <c r="I64" t="str">
        <f>VLOOKUP(F64,'-网授教室'!$D$1:$J$132,6,FALSE)</f>
        <v>16:20-18:20</v>
      </c>
      <c r="J64" t="s">
        <v>49</v>
      </c>
      <c r="K64">
        <v>5</v>
      </c>
      <c r="L64" t="s">
        <v>17</v>
      </c>
      <c r="M64" t="s">
        <v>18</v>
      </c>
      <c r="N64" t="s">
        <v>124</v>
      </c>
      <c r="O64">
        <v>65535</v>
      </c>
      <c r="P64" t="s">
        <v>19</v>
      </c>
      <c r="Q64" t="s">
        <v>20</v>
      </c>
    </row>
    <row r="65" spans="1:17" x14ac:dyDescent="0.2">
      <c r="A65">
        <v>2</v>
      </c>
      <c r="B65" t="s">
        <v>164</v>
      </c>
      <c r="C65" t="s">
        <v>149</v>
      </c>
      <c r="D65" t="s">
        <v>165</v>
      </c>
      <c r="E65">
        <v>6</v>
      </c>
      <c r="F65" t="str">
        <f t="shared" si="0"/>
        <v>计算机应用基础邢丽艳</v>
      </c>
      <c r="G65">
        <f>VLOOKUP(F65,'-网授教室'!$D$1:$G$132,4,FALSE)</f>
        <v>512</v>
      </c>
      <c r="H65" t="str">
        <f>VLOOKUP(F65,'-网授教室'!$D$1:$J$132,5,FALSE)</f>
        <v>2019/11/9，16</v>
      </c>
      <c r="I65" t="str">
        <f>VLOOKUP(F65,'-网授教室'!$D$1:$J$132,6,FALSE)</f>
        <v>16:20-18:20</v>
      </c>
      <c r="J65" t="s">
        <v>22</v>
      </c>
      <c r="K65">
        <v>4</v>
      </c>
      <c r="L65" t="s">
        <v>17</v>
      </c>
      <c r="M65" t="s">
        <v>18</v>
      </c>
      <c r="O65">
        <v>65535</v>
      </c>
      <c r="P65" t="s">
        <v>19</v>
      </c>
      <c r="Q65" t="s">
        <v>20</v>
      </c>
    </row>
    <row r="66" spans="1:17" x14ac:dyDescent="0.2">
      <c r="A66">
        <v>2</v>
      </c>
      <c r="B66" t="s">
        <v>164</v>
      </c>
      <c r="C66" t="s">
        <v>151</v>
      </c>
      <c r="D66" t="s">
        <v>165</v>
      </c>
      <c r="E66">
        <v>2</v>
      </c>
      <c r="F66" t="str">
        <f t="shared" si="0"/>
        <v>计算机应用基础邢丽艳</v>
      </c>
      <c r="G66">
        <f>VLOOKUP(F66,'-网授教室'!$D$1:$G$132,4,FALSE)</f>
        <v>512</v>
      </c>
      <c r="H66" t="str">
        <f>VLOOKUP(F66,'-网授教室'!$D$1:$J$132,5,FALSE)</f>
        <v>2019/11/9，16</v>
      </c>
      <c r="I66" t="str">
        <f>VLOOKUP(F66,'-网授教室'!$D$1:$J$132,6,FALSE)</f>
        <v>16:20-18:20</v>
      </c>
      <c r="J66" t="s">
        <v>22</v>
      </c>
      <c r="K66">
        <v>4</v>
      </c>
      <c r="L66" t="s">
        <v>17</v>
      </c>
      <c r="M66" t="s">
        <v>18</v>
      </c>
      <c r="O66">
        <v>65535</v>
      </c>
      <c r="P66" t="s">
        <v>19</v>
      </c>
      <c r="Q66" t="s">
        <v>20</v>
      </c>
    </row>
    <row r="67" spans="1:17" x14ac:dyDescent="0.2">
      <c r="A67">
        <v>2</v>
      </c>
      <c r="B67" t="s">
        <v>164</v>
      </c>
      <c r="C67" t="s">
        <v>166</v>
      </c>
      <c r="D67" t="s">
        <v>165</v>
      </c>
      <c r="E67">
        <v>16</v>
      </c>
      <c r="F67" t="str">
        <f t="shared" ref="F67:F130" si="1">B67&amp;D67</f>
        <v>计算机应用基础邢丽艳</v>
      </c>
      <c r="G67">
        <f>VLOOKUP(F67,'-网授教室'!$D$1:$G$132,4,FALSE)</f>
        <v>512</v>
      </c>
      <c r="H67" t="str">
        <f>VLOOKUP(F67,'-网授教室'!$D$1:$J$132,5,FALSE)</f>
        <v>2019/11/9，16</v>
      </c>
      <c r="I67" t="str">
        <f>VLOOKUP(F67,'-网授教室'!$D$1:$J$132,6,FALSE)</f>
        <v>16:20-18:20</v>
      </c>
      <c r="J67" t="s">
        <v>66</v>
      </c>
      <c r="K67">
        <v>4</v>
      </c>
      <c r="L67" t="s">
        <v>17</v>
      </c>
      <c r="M67" t="s">
        <v>18</v>
      </c>
      <c r="O67">
        <v>65535</v>
      </c>
      <c r="P67" t="s">
        <v>19</v>
      </c>
      <c r="Q67" t="s">
        <v>20</v>
      </c>
    </row>
    <row r="68" spans="1:17" x14ac:dyDescent="0.2">
      <c r="A68">
        <v>2</v>
      </c>
      <c r="B68" t="s">
        <v>164</v>
      </c>
      <c r="C68" t="s">
        <v>167</v>
      </c>
      <c r="D68" t="s">
        <v>165</v>
      </c>
      <c r="E68">
        <v>2</v>
      </c>
      <c r="F68" t="str">
        <f t="shared" si="1"/>
        <v>计算机应用基础邢丽艳</v>
      </c>
      <c r="G68">
        <f>VLOOKUP(F68,'-网授教室'!$D$1:$G$132,4,FALSE)</f>
        <v>512</v>
      </c>
      <c r="H68" t="str">
        <f>VLOOKUP(F68,'-网授教室'!$D$1:$J$132,5,FALSE)</f>
        <v>2019/11/9，16</v>
      </c>
      <c r="I68" t="str">
        <f>VLOOKUP(F68,'-网授教室'!$D$1:$J$132,6,FALSE)</f>
        <v>16:20-18:20</v>
      </c>
      <c r="J68" t="s">
        <v>59</v>
      </c>
      <c r="K68">
        <v>4</v>
      </c>
      <c r="L68" t="s">
        <v>17</v>
      </c>
      <c r="M68" t="s">
        <v>18</v>
      </c>
      <c r="O68">
        <v>65535</v>
      </c>
      <c r="P68" t="s">
        <v>19</v>
      </c>
      <c r="Q68" t="s">
        <v>20</v>
      </c>
    </row>
    <row r="69" spans="1:17" x14ac:dyDescent="0.2">
      <c r="A69">
        <v>2</v>
      </c>
      <c r="B69" t="s">
        <v>164</v>
      </c>
      <c r="C69" t="s">
        <v>168</v>
      </c>
      <c r="D69" t="s">
        <v>165</v>
      </c>
      <c r="E69">
        <v>3</v>
      </c>
      <c r="F69" t="str">
        <f t="shared" si="1"/>
        <v>计算机应用基础邢丽艳</v>
      </c>
      <c r="G69">
        <f>VLOOKUP(F69,'-网授教室'!$D$1:$G$132,4,FALSE)</f>
        <v>512</v>
      </c>
      <c r="H69" t="str">
        <f>VLOOKUP(F69,'-网授教室'!$D$1:$J$132,5,FALSE)</f>
        <v>2019/11/9，16</v>
      </c>
      <c r="I69" t="str">
        <f>VLOOKUP(F69,'-网授教室'!$D$1:$J$132,6,FALSE)</f>
        <v>16:20-18:20</v>
      </c>
      <c r="J69" t="s">
        <v>59</v>
      </c>
      <c r="K69">
        <v>4</v>
      </c>
      <c r="L69" t="s">
        <v>17</v>
      </c>
      <c r="M69" t="s">
        <v>18</v>
      </c>
      <c r="O69">
        <v>65535</v>
      </c>
      <c r="P69" t="s">
        <v>19</v>
      </c>
      <c r="Q69" t="s">
        <v>20</v>
      </c>
    </row>
    <row r="70" spans="1:17" x14ac:dyDescent="0.2">
      <c r="A70">
        <v>2</v>
      </c>
      <c r="B70" t="s">
        <v>164</v>
      </c>
      <c r="C70" t="s">
        <v>169</v>
      </c>
      <c r="D70" t="s">
        <v>165</v>
      </c>
      <c r="E70">
        <v>7</v>
      </c>
      <c r="F70" t="str">
        <f t="shared" si="1"/>
        <v>计算机应用基础邢丽艳</v>
      </c>
      <c r="G70">
        <f>VLOOKUP(F70,'-网授教室'!$D$1:$G$132,4,FALSE)</f>
        <v>512</v>
      </c>
      <c r="H70" t="str">
        <f>VLOOKUP(F70,'-网授教室'!$D$1:$J$132,5,FALSE)</f>
        <v>2019/11/9，16</v>
      </c>
      <c r="I70" t="str">
        <f>VLOOKUP(F70,'-网授教室'!$D$1:$J$132,6,FALSE)</f>
        <v>16:20-18:20</v>
      </c>
      <c r="J70" t="s">
        <v>170</v>
      </c>
      <c r="K70">
        <v>4</v>
      </c>
      <c r="L70" t="s">
        <v>17</v>
      </c>
      <c r="M70" t="s">
        <v>18</v>
      </c>
      <c r="O70">
        <v>65535</v>
      </c>
      <c r="P70" t="s">
        <v>19</v>
      </c>
      <c r="Q70" t="s">
        <v>20</v>
      </c>
    </row>
    <row r="71" spans="1:17" x14ac:dyDescent="0.2">
      <c r="A71">
        <v>2</v>
      </c>
      <c r="B71" t="s">
        <v>164</v>
      </c>
      <c r="C71" t="s">
        <v>94</v>
      </c>
      <c r="D71" t="s">
        <v>165</v>
      </c>
      <c r="E71">
        <v>11</v>
      </c>
      <c r="F71" t="str">
        <f t="shared" si="1"/>
        <v>计算机应用基础邢丽艳</v>
      </c>
      <c r="G71">
        <f>VLOOKUP(F71,'-网授教室'!$D$1:$G$132,4,FALSE)</f>
        <v>512</v>
      </c>
      <c r="H71" t="str">
        <f>VLOOKUP(F71,'-网授教室'!$D$1:$J$132,5,FALSE)</f>
        <v>2019/11/9，16</v>
      </c>
      <c r="I71" t="str">
        <f>VLOOKUP(F71,'-网授教室'!$D$1:$J$132,6,FALSE)</f>
        <v>16:20-18:20</v>
      </c>
      <c r="J71" t="s">
        <v>95</v>
      </c>
      <c r="K71">
        <v>4</v>
      </c>
      <c r="L71" t="s">
        <v>36</v>
      </c>
      <c r="M71" t="s">
        <v>18</v>
      </c>
      <c r="O71">
        <v>65535</v>
      </c>
      <c r="P71" t="s">
        <v>19</v>
      </c>
      <c r="Q71" t="s">
        <v>20</v>
      </c>
    </row>
    <row r="72" spans="1:17" x14ac:dyDescent="0.2">
      <c r="A72">
        <v>2</v>
      </c>
      <c r="B72" t="s">
        <v>164</v>
      </c>
      <c r="C72" t="s">
        <v>21</v>
      </c>
      <c r="D72" t="s">
        <v>165</v>
      </c>
      <c r="E72">
        <v>2</v>
      </c>
      <c r="F72" t="str">
        <f t="shared" si="1"/>
        <v>计算机应用基础邢丽艳</v>
      </c>
      <c r="G72">
        <f>VLOOKUP(F72,'-网授教室'!$D$1:$G$132,4,FALSE)</f>
        <v>512</v>
      </c>
      <c r="H72" t="str">
        <f>VLOOKUP(F72,'-网授教室'!$D$1:$J$132,5,FALSE)</f>
        <v>2019/11/9，16</v>
      </c>
      <c r="I72" t="str">
        <f>VLOOKUP(F72,'-网授教室'!$D$1:$J$132,6,FALSE)</f>
        <v>16:20-18:20</v>
      </c>
      <c r="J72" t="s">
        <v>22</v>
      </c>
      <c r="K72">
        <v>4</v>
      </c>
      <c r="L72" t="s">
        <v>17</v>
      </c>
      <c r="M72" t="s">
        <v>18</v>
      </c>
      <c r="O72">
        <v>65535</v>
      </c>
      <c r="P72" t="s">
        <v>19</v>
      </c>
      <c r="Q72" t="s">
        <v>20</v>
      </c>
    </row>
    <row r="73" spans="1:17" x14ac:dyDescent="0.2">
      <c r="A73">
        <v>2</v>
      </c>
      <c r="B73" t="s">
        <v>164</v>
      </c>
      <c r="C73" t="s">
        <v>171</v>
      </c>
      <c r="D73" t="s">
        <v>165</v>
      </c>
      <c r="E73">
        <v>7</v>
      </c>
      <c r="F73" t="str">
        <f t="shared" si="1"/>
        <v>计算机应用基础邢丽艳</v>
      </c>
      <c r="G73">
        <f>VLOOKUP(F73,'-网授教室'!$D$1:$G$132,4,FALSE)</f>
        <v>512</v>
      </c>
      <c r="H73" t="str">
        <f>VLOOKUP(F73,'-网授教室'!$D$1:$J$132,5,FALSE)</f>
        <v>2019/11/9，16</v>
      </c>
      <c r="I73" t="str">
        <f>VLOOKUP(F73,'-网授教室'!$D$1:$J$132,6,FALSE)</f>
        <v>16:20-18:20</v>
      </c>
      <c r="J73" t="s">
        <v>16</v>
      </c>
      <c r="K73">
        <v>4</v>
      </c>
      <c r="L73" t="s">
        <v>36</v>
      </c>
      <c r="M73" t="s">
        <v>18</v>
      </c>
      <c r="O73">
        <v>65535</v>
      </c>
      <c r="P73" t="s">
        <v>19</v>
      </c>
      <c r="Q73" t="s">
        <v>20</v>
      </c>
    </row>
    <row r="74" spans="1:17" x14ac:dyDescent="0.2">
      <c r="A74">
        <v>2</v>
      </c>
      <c r="B74" t="s">
        <v>164</v>
      </c>
      <c r="C74" t="s">
        <v>34</v>
      </c>
      <c r="D74" t="s">
        <v>165</v>
      </c>
      <c r="E74">
        <v>19</v>
      </c>
      <c r="F74" t="str">
        <f t="shared" si="1"/>
        <v>计算机应用基础邢丽艳</v>
      </c>
      <c r="G74">
        <f>VLOOKUP(F74,'-网授教室'!$D$1:$G$132,4,FALSE)</f>
        <v>512</v>
      </c>
      <c r="H74" t="str">
        <f>VLOOKUP(F74,'-网授教室'!$D$1:$J$132,5,FALSE)</f>
        <v>2019/11/9，16</v>
      </c>
      <c r="I74" t="str">
        <f>VLOOKUP(F74,'-网授教室'!$D$1:$J$132,6,FALSE)</f>
        <v>16:20-18:20</v>
      </c>
      <c r="J74" t="s">
        <v>35</v>
      </c>
      <c r="K74">
        <v>4</v>
      </c>
      <c r="L74" t="s">
        <v>17</v>
      </c>
      <c r="M74" t="s">
        <v>18</v>
      </c>
      <c r="O74">
        <v>65535</v>
      </c>
      <c r="P74" t="s">
        <v>19</v>
      </c>
      <c r="Q74" t="s">
        <v>20</v>
      </c>
    </row>
    <row r="75" spans="1:17" x14ac:dyDescent="0.2">
      <c r="A75">
        <v>2</v>
      </c>
      <c r="B75" t="s">
        <v>172</v>
      </c>
      <c r="C75" t="s">
        <v>75</v>
      </c>
      <c r="D75" t="s">
        <v>114</v>
      </c>
      <c r="E75">
        <v>11</v>
      </c>
      <c r="F75" t="str">
        <f t="shared" si="1"/>
        <v>财务管理李丽红</v>
      </c>
      <c r="G75" t="str">
        <f>VLOOKUP(F75,'-网授教室'!$D$1:$G$132,4,FALSE)</f>
        <v>机房8</v>
      </c>
      <c r="H75" t="str">
        <f>VLOOKUP(F75,'-网授教室'!$D$1:$J$132,5,FALSE)</f>
        <v>2019/11/9，16</v>
      </c>
      <c r="I75" t="str">
        <f>VLOOKUP(F75,'-网授教室'!$D$1:$J$132,6,FALSE)</f>
        <v>18:30-20:30</v>
      </c>
      <c r="J75" t="s">
        <v>66</v>
      </c>
      <c r="K75">
        <v>3</v>
      </c>
      <c r="L75" t="s">
        <v>17</v>
      </c>
      <c r="M75" t="s">
        <v>18</v>
      </c>
      <c r="O75">
        <v>65535</v>
      </c>
      <c r="P75" t="s">
        <v>19</v>
      </c>
      <c r="Q75" t="s">
        <v>20</v>
      </c>
    </row>
    <row r="76" spans="1:17" x14ac:dyDescent="0.2">
      <c r="A76">
        <v>2</v>
      </c>
      <c r="B76" t="s">
        <v>173</v>
      </c>
      <c r="C76" t="s">
        <v>126</v>
      </c>
      <c r="D76" t="s">
        <v>44</v>
      </c>
      <c r="E76">
        <v>36</v>
      </c>
      <c r="F76" t="str">
        <f t="shared" si="1"/>
        <v>行政领导学赵小娟</v>
      </c>
      <c r="G76" t="str">
        <f>VLOOKUP(F76,'-网授教室'!$D$1:$G$132,4,FALSE)</f>
        <v>机房6</v>
      </c>
      <c r="H76" t="str">
        <f>VLOOKUP(F76,'-网授教室'!$D$1:$J$132,5,FALSE)</f>
        <v>2019/11/9，16</v>
      </c>
      <c r="I76" t="str">
        <f>VLOOKUP(F76,'-网授教室'!$D$1:$J$132,6,FALSE)</f>
        <v>16:20-18:20</v>
      </c>
      <c r="J76" t="s">
        <v>56</v>
      </c>
      <c r="K76">
        <v>4</v>
      </c>
      <c r="L76" t="s">
        <v>17</v>
      </c>
      <c r="M76" t="s">
        <v>18</v>
      </c>
      <c r="O76">
        <v>65535</v>
      </c>
      <c r="P76" t="s">
        <v>19</v>
      </c>
      <c r="Q76" t="s">
        <v>20</v>
      </c>
    </row>
    <row r="77" spans="1:17" x14ac:dyDescent="0.2">
      <c r="A77">
        <v>2</v>
      </c>
      <c r="B77" t="s">
        <v>174</v>
      </c>
      <c r="C77" t="s">
        <v>147</v>
      </c>
      <c r="D77" t="s">
        <v>82</v>
      </c>
      <c r="E77">
        <v>10</v>
      </c>
      <c r="F77" t="str">
        <f t="shared" si="1"/>
        <v>机电一体化系统设计基础张云霞</v>
      </c>
      <c r="G77" t="str">
        <f>VLOOKUP(F77,'-网授教室'!$D$1:$G$132,4,FALSE)</f>
        <v>机房10</v>
      </c>
      <c r="H77" t="str">
        <f>VLOOKUP(F77,'-网授教室'!$D$1:$J$132,5,FALSE)</f>
        <v>2019/11/9，16</v>
      </c>
      <c r="I77" t="str">
        <f>VLOOKUP(F77,'-网授教室'!$D$1:$J$132,6,FALSE)</f>
        <v>16:20-18:20</v>
      </c>
      <c r="J77" t="s">
        <v>118</v>
      </c>
      <c r="K77">
        <v>5</v>
      </c>
      <c r="L77" t="s">
        <v>17</v>
      </c>
      <c r="M77" t="s">
        <v>18</v>
      </c>
      <c r="O77">
        <v>65535</v>
      </c>
      <c r="P77" t="s">
        <v>19</v>
      </c>
      <c r="Q77" t="s">
        <v>20</v>
      </c>
    </row>
    <row r="78" spans="1:17" x14ac:dyDescent="0.2">
      <c r="A78">
        <v>2</v>
      </c>
      <c r="B78" t="s">
        <v>174</v>
      </c>
      <c r="C78" t="s">
        <v>139</v>
      </c>
      <c r="D78" t="s">
        <v>82</v>
      </c>
      <c r="E78">
        <v>4</v>
      </c>
      <c r="F78" t="str">
        <f t="shared" si="1"/>
        <v>机电一体化系统设计基础张云霞</v>
      </c>
      <c r="G78" t="str">
        <f>VLOOKUP(F78,'-网授教室'!$D$1:$G$132,4,FALSE)</f>
        <v>机房10</v>
      </c>
      <c r="H78" t="str">
        <f>VLOOKUP(F78,'-网授教室'!$D$1:$J$132,5,FALSE)</f>
        <v>2019/11/9，16</v>
      </c>
      <c r="I78" t="str">
        <f>VLOOKUP(F78,'-网授教室'!$D$1:$J$132,6,FALSE)</f>
        <v>16:20-18:20</v>
      </c>
      <c r="J78" t="s">
        <v>41</v>
      </c>
      <c r="K78">
        <v>5</v>
      </c>
      <c r="L78" t="s">
        <v>17</v>
      </c>
      <c r="M78" t="s">
        <v>18</v>
      </c>
      <c r="O78">
        <v>65535</v>
      </c>
      <c r="P78" t="s">
        <v>19</v>
      </c>
      <c r="Q78" t="s">
        <v>20</v>
      </c>
    </row>
    <row r="79" spans="1:17" x14ac:dyDescent="0.2">
      <c r="A79">
        <v>2</v>
      </c>
      <c r="B79" t="s">
        <v>174</v>
      </c>
      <c r="C79" t="s">
        <v>175</v>
      </c>
      <c r="D79" t="s">
        <v>82</v>
      </c>
      <c r="E79">
        <v>8</v>
      </c>
      <c r="F79" t="str">
        <f t="shared" si="1"/>
        <v>机电一体化系统设计基础张云霞</v>
      </c>
      <c r="G79" t="str">
        <f>VLOOKUP(F79,'-网授教室'!$D$1:$G$132,4,FALSE)</f>
        <v>机房10</v>
      </c>
      <c r="H79" t="str">
        <f>VLOOKUP(F79,'-网授教室'!$D$1:$J$132,5,FALSE)</f>
        <v>2019/11/9，16</v>
      </c>
      <c r="I79" t="str">
        <f>VLOOKUP(F79,'-网授教室'!$D$1:$J$132,6,FALSE)</f>
        <v>16:20-18:20</v>
      </c>
      <c r="J79" t="s">
        <v>41</v>
      </c>
      <c r="K79">
        <v>5</v>
      </c>
      <c r="L79" t="s">
        <v>17</v>
      </c>
      <c r="M79" t="s">
        <v>18</v>
      </c>
      <c r="O79">
        <v>65535</v>
      </c>
      <c r="P79" t="s">
        <v>19</v>
      </c>
      <c r="Q79" t="s">
        <v>20</v>
      </c>
    </row>
    <row r="80" spans="1:17" x14ac:dyDescent="0.2">
      <c r="A80">
        <v>2</v>
      </c>
      <c r="B80" t="s">
        <v>176</v>
      </c>
      <c r="C80" t="s">
        <v>43</v>
      </c>
      <c r="D80" t="s">
        <v>61</v>
      </c>
      <c r="E80">
        <v>8</v>
      </c>
      <c r="F80" t="str">
        <f t="shared" si="1"/>
        <v>法理学周艳茹</v>
      </c>
      <c r="G80" t="str">
        <f>VLOOKUP(F80,'-网授教室'!$D$1:$G$132,4,FALSE)</f>
        <v>机房12</v>
      </c>
      <c r="H80" t="str">
        <f>VLOOKUP(F80,'-网授教室'!$D$1:$J$132,5,FALSE)</f>
        <v>2019/11/24，1</v>
      </c>
      <c r="I80" t="str">
        <f>VLOOKUP(F80,'-网授教室'!$D$1:$J$132,6,FALSE)</f>
        <v>8:00-10:00</v>
      </c>
      <c r="J80" t="s">
        <v>45</v>
      </c>
      <c r="K80">
        <v>5</v>
      </c>
      <c r="L80" t="s">
        <v>17</v>
      </c>
      <c r="M80" t="s">
        <v>18</v>
      </c>
      <c r="O80">
        <v>65535</v>
      </c>
      <c r="P80" t="s">
        <v>19</v>
      </c>
      <c r="Q80" t="s">
        <v>20</v>
      </c>
    </row>
    <row r="81" spans="1:17" x14ac:dyDescent="0.2">
      <c r="A81">
        <v>2</v>
      </c>
      <c r="B81" t="s">
        <v>177</v>
      </c>
      <c r="C81" t="s">
        <v>178</v>
      </c>
      <c r="D81" t="s">
        <v>33</v>
      </c>
      <c r="E81">
        <v>12</v>
      </c>
      <c r="F81" t="str">
        <f t="shared" si="1"/>
        <v>小企业管理刘志梅</v>
      </c>
      <c r="G81" t="str">
        <f>VLOOKUP(F81,'-网授教室'!$D$1:$G$132,4,FALSE)</f>
        <v>机房7</v>
      </c>
      <c r="H81" t="str">
        <f>VLOOKUP(F81,'-网授教室'!$D$1:$J$132,5,FALSE)</f>
        <v>2019/11/9，16</v>
      </c>
      <c r="I81" t="str">
        <f>VLOOKUP(F81,'-网授教室'!$D$1:$J$132,6,FALSE)</f>
        <v>16:20-18:20</v>
      </c>
      <c r="J81" t="s">
        <v>35</v>
      </c>
      <c r="K81">
        <v>4</v>
      </c>
      <c r="L81" t="s">
        <v>17</v>
      </c>
      <c r="M81" t="s">
        <v>18</v>
      </c>
      <c r="O81">
        <v>65535</v>
      </c>
      <c r="P81" t="s">
        <v>19</v>
      </c>
      <c r="Q81" t="s">
        <v>20</v>
      </c>
    </row>
    <row r="82" spans="1:17" x14ac:dyDescent="0.2">
      <c r="A82">
        <v>2</v>
      </c>
      <c r="B82" t="s">
        <v>177</v>
      </c>
      <c r="C82" t="s">
        <v>179</v>
      </c>
      <c r="D82" t="s">
        <v>33</v>
      </c>
      <c r="E82">
        <v>14</v>
      </c>
      <c r="F82" t="str">
        <f t="shared" si="1"/>
        <v>小企业管理刘志梅</v>
      </c>
      <c r="G82" t="str">
        <f>VLOOKUP(F82,'-网授教室'!$D$1:$G$132,4,FALSE)</f>
        <v>机房7</v>
      </c>
      <c r="H82" t="str">
        <f>VLOOKUP(F82,'-网授教室'!$D$1:$J$132,5,FALSE)</f>
        <v>2019/11/9，16</v>
      </c>
      <c r="I82" t="str">
        <f>VLOOKUP(F82,'-网授教室'!$D$1:$J$132,6,FALSE)</f>
        <v>16:20-18:20</v>
      </c>
      <c r="J82" t="s">
        <v>35</v>
      </c>
      <c r="K82">
        <v>4</v>
      </c>
      <c r="L82" t="s">
        <v>17</v>
      </c>
      <c r="M82" t="s">
        <v>18</v>
      </c>
      <c r="O82">
        <v>65535</v>
      </c>
      <c r="P82" t="s">
        <v>19</v>
      </c>
      <c r="Q82" t="s">
        <v>20</v>
      </c>
    </row>
    <row r="83" spans="1:17" x14ac:dyDescent="0.2">
      <c r="A83">
        <v>2</v>
      </c>
      <c r="B83" t="s">
        <v>180</v>
      </c>
      <c r="C83" t="s">
        <v>181</v>
      </c>
      <c r="D83" t="s">
        <v>100</v>
      </c>
      <c r="E83">
        <v>5</v>
      </c>
      <c r="F83" t="str">
        <f t="shared" si="1"/>
        <v>实用卫生统计学严春旭</v>
      </c>
      <c r="G83" t="str">
        <f>VLOOKUP(F83,'-网授教室'!$D$1:$G$132,4,FALSE)</f>
        <v>机房5</v>
      </c>
      <c r="H83" t="str">
        <f>VLOOKUP(F83,'-网授教室'!$D$1:$J$132,5,FALSE)</f>
        <v>2019/11/9，16</v>
      </c>
      <c r="I83" t="str">
        <f>VLOOKUP(F83,'-网授教室'!$D$1:$J$132,6,FALSE)</f>
        <v>18:30-20:30</v>
      </c>
      <c r="J83" t="s">
        <v>86</v>
      </c>
      <c r="K83">
        <v>3</v>
      </c>
      <c r="L83" t="s">
        <v>36</v>
      </c>
      <c r="M83" t="s">
        <v>18</v>
      </c>
      <c r="O83">
        <v>65535</v>
      </c>
      <c r="P83" t="s">
        <v>19</v>
      </c>
      <c r="Q83" t="s">
        <v>20</v>
      </c>
    </row>
    <row r="84" spans="1:17" x14ac:dyDescent="0.2">
      <c r="A84">
        <v>2</v>
      </c>
      <c r="B84" t="s">
        <v>180</v>
      </c>
      <c r="C84" t="s">
        <v>182</v>
      </c>
      <c r="D84" t="s">
        <v>100</v>
      </c>
      <c r="E84">
        <v>3</v>
      </c>
      <c r="F84" t="str">
        <f t="shared" si="1"/>
        <v>实用卫生统计学严春旭</v>
      </c>
      <c r="G84" t="str">
        <f>VLOOKUP(F84,'-网授教室'!$D$1:$G$132,4,FALSE)</f>
        <v>机房5</v>
      </c>
      <c r="H84" t="str">
        <f>VLOOKUP(F84,'-网授教室'!$D$1:$J$132,5,FALSE)</f>
        <v>2019/11/9，16</v>
      </c>
      <c r="I84" t="str">
        <f>VLOOKUP(F84,'-网授教室'!$D$1:$J$132,6,FALSE)</f>
        <v>18:30-20:30</v>
      </c>
      <c r="J84" t="s">
        <v>24</v>
      </c>
      <c r="K84">
        <v>3</v>
      </c>
      <c r="L84" t="s">
        <v>36</v>
      </c>
      <c r="M84" t="s">
        <v>18</v>
      </c>
      <c r="O84">
        <v>65535</v>
      </c>
      <c r="P84" t="s">
        <v>19</v>
      </c>
      <c r="Q84" t="s">
        <v>20</v>
      </c>
    </row>
    <row r="85" spans="1:17" x14ac:dyDescent="0.2">
      <c r="A85">
        <v>2</v>
      </c>
      <c r="B85" t="s">
        <v>180</v>
      </c>
      <c r="C85" t="s">
        <v>183</v>
      </c>
      <c r="D85" t="s">
        <v>100</v>
      </c>
      <c r="E85">
        <v>5</v>
      </c>
      <c r="F85" t="str">
        <f t="shared" si="1"/>
        <v>实用卫生统计学严春旭</v>
      </c>
      <c r="G85" t="str">
        <f>VLOOKUP(F85,'-网授教室'!$D$1:$G$132,4,FALSE)</f>
        <v>机房5</v>
      </c>
      <c r="H85" t="str">
        <f>VLOOKUP(F85,'-网授教室'!$D$1:$J$132,5,FALSE)</f>
        <v>2019/11/9，16</v>
      </c>
      <c r="I85" t="str">
        <f>VLOOKUP(F85,'-网授教室'!$D$1:$J$132,6,FALSE)</f>
        <v>18:30-20:30</v>
      </c>
      <c r="J85" t="s">
        <v>24</v>
      </c>
      <c r="K85">
        <v>3</v>
      </c>
      <c r="L85" t="s">
        <v>36</v>
      </c>
      <c r="M85" t="s">
        <v>18</v>
      </c>
      <c r="O85">
        <v>65535</v>
      </c>
      <c r="P85" t="s">
        <v>19</v>
      </c>
      <c r="Q85" t="s">
        <v>20</v>
      </c>
    </row>
    <row r="86" spans="1:17" x14ac:dyDescent="0.2">
      <c r="A86">
        <v>2</v>
      </c>
      <c r="B86" t="s">
        <v>184</v>
      </c>
      <c r="C86" t="s">
        <v>78</v>
      </c>
      <c r="D86" t="s">
        <v>39</v>
      </c>
      <c r="E86">
        <v>12</v>
      </c>
      <c r="F86" t="str">
        <f t="shared" si="1"/>
        <v>幼儿文学田艳春</v>
      </c>
      <c r="G86" t="str">
        <f>VLOOKUP(F86,'-网授教室'!$D$1:$G$132,4,FALSE)</f>
        <v>机房9</v>
      </c>
      <c r="H86" t="str">
        <f>VLOOKUP(F86,'-网授教室'!$D$1:$J$132,5,FALSE)</f>
        <v>2019/11/9，16</v>
      </c>
      <c r="I86" t="str">
        <f>VLOOKUP(F86,'-网授教室'!$D$1:$J$132,6,FALSE)</f>
        <v>18:30-20:30</v>
      </c>
      <c r="J86" t="s">
        <v>45</v>
      </c>
      <c r="K86">
        <v>3</v>
      </c>
      <c r="L86" t="s">
        <v>28</v>
      </c>
      <c r="M86" t="s">
        <v>18</v>
      </c>
      <c r="O86">
        <v>65535</v>
      </c>
      <c r="P86" t="s">
        <v>19</v>
      </c>
      <c r="Q86" t="s">
        <v>20</v>
      </c>
    </row>
    <row r="87" spans="1:17" x14ac:dyDescent="0.2">
      <c r="A87">
        <v>2</v>
      </c>
      <c r="B87" t="s">
        <v>185</v>
      </c>
      <c r="C87" t="s">
        <v>65</v>
      </c>
      <c r="D87" t="s">
        <v>76</v>
      </c>
      <c r="E87">
        <v>8</v>
      </c>
      <c r="F87" t="str">
        <f t="shared" si="1"/>
        <v>中级财务会计（一）刘景芳</v>
      </c>
      <c r="G87" t="str">
        <f>VLOOKUP(F87,'-网授教室'!$D$1:$G$132,4,FALSE)</f>
        <v>机房4</v>
      </c>
      <c r="H87" t="str">
        <f>VLOOKUP(F87,'-网授教室'!$D$1:$J$132,5,FALSE)</f>
        <v>2019/11/24，1</v>
      </c>
      <c r="I87" t="str">
        <f>VLOOKUP(F87,'-网授教室'!$D$1:$J$132,6,FALSE)</f>
        <v>14:20-16:20</v>
      </c>
      <c r="J87" t="s">
        <v>66</v>
      </c>
      <c r="K87">
        <v>4</v>
      </c>
      <c r="L87" t="s">
        <v>17</v>
      </c>
      <c r="M87" t="s">
        <v>18</v>
      </c>
      <c r="O87">
        <v>65535</v>
      </c>
      <c r="P87" t="s">
        <v>19</v>
      </c>
      <c r="Q87" t="s">
        <v>20</v>
      </c>
    </row>
    <row r="88" spans="1:17" x14ac:dyDescent="0.2">
      <c r="A88">
        <v>2</v>
      </c>
      <c r="B88" t="s">
        <v>186</v>
      </c>
      <c r="C88" t="s">
        <v>187</v>
      </c>
      <c r="D88" t="s">
        <v>27</v>
      </c>
      <c r="E88">
        <v>3</v>
      </c>
      <c r="F88" t="str">
        <f t="shared" si="1"/>
        <v>心理学张扬</v>
      </c>
      <c r="G88" t="str">
        <f>VLOOKUP(F88,'-网授教室'!$D$1:$G$132,4,FALSE)</f>
        <v>机房8</v>
      </c>
      <c r="H88" t="str">
        <f>VLOOKUP(F88,'-网授教室'!$D$1:$J$132,5,FALSE)</f>
        <v>2019/11/9，16</v>
      </c>
      <c r="I88" t="str">
        <f>VLOOKUP(F88,'-网授教室'!$D$1:$J$132,6,FALSE)</f>
        <v>16:20-18:20</v>
      </c>
      <c r="J88" t="s">
        <v>86</v>
      </c>
      <c r="K88">
        <v>4</v>
      </c>
      <c r="L88" t="s">
        <v>17</v>
      </c>
      <c r="M88" t="s">
        <v>18</v>
      </c>
      <c r="N88" t="s">
        <v>29</v>
      </c>
      <c r="O88">
        <v>65535</v>
      </c>
      <c r="P88" t="s">
        <v>19</v>
      </c>
      <c r="Q88" t="s">
        <v>20</v>
      </c>
    </row>
    <row r="89" spans="1:17" x14ac:dyDescent="0.2">
      <c r="A89">
        <v>2</v>
      </c>
      <c r="B89" t="s">
        <v>186</v>
      </c>
      <c r="C89" t="s">
        <v>109</v>
      </c>
      <c r="D89" t="s">
        <v>27</v>
      </c>
      <c r="E89">
        <v>16</v>
      </c>
      <c r="F89" t="str">
        <f t="shared" si="1"/>
        <v>心理学张扬</v>
      </c>
      <c r="G89" t="str">
        <f>VLOOKUP(F89,'-网授教室'!$D$1:$G$132,4,FALSE)</f>
        <v>机房8</v>
      </c>
      <c r="H89" t="str">
        <f>VLOOKUP(F89,'-网授教室'!$D$1:$J$132,5,FALSE)</f>
        <v>2019/11/9，16</v>
      </c>
      <c r="I89" t="str">
        <f>VLOOKUP(F89,'-网授教室'!$D$1:$J$132,6,FALSE)</f>
        <v>16:20-18:20</v>
      </c>
      <c r="J89" t="s">
        <v>45</v>
      </c>
      <c r="K89">
        <v>3</v>
      </c>
      <c r="L89" t="s">
        <v>36</v>
      </c>
      <c r="M89" t="s">
        <v>18</v>
      </c>
      <c r="N89" t="s">
        <v>29</v>
      </c>
      <c r="O89">
        <v>65535</v>
      </c>
      <c r="P89" t="s">
        <v>19</v>
      </c>
      <c r="Q89" t="s">
        <v>20</v>
      </c>
    </row>
    <row r="90" spans="1:17" x14ac:dyDescent="0.2">
      <c r="A90">
        <v>2</v>
      </c>
      <c r="B90" t="s">
        <v>186</v>
      </c>
      <c r="C90" t="s">
        <v>188</v>
      </c>
      <c r="D90" t="s">
        <v>27</v>
      </c>
      <c r="E90">
        <v>1</v>
      </c>
      <c r="F90" t="str">
        <f t="shared" si="1"/>
        <v>心理学张扬</v>
      </c>
      <c r="G90" t="str">
        <f>VLOOKUP(F90,'-网授教室'!$D$1:$G$132,4,FALSE)</f>
        <v>机房8</v>
      </c>
      <c r="H90" t="str">
        <f>VLOOKUP(F90,'-网授教室'!$D$1:$J$132,5,FALSE)</f>
        <v>2019/11/9，16</v>
      </c>
      <c r="I90" t="str">
        <f>VLOOKUP(F90,'-网授教室'!$D$1:$J$132,6,FALSE)</f>
        <v>16:20-18:20</v>
      </c>
      <c r="J90" t="s">
        <v>56</v>
      </c>
      <c r="K90">
        <v>4</v>
      </c>
      <c r="L90" t="s">
        <v>17</v>
      </c>
      <c r="M90" t="s">
        <v>18</v>
      </c>
      <c r="N90" t="s">
        <v>29</v>
      </c>
      <c r="O90">
        <v>65535</v>
      </c>
      <c r="P90" t="s">
        <v>19</v>
      </c>
      <c r="Q90" t="s">
        <v>20</v>
      </c>
    </row>
    <row r="91" spans="1:17" x14ac:dyDescent="0.2">
      <c r="A91">
        <v>2</v>
      </c>
      <c r="B91" t="s">
        <v>186</v>
      </c>
      <c r="C91" t="s">
        <v>189</v>
      </c>
      <c r="D91" t="s">
        <v>27</v>
      </c>
      <c r="E91">
        <v>4</v>
      </c>
      <c r="F91" t="str">
        <f t="shared" si="1"/>
        <v>心理学张扬</v>
      </c>
      <c r="G91" t="str">
        <f>VLOOKUP(F91,'-网授教室'!$D$1:$G$132,4,FALSE)</f>
        <v>机房8</v>
      </c>
      <c r="H91" t="str">
        <f>VLOOKUP(F91,'-网授教室'!$D$1:$J$132,5,FALSE)</f>
        <v>2019/11/9，16</v>
      </c>
      <c r="I91" t="str">
        <f>VLOOKUP(F91,'-网授教室'!$D$1:$J$132,6,FALSE)</f>
        <v>16:20-18:20</v>
      </c>
      <c r="J91" t="s">
        <v>16</v>
      </c>
      <c r="K91">
        <v>3</v>
      </c>
      <c r="L91" t="s">
        <v>36</v>
      </c>
      <c r="M91" t="s">
        <v>18</v>
      </c>
      <c r="N91" t="s">
        <v>29</v>
      </c>
      <c r="O91">
        <v>65535</v>
      </c>
      <c r="P91" t="s">
        <v>19</v>
      </c>
      <c r="Q91" t="s">
        <v>20</v>
      </c>
    </row>
    <row r="92" spans="1:17" x14ac:dyDescent="0.2">
      <c r="A92">
        <v>2</v>
      </c>
      <c r="B92" t="s">
        <v>186</v>
      </c>
      <c r="C92" t="s">
        <v>190</v>
      </c>
      <c r="D92" t="s">
        <v>27</v>
      </c>
      <c r="E92">
        <v>1</v>
      </c>
      <c r="F92" t="str">
        <f t="shared" si="1"/>
        <v>心理学张扬</v>
      </c>
      <c r="G92" t="str">
        <f>VLOOKUP(F92,'-网授教室'!$D$1:$G$132,4,FALSE)</f>
        <v>机房8</v>
      </c>
      <c r="H92" t="str">
        <f>VLOOKUP(F92,'-网授教室'!$D$1:$J$132,5,FALSE)</f>
        <v>2019/11/9，16</v>
      </c>
      <c r="I92" t="str">
        <f>VLOOKUP(F92,'-网授教室'!$D$1:$J$132,6,FALSE)</f>
        <v>16:20-18:20</v>
      </c>
      <c r="J92" t="s">
        <v>86</v>
      </c>
      <c r="K92">
        <v>3</v>
      </c>
      <c r="L92" t="s">
        <v>36</v>
      </c>
      <c r="M92" t="s">
        <v>18</v>
      </c>
      <c r="N92" t="s">
        <v>29</v>
      </c>
      <c r="O92">
        <v>65535</v>
      </c>
      <c r="P92" t="s">
        <v>19</v>
      </c>
      <c r="Q92" t="s">
        <v>20</v>
      </c>
    </row>
    <row r="93" spans="1:17" x14ac:dyDescent="0.2">
      <c r="A93">
        <v>2</v>
      </c>
      <c r="B93" t="s">
        <v>191</v>
      </c>
      <c r="C93" t="s">
        <v>192</v>
      </c>
      <c r="D93" t="s">
        <v>22</v>
      </c>
      <c r="E93">
        <v>4</v>
      </c>
      <c r="F93" t="str">
        <f t="shared" si="1"/>
        <v>消费者权益保护法李颖</v>
      </c>
      <c r="G93">
        <f>VLOOKUP(F93,'-网授教室'!$D$1:$G$132,4,FALSE)</f>
        <v>512</v>
      </c>
      <c r="H93" t="str">
        <f>VLOOKUP(F93,'-网授教室'!$D$1:$J$132,5,FALSE)</f>
        <v>2019/11/9，16</v>
      </c>
      <c r="I93" t="str">
        <f>VLOOKUP(F93,'-网授教室'!$D$1:$J$132,6,FALSE)</f>
        <v>18:30-20:30</v>
      </c>
      <c r="J93" t="s">
        <v>56</v>
      </c>
      <c r="K93">
        <v>3</v>
      </c>
      <c r="L93" t="s">
        <v>28</v>
      </c>
      <c r="M93" t="s">
        <v>18</v>
      </c>
      <c r="O93">
        <v>65535</v>
      </c>
      <c r="P93" t="s">
        <v>19</v>
      </c>
      <c r="Q93" t="s">
        <v>20</v>
      </c>
    </row>
    <row r="94" spans="1:17" x14ac:dyDescent="0.2">
      <c r="A94">
        <v>2</v>
      </c>
      <c r="B94" t="s">
        <v>191</v>
      </c>
      <c r="C94" t="s">
        <v>193</v>
      </c>
      <c r="D94" t="s">
        <v>22</v>
      </c>
      <c r="E94">
        <v>13</v>
      </c>
      <c r="F94" t="str">
        <f t="shared" si="1"/>
        <v>消费者权益保护法李颖</v>
      </c>
      <c r="G94">
        <f>VLOOKUP(F94,'-网授教室'!$D$1:$G$132,4,FALSE)</f>
        <v>512</v>
      </c>
      <c r="H94" t="str">
        <f>VLOOKUP(F94,'-网授教室'!$D$1:$J$132,5,FALSE)</f>
        <v>2019/11/9，16</v>
      </c>
      <c r="I94" t="str">
        <f>VLOOKUP(F94,'-网授教室'!$D$1:$J$132,6,FALSE)</f>
        <v>18:30-20:30</v>
      </c>
      <c r="J94" t="s">
        <v>45</v>
      </c>
      <c r="K94">
        <v>3</v>
      </c>
      <c r="L94" t="s">
        <v>28</v>
      </c>
      <c r="M94" t="s">
        <v>18</v>
      </c>
      <c r="O94">
        <v>65535</v>
      </c>
      <c r="P94" t="s">
        <v>19</v>
      </c>
      <c r="Q94" t="s">
        <v>20</v>
      </c>
    </row>
    <row r="95" spans="1:17" x14ac:dyDescent="0.2">
      <c r="A95">
        <v>2</v>
      </c>
      <c r="B95" t="s">
        <v>194</v>
      </c>
      <c r="C95" t="s">
        <v>122</v>
      </c>
      <c r="D95" t="s">
        <v>48</v>
      </c>
      <c r="E95">
        <v>11</v>
      </c>
      <c r="F95" t="str">
        <f t="shared" si="1"/>
        <v>刑事诉讼法学于常青</v>
      </c>
      <c r="G95" t="str">
        <f>VLOOKUP(F95,'-网授教室'!$D$1:$G$132,4,FALSE)</f>
        <v>机房10</v>
      </c>
      <c r="H95" t="str">
        <f>VLOOKUP(F95,'-网授教室'!$D$1:$J$132,5,FALSE)</f>
        <v>2019/11/9，16</v>
      </c>
      <c r="I95" t="str">
        <f>VLOOKUP(F95,'-网授教室'!$D$1:$J$132,6,FALSE)</f>
        <v>18:30-20:30</v>
      </c>
      <c r="J95" t="s">
        <v>22</v>
      </c>
      <c r="K95">
        <v>3</v>
      </c>
      <c r="L95" t="s">
        <v>17</v>
      </c>
      <c r="M95" t="s">
        <v>18</v>
      </c>
      <c r="O95">
        <v>65535</v>
      </c>
      <c r="P95" t="s">
        <v>19</v>
      </c>
      <c r="Q95" t="s">
        <v>20</v>
      </c>
    </row>
    <row r="96" spans="1:17" x14ac:dyDescent="0.2">
      <c r="A96">
        <v>2</v>
      </c>
      <c r="B96" t="s">
        <v>195</v>
      </c>
      <c r="C96" t="s">
        <v>196</v>
      </c>
      <c r="D96" t="s">
        <v>129</v>
      </c>
      <c r="E96">
        <v>44</v>
      </c>
      <c r="F96" t="str">
        <f t="shared" si="1"/>
        <v>公共部门人力资源管理丁静</v>
      </c>
      <c r="G96" t="str">
        <f>VLOOKUP(F96,'-网授教室'!$D$1:$G$132,4,FALSE)</f>
        <v>机房9</v>
      </c>
      <c r="H96" t="str">
        <f>VLOOKUP(F96,'-网授教室'!$D$1:$J$132,5,FALSE)</f>
        <v>2019/11/9，16</v>
      </c>
      <c r="I96" t="str">
        <f>VLOOKUP(F96,'-网授教室'!$D$1:$J$132,6,FALSE)</f>
        <v>16:20-18:20</v>
      </c>
      <c r="J96" t="s">
        <v>16</v>
      </c>
      <c r="K96">
        <v>4</v>
      </c>
      <c r="L96" t="s">
        <v>17</v>
      </c>
      <c r="M96" t="s">
        <v>18</v>
      </c>
      <c r="O96">
        <v>65535</v>
      </c>
      <c r="P96" t="s">
        <v>19</v>
      </c>
      <c r="Q96" t="s">
        <v>20</v>
      </c>
    </row>
    <row r="97" spans="1:17" x14ac:dyDescent="0.2">
      <c r="A97">
        <v>2</v>
      </c>
      <c r="B97" t="s">
        <v>197</v>
      </c>
      <c r="C97" t="s">
        <v>91</v>
      </c>
      <c r="D97" t="s">
        <v>92</v>
      </c>
      <c r="E97">
        <v>11</v>
      </c>
      <c r="F97" t="str">
        <f t="shared" si="1"/>
        <v>知识产权法李俊明</v>
      </c>
      <c r="G97" t="str">
        <f>VLOOKUP(F97,'-网授教室'!$D$1:$G$132,4,FALSE)</f>
        <v>机房7</v>
      </c>
      <c r="H97" t="str">
        <f>VLOOKUP(F97,'-网授教室'!$D$1:$J$132,5,FALSE)</f>
        <v>2019/11/9，16</v>
      </c>
      <c r="I97" t="str">
        <f>VLOOKUP(F97,'-网授教室'!$D$1:$J$132,6,FALSE)</f>
        <v>18:30-20:30</v>
      </c>
      <c r="J97" t="s">
        <v>41</v>
      </c>
      <c r="K97">
        <v>4</v>
      </c>
      <c r="L97" t="s">
        <v>17</v>
      </c>
      <c r="M97" t="s">
        <v>18</v>
      </c>
      <c r="O97">
        <v>65535</v>
      </c>
      <c r="P97" t="s">
        <v>19</v>
      </c>
      <c r="Q97" t="s">
        <v>20</v>
      </c>
    </row>
    <row r="98" spans="1:17" x14ac:dyDescent="0.2">
      <c r="A98">
        <v>2</v>
      </c>
      <c r="B98" t="s">
        <v>198</v>
      </c>
      <c r="C98" t="s">
        <v>119</v>
      </c>
      <c r="D98" t="s">
        <v>41</v>
      </c>
      <c r="E98">
        <v>5</v>
      </c>
      <c r="F98" t="str">
        <f t="shared" si="1"/>
        <v>建筑制图基础刘轶娅</v>
      </c>
      <c r="G98" t="str">
        <f>VLOOKUP(F98,'-网授教室'!$D$1:$G$132,4,FALSE)</f>
        <v>机房12</v>
      </c>
      <c r="H98" t="str">
        <f>VLOOKUP(F98,'-网授教室'!$D$1:$J$132,5,FALSE)</f>
        <v>2019/11/9，16</v>
      </c>
      <c r="I98" t="str">
        <f>VLOOKUP(F98,'-网授教室'!$D$1:$J$132,6,FALSE)</f>
        <v>18:30-20:30</v>
      </c>
      <c r="J98" t="s">
        <v>35</v>
      </c>
      <c r="K98">
        <v>3</v>
      </c>
      <c r="L98" t="s">
        <v>17</v>
      </c>
      <c r="M98" t="s">
        <v>18</v>
      </c>
      <c r="O98">
        <v>65535</v>
      </c>
      <c r="P98" t="s">
        <v>19</v>
      </c>
      <c r="Q98" t="s">
        <v>20</v>
      </c>
    </row>
    <row r="99" spans="1:17" x14ac:dyDescent="0.2">
      <c r="A99">
        <v>2</v>
      </c>
      <c r="B99" t="s">
        <v>198</v>
      </c>
      <c r="C99" t="s">
        <v>120</v>
      </c>
      <c r="D99" t="s">
        <v>41</v>
      </c>
      <c r="E99">
        <v>4</v>
      </c>
      <c r="F99" t="str">
        <f t="shared" si="1"/>
        <v>建筑制图基础刘轶娅</v>
      </c>
      <c r="G99" t="str">
        <f>VLOOKUP(F99,'-网授教室'!$D$1:$G$132,4,FALSE)</f>
        <v>机房12</v>
      </c>
      <c r="H99" t="str">
        <f>VLOOKUP(F99,'-网授教室'!$D$1:$J$132,5,FALSE)</f>
        <v>2019/11/9，16</v>
      </c>
      <c r="I99" t="str">
        <f>VLOOKUP(F99,'-网授教室'!$D$1:$J$132,6,FALSE)</f>
        <v>18:30-20:30</v>
      </c>
      <c r="J99" t="s">
        <v>35</v>
      </c>
      <c r="K99">
        <v>3</v>
      </c>
      <c r="L99" t="s">
        <v>17</v>
      </c>
      <c r="M99" t="s">
        <v>18</v>
      </c>
      <c r="O99">
        <v>65535</v>
      </c>
      <c r="P99" t="s">
        <v>19</v>
      </c>
      <c r="Q99" t="s">
        <v>20</v>
      </c>
    </row>
    <row r="100" spans="1:17" x14ac:dyDescent="0.2">
      <c r="A100">
        <v>2</v>
      </c>
      <c r="B100" t="s">
        <v>199</v>
      </c>
      <c r="C100" t="s">
        <v>83</v>
      </c>
      <c r="D100" t="s">
        <v>35</v>
      </c>
      <c r="E100">
        <v>4</v>
      </c>
      <c r="F100" t="str">
        <f t="shared" si="1"/>
        <v>可编程控制器应用宗艳丽</v>
      </c>
      <c r="G100" t="str">
        <f>VLOOKUP(F100,'-网授教室'!$D$1:$G$132,4,FALSE)</f>
        <v>机房11</v>
      </c>
      <c r="H100" t="str">
        <f>VLOOKUP(F100,'-网授教室'!$D$1:$J$132,5,FALSE)</f>
        <v>2019/11/9，16</v>
      </c>
      <c r="I100" t="str">
        <f>VLOOKUP(F100,'-网授教室'!$D$1:$J$132,6,FALSE)</f>
        <v>18:30-20:30</v>
      </c>
      <c r="J100" t="s">
        <v>41</v>
      </c>
      <c r="K100">
        <v>3</v>
      </c>
      <c r="L100" t="s">
        <v>17</v>
      </c>
      <c r="M100" t="s">
        <v>18</v>
      </c>
      <c r="O100">
        <v>65535</v>
      </c>
      <c r="P100" t="s">
        <v>19</v>
      </c>
      <c r="Q100" t="s">
        <v>20</v>
      </c>
    </row>
    <row r="101" spans="1:17" x14ac:dyDescent="0.2">
      <c r="A101">
        <v>2</v>
      </c>
      <c r="B101" t="s">
        <v>199</v>
      </c>
      <c r="C101" t="s">
        <v>200</v>
      </c>
      <c r="D101" t="s">
        <v>35</v>
      </c>
      <c r="E101">
        <v>7</v>
      </c>
      <c r="F101" t="str">
        <f t="shared" si="1"/>
        <v>可编程控制器应用宗艳丽</v>
      </c>
      <c r="G101" t="str">
        <f>VLOOKUP(F101,'-网授教室'!$D$1:$G$132,4,FALSE)</f>
        <v>机房11</v>
      </c>
      <c r="H101" t="str">
        <f>VLOOKUP(F101,'-网授教室'!$D$1:$J$132,5,FALSE)</f>
        <v>2019/11/9，16</v>
      </c>
      <c r="I101" t="str">
        <f>VLOOKUP(F101,'-网授教室'!$D$1:$J$132,6,FALSE)</f>
        <v>18:30-20:30</v>
      </c>
      <c r="J101" t="s">
        <v>41</v>
      </c>
      <c r="K101">
        <v>3</v>
      </c>
      <c r="L101" t="s">
        <v>17</v>
      </c>
      <c r="M101" t="s">
        <v>18</v>
      </c>
      <c r="O101">
        <v>65535</v>
      </c>
      <c r="P101" t="s">
        <v>19</v>
      </c>
      <c r="Q101" t="s">
        <v>20</v>
      </c>
    </row>
    <row r="102" spans="1:17" x14ac:dyDescent="0.2">
      <c r="A102">
        <v>2</v>
      </c>
      <c r="B102" t="s">
        <v>201</v>
      </c>
      <c r="C102" t="s">
        <v>202</v>
      </c>
      <c r="D102" t="s">
        <v>66</v>
      </c>
      <c r="E102">
        <v>4</v>
      </c>
      <c r="F102" t="str">
        <f t="shared" si="1"/>
        <v>电子商务概论孙立江</v>
      </c>
      <c r="G102" t="str">
        <f>VLOOKUP(F102,'-网授教室'!$D$1:$G$132,4,FALSE)</f>
        <v>机房11</v>
      </c>
      <c r="H102" t="str">
        <f>VLOOKUP(F102,'-网授教室'!$D$1:$J$132,5,FALSE)</f>
        <v>2019/11/9，16</v>
      </c>
      <c r="I102" t="str">
        <f>VLOOKUP(F102,'-网授教室'!$D$1:$J$132,6,FALSE)</f>
        <v>16:20-18:20</v>
      </c>
      <c r="J102" t="s">
        <v>22</v>
      </c>
      <c r="K102">
        <v>3</v>
      </c>
      <c r="L102" t="s">
        <v>36</v>
      </c>
      <c r="M102" t="s">
        <v>18</v>
      </c>
      <c r="O102">
        <v>65535</v>
      </c>
      <c r="P102" t="s">
        <v>19</v>
      </c>
      <c r="Q102" t="s">
        <v>20</v>
      </c>
    </row>
    <row r="103" spans="1:17" x14ac:dyDescent="0.2">
      <c r="A103">
        <v>2</v>
      </c>
      <c r="B103" t="s">
        <v>201</v>
      </c>
      <c r="C103" t="s">
        <v>14</v>
      </c>
      <c r="D103" t="s">
        <v>66</v>
      </c>
      <c r="E103">
        <v>7</v>
      </c>
      <c r="F103" t="str">
        <f t="shared" si="1"/>
        <v>电子商务概论孙立江</v>
      </c>
      <c r="G103" t="str">
        <f>VLOOKUP(F103,'-网授教室'!$D$1:$G$132,4,FALSE)</f>
        <v>机房11</v>
      </c>
      <c r="H103" t="str">
        <f>VLOOKUP(F103,'-网授教室'!$D$1:$J$132,5,FALSE)</f>
        <v>2019/11/9，16</v>
      </c>
      <c r="I103" t="str">
        <f>VLOOKUP(F103,'-网授教室'!$D$1:$J$132,6,FALSE)</f>
        <v>16:20-18:20</v>
      </c>
      <c r="J103" t="s">
        <v>16</v>
      </c>
      <c r="K103">
        <v>4</v>
      </c>
      <c r="L103" t="s">
        <v>36</v>
      </c>
      <c r="M103" t="s">
        <v>18</v>
      </c>
      <c r="O103">
        <v>65535</v>
      </c>
      <c r="P103" t="s">
        <v>19</v>
      </c>
      <c r="Q103" t="s">
        <v>20</v>
      </c>
    </row>
    <row r="104" spans="1:17" x14ac:dyDescent="0.2">
      <c r="A104">
        <v>2</v>
      </c>
      <c r="B104" t="s">
        <v>201</v>
      </c>
      <c r="C104" t="s">
        <v>113</v>
      </c>
      <c r="D104" t="s">
        <v>66</v>
      </c>
      <c r="E104">
        <v>8</v>
      </c>
      <c r="F104" t="str">
        <f t="shared" si="1"/>
        <v>电子商务概论孙立江</v>
      </c>
      <c r="G104" t="str">
        <f>VLOOKUP(F104,'-网授教室'!$D$1:$G$132,4,FALSE)</f>
        <v>机房11</v>
      </c>
      <c r="H104" t="str">
        <f>VLOOKUP(F104,'-网授教室'!$D$1:$J$132,5,FALSE)</f>
        <v>2019/11/9，16</v>
      </c>
      <c r="I104" t="str">
        <f>VLOOKUP(F104,'-网授教室'!$D$1:$J$132,6,FALSE)</f>
        <v>16:20-18:20</v>
      </c>
      <c r="J104" t="s">
        <v>35</v>
      </c>
      <c r="K104">
        <v>4</v>
      </c>
      <c r="L104" t="s">
        <v>17</v>
      </c>
      <c r="M104" t="s">
        <v>18</v>
      </c>
      <c r="O104">
        <v>65535</v>
      </c>
      <c r="P104" t="s">
        <v>19</v>
      </c>
      <c r="Q104" t="s">
        <v>20</v>
      </c>
    </row>
    <row r="105" spans="1:17" x14ac:dyDescent="0.2">
      <c r="A105">
        <v>2</v>
      </c>
      <c r="B105" t="s">
        <v>203</v>
      </c>
      <c r="C105" t="s">
        <v>145</v>
      </c>
      <c r="D105" t="s">
        <v>204</v>
      </c>
      <c r="E105">
        <v>65</v>
      </c>
      <c r="F105" t="str">
        <f t="shared" si="1"/>
        <v>管理英语2褚广慧</v>
      </c>
      <c r="G105" t="str">
        <f>VLOOKUP(F105,'-网授教室'!$D$1:$G$132,4,FALSE)</f>
        <v>机房1</v>
      </c>
      <c r="H105" t="str">
        <f>VLOOKUP(F105,'-网授教室'!$D$1:$J$132,5,FALSE)</f>
        <v>2019/11/9，16</v>
      </c>
      <c r="I105" t="str">
        <f>VLOOKUP(F105,'-网授教室'!$D$1:$J$132,6,FALSE)</f>
        <v>16:20-18:20</v>
      </c>
      <c r="J105" t="s">
        <v>22</v>
      </c>
      <c r="K105">
        <v>3</v>
      </c>
      <c r="L105" t="s">
        <v>17</v>
      </c>
      <c r="M105" t="s">
        <v>18</v>
      </c>
      <c r="O105">
        <v>65535</v>
      </c>
      <c r="P105" t="s">
        <v>19</v>
      </c>
      <c r="Q105" t="s">
        <v>20</v>
      </c>
    </row>
    <row r="106" spans="1:17" x14ac:dyDescent="0.2">
      <c r="A106">
        <v>2</v>
      </c>
      <c r="B106" t="s">
        <v>203</v>
      </c>
      <c r="C106" t="s">
        <v>205</v>
      </c>
      <c r="D106" t="s">
        <v>204</v>
      </c>
      <c r="E106">
        <v>7</v>
      </c>
      <c r="F106" t="str">
        <f t="shared" si="1"/>
        <v>管理英语2褚广慧</v>
      </c>
      <c r="G106" t="str">
        <f>VLOOKUP(F106,'-网授教室'!$D$1:$G$132,4,FALSE)</f>
        <v>机房1</v>
      </c>
      <c r="H106" t="str">
        <f>VLOOKUP(F106,'-网授教室'!$D$1:$J$132,5,FALSE)</f>
        <v>2019/11/9，16</v>
      </c>
      <c r="I106" t="str">
        <f>VLOOKUP(F106,'-网授教室'!$D$1:$J$132,6,FALSE)</f>
        <v>16:20-18:20</v>
      </c>
      <c r="J106" t="s">
        <v>16</v>
      </c>
      <c r="K106">
        <v>3</v>
      </c>
      <c r="L106" t="s">
        <v>17</v>
      </c>
      <c r="M106" t="s">
        <v>18</v>
      </c>
      <c r="O106">
        <v>65535</v>
      </c>
      <c r="P106" t="s">
        <v>19</v>
      </c>
      <c r="Q106" t="s">
        <v>20</v>
      </c>
    </row>
    <row r="107" spans="1:17" x14ac:dyDescent="0.2">
      <c r="A107">
        <v>3</v>
      </c>
      <c r="B107" t="s">
        <v>206</v>
      </c>
      <c r="C107" t="s">
        <v>149</v>
      </c>
      <c r="D107" t="s">
        <v>79</v>
      </c>
      <c r="E107">
        <v>6</v>
      </c>
      <c r="F107" t="str">
        <f t="shared" si="1"/>
        <v>人文英语1郭欣</v>
      </c>
      <c r="G107" t="str">
        <f>VLOOKUP(F107,'-网授教室'!$D$1:$G$132,4,FALSE)</f>
        <v>机房5</v>
      </c>
      <c r="H107" t="str">
        <f>VLOOKUP(F107,'-网授教室'!$D$1:$J$132,5,FALSE)</f>
        <v>2019/11/10，17</v>
      </c>
      <c r="I107" t="str">
        <f>VLOOKUP(F107,'-网授教室'!$D$1:$J$132,6,FALSE)</f>
        <v>8:00-10:00</v>
      </c>
      <c r="J107" t="s">
        <v>22</v>
      </c>
      <c r="K107">
        <v>3</v>
      </c>
      <c r="L107" t="s">
        <v>17</v>
      </c>
      <c r="M107" t="s">
        <v>18</v>
      </c>
      <c r="O107">
        <v>65535</v>
      </c>
      <c r="P107" t="s">
        <v>19</v>
      </c>
      <c r="Q107" t="s">
        <v>20</v>
      </c>
    </row>
    <row r="108" spans="1:17" x14ac:dyDescent="0.2">
      <c r="A108">
        <v>3</v>
      </c>
      <c r="B108" t="s">
        <v>206</v>
      </c>
      <c r="C108" t="s">
        <v>151</v>
      </c>
      <c r="D108" t="s">
        <v>79</v>
      </c>
      <c r="E108">
        <v>2</v>
      </c>
      <c r="F108" t="str">
        <f t="shared" si="1"/>
        <v>人文英语1郭欣</v>
      </c>
      <c r="G108" t="str">
        <f>VLOOKUP(F108,'-网授教室'!$D$1:$G$132,4,FALSE)</f>
        <v>机房5</v>
      </c>
      <c r="H108" t="str">
        <f>VLOOKUP(F108,'-网授教室'!$D$1:$J$132,5,FALSE)</f>
        <v>2019/11/10，17</v>
      </c>
      <c r="I108" t="str">
        <f>VLOOKUP(F108,'-网授教室'!$D$1:$J$132,6,FALSE)</f>
        <v>8:00-10:00</v>
      </c>
      <c r="J108" t="s">
        <v>22</v>
      </c>
      <c r="K108">
        <v>3</v>
      </c>
      <c r="L108" t="s">
        <v>17</v>
      </c>
      <c r="M108" t="s">
        <v>18</v>
      </c>
      <c r="O108">
        <v>65535</v>
      </c>
      <c r="P108" t="s">
        <v>19</v>
      </c>
      <c r="Q108" t="s">
        <v>20</v>
      </c>
    </row>
    <row r="109" spans="1:17" x14ac:dyDescent="0.2">
      <c r="A109">
        <v>3</v>
      </c>
      <c r="B109" t="s">
        <v>206</v>
      </c>
      <c r="C109" t="s">
        <v>38</v>
      </c>
      <c r="D109" t="s">
        <v>79</v>
      </c>
      <c r="E109">
        <v>7</v>
      </c>
      <c r="F109" t="str">
        <f t="shared" si="1"/>
        <v>人文英语1郭欣</v>
      </c>
      <c r="G109" t="str">
        <f>VLOOKUP(F109,'-网授教室'!$D$1:$G$132,4,FALSE)</f>
        <v>机房5</v>
      </c>
      <c r="H109" t="str">
        <f>VLOOKUP(F109,'-网授教室'!$D$1:$J$132,5,FALSE)</f>
        <v>2019/11/10，17</v>
      </c>
      <c r="I109" t="str">
        <f>VLOOKUP(F109,'-网授教室'!$D$1:$J$132,6,FALSE)</f>
        <v>8:00-10:00</v>
      </c>
      <c r="J109" t="s">
        <v>16</v>
      </c>
      <c r="K109">
        <v>3</v>
      </c>
      <c r="L109" t="s">
        <v>17</v>
      </c>
      <c r="M109" t="s">
        <v>18</v>
      </c>
      <c r="O109">
        <v>65535</v>
      </c>
      <c r="P109" t="s">
        <v>19</v>
      </c>
      <c r="Q109" t="s">
        <v>20</v>
      </c>
    </row>
    <row r="110" spans="1:17" x14ac:dyDescent="0.2">
      <c r="A110">
        <v>3</v>
      </c>
      <c r="B110" t="s">
        <v>206</v>
      </c>
      <c r="C110" t="s">
        <v>107</v>
      </c>
      <c r="D110" t="s">
        <v>79</v>
      </c>
      <c r="E110">
        <v>2</v>
      </c>
      <c r="F110" t="str">
        <f t="shared" si="1"/>
        <v>人文英语1郭欣</v>
      </c>
      <c r="G110" t="str">
        <f>VLOOKUP(F110,'-网授教室'!$D$1:$G$132,4,FALSE)</f>
        <v>机房5</v>
      </c>
      <c r="H110" t="str">
        <f>VLOOKUP(F110,'-网授教室'!$D$1:$J$132,5,FALSE)</f>
        <v>2019/11/10，17</v>
      </c>
      <c r="I110" t="str">
        <f>VLOOKUP(F110,'-网授教室'!$D$1:$J$132,6,FALSE)</f>
        <v>8:00-10:00</v>
      </c>
      <c r="J110" t="s">
        <v>86</v>
      </c>
      <c r="K110">
        <v>3</v>
      </c>
      <c r="L110" t="s">
        <v>17</v>
      </c>
      <c r="M110" t="s">
        <v>18</v>
      </c>
      <c r="O110">
        <v>65535</v>
      </c>
      <c r="P110" t="s">
        <v>19</v>
      </c>
      <c r="Q110" t="s">
        <v>20</v>
      </c>
    </row>
    <row r="111" spans="1:17" x14ac:dyDescent="0.2">
      <c r="A111">
        <v>3</v>
      </c>
      <c r="B111" t="s">
        <v>206</v>
      </c>
      <c r="C111" t="s">
        <v>166</v>
      </c>
      <c r="D111" t="s">
        <v>79</v>
      </c>
      <c r="E111">
        <v>16</v>
      </c>
      <c r="F111" t="str">
        <f t="shared" si="1"/>
        <v>人文英语1郭欣</v>
      </c>
      <c r="G111" t="str">
        <f>VLOOKUP(F111,'-网授教室'!$D$1:$G$132,4,FALSE)</f>
        <v>机房5</v>
      </c>
      <c r="H111" t="str">
        <f>VLOOKUP(F111,'-网授教室'!$D$1:$J$132,5,FALSE)</f>
        <v>2019/11/10，17</v>
      </c>
      <c r="I111" t="str">
        <f>VLOOKUP(F111,'-网授教室'!$D$1:$J$132,6,FALSE)</f>
        <v>8:00-10:00</v>
      </c>
      <c r="J111" t="s">
        <v>66</v>
      </c>
      <c r="K111">
        <v>3</v>
      </c>
      <c r="L111" t="s">
        <v>17</v>
      </c>
      <c r="M111" t="s">
        <v>18</v>
      </c>
      <c r="O111">
        <v>65535</v>
      </c>
      <c r="P111" t="s">
        <v>19</v>
      </c>
      <c r="Q111" t="s">
        <v>20</v>
      </c>
    </row>
    <row r="112" spans="1:17" x14ac:dyDescent="0.2">
      <c r="A112">
        <v>3</v>
      </c>
      <c r="B112" t="s">
        <v>206</v>
      </c>
      <c r="C112" t="s">
        <v>109</v>
      </c>
      <c r="D112" t="s">
        <v>79</v>
      </c>
      <c r="E112">
        <v>16</v>
      </c>
      <c r="F112" t="str">
        <f t="shared" si="1"/>
        <v>人文英语1郭欣</v>
      </c>
      <c r="G112" t="str">
        <f>VLOOKUP(F112,'-网授教室'!$D$1:$G$132,4,FALSE)</f>
        <v>机房5</v>
      </c>
      <c r="H112" t="str">
        <f>VLOOKUP(F112,'-网授教室'!$D$1:$J$132,5,FALSE)</f>
        <v>2019/11/10，17</v>
      </c>
      <c r="I112" t="str">
        <f>VLOOKUP(F112,'-网授教室'!$D$1:$J$132,6,FALSE)</f>
        <v>8:00-10:00</v>
      </c>
      <c r="J112" t="s">
        <v>45</v>
      </c>
      <c r="K112">
        <v>3</v>
      </c>
      <c r="L112" t="s">
        <v>17</v>
      </c>
      <c r="M112" t="s">
        <v>18</v>
      </c>
      <c r="O112">
        <v>65535</v>
      </c>
      <c r="P112" t="s">
        <v>19</v>
      </c>
      <c r="Q112" t="s">
        <v>20</v>
      </c>
    </row>
    <row r="113" spans="1:17" x14ac:dyDescent="0.2">
      <c r="A113">
        <v>3</v>
      </c>
      <c r="B113" t="s">
        <v>206</v>
      </c>
      <c r="C113" t="s">
        <v>43</v>
      </c>
      <c r="D113" t="s">
        <v>79</v>
      </c>
      <c r="E113">
        <v>8</v>
      </c>
      <c r="F113" t="str">
        <f t="shared" si="1"/>
        <v>人文英语1郭欣</v>
      </c>
      <c r="G113" t="str">
        <f>VLOOKUP(F113,'-网授教室'!$D$1:$G$132,4,FALSE)</f>
        <v>机房5</v>
      </c>
      <c r="H113" t="str">
        <f>VLOOKUP(F113,'-网授教室'!$D$1:$J$132,5,FALSE)</f>
        <v>2019/11/10，17</v>
      </c>
      <c r="I113" t="str">
        <f>VLOOKUP(F113,'-网授教室'!$D$1:$J$132,6,FALSE)</f>
        <v>8:00-10:00</v>
      </c>
      <c r="J113" t="s">
        <v>45</v>
      </c>
      <c r="K113">
        <v>3</v>
      </c>
      <c r="L113" t="s">
        <v>17</v>
      </c>
      <c r="M113" t="s">
        <v>18</v>
      </c>
      <c r="O113">
        <v>65535</v>
      </c>
      <c r="P113" t="s">
        <v>19</v>
      </c>
      <c r="Q113" t="s">
        <v>20</v>
      </c>
    </row>
    <row r="114" spans="1:17" x14ac:dyDescent="0.2">
      <c r="A114">
        <v>3</v>
      </c>
      <c r="B114" t="s">
        <v>206</v>
      </c>
      <c r="C114" t="s">
        <v>94</v>
      </c>
      <c r="D114" t="s">
        <v>79</v>
      </c>
      <c r="E114">
        <v>11</v>
      </c>
      <c r="F114" t="str">
        <f t="shared" si="1"/>
        <v>人文英语1郭欣</v>
      </c>
      <c r="G114" t="str">
        <f>VLOOKUP(F114,'-网授教室'!$D$1:$G$132,4,FALSE)</f>
        <v>机房5</v>
      </c>
      <c r="H114" t="str">
        <f>VLOOKUP(F114,'-网授教室'!$D$1:$J$132,5,FALSE)</f>
        <v>2019/11/10，17</v>
      </c>
      <c r="I114" t="str">
        <f>VLOOKUP(F114,'-网授教室'!$D$1:$J$132,6,FALSE)</f>
        <v>8:00-10:00</v>
      </c>
      <c r="J114" t="s">
        <v>95</v>
      </c>
      <c r="K114">
        <v>3</v>
      </c>
      <c r="L114" t="s">
        <v>17</v>
      </c>
      <c r="M114" t="s">
        <v>18</v>
      </c>
      <c r="O114">
        <v>65535</v>
      </c>
      <c r="P114" t="s">
        <v>19</v>
      </c>
      <c r="Q114" t="s">
        <v>20</v>
      </c>
    </row>
    <row r="115" spans="1:17" x14ac:dyDescent="0.2">
      <c r="A115">
        <v>3</v>
      </c>
      <c r="B115" t="s">
        <v>207</v>
      </c>
      <c r="C115" t="s">
        <v>69</v>
      </c>
      <c r="D115" t="s">
        <v>161</v>
      </c>
      <c r="E115">
        <v>10</v>
      </c>
      <c r="F115" t="str">
        <f t="shared" si="1"/>
        <v>学前儿童艺术教育(美术)田野</v>
      </c>
      <c r="G115" t="str">
        <f>VLOOKUP(F115,'-网授教室'!$D$1:$G$132,4,FALSE)</f>
        <v>机房11</v>
      </c>
      <c r="H115" t="str">
        <f>VLOOKUP(F115,'-网授教室'!$D$1:$J$132,5,FALSE)</f>
        <v>2019/11/10，17</v>
      </c>
      <c r="I115" t="str">
        <f>VLOOKUP(F115,'-网授教室'!$D$1:$J$132,6,FALSE)</f>
        <v>10:10-12:10</v>
      </c>
      <c r="J115" t="s">
        <v>22</v>
      </c>
      <c r="K115">
        <v>4</v>
      </c>
      <c r="L115" t="s">
        <v>17</v>
      </c>
      <c r="M115" t="s">
        <v>18</v>
      </c>
      <c r="N115" t="s">
        <v>150</v>
      </c>
      <c r="O115">
        <v>65535</v>
      </c>
      <c r="P115" t="s">
        <v>19</v>
      </c>
      <c r="Q115" t="s">
        <v>20</v>
      </c>
    </row>
    <row r="116" spans="1:17" x14ac:dyDescent="0.2">
      <c r="A116">
        <v>3</v>
      </c>
      <c r="B116" t="s">
        <v>208</v>
      </c>
      <c r="C116" t="s">
        <v>169</v>
      </c>
      <c r="D116" t="s">
        <v>64</v>
      </c>
      <c r="E116">
        <v>7</v>
      </c>
      <c r="F116" t="str">
        <f t="shared" si="1"/>
        <v>政治经济学李淑芹</v>
      </c>
      <c r="G116" t="str">
        <f>VLOOKUP(F116,'-网授教室'!$D$1:$G$132,4,FALSE)</f>
        <v>机房12</v>
      </c>
      <c r="H116" t="str">
        <f>VLOOKUP(F116,'-网授教室'!$D$1:$J$132,5,FALSE)</f>
        <v>2019/11/10，17</v>
      </c>
      <c r="I116" t="str">
        <f>VLOOKUP(F116,'-网授教室'!$D$1:$J$132,6,FALSE)</f>
        <v>8:00-10:00</v>
      </c>
      <c r="J116" t="s">
        <v>170</v>
      </c>
      <c r="K116">
        <v>4</v>
      </c>
      <c r="L116" t="s">
        <v>17</v>
      </c>
      <c r="M116" t="s">
        <v>18</v>
      </c>
      <c r="O116">
        <v>65535</v>
      </c>
      <c r="P116" t="s">
        <v>19</v>
      </c>
      <c r="Q116" t="s">
        <v>20</v>
      </c>
    </row>
    <row r="117" spans="1:17" x14ac:dyDescent="0.2">
      <c r="A117">
        <v>3</v>
      </c>
      <c r="B117" t="s">
        <v>208</v>
      </c>
      <c r="C117" t="s">
        <v>75</v>
      </c>
      <c r="D117" t="s">
        <v>64</v>
      </c>
      <c r="E117">
        <v>11</v>
      </c>
      <c r="F117" t="str">
        <f t="shared" si="1"/>
        <v>政治经济学李淑芹</v>
      </c>
      <c r="G117" t="str">
        <f>VLOOKUP(F117,'-网授教室'!$D$1:$G$132,4,FALSE)</f>
        <v>机房12</v>
      </c>
      <c r="H117" t="str">
        <f>VLOOKUP(F117,'-网授教室'!$D$1:$J$132,5,FALSE)</f>
        <v>2019/11/10，17</v>
      </c>
      <c r="I117" t="str">
        <f>VLOOKUP(F117,'-网授教室'!$D$1:$J$132,6,FALSE)</f>
        <v>8:00-10:00</v>
      </c>
      <c r="J117" t="s">
        <v>66</v>
      </c>
      <c r="K117">
        <v>4</v>
      </c>
      <c r="L117" t="s">
        <v>17</v>
      </c>
      <c r="M117" t="s">
        <v>18</v>
      </c>
      <c r="O117">
        <v>65535</v>
      </c>
      <c r="P117" t="s">
        <v>19</v>
      </c>
      <c r="Q117" t="s">
        <v>20</v>
      </c>
    </row>
    <row r="118" spans="1:17" x14ac:dyDescent="0.2">
      <c r="A118">
        <v>3</v>
      </c>
      <c r="B118" t="s">
        <v>209</v>
      </c>
      <c r="C118" t="s">
        <v>141</v>
      </c>
      <c r="D118" t="s">
        <v>92</v>
      </c>
      <c r="E118">
        <v>17</v>
      </c>
      <c r="F118" t="str">
        <f t="shared" si="1"/>
        <v>现代产权法律制度专题李俊明</v>
      </c>
      <c r="G118">
        <f>VLOOKUP(F118,'-网授教室'!$D$1:$G$132,4,FALSE)</f>
        <v>512</v>
      </c>
      <c r="H118" t="str">
        <f>VLOOKUP(F118,'-网授教室'!$D$1:$J$132,5,FALSE)</f>
        <v>2019/11/10，17</v>
      </c>
      <c r="I118" t="str">
        <f>VLOOKUP(F118,'-网授教室'!$D$1:$J$132,6,FALSE)</f>
        <v>10:10-12:10</v>
      </c>
      <c r="J118" t="s">
        <v>41</v>
      </c>
      <c r="K118">
        <v>2</v>
      </c>
      <c r="L118" t="s">
        <v>36</v>
      </c>
      <c r="M118" t="s">
        <v>18</v>
      </c>
      <c r="O118">
        <v>65535</v>
      </c>
      <c r="P118" t="s">
        <v>19</v>
      </c>
      <c r="Q118" t="s">
        <v>20</v>
      </c>
    </row>
    <row r="119" spans="1:17" x14ac:dyDescent="0.2">
      <c r="A119">
        <v>3</v>
      </c>
      <c r="B119" t="s">
        <v>210</v>
      </c>
      <c r="C119" t="s">
        <v>83</v>
      </c>
      <c r="D119" t="s">
        <v>82</v>
      </c>
      <c r="E119">
        <v>4</v>
      </c>
      <c r="F119" t="str">
        <f t="shared" si="1"/>
        <v>液压与气压传动张云霞</v>
      </c>
      <c r="G119" t="str">
        <f>VLOOKUP(F119,'-网授教室'!$D$1:$G$132,4,FALSE)</f>
        <v>机房10</v>
      </c>
      <c r="H119" t="str">
        <f>VLOOKUP(F119,'-网授教室'!$D$1:$J$132,5,FALSE)</f>
        <v>2019/11/10，17</v>
      </c>
      <c r="I119" t="str">
        <f>VLOOKUP(F119,'-网授教室'!$D$1:$J$132,6,FALSE)</f>
        <v>10:10-12:10</v>
      </c>
      <c r="J119" t="s">
        <v>41</v>
      </c>
      <c r="K119">
        <v>4</v>
      </c>
      <c r="L119" t="s">
        <v>17</v>
      </c>
      <c r="M119" t="s">
        <v>18</v>
      </c>
      <c r="O119">
        <v>65535</v>
      </c>
      <c r="P119" t="s">
        <v>19</v>
      </c>
      <c r="Q119" t="s">
        <v>20</v>
      </c>
    </row>
    <row r="120" spans="1:17" x14ac:dyDescent="0.2">
      <c r="A120">
        <v>3</v>
      </c>
      <c r="B120" t="s">
        <v>210</v>
      </c>
      <c r="C120" t="s">
        <v>200</v>
      </c>
      <c r="D120" t="s">
        <v>82</v>
      </c>
      <c r="E120">
        <v>7</v>
      </c>
      <c r="F120" t="str">
        <f t="shared" si="1"/>
        <v>液压与气压传动张云霞</v>
      </c>
      <c r="G120" t="str">
        <f>VLOOKUP(F120,'-网授教室'!$D$1:$G$132,4,FALSE)</f>
        <v>机房10</v>
      </c>
      <c r="H120" t="str">
        <f>VLOOKUP(F120,'-网授教室'!$D$1:$J$132,5,FALSE)</f>
        <v>2019/11/10，17</v>
      </c>
      <c r="I120" t="str">
        <f>VLOOKUP(F120,'-网授教室'!$D$1:$J$132,6,FALSE)</f>
        <v>10:10-12:10</v>
      </c>
      <c r="J120" t="s">
        <v>41</v>
      </c>
      <c r="K120">
        <v>4</v>
      </c>
      <c r="L120" t="s">
        <v>17</v>
      </c>
      <c r="M120" t="s">
        <v>18</v>
      </c>
      <c r="O120">
        <v>65535</v>
      </c>
      <c r="P120" t="s">
        <v>19</v>
      </c>
      <c r="Q120" t="s">
        <v>20</v>
      </c>
    </row>
    <row r="121" spans="1:17" x14ac:dyDescent="0.2">
      <c r="A121">
        <v>3</v>
      </c>
      <c r="B121" t="s">
        <v>211</v>
      </c>
      <c r="C121" t="s">
        <v>212</v>
      </c>
      <c r="D121" t="s">
        <v>213</v>
      </c>
      <c r="E121">
        <v>5</v>
      </c>
      <c r="F121" t="str">
        <f t="shared" si="1"/>
        <v>计算机应用基础(本)郑伟</v>
      </c>
      <c r="G121">
        <f>VLOOKUP(F121,'-网授教室'!$D$1:$G$132,4,FALSE)</f>
        <v>512</v>
      </c>
      <c r="H121" t="str">
        <f>VLOOKUP(F121,'-网授教室'!$D$1:$J$132,5,FALSE)</f>
        <v>2019/11/10，17</v>
      </c>
      <c r="I121" t="str">
        <f>VLOOKUP(F121,'-网授教室'!$D$1:$J$132,6,FALSE)</f>
        <v>8:00-10:00</v>
      </c>
      <c r="J121" t="s">
        <v>22</v>
      </c>
      <c r="K121">
        <v>4</v>
      </c>
      <c r="L121" t="s">
        <v>17</v>
      </c>
      <c r="M121" t="s">
        <v>18</v>
      </c>
      <c r="O121">
        <v>65535</v>
      </c>
      <c r="P121" t="s">
        <v>19</v>
      </c>
      <c r="Q121" t="s">
        <v>20</v>
      </c>
    </row>
    <row r="122" spans="1:17" x14ac:dyDescent="0.2">
      <c r="A122">
        <v>3</v>
      </c>
      <c r="B122" t="s">
        <v>211</v>
      </c>
      <c r="C122" t="s">
        <v>214</v>
      </c>
      <c r="D122" t="s">
        <v>213</v>
      </c>
      <c r="E122">
        <v>1</v>
      </c>
      <c r="F122" t="str">
        <f t="shared" si="1"/>
        <v>计算机应用基础(本)郑伟</v>
      </c>
      <c r="G122">
        <f>VLOOKUP(F122,'-网授教室'!$D$1:$G$132,4,FALSE)</f>
        <v>512</v>
      </c>
      <c r="H122" t="str">
        <f>VLOOKUP(F122,'-网授教室'!$D$1:$J$132,5,FALSE)</f>
        <v>2019/11/10，17</v>
      </c>
      <c r="I122" t="str">
        <f>VLOOKUP(F122,'-网授教室'!$D$1:$J$132,6,FALSE)</f>
        <v>8:00-10:00</v>
      </c>
      <c r="J122" t="s">
        <v>170</v>
      </c>
      <c r="K122">
        <v>4</v>
      </c>
      <c r="L122" t="s">
        <v>17</v>
      </c>
      <c r="M122" t="s">
        <v>18</v>
      </c>
      <c r="O122">
        <v>65535</v>
      </c>
      <c r="P122" t="s">
        <v>19</v>
      </c>
      <c r="Q122" t="s">
        <v>20</v>
      </c>
    </row>
    <row r="123" spans="1:17" x14ac:dyDescent="0.2">
      <c r="A123">
        <v>3</v>
      </c>
      <c r="B123" t="s">
        <v>211</v>
      </c>
      <c r="C123" t="s">
        <v>30</v>
      </c>
      <c r="D123" t="s">
        <v>213</v>
      </c>
      <c r="E123">
        <v>5</v>
      </c>
      <c r="F123" t="str">
        <f t="shared" si="1"/>
        <v>计算机应用基础(本)郑伟</v>
      </c>
      <c r="G123">
        <f>VLOOKUP(F123,'-网授教室'!$D$1:$G$132,4,FALSE)</f>
        <v>512</v>
      </c>
      <c r="H123" t="str">
        <f>VLOOKUP(F123,'-网授教室'!$D$1:$J$132,5,FALSE)</f>
        <v>2019/11/10，17</v>
      </c>
      <c r="I123" t="str">
        <f>VLOOKUP(F123,'-网授教室'!$D$1:$J$132,6,FALSE)</f>
        <v>8:00-10:00</v>
      </c>
      <c r="J123" t="s">
        <v>16</v>
      </c>
      <c r="K123">
        <v>4</v>
      </c>
      <c r="L123" t="s">
        <v>17</v>
      </c>
      <c r="M123" t="s">
        <v>18</v>
      </c>
      <c r="O123">
        <v>65535</v>
      </c>
      <c r="P123" t="s">
        <v>19</v>
      </c>
      <c r="Q123" t="s">
        <v>20</v>
      </c>
    </row>
    <row r="124" spans="1:17" x14ac:dyDescent="0.2">
      <c r="A124">
        <v>3</v>
      </c>
      <c r="B124" t="s">
        <v>211</v>
      </c>
      <c r="C124" t="s">
        <v>215</v>
      </c>
      <c r="D124" t="s">
        <v>213</v>
      </c>
      <c r="E124">
        <v>3</v>
      </c>
      <c r="F124" t="str">
        <f t="shared" si="1"/>
        <v>计算机应用基础(本)郑伟</v>
      </c>
      <c r="G124">
        <f>VLOOKUP(F124,'-网授教室'!$D$1:$G$132,4,FALSE)</f>
        <v>512</v>
      </c>
      <c r="H124" t="str">
        <f>VLOOKUP(F124,'-网授教室'!$D$1:$J$132,5,FALSE)</f>
        <v>2019/11/10，17</v>
      </c>
      <c r="I124" t="str">
        <f>VLOOKUP(F124,'-网授教室'!$D$1:$J$132,6,FALSE)</f>
        <v>8:00-10:00</v>
      </c>
      <c r="J124" t="s">
        <v>16</v>
      </c>
      <c r="K124">
        <v>4</v>
      </c>
      <c r="L124" t="s">
        <v>17</v>
      </c>
      <c r="M124" t="s">
        <v>18</v>
      </c>
      <c r="O124">
        <v>65535</v>
      </c>
      <c r="P124" t="s">
        <v>19</v>
      </c>
      <c r="Q124" t="s">
        <v>20</v>
      </c>
    </row>
    <row r="125" spans="1:17" x14ac:dyDescent="0.2">
      <c r="A125">
        <v>3</v>
      </c>
      <c r="B125" t="s">
        <v>211</v>
      </c>
      <c r="C125" t="s">
        <v>47</v>
      </c>
      <c r="D125" t="s">
        <v>213</v>
      </c>
      <c r="E125">
        <v>37</v>
      </c>
      <c r="F125" t="str">
        <f t="shared" si="1"/>
        <v>计算机应用基础(本)郑伟</v>
      </c>
      <c r="G125">
        <f>VLOOKUP(F125,'-网授教室'!$D$1:$G$132,4,FALSE)</f>
        <v>512</v>
      </c>
      <c r="H125" t="str">
        <f>VLOOKUP(F125,'-网授教室'!$D$1:$J$132,5,FALSE)</f>
        <v>2019/11/10，17</v>
      </c>
      <c r="I125" t="str">
        <f>VLOOKUP(F125,'-网授教室'!$D$1:$J$132,6,FALSE)</f>
        <v>8:00-10:00</v>
      </c>
      <c r="J125" t="s">
        <v>49</v>
      </c>
      <c r="K125">
        <v>4</v>
      </c>
      <c r="L125" t="s">
        <v>17</v>
      </c>
      <c r="M125" t="s">
        <v>18</v>
      </c>
      <c r="O125">
        <v>65535</v>
      </c>
      <c r="P125" t="s">
        <v>19</v>
      </c>
      <c r="Q125" t="s">
        <v>20</v>
      </c>
    </row>
    <row r="126" spans="1:17" x14ac:dyDescent="0.2">
      <c r="A126">
        <v>3</v>
      </c>
      <c r="B126" t="s">
        <v>211</v>
      </c>
      <c r="C126" t="s">
        <v>89</v>
      </c>
      <c r="D126" t="s">
        <v>213</v>
      </c>
      <c r="E126">
        <v>13</v>
      </c>
      <c r="F126" t="str">
        <f t="shared" si="1"/>
        <v>计算机应用基础(本)郑伟</v>
      </c>
      <c r="G126">
        <f>VLOOKUP(F126,'-网授教室'!$D$1:$G$132,4,FALSE)</f>
        <v>512</v>
      </c>
      <c r="H126" t="str">
        <f>VLOOKUP(F126,'-网授教室'!$D$1:$J$132,5,FALSE)</f>
        <v>2019/11/10，17</v>
      </c>
      <c r="I126" t="str">
        <f>VLOOKUP(F126,'-网授教室'!$D$1:$J$132,6,FALSE)</f>
        <v>8:00-10:00</v>
      </c>
      <c r="J126" t="s">
        <v>41</v>
      </c>
      <c r="K126">
        <v>4</v>
      </c>
      <c r="L126" t="s">
        <v>17</v>
      </c>
      <c r="M126" t="s">
        <v>18</v>
      </c>
      <c r="O126">
        <v>65535</v>
      </c>
      <c r="P126" t="s">
        <v>19</v>
      </c>
      <c r="Q126" t="s">
        <v>20</v>
      </c>
    </row>
    <row r="127" spans="1:17" x14ac:dyDescent="0.2">
      <c r="A127">
        <v>3</v>
      </c>
      <c r="B127" t="s">
        <v>211</v>
      </c>
      <c r="C127" t="s">
        <v>175</v>
      </c>
      <c r="D127" t="s">
        <v>213</v>
      </c>
      <c r="E127">
        <v>8</v>
      </c>
      <c r="F127" t="str">
        <f t="shared" si="1"/>
        <v>计算机应用基础(本)郑伟</v>
      </c>
      <c r="G127">
        <f>VLOOKUP(F127,'-网授教室'!$D$1:$G$132,4,FALSE)</f>
        <v>512</v>
      </c>
      <c r="H127" t="str">
        <f>VLOOKUP(F127,'-网授教室'!$D$1:$J$132,5,FALSE)</f>
        <v>2019/11/10，17</v>
      </c>
      <c r="I127" t="str">
        <f>VLOOKUP(F127,'-网授教室'!$D$1:$J$132,6,FALSE)</f>
        <v>8:00-10:00</v>
      </c>
      <c r="J127" t="s">
        <v>41</v>
      </c>
      <c r="K127">
        <v>4</v>
      </c>
      <c r="L127" t="s">
        <v>17</v>
      </c>
      <c r="M127" t="s">
        <v>18</v>
      </c>
      <c r="O127">
        <v>65535</v>
      </c>
      <c r="P127" t="s">
        <v>19</v>
      </c>
      <c r="Q127" t="s">
        <v>20</v>
      </c>
    </row>
    <row r="128" spans="1:17" x14ac:dyDescent="0.2">
      <c r="A128">
        <v>3</v>
      </c>
      <c r="B128" t="s">
        <v>211</v>
      </c>
      <c r="C128" t="s">
        <v>111</v>
      </c>
      <c r="D128" t="s">
        <v>213</v>
      </c>
      <c r="E128">
        <v>1</v>
      </c>
      <c r="F128" t="str">
        <f t="shared" si="1"/>
        <v>计算机应用基础(本)郑伟</v>
      </c>
      <c r="G128">
        <f>VLOOKUP(F128,'-网授教室'!$D$1:$G$132,4,FALSE)</f>
        <v>512</v>
      </c>
      <c r="H128" t="str">
        <f>VLOOKUP(F128,'-网授教室'!$D$1:$J$132,5,FALSE)</f>
        <v>2019/11/10，17</v>
      </c>
      <c r="I128" t="str">
        <f>VLOOKUP(F128,'-网授教室'!$D$1:$J$132,6,FALSE)</f>
        <v>8:00-10:00</v>
      </c>
      <c r="J128" t="s">
        <v>86</v>
      </c>
      <c r="K128">
        <v>4</v>
      </c>
      <c r="L128" t="s">
        <v>17</v>
      </c>
      <c r="M128" t="s">
        <v>18</v>
      </c>
      <c r="O128">
        <v>65535</v>
      </c>
      <c r="P128" t="s">
        <v>19</v>
      </c>
      <c r="Q128" t="s">
        <v>20</v>
      </c>
    </row>
    <row r="129" spans="1:17" x14ac:dyDescent="0.2">
      <c r="A129">
        <v>3</v>
      </c>
      <c r="B129" t="s">
        <v>211</v>
      </c>
      <c r="C129" t="s">
        <v>216</v>
      </c>
      <c r="D129" t="s">
        <v>213</v>
      </c>
      <c r="E129">
        <v>5</v>
      </c>
      <c r="F129" t="str">
        <f t="shared" si="1"/>
        <v>计算机应用基础(本)郑伟</v>
      </c>
      <c r="G129">
        <f>VLOOKUP(F129,'-网授教室'!$D$1:$G$132,4,FALSE)</f>
        <v>512</v>
      </c>
      <c r="H129" t="str">
        <f>VLOOKUP(F129,'-网授教室'!$D$1:$J$132,5,FALSE)</f>
        <v>2019/11/10，17</v>
      </c>
      <c r="I129" t="str">
        <f>VLOOKUP(F129,'-网授教室'!$D$1:$J$132,6,FALSE)</f>
        <v>8:00-10:00</v>
      </c>
      <c r="J129" t="s">
        <v>24</v>
      </c>
      <c r="K129">
        <v>4</v>
      </c>
      <c r="L129" t="s">
        <v>17</v>
      </c>
      <c r="M129" t="s">
        <v>18</v>
      </c>
      <c r="O129">
        <v>65535</v>
      </c>
      <c r="P129" t="s">
        <v>19</v>
      </c>
      <c r="Q129" t="s">
        <v>20</v>
      </c>
    </row>
    <row r="130" spans="1:17" x14ac:dyDescent="0.2">
      <c r="A130">
        <v>3</v>
      </c>
      <c r="B130" t="s">
        <v>211</v>
      </c>
      <c r="C130" t="s">
        <v>183</v>
      </c>
      <c r="D130" t="s">
        <v>213</v>
      </c>
      <c r="E130">
        <v>5</v>
      </c>
      <c r="F130" t="str">
        <f t="shared" si="1"/>
        <v>计算机应用基础(本)郑伟</v>
      </c>
      <c r="G130">
        <f>VLOOKUP(F130,'-网授教室'!$D$1:$G$132,4,FALSE)</f>
        <v>512</v>
      </c>
      <c r="H130" t="str">
        <f>VLOOKUP(F130,'-网授教室'!$D$1:$J$132,5,FALSE)</f>
        <v>2019/11/10，17</v>
      </c>
      <c r="I130" t="str">
        <f>VLOOKUP(F130,'-网授教室'!$D$1:$J$132,6,FALSE)</f>
        <v>8:00-10:00</v>
      </c>
      <c r="J130" t="s">
        <v>24</v>
      </c>
      <c r="K130">
        <v>4</v>
      </c>
      <c r="L130" t="s">
        <v>17</v>
      </c>
      <c r="M130" t="s">
        <v>18</v>
      </c>
      <c r="O130">
        <v>65535</v>
      </c>
      <c r="P130" t="s">
        <v>19</v>
      </c>
      <c r="Q130" t="s">
        <v>20</v>
      </c>
    </row>
    <row r="131" spans="1:17" x14ac:dyDescent="0.2">
      <c r="A131">
        <v>3</v>
      </c>
      <c r="B131" t="s">
        <v>211</v>
      </c>
      <c r="C131" t="s">
        <v>217</v>
      </c>
      <c r="D131" t="s">
        <v>213</v>
      </c>
      <c r="E131">
        <v>9</v>
      </c>
      <c r="F131" t="str">
        <f t="shared" ref="F131:F194" si="2">B131&amp;D131</f>
        <v>计算机应用基础(本)郑伟</v>
      </c>
      <c r="G131">
        <f>VLOOKUP(F131,'-网授教室'!$D$1:$G$132,4,FALSE)</f>
        <v>512</v>
      </c>
      <c r="H131" t="str">
        <f>VLOOKUP(F131,'-网授教室'!$D$1:$J$132,5,FALSE)</f>
        <v>2019/11/10，17</v>
      </c>
      <c r="I131" t="str">
        <f>VLOOKUP(F131,'-网授教室'!$D$1:$J$132,6,FALSE)</f>
        <v>8:00-10:00</v>
      </c>
      <c r="J131" t="s">
        <v>59</v>
      </c>
      <c r="K131">
        <v>4</v>
      </c>
      <c r="L131" t="s">
        <v>17</v>
      </c>
      <c r="M131" t="s">
        <v>18</v>
      </c>
      <c r="O131">
        <v>65535</v>
      </c>
      <c r="P131" t="s">
        <v>19</v>
      </c>
      <c r="Q131" t="s">
        <v>20</v>
      </c>
    </row>
    <row r="132" spans="1:17" x14ac:dyDescent="0.2">
      <c r="A132">
        <v>3</v>
      </c>
      <c r="B132" t="s">
        <v>211</v>
      </c>
      <c r="C132" t="s">
        <v>218</v>
      </c>
      <c r="D132" t="s">
        <v>213</v>
      </c>
      <c r="E132">
        <v>12</v>
      </c>
      <c r="F132" t="str">
        <f t="shared" si="2"/>
        <v>计算机应用基础(本)郑伟</v>
      </c>
      <c r="G132">
        <f>VLOOKUP(F132,'-网授教室'!$D$1:$G$132,4,FALSE)</f>
        <v>512</v>
      </c>
      <c r="H132" t="str">
        <f>VLOOKUP(F132,'-网授教室'!$D$1:$J$132,5,FALSE)</f>
        <v>2019/11/10，17</v>
      </c>
      <c r="I132" t="str">
        <f>VLOOKUP(F132,'-网授教室'!$D$1:$J$132,6,FALSE)</f>
        <v>8:00-10:00</v>
      </c>
      <c r="J132" t="s">
        <v>59</v>
      </c>
      <c r="K132">
        <v>4</v>
      </c>
      <c r="L132" t="s">
        <v>17</v>
      </c>
      <c r="M132" t="s">
        <v>18</v>
      </c>
      <c r="O132">
        <v>65535</v>
      </c>
      <c r="P132" t="s">
        <v>19</v>
      </c>
      <c r="Q132" t="s">
        <v>20</v>
      </c>
    </row>
    <row r="133" spans="1:17" x14ac:dyDescent="0.2">
      <c r="A133">
        <v>3</v>
      </c>
      <c r="B133" t="s">
        <v>211</v>
      </c>
      <c r="C133" t="s">
        <v>178</v>
      </c>
      <c r="D133" t="s">
        <v>213</v>
      </c>
      <c r="E133">
        <v>12</v>
      </c>
      <c r="F133" t="str">
        <f t="shared" si="2"/>
        <v>计算机应用基础(本)郑伟</v>
      </c>
      <c r="G133">
        <f>VLOOKUP(F133,'-网授教室'!$D$1:$G$132,4,FALSE)</f>
        <v>512</v>
      </c>
      <c r="H133" t="str">
        <f>VLOOKUP(F133,'-网授教室'!$D$1:$J$132,5,FALSE)</f>
        <v>2019/11/10，17</v>
      </c>
      <c r="I133" t="str">
        <f>VLOOKUP(F133,'-网授教室'!$D$1:$J$132,6,FALSE)</f>
        <v>8:00-10:00</v>
      </c>
      <c r="J133" t="s">
        <v>35</v>
      </c>
      <c r="K133">
        <v>4</v>
      </c>
      <c r="L133" t="s">
        <v>17</v>
      </c>
      <c r="M133" t="s">
        <v>18</v>
      </c>
      <c r="O133">
        <v>65535</v>
      </c>
      <c r="P133" t="s">
        <v>19</v>
      </c>
      <c r="Q133" t="s">
        <v>20</v>
      </c>
    </row>
    <row r="134" spans="1:17" x14ac:dyDescent="0.2">
      <c r="A134">
        <v>3</v>
      </c>
      <c r="B134" t="s">
        <v>219</v>
      </c>
      <c r="C134" t="s">
        <v>220</v>
      </c>
      <c r="D134" t="s">
        <v>48</v>
      </c>
      <c r="E134">
        <v>16</v>
      </c>
      <c r="F134" t="str">
        <f t="shared" si="2"/>
        <v>中国法制史于常青</v>
      </c>
      <c r="G134" t="str">
        <f>VLOOKUP(F134,'-网授教室'!$D$1:$G$132,4,FALSE)</f>
        <v>机房4</v>
      </c>
      <c r="H134" t="str">
        <f>VLOOKUP(F134,'-网授教室'!$D$1:$J$132,5,FALSE)</f>
        <v>2019/11/10，17</v>
      </c>
      <c r="I134" t="str">
        <f>VLOOKUP(F134,'-网授教室'!$D$1:$J$132,6,FALSE)</f>
        <v>10:10-12:10</v>
      </c>
      <c r="J134" t="s">
        <v>22</v>
      </c>
      <c r="K134">
        <v>5</v>
      </c>
      <c r="L134" t="s">
        <v>17</v>
      </c>
      <c r="M134" t="s">
        <v>18</v>
      </c>
      <c r="O134">
        <v>65535</v>
      </c>
      <c r="P134" t="s">
        <v>19</v>
      </c>
      <c r="Q134" t="s">
        <v>20</v>
      </c>
    </row>
    <row r="135" spans="1:17" x14ac:dyDescent="0.2">
      <c r="A135">
        <v>3</v>
      </c>
      <c r="B135" t="s">
        <v>221</v>
      </c>
      <c r="C135" t="s">
        <v>78</v>
      </c>
      <c r="D135" t="s">
        <v>222</v>
      </c>
      <c r="E135">
        <v>12</v>
      </c>
      <c r="F135" t="str">
        <f t="shared" si="2"/>
        <v>幼儿园管理武月</v>
      </c>
      <c r="G135" t="str">
        <f>VLOOKUP(F135,'-网授教室'!$D$1:$G$132,4,FALSE)</f>
        <v>机房9</v>
      </c>
      <c r="H135" t="str">
        <f>VLOOKUP(F135,'-网授教室'!$D$1:$J$132,5,FALSE)</f>
        <v>2019/11/10，17</v>
      </c>
      <c r="I135" t="str">
        <f>VLOOKUP(F135,'-网授教室'!$D$1:$J$132,6,FALSE)</f>
        <v>10:10-12:10</v>
      </c>
      <c r="J135" t="s">
        <v>45</v>
      </c>
      <c r="K135">
        <v>3</v>
      </c>
      <c r="L135" t="s">
        <v>28</v>
      </c>
      <c r="M135" t="s">
        <v>18</v>
      </c>
      <c r="O135">
        <v>65535</v>
      </c>
      <c r="P135" t="s">
        <v>19</v>
      </c>
      <c r="Q135" t="s">
        <v>20</v>
      </c>
    </row>
    <row r="136" spans="1:17" x14ac:dyDescent="0.2">
      <c r="A136">
        <v>3</v>
      </c>
      <c r="B136" t="s">
        <v>223</v>
      </c>
      <c r="C136" t="s">
        <v>143</v>
      </c>
      <c r="D136" t="s">
        <v>61</v>
      </c>
      <c r="E136">
        <v>54</v>
      </c>
      <c r="F136" t="str">
        <f t="shared" si="2"/>
        <v>社会调查研究与方法周艳茹</v>
      </c>
      <c r="G136" t="str">
        <f>VLOOKUP(F136,'-网授教室'!$D$1:$G$132,4,FALSE)</f>
        <v>机房9</v>
      </c>
      <c r="H136" t="str">
        <f>VLOOKUP(F136,'-网授教室'!$D$1:$J$132,5,FALSE)</f>
        <v>2019/11/10，17</v>
      </c>
      <c r="I136" t="str">
        <f>VLOOKUP(F136,'-网授教室'!$D$1:$J$132,6,FALSE)</f>
        <v>8:00-10:00</v>
      </c>
      <c r="J136" t="s">
        <v>56</v>
      </c>
      <c r="K136">
        <v>4</v>
      </c>
      <c r="L136" t="s">
        <v>17</v>
      </c>
      <c r="M136" t="s">
        <v>18</v>
      </c>
      <c r="O136">
        <v>65535</v>
      </c>
      <c r="P136" t="s">
        <v>19</v>
      </c>
      <c r="Q136" t="s">
        <v>20</v>
      </c>
    </row>
    <row r="137" spans="1:17" x14ac:dyDescent="0.2">
      <c r="A137">
        <v>3</v>
      </c>
      <c r="B137" t="s">
        <v>224</v>
      </c>
      <c r="C137" t="s">
        <v>168</v>
      </c>
      <c r="D137" t="s">
        <v>56</v>
      </c>
      <c r="E137">
        <v>3</v>
      </c>
      <c r="F137" t="str">
        <f t="shared" si="2"/>
        <v>公共关系学安伟洁</v>
      </c>
      <c r="G137" t="str">
        <f>VLOOKUP(F137,'-网授教室'!$D$1:$G$132,4,FALSE)</f>
        <v>机房1</v>
      </c>
      <c r="H137" t="str">
        <f>VLOOKUP(F137,'-网授教室'!$D$1:$J$132,5,FALSE)</f>
        <v>2019/11/10，17</v>
      </c>
      <c r="I137" t="str">
        <f>VLOOKUP(F137,'-网授教室'!$D$1:$J$132,6,FALSE)</f>
        <v>8:00-10:00</v>
      </c>
      <c r="J137" t="s">
        <v>59</v>
      </c>
      <c r="K137">
        <v>4</v>
      </c>
      <c r="L137" t="s">
        <v>36</v>
      </c>
      <c r="M137" t="s">
        <v>18</v>
      </c>
      <c r="O137">
        <v>65535</v>
      </c>
      <c r="P137" t="s">
        <v>19</v>
      </c>
      <c r="Q137" t="s">
        <v>20</v>
      </c>
    </row>
    <row r="138" spans="1:17" x14ac:dyDescent="0.2">
      <c r="A138">
        <v>3</v>
      </c>
      <c r="B138" t="s">
        <v>224</v>
      </c>
      <c r="C138" t="s">
        <v>97</v>
      </c>
      <c r="D138" t="s">
        <v>56</v>
      </c>
      <c r="E138">
        <v>72</v>
      </c>
      <c r="F138" t="str">
        <f t="shared" si="2"/>
        <v>公共关系学安伟洁</v>
      </c>
      <c r="G138" t="str">
        <f>VLOOKUP(F138,'-网授教室'!$D$1:$G$132,4,FALSE)</f>
        <v>机房1</v>
      </c>
      <c r="H138" t="str">
        <f>VLOOKUP(F138,'-网授教室'!$D$1:$J$132,5,FALSE)</f>
        <v>2019/11/10，17</v>
      </c>
      <c r="I138" t="str">
        <f>VLOOKUP(F138,'-网授教室'!$D$1:$J$132,6,FALSE)</f>
        <v>8:00-10:00</v>
      </c>
      <c r="J138" t="s">
        <v>56</v>
      </c>
      <c r="K138">
        <v>4</v>
      </c>
      <c r="L138" t="s">
        <v>36</v>
      </c>
      <c r="M138" t="s">
        <v>18</v>
      </c>
      <c r="O138">
        <v>65535</v>
      </c>
      <c r="P138" t="s">
        <v>19</v>
      </c>
      <c r="Q138" t="s">
        <v>20</v>
      </c>
    </row>
    <row r="139" spans="1:17" x14ac:dyDescent="0.2">
      <c r="A139">
        <v>3</v>
      </c>
      <c r="B139" t="s">
        <v>224</v>
      </c>
      <c r="C139" t="s">
        <v>225</v>
      </c>
      <c r="D139" t="s">
        <v>56</v>
      </c>
      <c r="E139">
        <v>3</v>
      </c>
      <c r="F139" t="str">
        <f t="shared" si="2"/>
        <v>公共关系学安伟洁</v>
      </c>
      <c r="G139" t="str">
        <f>VLOOKUP(F139,'-网授教室'!$D$1:$G$132,4,FALSE)</f>
        <v>机房1</v>
      </c>
      <c r="H139" t="str">
        <f>VLOOKUP(F139,'-网授教室'!$D$1:$J$132,5,FALSE)</f>
        <v>2019/11/10，17</v>
      </c>
      <c r="I139" t="str">
        <f>VLOOKUP(F139,'-网授教室'!$D$1:$J$132,6,FALSE)</f>
        <v>8:00-10:00</v>
      </c>
      <c r="J139" t="s">
        <v>56</v>
      </c>
      <c r="K139">
        <v>4</v>
      </c>
      <c r="L139" t="s">
        <v>36</v>
      </c>
      <c r="M139" t="s">
        <v>18</v>
      </c>
      <c r="O139">
        <v>65535</v>
      </c>
      <c r="P139" t="s">
        <v>19</v>
      </c>
      <c r="Q139" t="s">
        <v>20</v>
      </c>
    </row>
    <row r="140" spans="1:17" x14ac:dyDescent="0.2">
      <c r="A140">
        <v>3</v>
      </c>
      <c r="B140" t="s">
        <v>224</v>
      </c>
      <c r="C140" t="s">
        <v>226</v>
      </c>
      <c r="D140" t="s">
        <v>56</v>
      </c>
      <c r="E140">
        <v>5</v>
      </c>
      <c r="F140" t="str">
        <f t="shared" si="2"/>
        <v>公共关系学安伟洁</v>
      </c>
      <c r="G140" t="str">
        <f>VLOOKUP(F140,'-网授教室'!$D$1:$G$132,4,FALSE)</f>
        <v>机房1</v>
      </c>
      <c r="H140" t="str">
        <f>VLOOKUP(F140,'-网授教室'!$D$1:$J$132,5,FALSE)</f>
        <v>2019/11/10，17</v>
      </c>
      <c r="I140" t="str">
        <f>VLOOKUP(F140,'-网授教室'!$D$1:$J$132,6,FALSE)</f>
        <v>8:00-10:00</v>
      </c>
      <c r="J140" t="s">
        <v>16</v>
      </c>
      <c r="K140">
        <v>4</v>
      </c>
      <c r="L140" t="s">
        <v>28</v>
      </c>
      <c r="M140" t="s">
        <v>18</v>
      </c>
      <c r="O140">
        <v>65535</v>
      </c>
      <c r="P140" t="s">
        <v>19</v>
      </c>
      <c r="Q140" t="s">
        <v>20</v>
      </c>
    </row>
    <row r="141" spans="1:17" x14ac:dyDescent="0.2">
      <c r="A141">
        <v>3</v>
      </c>
      <c r="B141" t="s">
        <v>224</v>
      </c>
      <c r="C141" t="s">
        <v>14</v>
      </c>
      <c r="D141" t="s">
        <v>56</v>
      </c>
      <c r="E141">
        <v>7</v>
      </c>
      <c r="F141" t="str">
        <f t="shared" si="2"/>
        <v>公共关系学安伟洁</v>
      </c>
      <c r="G141" t="str">
        <f>VLOOKUP(F141,'-网授教室'!$D$1:$G$132,4,FALSE)</f>
        <v>机房1</v>
      </c>
      <c r="H141" t="str">
        <f>VLOOKUP(F141,'-网授教室'!$D$1:$J$132,5,FALSE)</f>
        <v>2019/11/10，17</v>
      </c>
      <c r="I141" t="str">
        <f>VLOOKUP(F141,'-网授教室'!$D$1:$J$132,6,FALSE)</f>
        <v>8:00-10:00</v>
      </c>
      <c r="J141" t="s">
        <v>16</v>
      </c>
      <c r="K141">
        <v>4</v>
      </c>
      <c r="L141" t="s">
        <v>36</v>
      </c>
      <c r="M141" t="s">
        <v>18</v>
      </c>
      <c r="O141">
        <v>65535</v>
      </c>
      <c r="P141" t="s">
        <v>19</v>
      </c>
      <c r="Q141" t="s">
        <v>20</v>
      </c>
    </row>
    <row r="142" spans="1:17" x14ac:dyDescent="0.2">
      <c r="A142">
        <v>3</v>
      </c>
      <c r="B142" t="s">
        <v>227</v>
      </c>
      <c r="C142" t="s">
        <v>196</v>
      </c>
      <c r="D142" t="s">
        <v>228</v>
      </c>
      <c r="E142">
        <v>44</v>
      </c>
      <c r="F142" t="str">
        <f t="shared" si="2"/>
        <v>管理英语3王丽君</v>
      </c>
      <c r="G142" t="str">
        <f>VLOOKUP(F142,'-网授教室'!$D$1:$G$132,4,FALSE)</f>
        <v>机房4</v>
      </c>
      <c r="H142" t="str">
        <f>VLOOKUP(F142,'-网授教室'!$D$1:$J$132,5,FALSE)</f>
        <v>2019/11/10，17</v>
      </c>
      <c r="I142" t="str">
        <f>VLOOKUP(F142,'-网授教室'!$D$1:$J$132,6,FALSE)</f>
        <v>8:00-10:00</v>
      </c>
      <c r="J142" t="s">
        <v>16</v>
      </c>
      <c r="K142">
        <v>3</v>
      </c>
      <c r="L142" t="s">
        <v>17</v>
      </c>
      <c r="M142" t="s">
        <v>18</v>
      </c>
      <c r="O142">
        <v>65535</v>
      </c>
      <c r="P142" t="s">
        <v>19</v>
      </c>
      <c r="Q142" t="s">
        <v>20</v>
      </c>
    </row>
    <row r="143" spans="1:17" x14ac:dyDescent="0.2">
      <c r="A143">
        <v>3</v>
      </c>
      <c r="B143" t="s">
        <v>227</v>
      </c>
      <c r="C143" t="s">
        <v>103</v>
      </c>
      <c r="D143" t="s">
        <v>228</v>
      </c>
      <c r="E143">
        <v>5</v>
      </c>
      <c r="F143" t="str">
        <f t="shared" si="2"/>
        <v>管理英语3王丽君</v>
      </c>
      <c r="G143" t="str">
        <f>VLOOKUP(F143,'-网授教室'!$D$1:$G$132,4,FALSE)</f>
        <v>机房4</v>
      </c>
      <c r="H143" t="str">
        <f>VLOOKUP(F143,'-网授教室'!$D$1:$J$132,5,FALSE)</f>
        <v>2019/11/10，17</v>
      </c>
      <c r="I143" t="str">
        <f>VLOOKUP(F143,'-网授教室'!$D$1:$J$132,6,FALSE)</f>
        <v>8:00-10:00</v>
      </c>
      <c r="J143" t="s">
        <v>59</v>
      </c>
      <c r="K143">
        <v>3</v>
      </c>
      <c r="L143" t="s">
        <v>17</v>
      </c>
      <c r="M143" t="s">
        <v>18</v>
      </c>
      <c r="O143">
        <v>65535</v>
      </c>
      <c r="P143" t="s">
        <v>19</v>
      </c>
      <c r="Q143" t="s">
        <v>20</v>
      </c>
    </row>
    <row r="144" spans="1:17" x14ac:dyDescent="0.2">
      <c r="A144">
        <v>3</v>
      </c>
      <c r="B144" t="s">
        <v>227</v>
      </c>
      <c r="C144" t="s">
        <v>229</v>
      </c>
      <c r="D144" t="s">
        <v>228</v>
      </c>
      <c r="E144">
        <v>11</v>
      </c>
      <c r="F144" t="str">
        <f t="shared" si="2"/>
        <v>管理英语3王丽君</v>
      </c>
      <c r="G144" t="str">
        <f>VLOOKUP(F144,'-网授教室'!$D$1:$G$132,4,FALSE)</f>
        <v>机房4</v>
      </c>
      <c r="H144" t="str">
        <f>VLOOKUP(F144,'-网授教室'!$D$1:$J$132,5,FALSE)</f>
        <v>2019/11/10，17</v>
      </c>
      <c r="I144" t="str">
        <f>VLOOKUP(F144,'-网授教室'!$D$1:$J$132,6,FALSE)</f>
        <v>8:00-10:00</v>
      </c>
      <c r="J144" t="s">
        <v>170</v>
      </c>
      <c r="K144">
        <v>3</v>
      </c>
      <c r="L144" t="s">
        <v>17</v>
      </c>
      <c r="M144" t="s">
        <v>18</v>
      </c>
      <c r="O144">
        <v>65535</v>
      </c>
      <c r="P144" t="s">
        <v>19</v>
      </c>
      <c r="Q144" t="s">
        <v>20</v>
      </c>
    </row>
    <row r="145" spans="1:17" x14ac:dyDescent="0.2">
      <c r="A145">
        <v>3</v>
      </c>
      <c r="B145" t="s">
        <v>227</v>
      </c>
      <c r="C145" t="s">
        <v>179</v>
      </c>
      <c r="D145" t="s">
        <v>228</v>
      </c>
      <c r="E145">
        <v>14</v>
      </c>
      <c r="F145" t="str">
        <f t="shared" si="2"/>
        <v>管理英语3王丽君</v>
      </c>
      <c r="G145" t="str">
        <f>VLOOKUP(F145,'-网授教室'!$D$1:$G$132,4,FALSE)</f>
        <v>机房4</v>
      </c>
      <c r="H145" t="str">
        <f>VLOOKUP(F145,'-网授教室'!$D$1:$J$132,5,FALSE)</f>
        <v>2019/11/10，17</v>
      </c>
      <c r="I145" t="str">
        <f>VLOOKUP(F145,'-网授教室'!$D$1:$J$132,6,FALSE)</f>
        <v>8:00-10:00</v>
      </c>
      <c r="J145" t="s">
        <v>35</v>
      </c>
      <c r="K145">
        <v>3</v>
      </c>
      <c r="L145" t="s">
        <v>17</v>
      </c>
      <c r="M145" t="s">
        <v>18</v>
      </c>
      <c r="O145">
        <v>65535</v>
      </c>
      <c r="P145" t="s">
        <v>19</v>
      </c>
      <c r="Q145" t="s">
        <v>20</v>
      </c>
    </row>
    <row r="146" spans="1:17" x14ac:dyDescent="0.2">
      <c r="A146">
        <v>3</v>
      </c>
      <c r="B146" t="s">
        <v>230</v>
      </c>
      <c r="C146" t="s">
        <v>126</v>
      </c>
      <c r="D146" t="s">
        <v>44</v>
      </c>
      <c r="E146">
        <v>36</v>
      </c>
      <c r="F146" t="str">
        <f t="shared" si="2"/>
        <v>当代中国政治制度赵小娟</v>
      </c>
      <c r="G146" t="str">
        <f>VLOOKUP(F146,'-网授教室'!$D$1:$G$132,4,FALSE)</f>
        <v>机房7</v>
      </c>
      <c r="H146" t="str">
        <f>VLOOKUP(F146,'-网授教室'!$D$1:$J$132,5,FALSE)</f>
        <v>2019/11/10，17</v>
      </c>
      <c r="I146" t="str">
        <f>VLOOKUP(F146,'-网授教室'!$D$1:$J$132,6,FALSE)</f>
        <v>8:00-10:00</v>
      </c>
      <c r="J146" t="s">
        <v>56</v>
      </c>
      <c r="K146">
        <v>4</v>
      </c>
      <c r="L146" t="s">
        <v>17</v>
      </c>
      <c r="M146" t="s">
        <v>18</v>
      </c>
      <c r="O146">
        <v>65535</v>
      </c>
      <c r="P146" t="s">
        <v>19</v>
      </c>
      <c r="Q146" t="s">
        <v>20</v>
      </c>
    </row>
    <row r="147" spans="1:17" x14ac:dyDescent="0.2">
      <c r="A147">
        <v>3</v>
      </c>
      <c r="B147" t="s">
        <v>231</v>
      </c>
      <c r="C147" t="s">
        <v>131</v>
      </c>
      <c r="D147" t="s">
        <v>123</v>
      </c>
      <c r="E147">
        <v>11</v>
      </c>
      <c r="F147" t="str">
        <f t="shared" si="2"/>
        <v>幼儿园课程与活动设计穆云红</v>
      </c>
      <c r="G147" t="str">
        <f>VLOOKUP(F147,'-网授教室'!$D$1:$G$132,4,FALSE)</f>
        <v>机房7</v>
      </c>
      <c r="H147" t="str">
        <f>VLOOKUP(F147,'-网授教室'!$D$1:$J$132,5,FALSE)</f>
        <v>2019/11/10，17</v>
      </c>
      <c r="I147" t="str">
        <f>VLOOKUP(F147,'-网授教室'!$D$1:$J$132,6,FALSE)</f>
        <v>10:10-12:10</v>
      </c>
      <c r="J147" t="s">
        <v>22</v>
      </c>
      <c r="K147">
        <v>4</v>
      </c>
      <c r="L147" t="s">
        <v>17</v>
      </c>
      <c r="M147" t="s">
        <v>18</v>
      </c>
      <c r="N147" t="s">
        <v>124</v>
      </c>
      <c r="O147">
        <v>65535</v>
      </c>
      <c r="P147" t="s">
        <v>19</v>
      </c>
      <c r="Q147" t="s">
        <v>20</v>
      </c>
    </row>
    <row r="148" spans="1:17" x14ac:dyDescent="0.2">
      <c r="A148">
        <v>3</v>
      </c>
      <c r="B148" t="s">
        <v>232</v>
      </c>
      <c r="C148" t="s">
        <v>34</v>
      </c>
      <c r="D148" t="s">
        <v>233</v>
      </c>
      <c r="E148">
        <v>19</v>
      </c>
      <c r="F148" t="str">
        <f t="shared" si="2"/>
        <v>资源与运营管理杨莉</v>
      </c>
      <c r="G148" t="str">
        <f>VLOOKUP(F148,'-网授教室'!$D$1:$G$132,4,FALSE)</f>
        <v>机房11</v>
      </c>
      <c r="H148" t="str">
        <f>VLOOKUP(F148,'-网授教室'!$D$1:$J$132,5,FALSE)</f>
        <v>2019/11/10，17</v>
      </c>
      <c r="I148" t="str">
        <f>VLOOKUP(F148,'-网授教室'!$D$1:$J$132,6,FALSE)</f>
        <v>8:00-10:00</v>
      </c>
      <c r="J148" t="s">
        <v>35</v>
      </c>
      <c r="K148">
        <v>3</v>
      </c>
      <c r="L148" t="s">
        <v>17</v>
      </c>
      <c r="M148" t="s">
        <v>18</v>
      </c>
      <c r="O148">
        <v>65535</v>
      </c>
      <c r="P148" t="s">
        <v>19</v>
      </c>
      <c r="Q148" t="s">
        <v>20</v>
      </c>
    </row>
    <row r="149" spans="1:17" x14ac:dyDescent="0.2">
      <c r="A149">
        <v>3</v>
      </c>
      <c r="B149" t="s">
        <v>234</v>
      </c>
      <c r="C149" t="s">
        <v>91</v>
      </c>
      <c r="D149" t="s">
        <v>73</v>
      </c>
      <c r="E149">
        <v>11</v>
      </c>
      <c r="F149" t="str">
        <f t="shared" si="2"/>
        <v>国际私法李德峰</v>
      </c>
      <c r="G149" t="str">
        <f>VLOOKUP(F149,'-网授教室'!$D$1:$G$132,4,FALSE)</f>
        <v>机房6</v>
      </c>
      <c r="H149" t="str">
        <f>VLOOKUP(F149,'-网授教室'!$D$1:$J$132,5,FALSE)</f>
        <v>2019/11/10，17</v>
      </c>
      <c r="I149" t="str">
        <f>VLOOKUP(F149,'-网授教室'!$D$1:$J$132,6,FALSE)</f>
        <v>10:10-12:10</v>
      </c>
      <c r="J149" t="s">
        <v>41</v>
      </c>
      <c r="K149">
        <v>4</v>
      </c>
      <c r="L149" t="s">
        <v>17</v>
      </c>
      <c r="M149" t="s">
        <v>18</v>
      </c>
      <c r="O149">
        <v>65535</v>
      </c>
      <c r="P149" t="s">
        <v>19</v>
      </c>
      <c r="Q149" t="s">
        <v>20</v>
      </c>
    </row>
    <row r="150" spans="1:17" x14ac:dyDescent="0.2">
      <c r="A150">
        <v>3</v>
      </c>
      <c r="B150" t="s">
        <v>235</v>
      </c>
      <c r="C150" t="s">
        <v>147</v>
      </c>
      <c r="D150" t="s">
        <v>117</v>
      </c>
      <c r="E150">
        <v>10</v>
      </c>
      <c r="F150" t="str">
        <f t="shared" si="2"/>
        <v>理工英语3张祖瑞</v>
      </c>
      <c r="G150" t="str">
        <f>VLOOKUP(F150,'-网授教室'!$D$1:$G$132,4,FALSE)</f>
        <v>机房1</v>
      </c>
      <c r="H150" t="str">
        <f>VLOOKUP(F150,'-网授教室'!$D$1:$J$132,5,FALSE)</f>
        <v>2019/11/10，17</v>
      </c>
      <c r="I150" t="str">
        <f>VLOOKUP(F150,'-网授教室'!$D$1:$J$132,6,FALSE)</f>
        <v>10:10-12:10</v>
      </c>
      <c r="J150" t="s">
        <v>118</v>
      </c>
      <c r="K150">
        <v>3</v>
      </c>
      <c r="L150" t="s">
        <v>17</v>
      </c>
      <c r="M150" t="s">
        <v>18</v>
      </c>
      <c r="O150">
        <v>65535</v>
      </c>
      <c r="P150" t="s">
        <v>19</v>
      </c>
      <c r="Q150" t="s">
        <v>20</v>
      </c>
    </row>
    <row r="151" spans="1:17" x14ac:dyDescent="0.2">
      <c r="A151">
        <v>3</v>
      </c>
      <c r="B151" t="s">
        <v>235</v>
      </c>
      <c r="C151" t="s">
        <v>236</v>
      </c>
      <c r="D151" t="s">
        <v>117</v>
      </c>
      <c r="E151">
        <v>7</v>
      </c>
      <c r="F151" t="str">
        <f t="shared" si="2"/>
        <v>理工英语3张祖瑞</v>
      </c>
      <c r="G151" t="str">
        <f>VLOOKUP(F151,'-网授教室'!$D$1:$G$132,4,FALSE)</f>
        <v>机房1</v>
      </c>
      <c r="H151" t="str">
        <f>VLOOKUP(F151,'-网授教室'!$D$1:$J$132,5,FALSE)</f>
        <v>2019/11/10，17</v>
      </c>
      <c r="I151" t="str">
        <f>VLOOKUP(F151,'-网授教室'!$D$1:$J$132,6,FALSE)</f>
        <v>10:10-12:10</v>
      </c>
      <c r="J151" t="s">
        <v>118</v>
      </c>
      <c r="K151">
        <v>3</v>
      </c>
      <c r="L151" t="s">
        <v>17</v>
      </c>
      <c r="M151" t="s">
        <v>18</v>
      </c>
      <c r="O151">
        <v>65535</v>
      </c>
      <c r="P151" t="s">
        <v>19</v>
      </c>
      <c r="Q151" t="s">
        <v>20</v>
      </c>
    </row>
    <row r="152" spans="1:17" x14ac:dyDescent="0.2">
      <c r="A152">
        <v>3</v>
      </c>
      <c r="B152" t="s">
        <v>237</v>
      </c>
      <c r="C152" t="s">
        <v>156</v>
      </c>
      <c r="D152" t="s">
        <v>33</v>
      </c>
      <c r="E152">
        <v>13</v>
      </c>
      <c r="F152" t="str">
        <f t="shared" si="2"/>
        <v>流通概论刘志梅</v>
      </c>
      <c r="G152" t="str">
        <f>VLOOKUP(F152,'-网授教室'!$D$1:$G$132,4,FALSE)</f>
        <v>机房5</v>
      </c>
      <c r="H152" t="str">
        <f>VLOOKUP(F152,'-网授教室'!$D$1:$J$132,5,FALSE)</f>
        <v>2019/11/10，17</v>
      </c>
      <c r="I152" t="str">
        <f>VLOOKUP(F152,'-网授教室'!$D$1:$J$132,6,FALSE)</f>
        <v>10:10-12:10</v>
      </c>
      <c r="J152" t="s">
        <v>24</v>
      </c>
      <c r="K152">
        <v>4</v>
      </c>
      <c r="L152" t="s">
        <v>17</v>
      </c>
      <c r="M152" t="s">
        <v>18</v>
      </c>
      <c r="O152">
        <v>65535</v>
      </c>
      <c r="P152" t="s">
        <v>19</v>
      </c>
      <c r="Q152" t="s">
        <v>20</v>
      </c>
    </row>
    <row r="153" spans="1:17" x14ac:dyDescent="0.2">
      <c r="A153">
        <v>3</v>
      </c>
      <c r="B153" t="s">
        <v>238</v>
      </c>
      <c r="C153" t="s">
        <v>239</v>
      </c>
      <c r="D153" t="s">
        <v>39</v>
      </c>
      <c r="E153">
        <v>1</v>
      </c>
      <c r="F153" t="str">
        <f t="shared" si="2"/>
        <v>社交礼仪田艳春</v>
      </c>
      <c r="G153" t="str">
        <f>VLOOKUP(F153,'-网授教室'!$D$1:$G$132,4,FALSE)</f>
        <v>机房12</v>
      </c>
      <c r="H153" t="str">
        <f>VLOOKUP(F153,'-网授教室'!$D$1:$J$132,5,FALSE)</f>
        <v>2019/11/10，17</v>
      </c>
      <c r="I153" t="str">
        <f>VLOOKUP(F153,'-网授教室'!$D$1:$J$132,6,FALSE)</f>
        <v>10:10-12:10</v>
      </c>
      <c r="J153" t="s">
        <v>22</v>
      </c>
      <c r="K153">
        <v>2</v>
      </c>
      <c r="L153" t="s">
        <v>28</v>
      </c>
      <c r="M153" t="s">
        <v>18</v>
      </c>
      <c r="O153">
        <v>65535</v>
      </c>
      <c r="P153" t="s">
        <v>19</v>
      </c>
      <c r="Q153" t="s">
        <v>20</v>
      </c>
    </row>
    <row r="154" spans="1:17" x14ac:dyDescent="0.2">
      <c r="A154">
        <v>3</v>
      </c>
      <c r="B154" t="s">
        <v>238</v>
      </c>
      <c r="C154" t="s">
        <v>205</v>
      </c>
      <c r="D154" t="s">
        <v>39</v>
      </c>
      <c r="E154">
        <v>7</v>
      </c>
      <c r="F154" t="str">
        <f t="shared" si="2"/>
        <v>社交礼仪田艳春</v>
      </c>
      <c r="G154" t="str">
        <f>VLOOKUP(F154,'-网授教室'!$D$1:$G$132,4,FALSE)</f>
        <v>机房12</v>
      </c>
      <c r="H154" t="str">
        <f>VLOOKUP(F154,'-网授教室'!$D$1:$J$132,5,FALSE)</f>
        <v>2019/11/10，17</v>
      </c>
      <c r="I154" t="str">
        <f>VLOOKUP(F154,'-网授教室'!$D$1:$J$132,6,FALSE)</f>
        <v>10:10-12:10</v>
      </c>
      <c r="J154" t="s">
        <v>16</v>
      </c>
      <c r="K154">
        <v>2</v>
      </c>
      <c r="L154" t="s">
        <v>28</v>
      </c>
      <c r="M154" t="s">
        <v>18</v>
      </c>
      <c r="O154">
        <v>65535</v>
      </c>
      <c r="P154" t="s">
        <v>19</v>
      </c>
      <c r="Q154" t="s">
        <v>20</v>
      </c>
    </row>
    <row r="155" spans="1:17" x14ac:dyDescent="0.2">
      <c r="A155">
        <v>3</v>
      </c>
      <c r="B155" t="s">
        <v>240</v>
      </c>
      <c r="C155" t="s">
        <v>167</v>
      </c>
      <c r="D155" t="s">
        <v>129</v>
      </c>
      <c r="E155">
        <v>2</v>
      </c>
      <c r="F155" t="str">
        <f t="shared" si="2"/>
        <v>西方经济学丁静</v>
      </c>
      <c r="G155" t="str">
        <f>VLOOKUP(F155,'-网授教室'!$D$1:$G$132,4,FALSE)</f>
        <v>机房10</v>
      </c>
      <c r="H155" t="str">
        <f>VLOOKUP(F155,'-网授教室'!$D$1:$J$132,5,FALSE)</f>
        <v>2019/11/10，17</v>
      </c>
      <c r="I155" t="str">
        <f>VLOOKUP(F155,'-网授教室'!$D$1:$J$132,6,FALSE)</f>
        <v>8:00-10:00</v>
      </c>
      <c r="J155" t="s">
        <v>59</v>
      </c>
      <c r="K155">
        <v>4</v>
      </c>
      <c r="L155" t="s">
        <v>17</v>
      </c>
      <c r="M155" t="s">
        <v>18</v>
      </c>
      <c r="O155">
        <v>65535</v>
      </c>
      <c r="P155" t="s">
        <v>19</v>
      </c>
      <c r="Q155" t="s">
        <v>20</v>
      </c>
    </row>
    <row r="156" spans="1:17" x14ac:dyDescent="0.2">
      <c r="A156">
        <v>3</v>
      </c>
      <c r="B156" t="s">
        <v>240</v>
      </c>
      <c r="C156" t="s">
        <v>241</v>
      </c>
      <c r="D156" t="s">
        <v>129</v>
      </c>
      <c r="E156">
        <v>16</v>
      </c>
      <c r="F156" t="str">
        <f t="shared" si="2"/>
        <v>西方经济学丁静</v>
      </c>
      <c r="G156" t="str">
        <f>VLOOKUP(F156,'-网授教室'!$D$1:$G$132,4,FALSE)</f>
        <v>机房10</v>
      </c>
      <c r="H156" t="str">
        <f>VLOOKUP(F156,'-网授教室'!$D$1:$J$132,5,FALSE)</f>
        <v>2019/11/10，17</v>
      </c>
      <c r="I156" t="str">
        <f>VLOOKUP(F156,'-网授教室'!$D$1:$J$132,6,FALSE)</f>
        <v>8:00-10:00</v>
      </c>
      <c r="J156" t="s">
        <v>242</v>
      </c>
      <c r="K156">
        <v>4</v>
      </c>
      <c r="L156" t="s">
        <v>17</v>
      </c>
      <c r="M156" t="s">
        <v>18</v>
      </c>
      <c r="O156">
        <v>65535</v>
      </c>
      <c r="P156" t="s">
        <v>19</v>
      </c>
      <c r="Q156" t="s">
        <v>20</v>
      </c>
    </row>
    <row r="157" spans="1:17" x14ac:dyDescent="0.2">
      <c r="A157">
        <v>3</v>
      </c>
      <c r="B157" t="s">
        <v>240</v>
      </c>
      <c r="C157" t="s">
        <v>23</v>
      </c>
      <c r="D157" t="s">
        <v>129</v>
      </c>
      <c r="E157">
        <v>1</v>
      </c>
      <c r="F157" t="str">
        <f t="shared" si="2"/>
        <v>西方经济学丁静</v>
      </c>
      <c r="G157" t="str">
        <f>VLOOKUP(F157,'-网授教室'!$D$1:$G$132,4,FALSE)</f>
        <v>机房10</v>
      </c>
      <c r="H157" t="str">
        <f>VLOOKUP(F157,'-网授教室'!$D$1:$J$132,5,FALSE)</f>
        <v>2019/11/10，17</v>
      </c>
      <c r="I157" t="str">
        <f>VLOOKUP(F157,'-网授教室'!$D$1:$J$132,6,FALSE)</f>
        <v>8:00-10:00</v>
      </c>
      <c r="J157" t="s">
        <v>24</v>
      </c>
      <c r="K157">
        <v>4</v>
      </c>
      <c r="L157" t="s">
        <v>17</v>
      </c>
      <c r="M157" t="s">
        <v>18</v>
      </c>
      <c r="O157">
        <v>65535</v>
      </c>
      <c r="P157" t="s">
        <v>19</v>
      </c>
      <c r="Q157" t="s">
        <v>20</v>
      </c>
    </row>
    <row r="158" spans="1:17" x14ac:dyDescent="0.2">
      <c r="A158">
        <v>3</v>
      </c>
      <c r="B158" t="s">
        <v>240</v>
      </c>
      <c r="C158" t="s">
        <v>67</v>
      </c>
      <c r="D158" t="s">
        <v>129</v>
      </c>
      <c r="E158">
        <v>3</v>
      </c>
      <c r="F158" t="str">
        <f t="shared" si="2"/>
        <v>西方经济学丁静</v>
      </c>
      <c r="G158" t="str">
        <f>VLOOKUP(F158,'-网授教室'!$D$1:$G$132,4,FALSE)</f>
        <v>机房10</v>
      </c>
      <c r="H158" t="str">
        <f>VLOOKUP(F158,'-网授教室'!$D$1:$J$132,5,FALSE)</f>
        <v>2019/11/10，17</v>
      </c>
      <c r="I158" t="str">
        <f>VLOOKUP(F158,'-网授教室'!$D$1:$J$132,6,FALSE)</f>
        <v>8:00-10:00</v>
      </c>
      <c r="J158" t="s">
        <v>24</v>
      </c>
      <c r="K158">
        <v>4</v>
      </c>
      <c r="L158" t="s">
        <v>17</v>
      </c>
      <c r="M158" t="s">
        <v>18</v>
      </c>
      <c r="O158">
        <v>65535</v>
      </c>
      <c r="P158" t="s">
        <v>19</v>
      </c>
      <c r="Q158" t="s">
        <v>20</v>
      </c>
    </row>
    <row r="159" spans="1:17" x14ac:dyDescent="0.2">
      <c r="A159">
        <v>3</v>
      </c>
      <c r="B159" t="s">
        <v>243</v>
      </c>
      <c r="C159" t="s">
        <v>116</v>
      </c>
      <c r="D159" t="s">
        <v>100</v>
      </c>
      <c r="E159">
        <v>16</v>
      </c>
      <c r="F159" t="str">
        <f t="shared" si="2"/>
        <v>高等数学基础严春旭</v>
      </c>
      <c r="G159" t="str">
        <f>VLOOKUP(F159,'-网授教室'!$D$1:$G$132,4,FALSE)</f>
        <v>机房8</v>
      </c>
      <c r="H159" t="str">
        <f>VLOOKUP(F159,'-网授教室'!$D$1:$J$132,5,FALSE)</f>
        <v>2019/11/10，17</v>
      </c>
      <c r="I159" t="str">
        <f>VLOOKUP(F159,'-网授教室'!$D$1:$J$132,6,FALSE)</f>
        <v>8:00-10:00</v>
      </c>
      <c r="J159" t="s">
        <v>118</v>
      </c>
      <c r="K159">
        <v>3</v>
      </c>
      <c r="L159" t="s">
        <v>17</v>
      </c>
      <c r="M159" t="s">
        <v>18</v>
      </c>
      <c r="O159">
        <v>65535</v>
      </c>
      <c r="P159" t="s">
        <v>19</v>
      </c>
      <c r="Q159" t="s">
        <v>20</v>
      </c>
    </row>
    <row r="160" spans="1:17" x14ac:dyDescent="0.2">
      <c r="A160">
        <v>3</v>
      </c>
      <c r="B160" t="s">
        <v>243</v>
      </c>
      <c r="C160" t="s">
        <v>119</v>
      </c>
      <c r="D160" t="s">
        <v>100</v>
      </c>
      <c r="E160">
        <v>4</v>
      </c>
      <c r="F160" t="str">
        <f t="shared" si="2"/>
        <v>高等数学基础严春旭</v>
      </c>
      <c r="G160" t="str">
        <f>VLOOKUP(F160,'-网授教室'!$D$1:$G$132,4,FALSE)</f>
        <v>机房8</v>
      </c>
      <c r="H160" t="str">
        <f>VLOOKUP(F160,'-网授教室'!$D$1:$J$132,5,FALSE)</f>
        <v>2019/11/10，17</v>
      </c>
      <c r="I160" t="str">
        <f>VLOOKUP(F160,'-网授教室'!$D$1:$J$132,6,FALSE)</f>
        <v>8:00-10:00</v>
      </c>
      <c r="J160" t="s">
        <v>35</v>
      </c>
      <c r="K160">
        <v>3</v>
      </c>
      <c r="L160" t="s">
        <v>17</v>
      </c>
      <c r="M160" t="s">
        <v>18</v>
      </c>
      <c r="O160">
        <v>65535</v>
      </c>
      <c r="P160" t="s">
        <v>19</v>
      </c>
      <c r="Q160" t="s">
        <v>20</v>
      </c>
    </row>
    <row r="161" spans="1:17" x14ac:dyDescent="0.2">
      <c r="A161">
        <v>3</v>
      </c>
      <c r="B161" t="s">
        <v>243</v>
      </c>
      <c r="C161" t="s">
        <v>120</v>
      </c>
      <c r="D161" t="s">
        <v>100</v>
      </c>
      <c r="E161">
        <v>3</v>
      </c>
      <c r="F161" t="str">
        <f t="shared" si="2"/>
        <v>高等数学基础严春旭</v>
      </c>
      <c r="G161" t="str">
        <f>VLOOKUP(F161,'-网授教室'!$D$1:$G$132,4,FALSE)</f>
        <v>机房8</v>
      </c>
      <c r="H161" t="str">
        <f>VLOOKUP(F161,'-网授教室'!$D$1:$J$132,5,FALSE)</f>
        <v>2019/11/10，17</v>
      </c>
      <c r="I161" t="str">
        <f>VLOOKUP(F161,'-网授教室'!$D$1:$J$132,6,FALSE)</f>
        <v>8:00-10:00</v>
      </c>
      <c r="J161" t="s">
        <v>35</v>
      </c>
      <c r="K161">
        <v>3</v>
      </c>
      <c r="L161" t="s">
        <v>17</v>
      </c>
      <c r="M161" t="s">
        <v>18</v>
      </c>
      <c r="O161">
        <v>65535</v>
      </c>
      <c r="P161" t="s">
        <v>19</v>
      </c>
      <c r="Q161" t="s">
        <v>20</v>
      </c>
    </row>
    <row r="162" spans="1:17" x14ac:dyDescent="0.2">
      <c r="A162">
        <v>3</v>
      </c>
      <c r="B162" t="s">
        <v>244</v>
      </c>
      <c r="C162" t="s">
        <v>60</v>
      </c>
      <c r="D162" t="s">
        <v>70</v>
      </c>
      <c r="E162">
        <v>43</v>
      </c>
      <c r="F162" t="str">
        <f t="shared" si="2"/>
        <v>社会学概论胡静</v>
      </c>
      <c r="G162" t="str">
        <f>VLOOKUP(F162,'-网授教室'!$D$1:$G$132,4,FALSE)</f>
        <v>机房6</v>
      </c>
      <c r="H162" t="str">
        <f>VLOOKUP(F162,'-网授教室'!$D$1:$J$132,5,FALSE)</f>
        <v>2019/11/10，17</v>
      </c>
      <c r="I162" t="str">
        <f>VLOOKUP(F162,'-网授教室'!$D$1:$J$132,6,FALSE)</f>
        <v>8:00-10:00</v>
      </c>
      <c r="J162" t="s">
        <v>61</v>
      </c>
      <c r="K162">
        <v>2</v>
      </c>
      <c r="L162" t="s">
        <v>36</v>
      </c>
      <c r="M162" t="s">
        <v>18</v>
      </c>
      <c r="O162">
        <v>65535</v>
      </c>
      <c r="P162" t="s">
        <v>19</v>
      </c>
      <c r="Q162" t="s">
        <v>20</v>
      </c>
    </row>
    <row r="163" spans="1:17" x14ac:dyDescent="0.2">
      <c r="A163">
        <v>3</v>
      </c>
      <c r="B163" t="s">
        <v>245</v>
      </c>
      <c r="C163" t="s">
        <v>122</v>
      </c>
      <c r="D163" t="s">
        <v>52</v>
      </c>
      <c r="E163">
        <v>11</v>
      </c>
      <c r="F163" t="str">
        <f t="shared" si="2"/>
        <v>刑法学(2)王松青</v>
      </c>
      <c r="G163" t="str">
        <f>VLOOKUP(F163,'-网授教室'!$D$1:$G$132,4,FALSE)</f>
        <v>机房8</v>
      </c>
      <c r="H163" t="str">
        <f>VLOOKUP(F163,'-网授教室'!$D$1:$J$132,5,FALSE)</f>
        <v>2019/11/10，17</v>
      </c>
      <c r="I163" t="str">
        <f>VLOOKUP(F163,'-网授教室'!$D$1:$J$132,6,FALSE)</f>
        <v>10:10-12:10</v>
      </c>
      <c r="J163" t="s">
        <v>22</v>
      </c>
      <c r="K163">
        <v>4.5</v>
      </c>
      <c r="L163" t="s">
        <v>17</v>
      </c>
      <c r="M163" t="s">
        <v>18</v>
      </c>
      <c r="O163">
        <v>65535</v>
      </c>
      <c r="P163" t="s">
        <v>19</v>
      </c>
      <c r="Q163" t="s">
        <v>20</v>
      </c>
    </row>
    <row r="164" spans="1:17" x14ac:dyDescent="0.2">
      <c r="A164">
        <v>4</v>
      </c>
      <c r="B164" t="s">
        <v>246</v>
      </c>
      <c r="C164" t="s">
        <v>166</v>
      </c>
      <c r="D164" t="s">
        <v>100</v>
      </c>
      <c r="E164">
        <v>16</v>
      </c>
      <c r="F164" t="str">
        <f t="shared" si="2"/>
        <v>经济数学基础12严春旭</v>
      </c>
      <c r="G164" t="str">
        <f>VLOOKUP(F164,'-网授教室'!$D$1:$G$132,4,FALSE)</f>
        <v>机房6</v>
      </c>
      <c r="H164" t="str">
        <f>VLOOKUP(F164,'-网授教室'!$D$1:$J$132,5,FALSE)</f>
        <v>2019/11/10，17</v>
      </c>
      <c r="I164" t="str">
        <f>VLOOKUP(F164,'-网授教室'!$D$1:$J$132,6,FALSE)</f>
        <v>14:20-16:20</v>
      </c>
      <c r="J164" t="s">
        <v>66</v>
      </c>
      <c r="K164">
        <v>5</v>
      </c>
      <c r="L164" t="s">
        <v>17</v>
      </c>
      <c r="M164" t="s">
        <v>18</v>
      </c>
      <c r="O164">
        <v>65535</v>
      </c>
      <c r="P164" t="s">
        <v>19</v>
      </c>
      <c r="Q164" t="s">
        <v>20</v>
      </c>
    </row>
    <row r="165" spans="1:17" x14ac:dyDescent="0.2">
      <c r="A165">
        <v>4</v>
      </c>
      <c r="B165" t="s">
        <v>246</v>
      </c>
      <c r="C165" t="s">
        <v>241</v>
      </c>
      <c r="D165" t="s">
        <v>100</v>
      </c>
      <c r="E165">
        <v>16</v>
      </c>
      <c r="F165" t="str">
        <f t="shared" si="2"/>
        <v>经济数学基础12严春旭</v>
      </c>
      <c r="G165" t="str">
        <f>VLOOKUP(F165,'-网授教室'!$D$1:$G$132,4,FALSE)</f>
        <v>机房6</v>
      </c>
      <c r="H165" t="str">
        <f>VLOOKUP(F165,'-网授教室'!$D$1:$J$132,5,FALSE)</f>
        <v>2019/11/10，17</v>
      </c>
      <c r="I165" t="str">
        <f>VLOOKUP(F165,'-网授教室'!$D$1:$J$132,6,FALSE)</f>
        <v>14:20-16:20</v>
      </c>
      <c r="J165" t="s">
        <v>242</v>
      </c>
      <c r="K165">
        <v>5</v>
      </c>
      <c r="L165" t="s">
        <v>17</v>
      </c>
      <c r="M165" t="s">
        <v>18</v>
      </c>
      <c r="O165">
        <v>65535</v>
      </c>
      <c r="P165" t="s">
        <v>19</v>
      </c>
      <c r="Q165" t="s">
        <v>20</v>
      </c>
    </row>
    <row r="166" spans="1:17" x14ac:dyDescent="0.2">
      <c r="A166">
        <v>4</v>
      </c>
      <c r="B166" t="s">
        <v>247</v>
      </c>
      <c r="C166" t="s">
        <v>69</v>
      </c>
      <c r="D166" t="s">
        <v>132</v>
      </c>
      <c r="E166">
        <v>10</v>
      </c>
      <c r="F166" t="str">
        <f t="shared" si="2"/>
        <v>学前儿童艺术教育(音乐)霍成华</v>
      </c>
      <c r="G166" t="str">
        <f>VLOOKUP(F166,'-网授教室'!$D$1:$G$132,4,FALSE)</f>
        <v>机房7</v>
      </c>
      <c r="H166" t="str">
        <f>VLOOKUP(F166,'-网授教室'!$D$1:$J$132,5,FALSE)</f>
        <v>2019/11/10，17</v>
      </c>
      <c r="I166" t="str">
        <f>VLOOKUP(F166,'-网授教室'!$D$1:$J$132,6,FALSE)</f>
        <v>16:20-18:20</v>
      </c>
      <c r="J166" t="s">
        <v>22</v>
      </c>
      <c r="K166">
        <v>4</v>
      </c>
      <c r="L166" t="s">
        <v>17</v>
      </c>
      <c r="M166" t="s">
        <v>18</v>
      </c>
      <c r="N166" t="s">
        <v>133</v>
      </c>
      <c r="O166">
        <v>65535</v>
      </c>
      <c r="P166" t="s">
        <v>19</v>
      </c>
      <c r="Q166" t="s">
        <v>20</v>
      </c>
    </row>
    <row r="167" spans="1:17" x14ac:dyDescent="0.2">
      <c r="A167">
        <v>4</v>
      </c>
      <c r="B167" t="s">
        <v>248</v>
      </c>
      <c r="C167" t="s">
        <v>128</v>
      </c>
      <c r="D167" t="s">
        <v>114</v>
      </c>
      <c r="E167">
        <v>11</v>
      </c>
      <c r="F167" t="str">
        <f t="shared" si="2"/>
        <v>管理会计李丽红</v>
      </c>
      <c r="G167" t="str">
        <f>VLOOKUP(F167,'-网授教室'!$D$1:$G$132,4,FALSE)</f>
        <v>机房8</v>
      </c>
      <c r="H167" t="str">
        <f>VLOOKUP(F167,'-网授教室'!$D$1:$J$132,5,FALSE)</f>
        <v>2019/11/10，17</v>
      </c>
      <c r="I167" t="str">
        <f>VLOOKUP(F167,'-网授教室'!$D$1:$J$132,6,FALSE)</f>
        <v>14:20-16:20</v>
      </c>
      <c r="J167" t="s">
        <v>49</v>
      </c>
      <c r="K167">
        <v>4</v>
      </c>
      <c r="L167" t="s">
        <v>36</v>
      </c>
      <c r="M167" t="s">
        <v>18</v>
      </c>
      <c r="O167">
        <v>65535</v>
      </c>
      <c r="P167" t="s">
        <v>19</v>
      </c>
      <c r="Q167" t="s">
        <v>20</v>
      </c>
    </row>
    <row r="168" spans="1:17" x14ac:dyDescent="0.2">
      <c r="A168">
        <v>4</v>
      </c>
      <c r="B168" t="s">
        <v>248</v>
      </c>
      <c r="C168" t="s">
        <v>75</v>
      </c>
      <c r="D168" t="s">
        <v>114</v>
      </c>
      <c r="E168">
        <v>11</v>
      </c>
      <c r="F168" t="str">
        <f t="shared" si="2"/>
        <v>管理会计李丽红</v>
      </c>
      <c r="G168" t="str">
        <f>VLOOKUP(F168,'-网授教室'!$D$1:$G$132,4,FALSE)</f>
        <v>机房8</v>
      </c>
      <c r="H168" t="str">
        <f>VLOOKUP(F168,'-网授教室'!$D$1:$J$132,5,FALSE)</f>
        <v>2019/11/10，17</v>
      </c>
      <c r="I168" t="str">
        <f>VLOOKUP(F168,'-网授教室'!$D$1:$J$132,6,FALSE)</f>
        <v>14:20-16:20</v>
      </c>
      <c r="J168" t="s">
        <v>66</v>
      </c>
      <c r="K168">
        <v>4</v>
      </c>
      <c r="L168" t="s">
        <v>17</v>
      </c>
      <c r="M168" t="s">
        <v>18</v>
      </c>
      <c r="O168">
        <v>65535</v>
      </c>
      <c r="P168" t="s">
        <v>19</v>
      </c>
      <c r="Q168" t="s">
        <v>20</v>
      </c>
    </row>
    <row r="169" spans="1:17" x14ac:dyDescent="0.2">
      <c r="A169">
        <v>4</v>
      </c>
      <c r="B169" t="s">
        <v>249</v>
      </c>
      <c r="C169" t="s">
        <v>217</v>
      </c>
      <c r="D169" t="s">
        <v>76</v>
      </c>
      <c r="E169">
        <v>9</v>
      </c>
      <c r="F169" t="str">
        <f t="shared" si="2"/>
        <v>会计制度设计刘景芳</v>
      </c>
      <c r="G169" t="str">
        <f>VLOOKUP(F169,'-网授教室'!$D$1:$G$132,4,FALSE)</f>
        <v>机房8</v>
      </c>
      <c r="H169" t="str">
        <f>VLOOKUP(F169,'-网授教室'!$D$1:$J$132,5,FALSE)</f>
        <v>2019/11/10，17</v>
      </c>
      <c r="I169" t="str">
        <f>VLOOKUP(F169,'-网授教室'!$D$1:$J$132,6,FALSE)</f>
        <v>16:20-18:20</v>
      </c>
      <c r="J169" t="s">
        <v>59</v>
      </c>
      <c r="K169">
        <v>4</v>
      </c>
      <c r="L169" t="s">
        <v>17</v>
      </c>
      <c r="M169" t="s">
        <v>18</v>
      </c>
      <c r="O169">
        <v>65535</v>
      </c>
      <c r="P169" t="s">
        <v>19</v>
      </c>
      <c r="Q169" t="s">
        <v>20</v>
      </c>
    </row>
    <row r="170" spans="1:17" x14ac:dyDescent="0.2">
      <c r="A170">
        <v>4</v>
      </c>
      <c r="B170" t="s">
        <v>250</v>
      </c>
      <c r="C170" t="s">
        <v>147</v>
      </c>
      <c r="D170" t="s">
        <v>41</v>
      </c>
      <c r="E170">
        <v>10</v>
      </c>
      <c r="F170" t="str">
        <f t="shared" si="2"/>
        <v>机械CAD/CAM刘轶娅</v>
      </c>
      <c r="G170" t="str">
        <f>VLOOKUP(F170,'-网授教室'!$D$1:$G$132,4,FALSE)</f>
        <v>机房10</v>
      </c>
      <c r="H170" t="str">
        <f>VLOOKUP(F170,'-网授教室'!$D$1:$J$132,5,FALSE)</f>
        <v>2019/11/10，17</v>
      </c>
      <c r="I170" t="str">
        <f>VLOOKUP(F170,'-网授教室'!$D$1:$J$132,6,FALSE)</f>
        <v>14:20-16:20</v>
      </c>
      <c r="J170" t="s">
        <v>118</v>
      </c>
      <c r="K170">
        <v>4</v>
      </c>
      <c r="L170" t="s">
        <v>17</v>
      </c>
      <c r="M170" t="s">
        <v>18</v>
      </c>
      <c r="O170">
        <v>65535</v>
      </c>
      <c r="P170" t="s">
        <v>19</v>
      </c>
      <c r="Q170" t="s">
        <v>20</v>
      </c>
    </row>
    <row r="171" spans="1:17" x14ac:dyDescent="0.2">
      <c r="A171">
        <v>4</v>
      </c>
      <c r="B171" t="s">
        <v>250</v>
      </c>
      <c r="C171" t="s">
        <v>139</v>
      </c>
      <c r="D171" t="s">
        <v>41</v>
      </c>
      <c r="E171">
        <v>4</v>
      </c>
      <c r="F171" t="str">
        <f t="shared" si="2"/>
        <v>机械CAD/CAM刘轶娅</v>
      </c>
      <c r="G171" t="str">
        <f>VLOOKUP(F171,'-网授教室'!$D$1:$G$132,4,FALSE)</f>
        <v>机房10</v>
      </c>
      <c r="H171" t="str">
        <f>VLOOKUP(F171,'-网授教室'!$D$1:$J$132,5,FALSE)</f>
        <v>2019/11/10，17</v>
      </c>
      <c r="I171" t="str">
        <f>VLOOKUP(F171,'-网授教室'!$D$1:$J$132,6,FALSE)</f>
        <v>14:20-16:20</v>
      </c>
      <c r="J171" t="s">
        <v>41</v>
      </c>
      <c r="K171">
        <v>4</v>
      </c>
      <c r="L171" t="s">
        <v>17</v>
      </c>
      <c r="M171" t="s">
        <v>18</v>
      </c>
      <c r="O171">
        <v>65535</v>
      </c>
      <c r="P171" t="s">
        <v>19</v>
      </c>
      <c r="Q171" t="s">
        <v>20</v>
      </c>
    </row>
    <row r="172" spans="1:17" x14ac:dyDescent="0.2">
      <c r="A172">
        <v>4</v>
      </c>
      <c r="B172" t="s">
        <v>250</v>
      </c>
      <c r="C172" t="s">
        <v>175</v>
      </c>
      <c r="D172" t="s">
        <v>41</v>
      </c>
      <c r="E172">
        <v>8</v>
      </c>
      <c r="F172" t="str">
        <f t="shared" si="2"/>
        <v>机械CAD/CAM刘轶娅</v>
      </c>
      <c r="G172" t="str">
        <f>VLOOKUP(F172,'-网授教室'!$D$1:$G$132,4,FALSE)</f>
        <v>机房10</v>
      </c>
      <c r="H172" t="str">
        <f>VLOOKUP(F172,'-网授教室'!$D$1:$J$132,5,FALSE)</f>
        <v>2019/11/10，17</v>
      </c>
      <c r="I172" t="str">
        <f>VLOOKUP(F172,'-网授教室'!$D$1:$J$132,6,FALSE)</f>
        <v>14:20-16:20</v>
      </c>
      <c r="J172" t="s">
        <v>41</v>
      </c>
      <c r="K172">
        <v>4</v>
      </c>
      <c r="L172" t="s">
        <v>17</v>
      </c>
      <c r="M172" t="s">
        <v>18</v>
      </c>
      <c r="O172">
        <v>65535</v>
      </c>
      <c r="P172" t="s">
        <v>19</v>
      </c>
      <c r="Q172" t="s">
        <v>20</v>
      </c>
    </row>
    <row r="173" spans="1:17" x14ac:dyDescent="0.2">
      <c r="A173">
        <v>4</v>
      </c>
      <c r="B173" t="s">
        <v>251</v>
      </c>
      <c r="C173" t="s">
        <v>252</v>
      </c>
      <c r="D173" t="s">
        <v>123</v>
      </c>
      <c r="E173">
        <v>7</v>
      </c>
      <c r="F173" t="str">
        <f t="shared" si="2"/>
        <v>幼儿游戏与玩具穆云红</v>
      </c>
      <c r="G173" t="str">
        <f>VLOOKUP(F173,'-网授教室'!$D$1:$G$132,4,FALSE)</f>
        <v>机房9</v>
      </c>
      <c r="H173" t="str">
        <f>VLOOKUP(F173,'-网授教室'!$D$1:$J$132,5,FALSE)</f>
        <v>2019/11/10，17</v>
      </c>
      <c r="I173" t="str">
        <f>VLOOKUP(F173,'-网授教室'!$D$1:$J$132,6,FALSE)</f>
        <v>16:20-18:20</v>
      </c>
      <c r="J173" t="s">
        <v>45</v>
      </c>
      <c r="K173">
        <v>3</v>
      </c>
      <c r="L173" t="s">
        <v>17</v>
      </c>
      <c r="M173" t="s">
        <v>18</v>
      </c>
      <c r="N173" t="s">
        <v>124</v>
      </c>
      <c r="O173">
        <v>65535</v>
      </c>
      <c r="P173" t="s">
        <v>19</v>
      </c>
      <c r="Q173" t="s">
        <v>20</v>
      </c>
    </row>
    <row r="174" spans="1:17" x14ac:dyDescent="0.2">
      <c r="A174">
        <v>4</v>
      </c>
      <c r="B174" t="s">
        <v>251</v>
      </c>
      <c r="C174" t="s">
        <v>212</v>
      </c>
      <c r="D174" t="s">
        <v>123</v>
      </c>
      <c r="E174">
        <v>5</v>
      </c>
      <c r="F174" t="str">
        <f t="shared" si="2"/>
        <v>幼儿游戏与玩具穆云红</v>
      </c>
      <c r="G174" t="str">
        <f>VLOOKUP(F174,'-网授教室'!$D$1:$G$132,4,FALSE)</f>
        <v>机房9</v>
      </c>
      <c r="H174" t="str">
        <f>VLOOKUP(F174,'-网授教室'!$D$1:$J$132,5,FALSE)</f>
        <v>2019/11/10，17</v>
      </c>
      <c r="I174" t="str">
        <f>VLOOKUP(F174,'-网授教室'!$D$1:$J$132,6,FALSE)</f>
        <v>16:20-18:20</v>
      </c>
      <c r="J174" t="s">
        <v>22</v>
      </c>
      <c r="K174">
        <v>3</v>
      </c>
      <c r="L174" t="s">
        <v>17</v>
      </c>
      <c r="M174" t="s">
        <v>18</v>
      </c>
      <c r="N174" t="s">
        <v>124</v>
      </c>
      <c r="O174">
        <v>65535</v>
      </c>
      <c r="P174" t="s">
        <v>19</v>
      </c>
      <c r="Q174" t="s">
        <v>20</v>
      </c>
    </row>
    <row r="175" spans="1:17" x14ac:dyDescent="0.2">
      <c r="A175">
        <v>4</v>
      </c>
      <c r="B175" t="s">
        <v>253</v>
      </c>
      <c r="C175" t="s">
        <v>143</v>
      </c>
      <c r="D175" t="s">
        <v>73</v>
      </c>
      <c r="E175">
        <v>54</v>
      </c>
      <c r="F175" t="str">
        <f t="shared" si="2"/>
        <v>西方行政制度李德峰</v>
      </c>
      <c r="G175" t="str">
        <f>VLOOKUP(F175,'-网授教室'!$D$1:$G$132,4,FALSE)</f>
        <v>机房4</v>
      </c>
      <c r="H175" t="str">
        <f>VLOOKUP(F175,'-网授教室'!$D$1:$J$132,5,FALSE)</f>
        <v>2019/11/10，17</v>
      </c>
      <c r="I175" t="str">
        <f>VLOOKUP(F175,'-网授教室'!$D$1:$J$132,6,FALSE)</f>
        <v>14:20-16:20</v>
      </c>
      <c r="J175" t="s">
        <v>56</v>
      </c>
      <c r="K175">
        <v>4</v>
      </c>
      <c r="L175" t="s">
        <v>28</v>
      </c>
      <c r="M175" t="s">
        <v>18</v>
      </c>
      <c r="O175">
        <v>65535</v>
      </c>
      <c r="P175" t="s">
        <v>19</v>
      </c>
      <c r="Q175" t="s">
        <v>20</v>
      </c>
    </row>
    <row r="176" spans="1:17" x14ac:dyDescent="0.2">
      <c r="A176">
        <v>4</v>
      </c>
      <c r="B176" t="s">
        <v>254</v>
      </c>
      <c r="C176" t="s">
        <v>65</v>
      </c>
      <c r="D176" t="s">
        <v>64</v>
      </c>
      <c r="E176">
        <v>8</v>
      </c>
      <c r="F176" t="str">
        <f t="shared" si="2"/>
        <v>财会法规与职业道德李淑芹</v>
      </c>
      <c r="G176" t="str">
        <f>VLOOKUP(F176,'-网授教室'!$D$1:$G$132,4,FALSE)</f>
        <v>机房10</v>
      </c>
      <c r="H176" t="str">
        <f>VLOOKUP(F176,'-网授教室'!$D$1:$J$132,5,FALSE)</f>
        <v>2019/11/10，17</v>
      </c>
      <c r="I176" t="str">
        <f>VLOOKUP(F176,'-网授教室'!$D$1:$J$132,6,FALSE)</f>
        <v>16:20-18:20</v>
      </c>
      <c r="J176" t="s">
        <v>66</v>
      </c>
      <c r="K176">
        <v>2</v>
      </c>
      <c r="L176" t="s">
        <v>36</v>
      </c>
      <c r="M176" t="s">
        <v>18</v>
      </c>
      <c r="O176">
        <v>65535</v>
      </c>
      <c r="P176" t="s">
        <v>19</v>
      </c>
      <c r="Q176" t="s">
        <v>20</v>
      </c>
    </row>
    <row r="177" spans="1:17" x14ac:dyDescent="0.2">
      <c r="A177">
        <v>4</v>
      </c>
      <c r="B177" t="s">
        <v>255</v>
      </c>
      <c r="C177" t="s">
        <v>126</v>
      </c>
      <c r="D177" t="s">
        <v>256</v>
      </c>
      <c r="E177">
        <v>36</v>
      </c>
      <c r="F177" t="str">
        <f t="shared" si="2"/>
        <v>公共政策概论张春芬</v>
      </c>
      <c r="G177">
        <f>VLOOKUP(F177,'-网授教室'!$D$1:$G$132,4,FALSE)</f>
        <v>512</v>
      </c>
      <c r="H177" t="str">
        <f>VLOOKUP(F177,'-网授教室'!$D$1:$J$132,5,FALSE)</f>
        <v>2019/11/10，17</v>
      </c>
      <c r="I177" t="str">
        <f>VLOOKUP(F177,'-网授教室'!$D$1:$J$132,6,FALSE)</f>
        <v>14:20-16:20</v>
      </c>
      <c r="J177" t="s">
        <v>56</v>
      </c>
      <c r="K177">
        <v>4</v>
      </c>
      <c r="L177" t="s">
        <v>17</v>
      </c>
      <c r="M177" t="s">
        <v>18</v>
      </c>
      <c r="O177">
        <v>65535</v>
      </c>
      <c r="P177" t="s">
        <v>19</v>
      </c>
      <c r="Q177" t="s">
        <v>20</v>
      </c>
    </row>
    <row r="178" spans="1:17" x14ac:dyDescent="0.2">
      <c r="A178">
        <v>4</v>
      </c>
      <c r="B178" t="s">
        <v>255</v>
      </c>
      <c r="C178" t="s">
        <v>47</v>
      </c>
      <c r="D178" t="s">
        <v>256</v>
      </c>
      <c r="E178">
        <v>37</v>
      </c>
      <c r="F178" t="str">
        <f t="shared" si="2"/>
        <v>公共政策概论张春芬</v>
      </c>
      <c r="G178">
        <f>VLOOKUP(F178,'-网授教室'!$D$1:$G$132,4,FALSE)</f>
        <v>512</v>
      </c>
      <c r="H178" t="str">
        <f>VLOOKUP(F178,'-网授教室'!$D$1:$J$132,5,FALSE)</f>
        <v>2019/11/10，17</v>
      </c>
      <c r="I178" t="str">
        <f>VLOOKUP(F178,'-网授教室'!$D$1:$J$132,6,FALSE)</f>
        <v>14:20-16:20</v>
      </c>
      <c r="J178" t="s">
        <v>49</v>
      </c>
      <c r="K178">
        <v>4</v>
      </c>
      <c r="L178" t="s">
        <v>17</v>
      </c>
      <c r="M178" t="s">
        <v>18</v>
      </c>
      <c r="O178">
        <v>65535</v>
      </c>
      <c r="P178" t="s">
        <v>19</v>
      </c>
      <c r="Q178" t="s">
        <v>20</v>
      </c>
    </row>
    <row r="179" spans="1:17" x14ac:dyDescent="0.2">
      <c r="A179">
        <v>4</v>
      </c>
      <c r="B179" t="s">
        <v>257</v>
      </c>
      <c r="C179" t="s">
        <v>116</v>
      </c>
      <c r="D179" t="s">
        <v>82</v>
      </c>
      <c r="E179">
        <v>16</v>
      </c>
      <c r="F179" t="str">
        <f t="shared" si="2"/>
        <v>金工实习张云霞</v>
      </c>
      <c r="G179">
        <f>VLOOKUP(F179,'-网授教室'!$D$1:$G$132,4,FALSE)</f>
        <v>512</v>
      </c>
      <c r="H179" t="str">
        <f>VLOOKUP(F179,'-网授教室'!$D$1:$J$132,5,FALSE)</f>
        <v>2019/11/10，17</v>
      </c>
      <c r="I179" t="str">
        <f>VLOOKUP(F179,'-网授教室'!$D$1:$J$132,6,FALSE)</f>
        <v>16:20-18:20</v>
      </c>
      <c r="J179" t="s">
        <v>118</v>
      </c>
      <c r="K179">
        <v>6</v>
      </c>
      <c r="L179" t="s">
        <v>36</v>
      </c>
      <c r="M179" t="s">
        <v>18</v>
      </c>
      <c r="O179">
        <v>65535</v>
      </c>
      <c r="P179" t="s">
        <v>19</v>
      </c>
      <c r="Q179" t="s">
        <v>20</v>
      </c>
    </row>
    <row r="180" spans="1:17" x14ac:dyDescent="0.2">
      <c r="A180">
        <v>4</v>
      </c>
      <c r="B180" t="s">
        <v>258</v>
      </c>
      <c r="C180" t="s">
        <v>218</v>
      </c>
      <c r="D180" t="s">
        <v>52</v>
      </c>
      <c r="E180">
        <v>12</v>
      </c>
      <c r="F180" t="str">
        <f t="shared" si="2"/>
        <v>劳动合同法（本科）王松青</v>
      </c>
      <c r="G180" t="str">
        <f>VLOOKUP(F180,'-网授教室'!$D$1:$G$132,4,FALSE)</f>
        <v>机房6</v>
      </c>
      <c r="H180" t="str">
        <f>VLOOKUP(F180,'-网授教室'!$D$1:$J$132,5,FALSE)</f>
        <v>2019/11/10，17</v>
      </c>
      <c r="I180" t="str">
        <f>VLOOKUP(F180,'-网授教室'!$D$1:$J$132,6,FALSE)</f>
        <v>16:20-18:20</v>
      </c>
      <c r="J180" t="s">
        <v>59</v>
      </c>
      <c r="K180">
        <v>2</v>
      </c>
      <c r="L180" t="s">
        <v>28</v>
      </c>
      <c r="M180" t="s">
        <v>18</v>
      </c>
      <c r="O180">
        <v>65535</v>
      </c>
      <c r="P180" t="s">
        <v>19</v>
      </c>
      <c r="Q180" t="s">
        <v>20</v>
      </c>
    </row>
    <row r="181" spans="1:17" x14ac:dyDescent="0.2">
      <c r="A181">
        <v>4</v>
      </c>
      <c r="B181" t="s">
        <v>259</v>
      </c>
      <c r="C181" t="s">
        <v>78</v>
      </c>
      <c r="D181" t="s">
        <v>79</v>
      </c>
      <c r="E181">
        <v>12</v>
      </c>
      <c r="F181" t="str">
        <f t="shared" si="2"/>
        <v>学前儿童健康教育郭欣</v>
      </c>
      <c r="G181" t="str">
        <f>VLOOKUP(F181,'-网授教室'!$D$1:$G$132,4,FALSE)</f>
        <v>机房4</v>
      </c>
      <c r="H181" t="str">
        <f>VLOOKUP(F181,'-网授教室'!$D$1:$J$132,5,FALSE)</f>
        <v>2019/11/10，17</v>
      </c>
      <c r="I181" t="str">
        <f>VLOOKUP(F181,'-网授教室'!$D$1:$J$132,6,FALSE)</f>
        <v>16:20-18:20</v>
      </c>
      <c r="J181" t="s">
        <v>45</v>
      </c>
      <c r="K181">
        <v>4</v>
      </c>
      <c r="L181" t="s">
        <v>17</v>
      </c>
      <c r="M181" t="s">
        <v>18</v>
      </c>
      <c r="N181" t="s">
        <v>29</v>
      </c>
      <c r="O181">
        <v>65535</v>
      </c>
      <c r="P181" t="s">
        <v>19</v>
      </c>
      <c r="Q181" t="s">
        <v>20</v>
      </c>
    </row>
    <row r="182" spans="1:17" x14ac:dyDescent="0.2">
      <c r="A182">
        <v>4</v>
      </c>
      <c r="B182" t="s">
        <v>260</v>
      </c>
      <c r="C182" t="s">
        <v>226</v>
      </c>
      <c r="D182" t="s">
        <v>129</v>
      </c>
      <c r="E182">
        <v>5</v>
      </c>
      <c r="F182" t="str">
        <f t="shared" si="2"/>
        <v>人力资源管理丁静</v>
      </c>
      <c r="G182" t="str">
        <f>VLOOKUP(F182,'-网授教室'!$D$1:$G$132,4,FALSE)</f>
        <v>机房11</v>
      </c>
      <c r="H182" t="str">
        <f>VLOOKUP(F182,'-网授教室'!$D$1:$J$132,5,FALSE)</f>
        <v>2019/11/10，17</v>
      </c>
      <c r="I182" t="str">
        <f>VLOOKUP(F182,'-网授教室'!$D$1:$J$132,6,FALSE)</f>
        <v>14:20-16:20</v>
      </c>
      <c r="J182" t="s">
        <v>16</v>
      </c>
      <c r="K182">
        <v>4</v>
      </c>
      <c r="L182" t="s">
        <v>17</v>
      </c>
      <c r="M182" t="s">
        <v>18</v>
      </c>
      <c r="O182">
        <v>65535</v>
      </c>
      <c r="P182" t="s">
        <v>19</v>
      </c>
      <c r="Q182" t="s">
        <v>20</v>
      </c>
    </row>
    <row r="183" spans="1:17" x14ac:dyDescent="0.2">
      <c r="A183">
        <v>4</v>
      </c>
      <c r="B183" t="s">
        <v>260</v>
      </c>
      <c r="C183" t="s">
        <v>63</v>
      </c>
      <c r="D183" t="s">
        <v>129</v>
      </c>
      <c r="E183">
        <v>2</v>
      </c>
      <c r="F183" t="str">
        <f t="shared" si="2"/>
        <v>人力资源管理丁静</v>
      </c>
      <c r="G183" t="str">
        <f>VLOOKUP(F183,'-网授教室'!$D$1:$G$132,4,FALSE)</f>
        <v>机房11</v>
      </c>
      <c r="H183" t="str">
        <f>VLOOKUP(F183,'-网授教室'!$D$1:$J$132,5,FALSE)</f>
        <v>2019/11/10，17</v>
      </c>
      <c r="I183" t="str">
        <f>VLOOKUP(F183,'-网授教室'!$D$1:$J$132,6,FALSE)</f>
        <v>14:20-16:20</v>
      </c>
      <c r="J183" t="s">
        <v>59</v>
      </c>
      <c r="K183">
        <v>4</v>
      </c>
      <c r="L183" t="s">
        <v>36</v>
      </c>
      <c r="M183" t="s">
        <v>18</v>
      </c>
      <c r="O183">
        <v>65535</v>
      </c>
      <c r="P183" t="s">
        <v>19</v>
      </c>
      <c r="Q183" t="s">
        <v>20</v>
      </c>
    </row>
    <row r="184" spans="1:17" x14ac:dyDescent="0.2">
      <c r="A184">
        <v>4</v>
      </c>
      <c r="B184" t="s">
        <v>260</v>
      </c>
      <c r="C184" t="s">
        <v>205</v>
      </c>
      <c r="D184" t="s">
        <v>129</v>
      </c>
      <c r="E184">
        <v>7</v>
      </c>
      <c r="F184" t="str">
        <f t="shared" si="2"/>
        <v>人力资源管理丁静</v>
      </c>
      <c r="G184" t="str">
        <f>VLOOKUP(F184,'-网授教室'!$D$1:$G$132,4,FALSE)</f>
        <v>机房11</v>
      </c>
      <c r="H184" t="str">
        <f>VLOOKUP(F184,'-网授教室'!$D$1:$J$132,5,FALSE)</f>
        <v>2019/11/10，17</v>
      </c>
      <c r="I184" t="str">
        <f>VLOOKUP(F184,'-网授教室'!$D$1:$J$132,6,FALSE)</f>
        <v>14:20-16:20</v>
      </c>
      <c r="J184" t="s">
        <v>16</v>
      </c>
      <c r="K184">
        <v>4</v>
      </c>
      <c r="L184" t="s">
        <v>17</v>
      </c>
      <c r="M184" t="s">
        <v>18</v>
      </c>
      <c r="O184">
        <v>65535</v>
      </c>
      <c r="P184" t="s">
        <v>19</v>
      </c>
      <c r="Q184" t="s">
        <v>20</v>
      </c>
    </row>
    <row r="185" spans="1:17" x14ac:dyDescent="0.2">
      <c r="A185">
        <v>4</v>
      </c>
      <c r="B185" t="s">
        <v>260</v>
      </c>
      <c r="C185" t="s">
        <v>200</v>
      </c>
      <c r="D185" t="s">
        <v>129</v>
      </c>
      <c r="E185">
        <v>7</v>
      </c>
      <c r="F185" t="str">
        <f t="shared" si="2"/>
        <v>人力资源管理丁静</v>
      </c>
      <c r="G185" t="str">
        <f>VLOOKUP(F185,'-网授教室'!$D$1:$G$132,4,FALSE)</f>
        <v>机房11</v>
      </c>
      <c r="H185" t="str">
        <f>VLOOKUP(F185,'-网授教室'!$D$1:$J$132,5,FALSE)</f>
        <v>2019/11/10，17</v>
      </c>
      <c r="I185" t="str">
        <f>VLOOKUP(F185,'-网授教室'!$D$1:$J$132,6,FALSE)</f>
        <v>14:20-16:20</v>
      </c>
      <c r="J185" t="s">
        <v>41</v>
      </c>
      <c r="K185">
        <v>4</v>
      </c>
      <c r="L185" t="s">
        <v>36</v>
      </c>
      <c r="M185" t="s">
        <v>18</v>
      </c>
      <c r="O185">
        <v>65535</v>
      </c>
      <c r="P185" t="s">
        <v>19</v>
      </c>
      <c r="Q185" t="s">
        <v>20</v>
      </c>
    </row>
    <row r="186" spans="1:17" x14ac:dyDescent="0.2">
      <c r="A186">
        <v>4</v>
      </c>
      <c r="B186" t="s">
        <v>261</v>
      </c>
      <c r="C186" t="s">
        <v>14</v>
      </c>
      <c r="D186" t="s">
        <v>70</v>
      </c>
      <c r="E186">
        <v>7</v>
      </c>
      <c r="F186" t="str">
        <f t="shared" si="2"/>
        <v>个人与团队管理胡静</v>
      </c>
      <c r="G186" t="str">
        <f>VLOOKUP(F186,'-网授教室'!$D$1:$G$132,4,FALSE)</f>
        <v>机房5</v>
      </c>
      <c r="H186" t="str">
        <f>VLOOKUP(F186,'-网授教室'!$D$1:$J$132,5,FALSE)</f>
        <v>2019/11/10，17</v>
      </c>
      <c r="I186" t="str">
        <f>VLOOKUP(F186,'-网授教室'!$D$1:$J$132,6,FALSE)</f>
        <v>14:20-16:20</v>
      </c>
      <c r="J186" t="s">
        <v>16</v>
      </c>
      <c r="K186">
        <v>3</v>
      </c>
      <c r="L186" t="s">
        <v>36</v>
      </c>
      <c r="M186" t="s">
        <v>18</v>
      </c>
      <c r="O186">
        <v>65535</v>
      </c>
      <c r="P186" t="s">
        <v>19</v>
      </c>
      <c r="Q186" t="s">
        <v>20</v>
      </c>
    </row>
    <row r="187" spans="1:17" x14ac:dyDescent="0.2">
      <c r="A187">
        <v>4</v>
      </c>
      <c r="B187" t="s">
        <v>261</v>
      </c>
      <c r="C187" t="s">
        <v>60</v>
      </c>
      <c r="D187" t="s">
        <v>70</v>
      </c>
      <c r="E187">
        <v>43</v>
      </c>
      <c r="F187" t="str">
        <f t="shared" si="2"/>
        <v>个人与团队管理胡静</v>
      </c>
      <c r="G187" t="str">
        <f>VLOOKUP(F187,'-网授教室'!$D$1:$G$132,4,FALSE)</f>
        <v>机房5</v>
      </c>
      <c r="H187" t="str">
        <f>VLOOKUP(F187,'-网授教室'!$D$1:$J$132,5,FALSE)</f>
        <v>2019/11/10，17</v>
      </c>
      <c r="I187" t="str">
        <f>VLOOKUP(F187,'-网授教室'!$D$1:$J$132,6,FALSE)</f>
        <v>14:20-16:20</v>
      </c>
      <c r="J187" t="s">
        <v>61</v>
      </c>
      <c r="K187">
        <v>3</v>
      </c>
      <c r="L187" t="s">
        <v>17</v>
      </c>
      <c r="M187" t="s">
        <v>18</v>
      </c>
      <c r="O187">
        <v>65535</v>
      </c>
      <c r="P187" t="s">
        <v>19</v>
      </c>
      <c r="Q187" t="s">
        <v>20</v>
      </c>
    </row>
    <row r="188" spans="1:17" x14ac:dyDescent="0.2">
      <c r="A188">
        <v>4</v>
      </c>
      <c r="B188" t="s">
        <v>262</v>
      </c>
      <c r="C188" t="s">
        <v>141</v>
      </c>
      <c r="D188" t="s">
        <v>22</v>
      </c>
      <c r="E188">
        <v>17</v>
      </c>
      <c r="F188" t="str">
        <f t="shared" si="2"/>
        <v>法律文书李颖</v>
      </c>
      <c r="G188" t="str">
        <f>VLOOKUP(F188,'-网授教室'!$D$1:$G$132,4,FALSE)</f>
        <v>机房12</v>
      </c>
      <c r="H188" t="str">
        <f>VLOOKUP(F188,'-网授教室'!$D$1:$J$132,5,FALSE)</f>
        <v>2019/11/10，17</v>
      </c>
      <c r="I188" t="str">
        <f>VLOOKUP(F188,'-网授教室'!$D$1:$J$132,6,FALSE)</f>
        <v>14:20-16:20</v>
      </c>
      <c r="J188" t="s">
        <v>41</v>
      </c>
      <c r="K188">
        <v>3</v>
      </c>
      <c r="L188" t="s">
        <v>17</v>
      </c>
      <c r="M188" t="s">
        <v>18</v>
      </c>
      <c r="O188">
        <v>65535</v>
      </c>
      <c r="P188" t="s">
        <v>19</v>
      </c>
      <c r="Q188" t="s">
        <v>20</v>
      </c>
    </row>
    <row r="189" spans="1:17" x14ac:dyDescent="0.2">
      <c r="A189">
        <v>4</v>
      </c>
      <c r="B189" t="s">
        <v>263</v>
      </c>
      <c r="C189" t="s">
        <v>178</v>
      </c>
      <c r="D189" t="s">
        <v>33</v>
      </c>
      <c r="E189">
        <v>12</v>
      </c>
      <c r="F189" t="str">
        <f t="shared" si="2"/>
        <v>公司概论刘志梅</v>
      </c>
      <c r="G189" t="str">
        <f>VLOOKUP(F189,'-网授教室'!$D$1:$G$132,4,FALSE)</f>
        <v>机房5</v>
      </c>
      <c r="H189" t="str">
        <f>VLOOKUP(F189,'-网授教室'!$D$1:$J$132,5,FALSE)</f>
        <v>2019/11/10，17</v>
      </c>
      <c r="I189" t="str">
        <f>VLOOKUP(F189,'-网授教室'!$D$1:$J$132,6,FALSE)</f>
        <v>16:20-18:20</v>
      </c>
      <c r="J189" t="s">
        <v>35</v>
      </c>
      <c r="K189">
        <v>4</v>
      </c>
      <c r="L189" t="s">
        <v>17</v>
      </c>
      <c r="M189" t="s">
        <v>18</v>
      </c>
      <c r="O189">
        <v>65535</v>
      </c>
      <c r="P189" t="s">
        <v>19</v>
      </c>
      <c r="Q189" t="s">
        <v>20</v>
      </c>
    </row>
    <row r="190" spans="1:17" x14ac:dyDescent="0.2">
      <c r="A190">
        <v>4</v>
      </c>
      <c r="B190" t="s">
        <v>264</v>
      </c>
      <c r="C190" t="s">
        <v>229</v>
      </c>
      <c r="D190" t="s">
        <v>27</v>
      </c>
      <c r="E190">
        <v>11</v>
      </c>
      <c r="F190" t="str">
        <f t="shared" si="2"/>
        <v>组织行为学张扬</v>
      </c>
      <c r="G190" t="str">
        <f>VLOOKUP(F190,'-网授教室'!$D$1:$G$132,4,FALSE)</f>
        <v>机房1</v>
      </c>
      <c r="H190" t="str">
        <f>VLOOKUP(F190,'-网授教室'!$D$1:$J$132,5,FALSE)</f>
        <v>2019/11/10，17</v>
      </c>
      <c r="I190" t="str">
        <f>VLOOKUP(F190,'-网授教室'!$D$1:$J$132,6,FALSE)</f>
        <v>16:20-18:20</v>
      </c>
      <c r="J190" t="s">
        <v>170</v>
      </c>
      <c r="K190">
        <v>4</v>
      </c>
      <c r="L190" t="s">
        <v>17</v>
      </c>
      <c r="M190" t="s">
        <v>18</v>
      </c>
      <c r="N190" t="s">
        <v>29</v>
      </c>
      <c r="O190">
        <v>65535</v>
      </c>
      <c r="P190" t="s">
        <v>19</v>
      </c>
      <c r="Q190" t="s">
        <v>20</v>
      </c>
    </row>
    <row r="191" spans="1:17" x14ac:dyDescent="0.2">
      <c r="A191">
        <v>4</v>
      </c>
      <c r="B191" t="s">
        <v>264</v>
      </c>
      <c r="C191" t="s">
        <v>215</v>
      </c>
      <c r="D191" t="s">
        <v>27</v>
      </c>
      <c r="E191">
        <v>3</v>
      </c>
      <c r="F191" t="str">
        <f t="shared" si="2"/>
        <v>组织行为学张扬</v>
      </c>
      <c r="G191" t="str">
        <f>VLOOKUP(F191,'-网授教室'!$D$1:$G$132,4,FALSE)</f>
        <v>机房1</v>
      </c>
      <c r="H191" t="str">
        <f>VLOOKUP(F191,'-网授教室'!$D$1:$J$132,5,FALSE)</f>
        <v>2019/11/10，17</v>
      </c>
      <c r="I191" t="str">
        <f>VLOOKUP(F191,'-网授教室'!$D$1:$J$132,6,FALSE)</f>
        <v>16:20-18:20</v>
      </c>
      <c r="J191" t="s">
        <v>16</v>
      </c>
      <c r="K191">
        <v>4</v>
      </c>
      <c r="L191" t="s">
        <v>17</v>
      </c>
      <c r="M191" t="s">
        <v>18</v>
      </c>
      <c r="N191" t="s">
        <v>29</v>
      </c>
      <c r="O191">
        <v>65535</v>
      </c>
      <c r="P191" t="s">
        <v>19</v>
      </c>
      <c r="Q191" t="s">
        <v>20</v>
      </c>
    </row>
    <row r="192" spans="1:17" x14ac:dyDescent="0.2">
      <c r="A192">
        <v>4</v>
      </c>
      <c r="B192" t="s">
        <v>265</v>
      </c>
      <c r="C192" t="s">
        <v>156</v>
      </c>
      <c r="D192" t="s">
        <v>136</v>
      </c>
      <c r="E192">
        <v>13</v>
      </c>
      <c r="F192" t="str">
        <f t="shared" si="2"/>
        <v>金融学黄永民</v>
      </c>
      <c r="G192" t="str">
        <f>VLOOKUP(F192,'-网授教室'!$D$1:$G$132,4,FALSE)</f>
        <v>机房9</v>
      </c>
      <c r="H192" t="str">
        <f>VLOOKUP(F192,'-网授教室'!$D$1:$J$132,5,FALSE)</f>
        <v>2019/11/10，17</v>
      </c>
      <c r="I192" t="str">
        <f>VLOOKUP(F192,'-网授教室'!$D$1:$J$132,6,FALSE)</f>
        <v>14:20-16:20</v>
      </c>
      <c r="J192" t="s">
        <v>24</v>
      </c>
      <c r="K192">
        <v>3</v>
      </c>
      <c r="L192" t="s">
        <v>17</v>
      </c>
      <c r="M192" t="s">
        <v>18</v>
      </c>
      <c r="O192">
        <v>65535</v>
      </c>
      <c r="P192" t="s">
        <v>19</v>
      </c>
      <c r="Q192" t="s">
        <v>20</v>
      </c>
    </row>
    <row r="193" spans="1:17" x14ac:dyDescent="0.2">
      <c r="A193">
        <v>4</v>
      </c>
      <c r="B193" t="s">
        <v>265</v>
      </c>
      <c r="C193" t="s">
        <v>266</v>
      </c>
      <c r="D193" t="s">
        <v>136</v>
      </c>
      <c r="E193">
        <v>5</v>
      </c>
      <c r="F193" t="str">
        <f t="shared" si="2"/>
        <v>金融学黄永民</v>
      </c>
      <c r="G193" t="str">
        <f>VLOOKUP(F193,'-网授教室'!$D$1:$G$132,4,FALSE)</f>
        <v>机房9</v>
      </c>
      <c r="H193" t="str">
        <f>VLOOKUP(F193,'-网授教室'!$D$1:$J$132,5,FALSE)</f>
        <v>2019/11/10，17</v>
      </c>
      <c r="I193" t="str">
        <f>VLOOKUP(F193,'-网授教室'!$D$1:$J$132,6,FALSE)</f>
        <v>14:20-16:20</v>
      </c>
      <c r="J193" t="s">
        <v>59</v>
      </c>
      <c r="K193">
        <v>3</v>
      </c>
      <c r="L193" t="s">
        <v>17</v>
      </c>
      <c r="M193" t="s">
        <v>18</v>
      </c>
      <c r="O193">
        <v>65535</v>
      </c>
      <c r="P193" t="s">
        <v>19</v>
      </c>
      <c r="Q193" t="s">
        <v>20</v>
      </c>
    </row>
    <row r="194" spans="1:17" x14ac:dyDescent="0.2">
      <c r="A194">
        <v>4</v>
      </c>
      <c r="B194" t="s">
        <v>265</v>
      </c>
      <c r="C194" t="s">
        <v>113</v>
      </c>
      <c r="D194" t="s">
        <v>136</v>
      </c>
      <c r="E194">
        <v>8</v>
      </c>
      <c r="F194" t="str">
        <f t="shared" si="2"/>
        <v>金融学黄永民</v>
      </c>
      <c r="G194" t="str">
        <f>VLOOKUP(F194,'-网授教室'!$D$1:$G$132,4,FALSE)</f>
        <v>机房9</v>
      </c>
      <c r="H194" t="str">
        <f>VLOOKUP(F194,'-网授教室'!$D$1:$J$132,5,FALSE)</f>
        <v>2019/11/10，17</v>
      </c>
      <c r="I194" t="str">
        <f>VLOOKUP(F194,'-网授教室'!$D$1:$J$132,6,FALSE)</f>
        <v>14:20-16:20</v>
      </c>
      <c r="J194" t="s">
        <v>35</v>
      </c>
      <c r="K194">
        <v>3</v>
      </c>
      <c r="L194" t="s">
        <v>17</v>
      </c>
      <c r="M194" t="s">
        <v>18</v>
      </c>
      <c r="O194">
        <v>65535</v>
      </c>
      <c r="P194" t="s">
        <v>19</v>
      </c>
      <c r="Q194" t="s">
        <v>20</v>
      </c>
    </row>
    <row r="195" spans="1:17" x14ac:dyDescent="0.2">
      <c r="A195">
        <v>4</v>
      </c>
      <c r="B195" t="s">
        <v>265</v>
      </c>
      <c r="C195" t="s">
        <v>179</v>
      </c>
      <c r="D195" t="s">
        <v>136</v>
      </c>
      <c r="E195">
        <v>14</v>
      </c>
      <c r="F195" t="str">
        <f t="shared" ref="F195:F258" si="3">B195&amp;D195</f>
        <v>金融学黄永民</v>
      </c>
      <c r="G195" t="str">
        <f>VLOOKUP(F195,'-网授教室'!$D$1:$G$132,4,FALSE)</f>
        <v>机房9</v>
      </c>
      <c r="H195" t="str">
        <f>VLOOKUP(F195,'-网授教室'!$D$1:$J$132,5,FALSE)</f>
        <v>2019/11/10，17</v>
      </c>
      <c r="I195" t="str">
        <f>VLOOKUP(F195,'-网授教室'!$D$1:$J$132,6,FALSE)</f>
        <v>14:20-16:20</v>
      </c>
      <c r="J195" t="s">
        <v>35</v>
      </c>
      <c r="K195">
        <v>3</v>
      </c>
      <c r="L195" t="s">
        <v>17</v>
      </c>
      <c r="M195" t="s">
        <v>18</v>
      </c>
      <c r="O195">
        <v>65535</v>
      </c>
      <c r="P195" t="s">
        <v>19</v>
      </c>
      <c r="Q195" t="s">
        <v>20</v>
      </c>
    </row>
    <row r="196" spans="1:17" x14ac:dyDescent="0.2">
      <c r="A196">
        <v>4</v>
      </c>
      <c r="B196" t="s">
        <v>267</v>
      </c>
      <c r="C196" t="s">
        <v>122</v>
      </c>
      <c r="D196" t="s">
        <v>92</v>
      </c>
      <c r="E196">
        <v>11</v>
      </c>
      <c r="F196" t="str">
        <f t="shared" si="3"/>
        <v>经济法学李俊明</v>
      </c>
      <c r="G196" t="str">
        <f>VLOOKUP(F196,'-网授教室'!$D$1:$G$132,4,FALSE)</f>
        <v>机房7</v>
      </c>
      <c r="H196" t="str">
        <f>VLOOKUP(F196,'-网授教室'!$D$1:$J$132,5,FALSE)</f>
        <v>2019/11/10，17</v>
      </c>
      <c r="I196" t="str">
        <f>VLOOKUP(F196,'-网授教室'!$D$1:$J$132,6,FALSE)</f>
        <v>14:20-16:20</v>
      </c>
      <c r="J196" t="s">
        <v>22</v>
      </c>
      <c r="K196">
        <v>5</v>
      </c>
      <c r="L196" t="s">
        <v>17</v>
      </c>
      <c r="M196" t="s">
        <v>18</v>
      </c>
      <c r="O196">
        <v>65535</v>
      </c>
      <c r="P196" t="s">
        <v>19</v>
      </c>
      <c r="Q196" t="s">
        <v>20</v>
      </c>
    </row>
    <row r="197" spans="1:17" x14ac:dyDescent="0.2">
      <c r="A197">
        <v>4</v>
      </c>
      <c r="B197" t="s">
        <v>267</v>
      </c>
      <c r="C197" t="s">
        <v>51</v>
      </c>
      <c r="D197" t="s">
        <v>92</v>
      </c>
      <c r="E197">
        <v>17</v>
      </c>
      <c r="F197" t="str">
        <f t="shared" si="3"/>
        <v>经济法学李俊明</v>
      </c>
      <c r="G197" t="str">
        <f>VLOOKUP(F197,'-网授教室'!$D$1:$G$132,4,FALSE)</f>
        <v>机房7</v>
      </c>
      <c r="H197" t="str">
        <f>VLOOKUP(F197,'-网授教室'!$D$1:$J$132,5,FALSE)</f>
        <v>2019/11/10，17</v>
      </c>
      <c r="I197" t="str">
        <f>VLOOKUP(F197,'-网授教室'!$D$1:$J$132,6,FALSE)</f>
        <v>14:20-16:20</v>
      </c>
      <c r="J197" t="s">
        <v>22</v>
      </c>
      <c r="K197">
        <v>5</v>
      </c>
      <c r="L197" t="s">
        <v>17</v>
      </c>
      <c r="M197" t="s">
        <v>18</v>
      </c>
      <c r="O197">
        <v>65535</v>
      </c>
      <c r="P197" t="s">
        <v>19</v>
      </c>
      <c r="Q197" t="s">
        <v>20</v>
      </c>
    </row>
    <row r="198" spans="1:17" x14ac:dyDescent="0.2">
      <c r="A198">
        <v>4</v>
      </c>
      <c r="B198" t="s">
        <v>268</v>
      </c>
      <c r="C198" t="s">
        <v>145</v>
      </c>
      <c r="D198" t="s">
        <v>44</v>
      </c>
      <c r="E198">
        <v>65</v>
      </c>
      <c r="F198" t="str">
        <f t="shared" si="3"/>
        <v>政治学原理赵小娟</v>
      </c>
      <c r="G198" t="str">
        <f>VLOOKUP(F198,'-网授教室'!$D$1:$G$132,4,FALSE)</f>
        <v>机房1</v>
      </c>
      <c r="H198" t="str">
        <f>VLOOKUP(F198,'-网授教室'!$D$1:$J$132,5,FALSE)</f>
        <v>2019/11/10，17</v>
      </c>
      <c r="I198" t="str">
        <f>VLOOKUP(F198,'-网授教室'!$D$1:$J$132,6,FALSE)</f>
        <v>14:20-16:20</v>
      </c>
      <c r="J198" t="s">
        <v>22</v>
      </c>
      <c r="K198">
        <v>4</v>
      </c>
      <c r="L198" t="s">
        <v>17</v>
      </c>
      <c r="M198" t="s">
        <v>18</v>
      </c>
      <c r="O198">
        <v>65535</v>
      </c>
      <c r="P198" t="s">
        <v>19</v>
      </c>
      <c r="Q198" t="s">
        <v>20</v>
      </c>
    </row>
    <row r="199" spans="1:17" x14ac:dyDescent="0.2">
      <c r="A199">
        <v>5</v>
      </c>
      <c r="B199" t="s">
        <v>269</v>
      </c>
      <c r="C199" t="s">
        <v>270</v>
      </c>
      <c r="D199" t="s">
        <v>114</v>
      </c>
      <c r="E199">
        <v>6</v>
      </c>
      <c r="F199" t="str">
        <f t="shared" si="3"/>
        <v>企业集团财务管理李丽红</v>
      </c>
      <c r="G199" t="str">
        <f>VLOOKUP(F199,'-网授教室'!$D$1:$G$132,4,FALSE)</f>
        <v>机房6</v>
      </c>
      <c r="H199" t="str">
        <f>VLOOKUP(F199,'-网授教室'!$D$1:$J$132,5,FALSE)</f>
        <v>2019/11/10，17</v>
      </c>
      <c r="I199" t="str">
        <f>VLOOKUP(F199,'-网授教室'!$D$1:$J$132,6,FALSE)</f>
        <v>18:30-20:30</v>
      </c>
      <c r="J199" t="s">
        <v>86</v>
      </c>
      <c r="K199">
        <v>4</v>
      </c>
      <c r="L199" t="s">
        <v>17</v>
      </c>
      <c r="M199" t="s">
        <v>18</v>
      </c>
      <c r="O199">
        <v>65535</v>
      </c>
      <c r="P199" t="s">
        <v>19</v>
      </c>
      <c r="Q199" t="s">
        <v>20</v>
      </c>
    </row>
    <row r="200" spans="1:17" x14ac:dyDescent="0.2">
      <c r="A200">
        <v>5</v>
      </c>
      <c r="B200" t="s">
        <v>269</v>
      </c>
      <c r="C200" t="s">
        <v>217</v>
      </c>
      <c r="D200" t="s">
        <v>114</v>
      </c>
      <c r="E200">
        <v>9</v>
      </c>
      <c r="F200" t="str">
        <f t="shared" si="3"/>
        <v>企业集团财务管理李丽红</v>
      </c>
      <c r="G200" t="str">
        <f>VLOOKUP(F200,'-网授教室'!$D$1:$G$132,4,FALSE)</f>
        <v>机房6</v>
      </c>
      <c r="H200" t="str">
        <f>VLOOKUP(F200,'-网授教室'!$D$1:$J$132,5,FALSE)</f>
        <v>2019/11/10，17</v>
      </c>
      <c r="I200" t="str">
        <f>VLOOKUP(F200,'-网授教室'!$D$1:$J$132,6,FALSE)</f>
        <v>18:30-20:30</v>
      </c>
      <c r="J200" t="s">
        <v>59</v>
      </c>
      <c r="K200">
        <v>4</v>
      </c>
      <c r="L200" t="s">
        <v>17</v>
      </c>
      <c r="M200" t="s">
        <v>18</v>
      </c>
      <c r="O200">
        <v>65535</v>
      </c>
      <c r="P200" t="s">
        <v>19</v>
      </c>
      <c r="Q200" t="s">
        <v>20</v>
      </c>
    </row>
    <row r="201" spans="1:17" x14ac:dyDescent="0.2">
      <c r="A201">
        <v>5</v>
      </c>
      <c r="B201" t="s">
        <v>271</v>
      </c>
      <c r="C201" t="s">
        <v>166</v>
      </c>
      <c r="D201" t="s">
        <v>33</v>
      </c>
      <c r="E201">
        <v>16</v>
      </c>
      <c r="F201" t="str">
        <f t="shared" si="3"/>
        <v>基础会计刘志梅</v>
      </c>
      <c r="G201" t="str">
        <f>VLOOKUP(F201,'-网授教室'!$D$1:$G$132,4,FALSE)</f>
        <v>机房4</v>
      </c>
      <c r="H201" t="str">
        <f>VLOOKUP(F201,'-网授教室'!$D$1:$J$132,5,FALSE)</f>
        <v>2019/11/10，17</v>
      </c>
      <c r="I201" t="str">
        <f>VLOOKUP(F201,'-网授教室'!$D$1:$J$132,6,FALSE)</f>
        <v>18:30-20:30</v>
      </c>
      <c r="J201" t="s">
        <v>66</v>
      </c>
      <c r="K201">
        <v>4</v>
      </c>
      <c r="L201" t="s">
        <v>17</v>
      </c>
      <c r="M201" t="s">
        <v>18</v>
      </c>
      <c r="O201">
        <v>65535</v>
      </c>
      <c r="P201" t="s">
        <v>19</v>
      </c>
      <c r="Q201" t="s">
        <v>20</v>
      </c>
    </row>
    <row r="202" spans="1:17" x14ac:dyDescent="0.2">
      <c r="A202">
        <v>5</v>
      </c>
      <c r="B202" t="s">
        <v>271</v>
      </c>
      <c r="C202" t="s">
        <v>241</v>
      </c>
      <c r="D202" t="s">
        <v>33</v>
      </c>
      <c r="E202">
        <v>16</v>
      </c>
      <c r="F202" t="str">
        <f t="shared" si="3"/>
        <v>基础会计刘志梅</v>
      </c>
      <c r="G202" t="str">
        <f>VLOOKUP(F202,'-网授教室'!$D$1:$G$132,4,FALSE)</f>
        <v>机房4</v>
      </c>
      <c r="H202" t="str">
        <f>VLOOKUP(F202,'-网授教室'!$D$1:$J$132,5,FALSE)</f>
        <v>2019/11/10，17</v>
      </c>
      <c r="I202" t="str">
        <f>VLOOKUP(F202,'-网授教室'!$D$1:$J$132,6,FALSE)</f>
        <v>18:30-20:30</v>
      </c>
      <c r="J202" t="s">
        <v>242</v>
      </c>
      <c r="K202">
        <v>4</v>
      </c>
      <c r="L202" t="s">
        <v>17</v>
      </c>
      <c r="M202" t="s">
        <v>18</v>
      </c>
      <c r="O202">
        <v>65535</v>
      </c>
      <c r="P202" t="s">
        <v>19</v>
      </c>
      <c r="Q202" t="s">
        <v>20</v>
      </c>
    </row>
    <row r="203" spans="1:17" x14ac:dyDescent="0.2">
      <c r="A203">
        <v>5</v>
      </c>
      <c r="B203" t="s">
        <v>272</v>
      </c>
      <c r="C203" t="s">
        <v>128</v>
      </c>
      <c r="D203" t="s">
        <v>64</v>
      </c>
      <c r="E203">
        <v>11</v>
      </c>
      <c r="F203" t="str">
        <f t="shared" si="3"/>
        <v>企业战略管理李淑芹</v>
      </c>
      <c r="G203" t="str">
        <f>VLOOKUP(F203,'-网授教室'!$D$1:$G$132,4,FALSE)</f>
        <v>机房12</v>
      </c>
      <c r="H203" t="str">
        <f>VLOOKUP(F203,'-网授教室'!$D$1:$J$132,5,FALSE)</f>
        <v>2019/11/10，17</v>
      </c>
      <c r="I203" t="str">
        <f>VLOOKUP(F203,'-网授教室'!$D$1:$J$132,6,FALSE)</f>
        <v>18:30-20:30</v>
      </c>
      <c r="J203" t="s">
        <v>49</v>
      </c>
      <c r="K203">
        <v>4</v>
      </c>
      <c r="L203" t="s">
        <v>17</v>
      </c>
      <c r="M203" t="s">
        <v>18</v>
      </c>
      <c r="O203">
        <v>65535</v>
      </c>
      <c r="P203" t="s">
        <v>19</v>
      </c>
      <c r="Q203" t="s">
        <v>20</v>
      </c>
    </row>
    <row r="204" spans="1:17" x14ac:dyDescent="0.2">
      <c r="A204">
        <v>5</v>
      </c>
      <c r="B204" t="s">
        <v>273</v>
      </c>
      <c r="C204" t="s">
        <v>149</v>
      </c>
      <c r="D204" t="s">
        <v>100</v>
      </c>
      <c r="E204">
        <v>6</v>
      </c>
      <c r="F204" t="str">
        <f t="shared" si="3"/>
        <v>微积分基础严春旭</v>
      </c>
      <c r="G204" t="str">
        <f>VLOOKUP(F204,'-网授教室'!$D$1:$G$132,4,FALSE)</f>
        <v>机房8</v>
      </c>
      <c r="H204" t="str">
        <f>VLOOKUP(F204,'-网授教室'!$D$1:$J$132,5,FALSE)</f>
        <v>2019/11/10，17</v>
      </c>
      <c r="I204" t="str">
        <f>VLOOKUP(F204,'-网授教室'!$D$1:$J$132,6,FALSE)</f>
        <v>18:30-20:30</v>
      </c>
      <c r="J204" t="s">
        <v>22</v>
      </c>
      <c r="K204">
        <v>3</v>
      </c>
      <c r="L204" t="s">
        <v>17</v>
      </c>
      <c r="M204" t="s">
        <v>18</v>
      </c>
      <c r="O204">
        <v>65535</v>
      </c>
      <c r="P204" t="s">
        <v>19</v>
      </c>
      <c r="Q204" t="s">
        <v>20</v>
      </c>
    </row>
    <row r="205" spans="1:17" x14ac:dyDescent="0.2">
      <c r="A205">
        <v>5</v>
      </c>
      <c r="B205" t="s">
        <v>273</v>
      </c>
      <c r="C205" t="s">
        <v>151</v>
      </c>
      <c r="D205" t="s">
        <v>100</v>
      </c>
      <c r="E205">
        <v>2</v>
      </c>
      <c r="F205" t="str">
        <f t="shared" si="3"/>
        <v>微积分基础严春旭</v>
      </c>
      <c r="G205" t="str">
        <f>VLOOKUP(F205,'-网授教室'!$D$1:$G$132,4,FALSE)</f>
        <v>机房8</v>
      </c>
      <c r="H205" t="str">
        <f>VLOOKUP(F205,'-网授教室'!$D$1:$J$132,5,FALSE)</f>
        <v>2019/11/10，17</v>
      </c>
      <c r="I205" t="str">
        <f>VLOOKUP(F205,'-网授教室'!$D$1:$J$132,6,FALSE)</f>
        <v>18:30-20:30</v>
      </c>
      <c r="J205" t="s">
        <v>22</v>
      </c>
      <c r="K205">
        <v>3</v>
      </c>
      <c r="L205" t="s">
        <v>17</v>
      </c>
      <c r="M205" t="s">
        <v>18</v>
      </c>
      <c r="O205">
        <v>65535</v>
      </c>
      <c r="P205" t="s">
        <v>19</v>
      </c>
      <c r="Q205" t="s">
        <v>20</v>
      </c>
    </row>
    <row r="206" spans="1:17" x14ac:dyDescent="0.2">
      <c r="A206">
        <v>5</v>
      </c>
      <c r="B206" t="s">
        <v>273</v>
      </c>
      <c r="C206" t="s">
        <v>239</v>
      </c>
      <c r="D206" t="s">
        <v>100</v>
      </c>
      <c r="E206">
        <v>1</v>
      </c>
      <c r="F206" t="str">
        <f t="shared" si="3"/>
        <v>微积分基础严春旭</v>
      </c>
      <c r="G206" t="str">
        <f>VLOOKUP(F206,'-网授教室'!$D$1:$G$132,4,FALSE)</f>
        <v>机房8</v>
      </c>
      <c r="H206" t="str">
        <f>VLOOKUP(F206,'-网授教室'!$D$1:$J$132,5,FALSE)</f>
        <v>2019/11/10，17</v>
      </c>
      <c r="I206" t="str">
        <f>VLOOKUP(F206,'-网授教室'!$D$1:$J$132,6,FALSE)</f>
        <v>18:30-20:30</v>
      </c>
      <c r="J206" t="s">
        <v>22</v>
      </c>
      <c r="K206">
        <v>3</v>
      </c>
      <c r="L206" t="s">
        <v>17</v>
      </c>
      <c r="M206" t="s">
        <v>18</v>
      </c>
      <c r="O206">
        <v>65535</v>
      </c>
      <c r="P206" t="s">
        <v>19</v>
      </c>
      <c r="Q206" t="s">
        <v>20</v>
      </c>
    </row>
    <row r="207" spans="1:17" x14ac:dyDescent="0.2">
      <c r="A207">
        <v>5</v>
      </c>
      <c r="B207" t="s">
        <v>273</v>
      </c>
      <c r="C207" t="s">
        <v>274</v>
      </c>
      <c r="D207" t="s">
        <v>100</v>
      </c>
      <c r="E207">
        <v>4</v>
      </c>
      <c r="F207" t="str">
        <f t="shared" si="3"/>
        <v>微积分基础严春旭</v>
      </c>
      <c r="G207" t="str">
        <f>VLOOKUP(F207,'-网授教室'!$D$1:$G$132,4,FALSE)</f>
        <v>机房8</v>
      </c>
      <c r="H207" t="str">
        <f>VLOOKUP(F207,'-网授教室'!$D$1:$J$132,5,FALSE)</f>
        <v>2019/11/10，17</v>
      </c>
      <c r="I207" t="str">
        <f>VLOOKUP(F207,'-网授教室'!$D$1:$J$132,6,FALSE)</f>
        <v>18:30-20:30</v>
      </c>
      <c r="J207" t="s">
        <v>22</v>
      </c>
      <c r="K207">
        <v>3</v>
      </c>
      <c r="L207" t="s">
        <v>17</v>
      </c>
      <c r="M207" t="s">
        <v>18</v>
      </c>
      <c r="O207">
        <v>65535</v>
      </c>
      <c r="P207" t="s">
        <v>19</v>
      </c>
      <c r="Q207" t="s">
        <v>20</v>
      </c>
    </row>
    <row r="208" spans="1:17" x14ac:dyDescent="0.2">
      <c r="A208">
        <v>5</v>
      </c>
      <c r="B208" t="s">
        <v>275</v>
      </c>
      <c r="C208" t="s">
        <v>138</v>
      </c>
      <c r="D208" t="s">
        <v>82</v>
      </c>
      <c r="E208">
        <v>4</v>
      </c>
      <c r="F208" t="str">
        <f t="shared" si="3"/>
        <v>液压气动技术课程设计张云霞</v>
      </c>
      <c r="G208" t="str">
        <f>VLOOKUP(F208,'-网授教室'!$D$1:$G$132,4,FALSE)</f>
        <v>机房9</v>
      </c>
      <c r="H208" t="str">
        <f>VLOOKUP(F208,'-网授教室'!$D$1:$J$132,5,FALSE)</f>
        <v>2019/11/24，1</v>
      </c>
      <c r="I208" t="str">
        <f>VLOOKUP(F208,'-网授教室'!$D$1:$J$132,6,FALSE)</f>
        <v>10:10-12:10</v>
      </c>
      <c r="J208" t="s">
        <v>41</v>
      </c>
      <c r="K208">
        <v>3</v>
      </c>
      <c r="L208" t="s">
        <v>36</v>
      </c>
      <c r="M208" t="s">
        <v>18</v>
      </c>
      <c r="O208">
        <v>65535</v>
      </c>
      <c r="P208" t="s">
        <v>19</v>
      </c>
      <c r="Q208" t="s">
        <v>20</v>
      </c>
    </row>
    <row r="209" spans="1:17" x14ac:dyDescent="0.2">
      <c r="A209">
        <v>5</v>
      </c>
      <c r="B209" t="s">
        <v>275</v>
      </c>
      <c r="C209" t="s">
        <v>139</v>
      </c>
      <c r="D209" t="s">
        <v>82</v>
      </c>
      <c r="E209">
        <v>4</v>
      </c>
      <c r="F209" t="str">
        <f t="shared" si="3"/>
        <v>液压气动技术课程设计张云霞</v>
      </c>
      <c r="G209" t="str">
        <f>VLOOKUP(F209,'-网授教室'!$D$1:$G$132,4,FALSE)</f>
        <v>机房9</v>
      </c>
      <c r="H209" t="str">
        <f>VLOOKUP(F209,'-网授教室'!$D$1:$J$132,5,FALSE)</f>
        <v>2019/11/24，1</v>
      </c>
      <c r="I209" t="str">
        <f>VLOOKUP(F209,'-网授教室'!$D$1:$J$132,6,FALSE)</f>
        <v>10:10-12:10</v>
      </c>
      <c r="J209" t="s">
        <v>41</v>
      </c>
      <c r="K209">
        <v>3</v>
      </c>
      <c r="L209" t="s">
        <v>36</v>
      </c>
      <c r="M209" t="s">
        <v>18</v>
      </c>
      <c r="O209">
        <v>65535</v>
      </c>
      <c r="P209" t="s">
        <v>19</v>
      </c>
      <c r="Q209" t="s">
        <v>20</v>
      </c>
    </row>
    <row r="210" spans="1:17" x14ac:dyDescent="0.2">
      <c r="A210">
        <v>5</v>
      </c>
      <c r="B210" t="s">
        <v>276</v>
      </c>
      <c r="C210" t="s">
        <v>65</v>
      </c>
      <c r="D210" t="s">
        <v>92</v>
      </c>
      <c r="E210">
        <v>8</v>
      </c>
      <c r="F210" t="str">
        <f t="shared" si="3"/>
        <v>经济法律基础李俊明</v>
      </c>
      <c r="G210" t="str">
        <f>VLOOKUP(F210,'-网授教室'!$D$1:$G$132,4,FALSE)</f>
        <v>机房5</v>
      </c>
      <c r="H210" t="str">
        <f>VLOOKUP(F210,'-网授教室'!$D$1:$J$132,5,FALSE)</f>
        <v>2019/11/10，17</v>
      </c>
      <c r="I210" t="str">
        <f>VLOOKUP(F210,'-网授教室'!$D$1:$J$132,6,FALSE)</f>
        <v>18:30-20:30</v>
      </c>
      <c r="J210" t="s">
        <v>66</v>
      </c>
      <c r="K210">
        <v>3</v>
      </c>
      <c r="L210" t="s">
        <v>36</v>
      </c>
      <c r="M210" t="s">
        <v>18</v>
      </c>
      <c r="O210">
        <v>65535</v>
      </c>
      <c r="P210" t="s">
        <v>19</v>
      </c>
      <c r="Q210" t="s">
        <v>20</v>
      </c>
    </row>
    <row r="211" spans="1:17" x14ac:dyDescent="0.2">
      <c r="A211">
        <v>5</v>
      </c>
      <c r="B211" t="s">
        <v>276</v>
      </c>
      <c r="C211" t="s">
        <v>34</v>
      </c>
      <c r="D211" t="s">
        <v>92</v>
      </c>
      <c r="E211">
        <v>19</v>
      </c>
      <c r="F211" t="str">
        <f t="shared" si="3"/>
        <v>经济法律基础李俊明</v>
      </c>
      <c r="G211" t="str">
        <f>VLOOKUP(F211,'-网授教室'!$D$1:$G$132,4,FALSE)</f>
        <v>机房5</v>
      </c>
      <c r="H211" t="str">
        <f>VLOOKUP(F211,'-网授教室'!$D$1:$J$132,5,FALSE)</f>
        <v>2019/11/10，17</v>
      </c>
      <c r="I211" t="str">
        <f>VLOOKUP(F211,'-网授教室'!$D$1:$J$132,6,FALSE)</f>
        <v>18:30-20:30</v>
      </c>
      <c r="J211" t="s">
        <v>35</v>
      </c>
      <c r="K211">
        <v>3</v>
      </c>
      <c r="L211" t="s">
        <v>17</v>
      </c>
      <c r="M211" t="s">
        <v>18</v>
      </c>
      <c r="O211">
        <v>65535</v>
      </c>
      <c r="P211" t="s">
        <v>19</v>
      </c>
      <c r="Q211" t="s">
        <v>20</v>
      </c>
    </row>
    <row r="212" spans="1:17" x14ac:dyDescent="0.2">
      <c r="A212">
        <v>5</v>
      </c>
      <c r="B212" t="s">
        <v>277</v>
      </c>
      <c r="C212" t="s">
        <v>91</v>
      </c>
      <c r="D212" t="s">
        <v>73</v>
      </c>
      <c r="E212">
        <v>11</v>
      </c>
      <c r="F212" t="str">
        <f t="shared" si="3"/>
        <v>商法李德峰</v>
      </c>
      <c r="G212" t="str">
        <f>VLOOKUP(F212,'-网授教室'!$D$1:$G$132,4,FALSE)</f>
        <v>机房11</v>
      </c>
      <c r="H212" t="str">
        <f>VLOOKUP(F212,'-网授教室'!$D$1:$J$132,5,FALSE)</f>
        <v>2019/11/10，17</v>
      </c>
      <c r="I212" t="str">
        <f>VLOOKUP(F212,'-网授教室'!$D$1:$J$132,6,FALSE)</f>
        <v>18:30-20:30</v>
      </c>
      <c r="J212" t="s">
        <v>41</v>
      </c>
      <c r="K212">
        <v>4</v>
      </c>
      <c r="L212" t="s">
        <v>17</v>
      </c>
      <c r="M212" t="s">
        <v>18</v>
      </c>
      <c r="O212">
        <v>65535</v>
      </c>
      <c r="P212" t="s">
        <v>19</v>
      </c>
      <c r="Q212" t="s">
        <v>20</v>
      </c>
    </row>
    <row r="213" spans="1:17" x14ac:dyDescent="0.2">
      <c r="A213">
        <v>5</v>
      </c>
      <c r="B213" t="s">
        <v>278</v>
      </c>
      <c r="C213" t="s">
        <v>109</v>
      </c>
      <c r="D213" t="s">
        <v>132</v>
      </c>
      <c r="E213">
        <v>16</v>
      </c>
      <c r="F213" t="str">
        <f t="shared" si="3"/>
        <v>人文社会科学基础霍成华</v>
      </c>
      <c r="G213" t="str">
        <f>VLOOKUP(F213,'-网授教室'!$D$1:$G$132,4,FALSE)</f>
        <v>机房9</v>
      </c>
      <c r="H213" t="str">
        <f>VLOOKUP(F213,'-网授教室'!$D$1:$J$132,5,FALSE)</f>
        <v>2019/11/10，17</v>
      </c>
      <c r="I213" t="str">
        <f>VLOOKUP(F213,'-网授教室'!$D$1:$J$132,6,FALSE)</f>
        <v>18:30-20:30</v>
      </c>
      <c r="J213" t="s">
        <v>45</v>
      </c>
      <c r="K213">
        <v>4</v>
      </c>
      <c r="L213" t="s">
        <v>17</v>
      </c>
      <c r="M213" t="s">
        <v>18</v>
      </c>
      <c r="N213" t="s">
        <v>133</v>
      </c>
      <c r="O213">
        <v>65535</v>
      </c>
      <c r="P213" t="s">
        <v>19</v>
      </c>
      <c r="Q213" t="s">
        <v>20</v>
      </c>
    </row>
    <row r="214" spans="1:17" x14ac:dyDescent="0.2">
      <c r="A214">
        <v>5</v>
      </c>
      <c r="B214" t="s">
        <v>278</v>
      </c>
      <c r="C214" t="s">
        <v>190</v>
      </c>
      <c r="D214" t="s">
        <v>132</v>
      </c>
      <c r="E214">
        <v>1</v>
      </c>
      <c r="F214" t="str">
        <f t="shared" si="3"/>
        <v>人文社会科学基础霍成华</v>
      </c>
      <c r="G214" t="str">
        <f>VLOOKUP(F214,'-网授教室'!$D$1:$G$132,4,FALSE)</f>
        <v>机房9</v>
      </c>
      <c r="H214" t="str">
        <f>VLOOKUP(F214,'-网授教室'!$D$1:$J$132,5,FALSE)</f>
        <v>2019/11/10，17</v>
      </c>
      <c r="I214" t="str">
        <f>VLOOKUP(F214,'-网授教室'!$D$1:$J$132,6,FALSE)</f>
        <v>18:30-20:30</v>
      </c>
      <c r="J214" t="s">
        <v>86</v>
      </c>
      <c r="K214">
        <v>4</v>
      </c>
      <c r="L214" t="s">
        <v>36</v>
      </c>
      <c r="M214" t="s">
        <v>18</v>
      </c>
      <c r="N214" t="s">
        <v>133</v>
      </c>
      <c r="O214">
        <v>65535</v>
      </c>
      <c r="P214" t="s">
        <v>19</v>
      </c>
      <c r="Q214" t="s">
        <v>20</v>
      </c>
    </row>
    <row r="215" spans="1:17" x14ac:dyDescent="0.2">
      <c r="A215">
        <v>5</v>
      </c>
      <c r="B215" t="s">
        <v>278</v>
      </c>
      <c r="C215" t="s">
        <v>189</v>
      </c>
      <c r="D215" t="s">
        <v>132</v>
      </c>
      <c r="E215">
        <v>4</v>
      </c>
      <c r="F215" t="str">
        <f t="shared" si="3"/>
        <v>人文社会科学基础霍成华</v>
      </c>
      <c r="G215" t="str">
        <f>VLOOKUP(F215,'-网授教室'!$D$1:$G$132,4,FALSE)</f>
        <v>机房9</v>
      </c>
      <c r="H215" t="str">
        <f>VLOOKUP(F215,'-网授教室'!$D$1:$J$132,5,FALSE)</f>
        <v>2019/11/10，17</v>
      </c>
      <c r="I215" t="str">
        <f>VLOOKUP(F215,'-网授教室'!$D$1:$J$132,6,FALSE)</f>
        <v>18:30-20:30</v>
      </c>
      <c r="J215" t="s">
        <v>16</v>
      </c>
      <c r="K215">
        <v>4</v>
      </c>
      <c r="L215" t="s">
        <v>17</v>
      </c>
      <c r="M215" t="s">
        <v>18</v>
      </c>
      <c r="N215" t="s">
        <v>133</v>
      </c>
      <c r="O215">
        <v>65535</v>
      </c>
      <c r="P215" t="s">
        <v>19</v>
      </c>
      <c r="Q215" t="s">
        <v>20</v>
      </c>
    </row>
    <row r="216" spans="1:17" x14ac:dyDescent="0.2">
      <c r="A216">
        <v>5</v>
      </c>
      <c r="B216" t="s">
        <v>279</v>
      </c>
      <c r="C216" t="s">
        <v>196</v>
      </c>
      <c r="D216" t="s">
        <v>129</v>
      </c>
      <c r="E216">
        <v>44</v>
      </c>
      <c r="F216" t="str">
        <f t="shared" si="3"/>
        <v>政府经济学丁静</v>
      </c>
      <c r="G216">
        <f>VLOOKUP(F216,'-网授教室'!$D$1:$G$132,4,FALSE)</f>
        <v>512</v>
      </c>
      <c r="H216" t="str">
        <f>VLOOKUP(F216,'-网授教室'!$D$1:$J$132,5,FALSE)</f>
        <v>2019/11/10，17</v>
      </c>
      <c r="I216" t="str">
        <f>VLOOKUP(F216,'-网授教室'!$D$1:$J$132,6,FALSE)</f>
        <v>18:30-20:30</v>
      </c>
      <c r="J216" t="s">
        <v>16</v>
      </c>
      <c r="K216">
        <v>4</v>
      </c>
      <c r="L216" t="s">
        <v>17</v>
      </c>
      <c r="M216" t="s">
        <v>18</v>
      </c>
      <c r="O216">
        <v>65535</v>
      </c>
      <c r="P216" t="s">
        <v>19</v>
      </c>
      <c r="Q216" t="s">
        <v>20</v>
      </c>
    </row>
    <row r="217" spans="1:17" x14ac:dyDescent="0.2">
      <c r="A217">
        <v>5</v>
      </c>
      <c r="B217" t="s">
        <v>279</v>
      </c>
      <c r="C217" t="s">
        <v>72</v>
      </c>
      <c r="D217" t="s">
        <v>129</v>
      </c>
      <c r="E217">
        <v>22</v>
      </c>
      <c r="F217" t="str">
        <f t="shared" si="3"/>
        <v>政府经济学丁静</v>
      </c>
      <c r="G217">
        <f>VLOOKUP(F217,'-网授教室'!$D$1:$G$132,4,FALSE)</f>
        <v>512</v>
      </c>
      <c r="H217" t="str">
        <f>VLOOKUP(F217,'-网授教室'!$D$1:$J$132,5,FALSE)</f>
        <v>2019/11/10，17</v>
      </c>
      <c r="I217" t="str">
        <f>VLOOKUP(F217,'-网授教室'!$D$1:$J$132,6,FALSE)</f>
        <v>18:30-20:30</v>
      </c>
      <c r="J217" t="s">
        <v>56</v>
      </c>
      <c r="K217">
        <v>4</v>
      </c>
      <c r="L217" t="s">
        <v>17</v>
      </c>
      <c r="M217" t="s">
        <v>18</v>
      </c>
      <c r="O217">
        <v>65535</v>
      </c>
      <c r="P217" t="s">
        <v>19</v>
      </c>
      <c r="Q217" t="s">
        <v>20</v>
      </c>
    </row>
    <row r="218" spans="1:17" x14ac:dyDescent="0.2">
      <c r="A218">
        <v>5</v>
      </c>
      <c r="B218" t="s">
        <v>280</v>
      </c>
      <c r="C218" t="s">
        <v>218</v>
      </c>
      <c r="D218" t="s">
        <v>70</v>
      </c>
      <c r="E218">
        <v>12</v>
      </c>
      <c r="F218" t="str">
        <f t="shared" si="3"/>
        <v>合同法胡静</v>
      </c>
      <c r="G218" t="str">
        <f>VLOOKUP(F218,'-网授教室'!$D$1:$G$132,4,FALSE)</f>
        <v>机房10</v>
      </c>
      <c r="H218" t="str">
        <f>VLOOKUP(F218,'-网授教室'!$D$1:$J$132,5,FALSE)</f>
        <v>2019/11/10，17</v>
      </c>
      <c r="I218" t="str">
        <f>VLOOKUP(F218,'-网授教室'!$D$1:$J$132,6,FALSE)</f>
        <v>18:30-20:30</v>
      </c>
      <c r="J218" t="s">
        <v>59</v>
      </c>
      <c r="K218">
        <v>4</v>
      </c>
      <c r="L218" t="s">
        <v>17</v>
      </c>
      <c r="M218" t="s">
        <v>18</v>
      </c>
      <c r="O218">
        <v>65535</v>
      </c>
      <c r="P218" t="s">
        <v>19</v>
      </c>
      <c r="Q218" t="s">
        <v>20</v>
      </c>
    </row>
    <row r="219" spans="1:17" x14ac:dyDescent="0.2">
      <c r="A219">
        <v>5</v>
      </c>
      <c r="B219" t="s">
        <v>281</v>
      </c>
      <c r="C219" t="s">
        <v>69</v>
      </c>
      <c r="D219" t="s">
        <v>108</v>
      </c>
      <c r="E219">
        <v>10</v>
      </c>
      <c r="F219" t="str">
        <f t="shared" si="3"/>
        <v>学前教育学杜影</v>
      </c>
      <c r="G219" t="str">
        <f>VLOOKUP(F219,'-网授教室'!$D$1:$G$132,4,FALSE)</f>
        <v>机房9</v>
      </c>
      <c r="H219" t="str">
        <f>VLOOKUP(F219,'-网授教室'!$D$1:$J$132,5,FALSE)</f>
        <v>2019/11/24，1</v>
      </c>
      <c r="I219" t="str">
        <f>VLOOKUP(F219,'-网授教室'!$D$1:$J$132,6,FALSE)</f>
        <v>14:20-16:20</v>
      </c>
      <c r="J219" t="s">
        <v>22</v>
      </c>
      <c r="K219">
        <v>3</v>
      </c>
      <c r="L219" t="s">
        <v>17</v>
      </c>
      <c r="M219" t="s">
        <v>18</v>
      </c>
      <c r="N219" t="s">
        <v>110</v>
      </c>
      <c r="O219">
        <v>65535</v>
      </c>
      <c r="P219" t="s">
        <v>19</v>
      </c>
      <c r="Q219" t="s">
        <v>20</v>
      </c>
    </row>
    <row r="220" spans="1:17" x14ac:dyDescent="0.2">
      <c r="A220">
        <v>5</v>
      </c>
      <c r="B220" t="s">
        <v>282</v>
      </c>
      <c r="C220" t="s">
        <v>89</v>
      </c>
      <c r="D220" t="s">
        <v>41</v>
      </c>
      <c r="E220">
        <v>13</v>
      </c>
      <c r="F220" t="str">
        <f t="shared" si="3"/>
        <v>土木工程CAD刘轶娅</v>
      </c>
      <c r="G220" t="str">
        <f>VLOOKUP(F220,'-网授教室'!$D$1:$G$132,4,FALSE)</f>
        <v>机房7</v>
      </c>
      <c r="H220" t="str">
        <f>VLOOKUP(F220,'-网授教室'!$D$1:$J$132,5,FALSE)</f>
        <v>2019/11/10，17</v>
      </c>
      <c r="I220" t="str">
        <f>VLOOKUP(F220,'-网授教室'!$D$1:$J$132,6,FALSE)</f>
        <v>18:30-20:30</v>
      </c>
      <c r="J220" t="s">
        <v>41</v>
      </c>
      <c r="K220">
        <v>4</v>
      </c>
      <c r="L220" t="s">
        <v>17</v>
      </c>
      <c r="M220" t="s">
        <v>18</v>
      </c>
      <c r="O220">
        <v>65535</v>
      </c>
      <c r="P220" t="s">
        <v>19</v>
      </c>
      <c r="Q220" t="s">
        <v>20</v>
      </c>
    </row>
    <row r="221" spans="1:17" x14ac:dyDescent="0.2">
      <c r="A221">
        <v>5</v>
      </c>
      <c r="B221" t="s">
        <v>283</v>
      </c>
      <c r="C221" t="s">
        <v>220</v>
      </c>
      <c r="D221" t="s">
        <v>204</v>
      </c>
      <c r="E221">
        <v>16</v>
      </c>
      <c r="F221" t="str">
        <f t="shared" si="3"/>
        <v>人文英语3褚广慧</v>
      </c>
      <c r="G221" t="str">
        <f>VLOOKUP(F221,'-网授教室'!$D$1:$G$132,4,FALSE)</f>
        <v>机房1</v>
      </c>
      <c r="H221" t="str">
        <f>VLOOKUP(F221,'-网授教室'!$D$1:$J$132,5,FALSE)</f>
        <v>2019/11/10，17</v>
      </c>
      <c r="I221" t="str">
        <f>VLOOKUP(F221,'-网授教室'!$D$1:$J$132,6,FALSE)</f>
        <v>18:30-20:30</v>
      </c>
      <c r="J221" t="s">
        <v>22</v>
      </c>
      <c r="K221">
        <v>3</v>
      </c>
      <c r="L221" t="s">
        <v>17</v>
      </c>
      <c r="M221" t="s">
        <v>18</v>
      </c>
      <c r="O221">
        <v>65535</v>
      </c>
      <c r="P221" t="s">
        <v>19</v>
      </c>
      <c r="Q221" t="s">
        <v>20</v>
      </c>
    </row>
    <row r="222" spans="1:17" x14ac:dyDescent="0.2">
      <c r="A222">
        <v>5</v>
      </c>
      <c r="B222" t="s">
        <v>283</v>
      </c>
      <c r="C222" t="s">
        <v>284</v>
      </c>
      <c r="D222" t="s">
        <v>204</v>
      </c>
      <c r="E222">
        <v>5</v>
      </c>
      <c r="F222" t="str">
        <f t="shared" si="3"/>
        <v>人文英语3褚广慧</v>
      </c>
      <c r="G222" t="str">
        <f>VLOOKUP(F222,'-网授教室'!$D$1:$G$132,4,FALSE)</f>
        <v>机房1</v>
      </c>
      <c r="H222" t="str">
        <f>VLOOKUP(F222,'-网授教室'!$D$1:$J$132,5,FALSE)</f>
        <v>2019/11/10，17</v>
      </c>
      <c r="I222" t="str">
        <f>VLOOKUP(F222,'-网授教室'!$D$1:$J$132,6,FALSE)</f>
        <v>18:30-20:30</v>
      </c>
      <c r="J222" t="s">
        <v>22</v>
      </c>
      <c r="K222">
        <v>3</v>
      </c>
      <c r="L222" t="s">
        <v>17</v>
      </c>
      <c r="M222" t="s">
        <v>18</v>
      </c>
      <c r="O222">
        <v>65535</v>
      </c>
      <c r="P222" t="s">
        <v>19</v>
      </c>
      <c r="Q222" t="s">
        <v>20</v>
      </c>
    </row>
    <row r="223" spans="1:17" x14ac:dyDescent="0.2">
      <c r="A223">
        <v>5</v>
      </c>
      <c r="B223" t="s">
        <v>283</v>
      </c>
      <c r="C223" t="s">
        <v>285</v>
      </c>
      <c r="D223" t="s">
        <v>204</v>
      </c>
      <c r="E223">
        <v>5</v>
      </c>
      <c r="F223" t="str">
        <f t="shared" si="3"/>
        <v>人文英语3褚广慧</v>
      </c>
      <c r="G223" t="str">
        <f>VLOOKUP(F223,'-网授教室'!$D$1:$G$132,4,FALSE)</f>
        <v>机房1</v>
      </c>
      <c r="H223" t="str">
        <f>VLOOKUP(F223,'-网授教室'!$D$1:$J$132,5,FALSE)</f>
        <v>2019/11/10，17</v>
      </c>
      <c r="I223" t="str">
        <f>VLOOKUP(F223,'-网授教室'!$D$1:$J$132,6,FALSE)</f>
        <v>18:30-20:30</v>
      </c>
      <c r="J223" t="s">
        <v>16</v>
      </c>
      <c r="K223">
        <v>3</v>
      </c>
      <c r="L223" t="s">
        <v>17</v>
      </c>
      <c r="M223" t="s">
        <v>18</v>
      </c>
      <c r="O223">
        <v>65535</v>
      </c>
      <c r="P223" t="s">
        <v>19</v>
      </c>
      <c r="Q223" t="s">
        <v>20</v>
      </c>
    </row>
    <row r="224" spans="1:17" x14ac:dyDescent="0.2">
      <c r="A224">
        <v>5</v>
      </c>
      <c r="B224" t="s">
        <v>283</v>
      </c>
      <c r="C224" t="s">
        <v>187</v>
      </c>
      <c r="D224" t="s">
        <v>204</v>
      </c>
      <c r="E224">
        <v>3</v>
      </c>
      <c r="F224" t="str">
        <f t="shared" si="3"/>
        <v>人文英语3褚广慧</v>
      </c>
      <c r="G224" t="str">
        <f>VLOOKUP(F224,'-网授教室'!$D$1:$G$132,4,FALSE)</f>
        <v>机房1</v>
      </c>
      <c r="H224" t="str">
        <f>VLOOKUP(F224,'-网授教室'!$D$1:$J$132,5,FALSE)</f>
        <v>2019/11/10，17</v>
      </c>
      <c r="I224" t="str">
        <f>VLOOKUP(F224,'-网授教室'!$D$1:$J$132,6,FALSE)</f>
        <v>18:30-20:30</v>
      </c>
      <c r="J224" t="s">
        <v>86</v>
      </c>
      <c r="K224">
        <v>3</v>
      </c>
      <c r="L224" t="s">
        <v>17</v>
      </c>
      <c r="M224" t="s">
        <v>18</v>
      </c>
      <c r="O224">
        <v>65535</v>
      </c>
      <c r="P224" t="s">
        <v>19</v>
      </c>
      <c r="Q224" t="s">
        <v>20</v>
      </c>
    </row>
    <row r="225" spans="1:17" x14ac:dyDescent="0.2">
      <c r="A225">
        <v>5</v>
      </c>
      <c r="B225" t="s">
        <v>283</v>
      </c>
      <c r="C225" t="s">
        <v>252</v>
      </c>
      <c r="D225" t="s">
        <v>204</v>
      </c>
      <c r="E225">
        <v>7</v>
      </c>
      <c r="F225" t="str">
        <f t="shared" si="3"/>
        <v>人文英语3褚广慧</v>
      </c>
      <c r="G225" t="str">
        <f>VLOOKUP(F225,'-网授教室'!$D$1:$G$132,4,FALSE)</f>
        <v>机房1</v>
      </c>
      <c r="H225" t="str">
        <f>VLOOKUP(F225,'-网授教室'!$D$1:$J$132,5,FALSE)</f>
        <v>2019/11/10，17</v>
      </c>
      <c r="I225" t="str">
        <f>VLOOKUP(F225,'-网授教室'!$D$1:$J$132,6,FALSE)</f>
        <v>18:30-20:30</v>
      </c>
      <c r="J225" t="s">
        <v>45</v>
      </c>
      <c r="K225">
        <v>3</v>
      </c>
      <c r="L225" t="s">
        <v>17</v>
      </c>
      <c r="M225" t="s">
        <v>18</v>
      </c>
      <c r="O225">
        <v>65535</v>
      </c>
      <c r="P225" t="s">
        <v>19</v>
      </c>
      <c r="Q225" t="s">
        <v>20</v>
      </c>
    </row>
    <row r="226" spans="1:17" x14ac:dyDescent="0.2">
      <c r="A226">
        <v>5</v>
      </c>
      <c r="B226" t="s">
        <v>283</v>
      </c>
      <c r="C226" t="s">
        <v>286</v>
      </c>
      <c r="D226" t="s">
        <v>204</v>
      </c>
      <c r="E226">
        <v>5</v>
      </c>
      <c r="F226" t="str">
        <f t="shared" si="3"/>
        <v>人文英语3褚广慧</v>
      </c>
      <c r="G226" t="str">
        <f>VLOOKUP(F226,'-网授教室'!$D$1:$G$132,4,FALSE)</f>
        <v>机房1</v>
      </c>
      <c r="H226" t="str">
        <f>VLOOKUP(F226,'-网授教室'!$D$1:$J$132,5,FALSE)</f>
        <v>2019/11/10，17</v>
      </c>
      <c r="I226" t="str">
        <f>VLOOKUP(F226,'-网授教室'!$D$1:$J$132,6,FALSE)</f>
        <v>18:30-20:30</v>
      </c>
      <c r="J226" t="s">
        <v>24</v>
      </c>
      <c r="K226">
        <v>3</v>
      </c>
      <c r="L226" t="s">
        <v>17</v>
      </c>
      <c r="M226" t="s">
        <v>18</v>
      </c>
      <c r="O226">
        <v>65535</v>
      </c>
      <c r="P226" t="s">
        <v>19</v>
      </c>
      <c r="Q226" t="s">
        <v>20</v>
      </c>
    </row>
    <row r="227" spans="1:17" x14ac:dyDescent="0.2">
      <c r="A227">
        <v>5</v>
      </c>
      <c r="B227" t="s">
        <v>283</v>
      </c>
      <c r="C227" t="s">
        <v>287</v>
      </c>
      <c r="D227" t="s">
        <v>204</v>
      </c>
      <c r="E227">
        <v>6</v>
      </c>
      <c r="F227" t="str">
        <f t="shared" si="3"/>
        <v>人文英语3褚广慧</v>
      </c>
      <c r="G227" t="str">
        <f>VLOOKUP(F227,'-网授教室'!$D$1:$G$132,4,FALSE)</f>
        <v>机房1</v>
      </c>
      <c r="H227" t="str">
        <f>VLOOKUP(F227,'-网授教室'!$D$1:$J$132,5,FALSE)</f>
        <v>2019/11/10，17</v>
      </c>
      <c r="I227" t="str">
        <f>VLOOKUP(F227,'-网授教室'!$D$1:$J$132,6,FALSE)</f>
        <v>18:30-20:30</v>
      </c>
      <c r="J227" t="s">
        <v>24</v>
      </c>
      <c r="K227">
        <v>3</v>
      </c>
      <c r="L227" t="s">
        <v>17</v>
      </c>
      <c r="M227" t="s">
        <v>18</v>
      </c>
      <c r="O227">
        <v>65535</v>
      </c>
      <c r="P227" t="s">
        <v>19</v>
      </c>
      <c r="Q227" t="s">
        <v>20</v>
      </c>
    </row>
    <row r="228" spans="1:17" x14ac:dyDescent="0.2">
      <c r="A228">
        <v>5</v>
      </c>
      <c r="B228" t="s">
        <v>283</v>
      </c>
      <c r="C228" t="s">
        <v>113</v>
      </c>
      <c r="D228" t="s">
        <v>204</v>
      </c>
      <c r="E228">
        <v>8</v>
      </c>
      <c r="F228" t="str">
        <f t="shared" si="3"/>
        <v>人文英语3褚广慧</v>
      </c>
      <c r="G228" t="str">
        <f>VLOOKUP(F228,'-网授教室'!$D$1:$G$132,4,FALSE)</f>
        <v>机房1</v>
      </c>
      <c r="H228" t="str">
        <f>VLOOKUP(F228,'-网授教室'!$D$1:$J$132,5,FALSE)</f>
        <v>2019/11/10，17</v>
      </c>
      <c r="I228" t="str">
        <f>VLOOKUP(F228,'-网授教室'!$D$1:$J$132,6,FALSE)</f>
        <v>18:30-20:30</v>
      </c>
      <c r="J228" t="s">
        <v>35</v>
      </c>
      <c r="K228">
        <v>3</v>
      </c>
      <c r="L228" t="s">
        <v>17</v>
      </c>
      <c r="M228" t="s">
        <v>18</v>
      </c>
      <c r="O228">
        <v>65535</v>
      </c>
      <c r="P228" t="s">
        <v>19</v>
      </c>
      <c r="Q228" t="s">
        <v>20</v>
      </c>
    </row>
    <row r="229" spans="1:17" x14ac:dyDescent="0.2">
      <c r="A229">
        <v>5</v>
      </c>
      <c r="B229" t="s">
        <v>288</v>
      </c>
      <c r="C229" t="s">
        <v>122</v>
      </c>
      <c r="D229" t="s">
        <v>48</v>
      </c>
      <c r="E229">
        <v>11</v>
      </c>
      <c r="F229" t="str">
        <f t="shared" si="3"/>
        <v>民事诉讼法学于常青</v>
      </c>
      <c r="G229" t="str">
        <f>VLOOKUP(F229,'-网授教室'!$D$1:$G$132,4,FALSE)</f>
        <v>机房5</v>
      </c>
      <c r="H229" t="str">
        <f>VLOOKUP(F229,'-网授教室'!$D$1:$J$132,5,FALSE)</f>
        <v>2019/11/24，1</v>
      </c>
      <c r="I229" t="str">
        <f>VLOOKUP(F229,'-网授教室'!$D$1:$J$132,6,FALSE)</f>
        <v>14:20-16:20</v>
      </c>
      <c r="J229" t="s">
        <v>22</v>
      </c>
      <c r="K229">
        <v>3</v>
      </c>
      <c r="L229" t="s">
        <v>17</v>
      </c>
      <c r="M229" t="s">
        <v>18</v>
      </c>
      <c r="O229">
        <v>65535</v>
      </c>
      <c r="P229" t="s">
        <v>19</v>
      </c>
      <c r="Q229" t="s">
        <v>20</v>
      </c>
    </row>
    <row r="230" spans="1:17" x14ac:dyDescent="0.2">
      <c r="A230">
        <v>6</v>
      </c>
      <c r="B230" t="s">
        <v>289</v>
      </c>
      <c r="C230" t="s">
        <v>168</v>
      </c>
      <c r="D230" t="s">
        <v>204</v>
      </c>
      <c r="E230">
        <v>3</v>
      </c>
      <c r="F230" t="str">
        <f t="shared" si="3"/>
        <v>管理英语1褚广慧</v>
      </c>
      <c r="G230">
        <f>VLOOKUP(F230,'-网授教室'!$D$1:$G$132,4,FALSE)</f>
        <v>512</v>
      </c>
      <c r="H230" t="str">
        <f>VLOOKUP(F230,'-网授教室'!$D$1:$J$132,5,FALSE)</f>
        <v>2019/11/24，1</v>
      </c>
      <c r="I230" t="str">
        <f>VLOOKUP(F230,'-网授教室'!$D$1:$J$132,6,FALSE)</f>
        <v>8:00-10:00</v>
      </c>
      <c r="J230" t="s">
        <v>59</v>
      </c>
      <c r="K230">
        <v>3</v>
      </c>
      <c r="L230" t="s">
        <v>17</v>
      </c>
      <c r="M230" t="s">
        <v>18</v>
      </c>
      <c r="O230">
        <v>65535</v>
      </c>
      <c r="P230" t="s">
        <v>19</v>
      </c>
      <c r="Q230" t="s">
        <v>20</v>
      </c>
    </row>
    <row r="231" spans="1:17" x14ac:dyDescent="0.2">
      <c r="A231">
        <v>6</v>
      </c>
      <c r="B231" t="s">
        <v>289</v>
      </c>
      <c r="C231" t="s">
        <v>241</v>
      </c>
      <c r="D231" t="s">
        <v>204</v>
      </c>
      <c r="E231">
        <v>16</v>
      </c>
      <c r="F231" t="str">
        <f t="shared" si="3"/>
        <v>管理英语1褚广慧</v>
      </c>
      <c r="G231">
        <f>VLOOKUP(F231,'-网授教室'!$D$1:$G$132,4,FALSE)</f>
        <v>512</v>
      </c>
      <c r="H231" t="str">
        <f>VLOOKUP(F231,'-网授教室'!$D$1:$J$132,5,FALSE)</f>
        <v>2019/11/24，1</v>
      </c>
      <c r="I231" t="str">
        <f>VLOOKUP(F231,'-网授教室'!$D$1:$J$132,6,FALSE)</f>
        <v>8:00-10:00</v>
      </c>
      <c r="J231" t="s">
        <v>242</v>
      </c>
      <c r="K231">
        <v>3</v>
      </c>
      <c r="L231" t="s">
        <v>17</v>
      </c>
      <c r="M231" t="s">
        <v>18</v>
      </c>
      <c r="O231">
        <v>65535</v>
      </c>
      <c r="P231" t="s">
        <v>19</v>
      </c>
      <c r="Q231" t="s">
        <v>20</v>
      </c>
    </row>
    <row r="232" spans="1:17" x14ac:dyDescent="0.2">
      <c r="A232">
        <v>6</v>
      </c>
      <c r="B232" t="s">
        <v>289</v>
      </c>
      <c r="C232" t="s">
        <v>169</v>
      </c>
      <c r="D232" t="s">
        <v>204</v>
      </c>
      <c r="E232">
        <v>7</v>
      </c>
      <c r="F232" t="str">
        <f t="shared" si="3"/>
        <v>管理英语1褚广慧</v>
      </c>
      <c r="G232">
        <f>VLOOKUP(F232,'-网授教室'!$D$1:$G$132,4,FALSE)</f>
        <v>512</v>
      </c>
      <c r="H232" t="str">
        <f>VLOOKUP(F232,'-网授教室'!$D$1:$J$132,5,FALSE)</f>
        <v>2019/11/24，1</v>
      </c>
      <c r="I232" t="str">
        <f>VLOOKUP(F232,'-网授教室'!$D$1:$J$132,6,FALSE)</f>
        <v>8:00-10:00</v>
      </c>
      <c r="J232" t="s">
        <v>170</v>
      </c>
      <c r="K232">
        <v>3</v>
      </c>
      <c r="L232" t="s">
        <v>17</v>
      </c>
      <c r="M232" t="s">
        <v>18</v>
      </c>
      <c r="O232">
        <v>65535</v>
      </c>
      <c r="P232" t="s">
        <v>19</v>
      </c>
      <c r="Q232" t="s">
        <v>20</v>
      </c>
    </row>
    <row r="233" spans="1:17" x14ac:dyDescent="0.2">
      <c r="A233">
        <v>6</v>
      </c>
      <c r="B233" t="s">
        <v>289</v>
      </c>
      <c r="C233" t="s">
        <v>97</v>
      </c>
      <c r="D233" t="s">
        <v>204</v>
      </c>
      <c r="E233">
        <v>72</v>
      </c>
      <c r="F233" t="str">
        <f t="shared" si="3"/>
        <v>管理英语1褚广慧</v>
      </c>
      <c r="G233">
        <f>VLOOKUP(F233,'-网授教室'!$D$1:$G$132,4,FALSE)</f>
        <v>512</v>
      </c>
      <c r="H233" t="str">
        <f>VLOOKUP(F233,'-网授教室'!$D$1:$J$132,5,FALSE)</f>
        <v>2019/11/24，1</v>
      </c>
      <c r="I233" t="str">
        <f>VLOOKUP(F233,'-网授教室'!$D$1:$J$132,6,FALSE)</f>
        <v>8:00-10:00</v>
      </c>
      <c r="J233" t="s">
        <v>56</v>
      </c>
      <c r="K233">
        <v>3</v>
      </c>
      <c r="L233" t="s">
        <v>17</v>
      </c>
      <c r="M233" t="s">
        <v>18</v>
      </c>
      <c r="O233">
        <v>65535</v>
      </c>
      <c r="P233" t="s">
        <v>19</v>
      </c>
      <c r="Q233" t="s">
        <v>20</v>
      </c>
    </row>
    <row r="234" spans="1:17" x14ac:dyDescent="0.2">
      <c r="A234">
        <v>6</v>
      </c>
      <c r="B234" t="s">
        <v>290</v>
      </c>
      <c r="C234" t="s">
        <v>193</v>
      </c>
      <c r="D234" t="s">
        <v>73</v>
      </c>
      <c r="E234">
        <v>13</v>
      </c>
      <c r="F234" t="str">
        <f t="shared" si="3"/>
        <v>国际贸易法李德峰</v>
      </c>
      <c r="G234" t="str">
        <f>VLOOKUP(F234,'-网授教室'!$D$1:$G$132,4,FALSE)</f>
        <v>机房7</v>
      </c>
      <c r="H234" t="str">
        <f>VLOOKUP(F234,'-网授教室'!$D$1:$J$132,5,FALSE)</f>
        <v>2019/11/24，1</v>
      </c>
      <c r="I234" t="str">
        <f>VLOOKUP(F234,'-网授教室'!$D$1:$J$132,6,FALSE)</f>
        <v>8:00-10:00</v>
      </c>
      <c r="J234" t="s">
        <v>45</v>
      </c>
      <c r="K234">
        <v>4</v>
      </c>
      <c r="L234" t="s">
        <v>36</v>
      </c>
      <c r="M234" t="s">
        <v>18</v>
      </c>
      <c r="O234">
        <v>65535</v>
      </c>
      <c r="P234" t="s">
        <v>19</v>
      </c>
      <c r="Q234" t="s">
        <v>20</v>
      </c>
    </row>
    <row r="235" spans="1:17" x14ac:dyDescent="0.2">
      <c r="A235">
        <v>6</v>
      </c>
      <c r="B235" t="s">
        <v>291</v>
      </c>
      <c r="C235" t="s">
        <v>229</v>
      </c>
      <c r="D235" t="s">
        <v>136</v>
      </c>
      <c r="E235">
        <v>11</v>
      </c>
      <c r="F235" t="str">
        <f t="shared" si="3"/>
        <v>西方经济学（本）黄永民</v>
      </c>
      <c r="G235" t="str">
        <f>VLOOKUP(F235,'-网授教室'!$D$1:$G$132,4,FALSE)</f>
        <v>机房1</v>
      </c>
      <c r="H235" t="str">
        <f>VLOOKUP(F235,'-网授教室'!$D$1:$J$132,5,FALSE)</f>
        <v>2019/11/24，1</v>
      </c>
      <c r="I235" t="str">
        <f>VLOOKUP(F235,'-网授教室'!$D$1:$J$132,6,FALSE)</f>
        <v>8:00-10:00</v>
      </c>
      <c r="J235" t="s">
        <v>170</v>
      </c>
      <c r="K235">
        <v>4</v>
      </c>
      <c r="L235" t="s">
        <v>17</v>
      </c>
      <c r="M235" t="s">
        <v>18</v>
      </c>
      <c r="O235">
        <v>65535</v>
      </c>
      <c r="P235" t="s">
        <v>19</v>
      </c>
      <c r="Q235" t="s">
        <v>20</v>
      </c>
    </row>
    <row r="236" spans="1:17" x14ac:dyDescent="0.2">
      <c r="A236">
        <v>6</v>
      </c>
      <c r="B236" t="s">
        <v>291</v>
      </c>
      <c r="C236" t="s">
        <v>217</v>
      </c>
      <c r="D236" t="s">
        <v>136</v>
      </c>
      <c r="E236">
        <v>9</v>
      </c>
      <c r="F236" t="str">
        <f t="shared" si="3"/>
        <v>西方经济学（本）黄永民</v>
      </c>
      <c r="G236" t="str">
        <f>VLOOKUP(F236,'-网授教室'!$D$1:$G$132,4,FALSE)</f>
        <v>机房1</v>
      </c>
      <c r="H236" t="str">
        <f>VLOOKUP(F236,'-网授教室'!$D$1:$J$132,5,FALSE)</f>
        <v>2019/11/24，1</v>
      </c>
      <c r="I236" t="str">
        <f>VLOOKUP(F236,'-网授教室'!$D$1:$J$132,6,FALSE)</f>
        <v>8:00-10:00</v>
      </c>
      <c r="J236" t="s">
        <v>59</v>
      </c>
      <c r="K236">
        <v>4</v>
      </c>
      <c r="L236" t="s">
        <v>17</v>
      </c>
      <c r="M236" t="s">
        <v>18</v>
      </c>
      <c r="O236">
        <v>65535</v>
      </c>
      <c r="P236" t="s">
        <v>19</v>
      </c>
      <c r="Q236" t="s">
        <v>20</v>
      </c>
    </row>
    <row r="237" spans="1:17" x14ac:dyDescent="0.2">
      <c r="A237">
        <v>6</v>
      </c>
      <c r="B237" t="s">
        <v>291</v>
      </c>
      <c r="C237" t="s">
        <v>178</v>
      </c>
      <c r="D237" t="s">
        <v>136</v>
      </c>
      <c r="E237">
        <v>12</v>
      </c>
      <c r="F237" t="str">
        <f t="shared" si="3"/>
        <v>西方经济学（本）黄永民</v>
      </c>
      <c r="G237" t="str">
        <f>VLOOKUP(F237,'-网授教室'!$D$1:$G$132,4,FALSE)</f>
        <v>机房1</v>
      </c>
      <c r="H237" t="str">
        <f>VLOOKUP(F237,'-网授教室'!$D$1:$J$132,5,FALSE)</f>
        <v>2019/11/24，1</v>
      </c>
      <c r="I237" t="str">
        <f>VLOOKUP(F237,'-网授教室'!$D$1:$J$132,6,FALSE)</f>
        <v>8:00-10:00</v>
      </c>
      <c r="J237" t="s">
        <v>35</v>
      </c>
      <c r="K237">
        <v>4</v>
      </c>
      <c r="L237" t="s">
        <v>17</v>
      </c>
      <c r="M237" t="s">
        <v>18</v>
      </c>
      <c r="O237">
        <v>65535</v>
      </c>
      <c r="P237" t="s">
        <v>19</v>
      </c>
      <c r="Q237" t="s">
        <v>20</v>
      </c>
    </row>
    <row r="238" spans="1:17" x14ac:dyDescent="0.2">
      <c r="A238">
        <v>6</v>
      </c>
      <c r="B238" t="s">
        <v>291</v>
      </c>
      <c r="C238" t="s">
        <v>179</v>
      </c>
      <c r="D238" t="s">
        <v>136</v>
      </c>
      <c r="E238">
        <v>14</v>
      </c>
      <c r="F238" t="str">
        <f t="shared" si="3"/>
        <v>西方经济学（本）黄永民</v>
      </c>
      <c r="G238" t="str">
        <f>VLOOKUP(F238,'-网授教室'!$D$1:$G$132,4,FALSE)</f>
        <v>机房1</v>
      </c>
      <c r="H238" t="str">
        <f>VLOOKUP(F238,'-网授教室'!$D$1:$J$132,5,FALSE)</f>
        <v>2019/11/24，1</v>
      </c>
      <c r="I238" t="str">
        <f>VLOOKUP(F238,'-网授教室'!$D$1:$J$132,6,FALSE)</f>
        <v>8:00-10:00</v>
      </c>
      <c r="J238" t="s">
        <v>35</v>
      </c>
      <c r="K238">
        <v>4</v>
      </c>
      <c r="L238" t="s">
        <v>17</v>
      </c>
      <c r="M238" t="s">
        <v>18</v>
      </c>
      <c r="O238">
        <v>65535</v>
      </c>
      <c r="P238" t="s">
        <v>19</v>
      </c>
      <c r="Q238" t="s">
        <v>20</v>
      </c>
    </row>
    <row r="239" spans="1:17" x14ac:dyDescent="0.2">
      <c r="A239">
        <v>6</v>
      </c>
      <c r="B239" t="s">
        <v>292</v>
      </c>
      <c r="C239" t="s">
        <v>51</v>
      </c>
      <c r="D239" t="s">
        <v>79</v>
      </c>
      <c r="E239">
        <v>17</v>
      </c>
      <c r="F239" t="str">
        <f t="shared" si="3"/>
        <v>人文英语2郭欣</v>
      </c>
      <c r="G239" t="str">
        <f>VLOOKUP(F239,'-网授教室'!$D$1:$G$132,4,FALSE)</f>
        <v>机房9</v>
      </c>
      <c r="H239" t="str">
        <f>VLOOKUP(F239,'-网授教室'!$D$1:$J$132,5,FALSE)</f>
        <v>2019/11/24，1</v>
      </c>
      <c r="I239" t="str">
        <f>VLOOKUP(F239,'-网授教室'!$D$1:$J$132,6,FALSE)</f>
        <v>8:00-10:00</v>
      </c>
      <c r="J239" t="s">
        <v>22</v>
      </c>
      <c r="K239">
        <v>3</v>
      </c>
      <c r="L239" t="s">
        <v>17</v>
      </c>
      <c r="M239" t="s">
        <v>18</v>
      </c>
      <c r="O239">
        <v>65535</v>
      </c>
      <c r="P239" t="s">
        <v>19</v>
      </c>
      <c r="Q239" t="s">
        <v>20</v>
      </c>
    </row>
    <row r="240" spans="1:17" x14ac:dyDescent="0.2">
      <c r="A240">
        <v>6</v>
      </c>
      <c r="B240" t="s">
        <v>292</v>
      </c>
      <c r="C240" t="s">
        <v>189</v>
      </c>
      <c r="D240" t="s">
        <v>79</v>
      </c>
      <c r="E240">
        <v>4</v>
      </c>
      <c r="F240" t="str">
        <f t="shared" si="3"/>
        <v>人文英语2郭欣</v>
      </c>
      <c r="G240" t="str">
        <f>VLOOKUP(F240,'-网授教室'!$D$1:$G$132,4,FALSE)</f>
        <v>机房9</v>
      </c>
      <c r="H240" t="str">
        <f>VLOOKUP(F240,'-网授教室'!$D$1:$J$132,5,FALSE)</f>
        <v>2019/11/24，1</v>
      </c>
      <c r="I240" t="str">
        <f>VLOOKUP(F240,'-网授教室'!$D$1:$J$132,6,FALSE)</f>
        <v>8:00-10:00</v>
      </c>
      <c r="J240" t="s">
        <v>16</v>
      </c>
      <c r="K240">
        <v>3</v>
      </c>
      <c r="L240" t="s">
        <v>17</v>
      </c>
      <c r="M240" t="s">
        <v>18</v>
      </c>
      <c r="O240">
        <v>65535</v>
      </c>
      <c r="P240" t="s">
        <v>19</v>
      </c>
      <c r="Q240" t="s">
        <v>20</v>
      </c>
    </row>
    <row r="241" spans="1:17" x14ac:dyDescent="0.2">
      <c r="A241">
        <v>6</v>
      </c>
      <c r="B241" t="s">
        <v>292</v>
      </c>
      <c r="C241" t="s">
        <v>190</v>
      </c>
      <c r="D241" t="s">
        <v>79</v>
      </c>
      <c r="E241">
        <v>1</v>
      </c>
      <c r="F241" t="str">
        <f t="shared" si="3"/>
        <v>人文英语2郭欣</v>
      </c>
      <c r="G241" t="str">
        <f>VLOOKUP(F241,'-网授教室'!$D$1:$G$132,4,FALSE)</f>
        <v>机房9</v>
      </c>
      <c r="H241" t="str">
        <f>VLOOKUP(F241,'-网授教室'!$D$1:$J$132,5,FALSE)</f>
        <v>2019/11/24，1</v>
      </c>
      <c r="I241" t="str">
        <f>VLOOKUP(F241,'-网授教室'!$D$1:$J$132,6,FALSE)</f>
        <v>8:00-10:00</v>
      </c>
      <c r="J241" t="s">
        <v>86</v>
      </c>
      <c r="K241">
        <v>3</v>
      </c>
      <c r="L241" t="s">
        <v>17</v>
      </c>
      <c r="M241" t="s">
        <v>18</v>
      </c>
      <c r="O241">
        <v>65535</v>
      </c>
      <c r="P241" t="s">
        <v>19</v>
      </c>
      <c r="Q241" t="s">
        <v>20</v>
      </c>
    </row>
    <row r="242" spans="1:17" x14ac:dyDescent="0.2">
      <c r="A242">
        <v>6</v>
      </c>
      <c r="B242" t="s">
        <v>293</v>
      </c>
      <c r="C242" t="s">
        <v>126</v>
      </c>
      <c r="D242" t="s">
        <v>70</v>
      </c>
      <c r="E242">
        <v>36</v>
      </c>
      <c r="F242" t="str">
        <f t="shared" si="3"/>
        <v>社会心理学胡静</v>
      </c>
      <c r="G242" t="str">
        <f>VLOOKUP(F242,'-网授教室'!$D$1:$G$132,4,FALSE)</f>
        <v>机房5</v>
      </c>
      <c r="H242" t="str">
        <f>VLOOKUP(F242,'-网授教室'!$D$1:$J$132,5,FALSE)</f>
        <v>2019/11/24，1</v>
      </c>
      <c r="I242" t="str">
        <f>VLOOKUP(F242,'-网授教室'!$D$1:$J$132,6,FALSE)</f>
        <v>8:00-10:00</v>
      </c>
      <c r="J242" t="s">
        <v>56</v>
      </c>
      <c r="K242">
        <v>3</v>
      </c>
      <c r="L242" t="s">
        <v>28</v>
      </c>
      <c r="M242" t="s">
        <v>18</v>
      </c>
      <c r="O242">
        <v>65535</v>
      </c>
      <c r="P242" t="s">
        <v>19</v>
      </c>
      <c r="Q242" t="s">
        <v>20</v>
      </c>
    </row>
    <row r="243" spans="1:17" x14ac:dyDescent="0.2">
      <c r="A243">
        <v>6</v>
      </c>
      <c r="B243" t="s">
        <v>294</v>
      </c>
      <c r="C243" t="s">
        <v>131</v>
      </c>
      <c r="D243" t="s">
        <v>132</v>
      </c>
      <c r="E243">
        <v>11</v>
      </c>
      <c r="F243" t="str">
        <f t="shared" si="3"/>
        <v>0-3岁婴幼儿的保育与教育霍成华</v>
      </c>
      <c r="G243" t="str">
        <f>VLOOKUP(F243,'-网授教室'!$D$1:$G$132,4,FALSE)</f>
        <v>机房10</v>
      </c>
      <c r="H243" t="str">
        <f>VLOOKUP(F243,'-网授教室'!$D$1:$J$132,5,FALSE)</f>
        <v>2019/11/24，1</v>
      </c>
      <c r="I243" t="str">
        <f>VLOOKUP(F243,'-网授教室'!$D$1:$J$132,6,FALSE)</f>
        <v>8:00-10:00</v>
      </c>
      <c r="J243" t="s">
        <v>22</v>
      </c>
      <c r="K243">
        <v>4</v>
      </c>
      <c r="L243" t="s">
        <v>17</v>
      </c>
      <c r="M243" t="s">
        <v>18</v>
      </c>
      <c r="N243" t="s">
        <v>133</v>
      </c>
      <c r="O243">
        <v>65535</v>
      </c>
      <c r="P243" t="s">
        <v>19</v>
      </c>
      <c r="Q243" t="s">
        <v>20</v>
      </c>
    </row>
    <row r="244" spans="1:17" x14ac:dyDescent="0.2">
      <c r="A244">
        <v>6</v>
      </c>
      <c r="B244" t="s">
        <v>295</v>
      </c>
      <c r="C244" t="s">
        <v>218</v>
      </c>
      <c r="D244" t="s">
        <v>52</v>
      </c>
      <c r="E244">
        <v>12</v>
      </c>
      <c r="F244" t="str">
        <f t="shared" si="3"/>
        <v>劳动与社会保障法王松青</v>
      </c>
      <c r="G244" t="str">
        <f>VLOOKUP(F244,'-网授教室'!$D$1:$G$132,4,FALSE)</f>
        <v>机房8</v>
      </c>
      <c r="H244" t="str">
        <f>VLOOKUP(F244,'-网授教室'!$D$1:$J$132,5,FALSE)</f>
        <v>2019/11/24，1</v>
      </c>
      <c r="I244" t="str">
        <f>VLOOKUP(F244,'-网授教室'!$D$1:$J$132,6,FALSE)</f>
        <v>8:00-10:00</v>
      </c>
      <c r="J244" t="s">
        <v>59</v>
      </c>
      <c r="K244">
        <v>3</v>
      </c>
      <c r="L244" t="s">
        <v>17</v>
      </c>
      <c r="M244" t="s">
        <v>18</v>
      </c>
      <c r="O244">
        <v>65535</v>
      </c>
      <c r="P244" t="s">
        <v>19</v>
      </c>
      <c r="Q244" t="s">
        <v>20</v>
      </c>
    </row>
    <row r="245" spans="1:17" x14ac:dyDescent="0.2">
      <c r="A245">
        <v>6</v>
      </c>
      <c r="B245" t="s">
        <v>296</v>
      </c>
      <c r="C245" t="s">
        <v>116</v>
      </c>
      <c r="D245" t="s">
        <v>41</v>
      </c>
      <c r="E245">
        <v>16</v>
      </c>
      <c r="F245" t="str">
        <f t="shared" si="3"/>
        <v>机械制图刘轶娅</v>
      </c>
      <c r="G245" t="str">
        <f>VLOOKUP(F245,'-网授教室'!$D$1:$G$132,4,FALSE)</f>
        <v>机房6</v>
      </c>
      <c r="H245" t="str">
        <f>VLOOKUP(F245,'-网授教室'!$D$1:$J$132,5,FALSE)</f>
        <v>2019/11/24，1</v>
      </c>
      <c r="I245" t="str">
        <f>VLOOKUP(F245,'-网授教室'!$D$1:$J$132,6,FALSE)</f>
        <v>8:00-10:00</v>
      </c>
      <c r="J245" t="s">
        <v>118</v>
      </c>
      <c r="K245">
        <v>5</v>
      </c>
      <c r="L245" t="s">
        <v>17</v>
      </c>
      <c r="M245" t="s">
        <v>18</v>
      </c>
      <c r="O245">
        <v>65535</v>
      </c>
      <c r="P245" t="s">
        <v>19</v>
      </c>
      <c r="Q245" t="s">
        <v>20</v>
      </c>
    </row>
    <row r="246" spans="1:17" x14ac:dyDescent="0.2">
      <c r="A246">
        <v>6</v>
      </c>
      <c r="B246" t="s">
        <v>297</v>
      </c>
      <c r="C246" t="s">
        <v>166</v>
      </c>
      <c r="D246" t="s">
        <v>233</v>
      </c>
      <c r="E246">
        <v>16</v>
      </c>
      <c r="F246" t="str">
        <f t="shared" si="3"/>
        <v>统计学原理杨莉</v>
      </c>
      <c r="G246" t="str">
        <f>VLOOKUP(F246,'-网授教室'!$D$1:$G$132,4,FALSE)</f>
        <v>机房4</v>
      </c>
      <c r="H246" t="str">
        <f>VLOOKUP(F246,'-网授教室'!$D$1:$J$132,5,FALSE)</f>
        <v>2019/11/24，1</v>
      </c>
      <c r="I246" t="str">
        <f>VLOOKUP(F246,'-网授教室'!$D$1:$J$132,6,FALSE)</f>
        <v>8:00-10:00</v>
      </c>
      <c r="J246" t="s">
        <v>66</v>
      </c>
      <c r="K246">
        <v>4</v>
      </c>
      <c r="L246" t="s">
        <v>17</v>
      </c>
      <c r="M246" t="s">
        <v>18</v>
      </c>
      <c r="O246">
        <v>65535</v>
      </c>
      <c r="P246" t="s">
        <v>19</v>
      </c>
      <c r="Q246" t="s">
        <v>20</v>
      </c>
    </row>
    <row r="247" spans="1:17" x14ac:dyDescent="0.2">
      <c r="A247">
        <v>6</v>
      </c>
      <c r="B247" t="s">
        <v>297</v>
      </c>
      <c r="C247" t="s">
        <v>65</v>
      </c>
      <c r="D247" t="s">
        <v>233</v>
      </c>
      <c r="E247">
        <v>8</v>
      </c>
      <c r="F247" t="str">
        <f t="shared" si="3"/>
        <v>统计学原理杨莉</v>
      </c>
      <c r="G247" t="str">
        <f>VLOOKUP(F247,'-网授教室'!$D$1:$G$132,4,FALSE)</f>
        <v>机房4</v>
      </c>
      <c r="H247" t="str">
        <f>VLOOKUP(F247,'-网授教室'!$D$1:$J$132,5,FALSE)</f>
        <v>2019/11/24，1</v>
      </c>
      <c r="I247" t="str">
        <f>VLOOKUP(F247,'-网授教室'!$D$1:$J$132,6,FALSE)</f>
        <v>8:00-10:00</v>
      </c>
      <c r="J247" t="s">
        <v>66</v>
      </c>
      <c r="K247">
        <v>4</v>
      </c>
      <c r="L247" t="s">
        <v>17</v>
      </c>
      <c r="M247" t="s">
        <v>18</v>
      </c>
      <c r="O247">
        <v>65535</v>
      </c>
      <c r="P247" t="s">
        <v>19</v>
      </c>
      <c r="Q247" t="s">
        <v>20</v>
      </c>
    </row>
    <row r="248" spans="1:17" x14ac:dyDescent="0.2">
      <c r="A248">
        <v>6</v>
      </c>
      <c r="B248" t="s">
        <v>297</v>
      </c>
      <c r="C248" t="s">
        <v>34</v>
      </c>
      <c r="D248" t="s">
        <v>233</v>
      </c>
      <c r="E248">
        <v>19</v>
      </c>
      <c r="F248" t="str">
        <f t="shared" si="3"/>
        <v>统计学原理杨莉</v>
      </c>
      <c r="G248" t="str">
        <f>VLOOKUP(F248,'-网授教室'!$D$1:$G$132,4,FALSE)</f>
        <v>机房4</v>
      </c>
      <c r="H248" t="str">
        <f>VLOOKUP(F248,'-网授教室'!$D$1:$J$132,5,FALSE)</f>
        <v>2019/11/24，1</v>
      </c>
      <c r="I248" t="str">
        <f>VLOOKUP(F248,'-网授教室'!$D$1:$J$132,6,FALSE)</f>
        <v>8:00-10:00</v>
      </c>
      <c r="J248" t="s">
        <v>35</v>
      </c>
      <c r="K248">
        <v>4</v>
      </c>
      <c r="L248" t="s">
        <v>17</v>
      </c>
      <c r="M248" t="s">
        <v>18</v>
      </c>
      <c r="O248">
        <v>65535</v>
      </c>
      <c r="P248" t="s">
        <v>19</v>
      </c>
      <c r="Q248" t="s">
        <v>20</v>
      </c>
    </row>
    <row r="249" spans="1:17" x14ac:dyDescent="0.2">
      <c r="A249">
        <v>7</v>
      </c>
      <c r="B249" t="s">
        <v>298</v>
      </c>
      <c r="C249" t="s">
        <v>193</v>
      </c>
      <c r="D249" t="s">
        <v>70</v>
      </c>
      <c r="E249">
        <v>13</v>
      </c>
      <c r="F249" t="str">
        <f t="shared" si="3"/>
        <v>民法学(2)胡静</v>
      </c>
      <c r="G249" t="str">
        <f>VLOOKUP(F249,'-网授教室'!$D$1:$G$132,4,FALSE)</f>
        <v>机房5</v>
      </c>
      <c r="H249" t="str">
        <f>VLOOKUP(F249,'-网授教室'!$D$1:$J$132,5,FALSE)</f>
        <v>2019/11/24，1</v>
      </c>
      <c r="I249" t="str">
        <f>VLOOKUP(F249,'-网授教室'!$D$1:$J$132,6,FALSE)</f>
        <v>10:10-12:10</v>
      </c>
      <c r="J249" t="s">
        <v>45</v>
      </c>
      <c r="K249">
        <v>4.5</v>
      </c>
      <c r="L249" t="s">
        <v>17</v>
      </c>
      <c r="M249" t="s">
        <v>18</v>
      </c>
      <c r="O249">
        <v>65535</v>
      </c>
      <c r="P249" t="s">
        <v>19</v>
      </c>
      <c r="Q249" t="s">
        <v>20</v>
      </c>
    </row>
    <row r="250" spans="1:17" x14ac:dyDescent="0.2">
      <c r="A250">
        <v>7</v>
      </c>
      <c r="B250" t="s">
        <v>299</v>
      </c>
      <c r="C250" t="s">
        <v>116</v>
      </c>
      <c r="D250" t="s">
        <v>73</v>
      </c>
      <c r="E250">
        <v>16</v>
      </c>
      <c r="F250" t="str">
        <f t="shared" si="3"/>
        <v>办公室管理李德峰</v>
      </c>
      <c r="G250" t="str">
        <f>VLOOKUP(F250,'-网授教室'!$D$1:$G$132,4,FALSE)</f>
        <v>机房1</v>
      </c>
      <c r="H250" t="str">
        <f>VLOOKUP(F250,'-网授教室'!$D$1:$J$132,5,FALSE)</f>
        <v>2019/11/24，1</v>
      </c>
      <c r="I250" t="str">
        <f>VLOOKUP(F250,'-网授教室'!$D$1:$J$132,6,FALSE)</f>
        <v>10:10-12:10</v>
      </c>
      <c r="J250" t="s">
        <v>118</v>
      </c>
      <c r="K250">
        <v>2</v>
      </c>
      <c r="L250" t="s">
        <v>36</v>
      </c>
      <c r="M250" t="s">
        <v>18</v>
      </c>
      <c r="O250">
        <v>65535</v>
      </c>
      <c r="P250" t="s">
        <v>19</v>
      </c>
      <c r="Q250" t="s">
        <v>20</v>
      </c>
    </row>
    <row r="251" spans="1:17" x14ac:dyDescent="0.2">
      <c r="A251">
        <v>7</v>
      </c>
      <c r="B251" t="s">
        <v>299</v>
      </c>
      <c r="C251" t="s">
        <v>60</v>
      </c>
      <c r="D251" t="s">
        <v>73</v>
      </c>
      <c r="E251">
        <v>43</v>
      </c>
      <c r="F251" t="str">
        <f t="shared" si="3"/>
        <v>办公室管理李德峰</v>
      </c>
      <c r="G251" t="str">
        <f>VLOOKUP(F251,'-网授教室'!$D$1:$G$132,4,FALSE)</f>
        <v>机房1</v>
      </c>
      <c r="H251" t="str">
        <f>VLOOKUP(F251,'-网授教室'!$D$1:$J$132,5,FALSE)</f>
        <v>2019/11/24，1</v>
      </c>
      <c r="I251" t="str">
        <f>VLOOKUP(F251,'-网授教室'!$D$1:$J$132,6,FALSE)</f>
        <v>10:10-12:10</v>
      </c>
      <c r="J251" t="s">
        <v>61</v>
      </c>
      <c r="K251">
        <v>2</v>
      </c>
      <c r="L251" t="s">
        <v>17</v>
      </c>
      <c r="M251" t="s">
        <v>18</v>
      </c>
      <c r="O251">
        <v>65535</v>
      </c>
      <c r="P251" t="s">
        <v>19</v>
      </c>
      <c r="Q251" t="s">
        <v>20</v>
      </c>
    </row>
    <row r="252" spans="1:17" x14ac:dyDescent="0.2">
      <c r="A252">
        <v>7</v>
      </c>
      <c r="B252" t="s">
        <v>300</v>
      </c>
      <c r="C252" t="s">
        <v>270</v>
      </c>
      <c r="D252" t="s">
        <v>76</v>
      </c>
      <c r="E252">
        <v>6</v>
      </c>
      <c r="F252" t="str">
        <f t="shared" si="3"/>
        <v>纳税筹划刘景芳</v>
      </c>
      <c r="G252" t="str">
        <f>VLOOKUP(F252,'-网授教室'!$D$1:$G$132,4,FALSE)</f>
        <v>机房4</v>
      </c>
      <c r="H252" t="str">
        <f>VLOOKUP(F252,'-网授教室'!$D$1:$J$132,5,FALSE)</f>
        <v>2019/11/24，1</v>
      </c>
      <c r="I252" t="str">
        <f>VLOOKUP(F252,'-网授教室'!$D$1:$J$132,6,FALSE)</f>
        <v>10:10-12:10</v>
      </c>
      <c r="J252" t="s">
        <v>86</v>
      </c>
      <c r="K252">
        <v>3</v>
      </c>
      <c r="L252" t="s">
        <v>17</v>
      </c>
      <c r="M252" t="s">
        <v>18</v>
      </c>
      <c r="O252">
        <v>65535</v>
      </c>
      <c r="P252" t="s">
        <v>19</v>
      </c>
      <c r="Q252" t="s">
        <v>20</v>
      </c>
    </row>
    <row r="253" spans="1:17" x14ac:dyDescent="0.2">
      <c r="A253">
        <v>7</v>
      </c>
      <c r="B253" t="s">
        <v>300</v>
      </c>
      <c r="C253" t="s">
        <v>179</v>
      </c>
      <c r="D253" t="s">
        <v>76</v>
      </c>
      <c r="E253">
        <v>14</v>
      </c>
      <c r="F253" t="str">
        <f t="shared" si="3"/>
        <v>纳税筹划刘景芳</v>
      </c>
      <c r="G253" t="str">
        <f>VLOOKUP(F253,'-网授教室'!$D$1:$G$132,4,FALSE)</f>
        <v>机房4</v>
      </c>
      <c r="H253" t="str">
        <f>VLOOKUP(F253,'-网授教室'!$D$1:$J$132,5,FALSE)</f>
        <v>2019/11/24，1</v>
      </c>
      <c r="I253" t="str">
        <f>VLOOKUP(F253,'-网授教室'!$D$1:$J$132,6,FALSE)</f>
        <v>10:10-12:10</v>
      </c>
      <c r="J253" t="s">
        <v>35</v>
      </c>
      <c r="K253">
        <v>3</v>
      </c>
      <c r="L253" t="s">
        <v>36</v>
      </c>
      <c r="M253" t="s">
        <v>18</v>
      </c>
      <c r="O253">
        <v>65535</v>
      </c>
      <c r="P253" t="s">
        <v>19</v>
      </c>
      <c r="Q253" t="s">
        <v>20</v>
      </c>
    </row>
    <row r="254" spans="1:17" x14ac:dyDescent="0.2">
      <c r="A254">
        <v>7</v>
      </c>
      <c r="B254" t="s">
        <v>301</v>
      </c>
      <c r="C254" t="s">
        <v>145</v>
      </c>
      <c r="D254" t="s">
        <v>114</v>
      </c>
      <c r="E254">
        <v>65</v>
      </c>
      <c r="F254" t="str">
        <f t="shared" si="3"/>
        <v>管理学基础李丽红</v>
      </c>
      <c r="G254">
        <f>VLOOKUP(F254,'-网授教室'!$D$1:$G$132,4,FALSE)</f>
        <v>512</v>
      </c>
      <c r="H254" t="str">
        <f>VLOOKUP(F254,'-网授教室'!$D$1:$J$132,5,FALSE)</f>
        <v>2019/11/24，1</v>
      </c>
      <c r="I254" t="str">
        <f>VLOOKUP(F254,'-网授教室'!$D$1:$J$132,6,FALSE)</f>
        <v>10:10-12:10</v>
      </c>
      <c r="J254" t="s">
        <v>22</v>
      </c>
      <c r="K254">
        <v>4</v>
      </c>
      <c r="L254" t="s">
        <v>17</v>
      </c>
      <c r="M254" t="s">
        <v>18</v>
      </c>
      <c r="O254">
        <v>65535</v>
      </c>
      <c r="P254" t="s">
        <v>19</v>
      </c>
      <c r="Q254" t="s">
        <v>20</v>
      </c>
    </row>
    <row r="255" spans="1:17" x14ac:dyDescent="0.2">
      <c r="A255">
        <v>7</v>
      </c>
      <c r="B255" t="s">
        <v>301</v>
      </c>
      <c r="C255" t="s">
        <v>205</v>
      </c>
      <c r="D255" t="s">
        <v>114</v>
      </c>
      <c r="E255">
        <v>7</v>
      </c>
      <c r="F255" t="str">
        <f t="shared" si="3"/>
        <v>管理学基础李丽红</v>
      </c>
      <c r="G255">
        <f>VLOOKUP(F255,'-网授教室'!$D$1:$G$132,4,FALSE)</f>
        <v>512</v>
      </c>
      <c r="H255" t="str">
        <f>VLOOKUP(F255,'-网授教室'!$D$1:$J$132,5,FALSE)</f>
        <v>2019/11/24，1</v>
      </c>
      <c r="I255" t="str">
        <f>VLOOKUP(F255,'-网授教室'!$D$1:$J$132,6,FALSE)</f>
        <v>10:10-12:10</v>
      </c>
      <c r="J255" t="s">
        <v>16</v>
      </c>
      <c r="K255">
        <v>4</v>
      </c>
      <c r="L255" t="s">
        <v>17</v>
      </c>
      <c r="M255" t="s">
        <v>18</v>
      </c>
      <c r="O255">
        <v>65535</v>
      </c>
      <c r="P255" t="s">
        <v>19</v>
      </c>
      <c r="Q255" t="s">
        <v>20</v>
      </c>
    </row>
    <row r="256" spans="1:17" x14ac:dyDescent="0.2">
      <c r="A256">
        <v>7</v>
      </c>
      <c r="B256" t="s">
        <v>301</v>
      </c>
      <c r="C256" t="s">
        <v>23</v>
      </c>
      <c r="D256" t="s">
        <v>114</v>
      </c>
      <c r="E256">
        <v>1</v>
      </c>
      <c r="F256" t="str">
        <f t="shared" si="3"/>
        <v>管理学基础李丽红</v>
      </c>
      <c r="G256">
        <f>VLOOKUP(F256,'-网授教室'!$D$1:$G$132,4,FALSE)</f>
        <v>512</v>
      </c>
      <c r="H256" t="str">
        <f>VLOOKUP(F256,'-网授教室'!$D$1:$J$132,5,FALSE)</f>
        <v>2019/11/24，1</v>
      </c>
      <c r="I256" t="str">
        <f>VLOOKUP(F256,'-网授教室'!$D$1:$J$132,6,FALSE)</f>
        <v>10:10-12:10</v>
      </c>
      <c r="J256" t="s">
        <v>24</v>
      </c>
      <c r="K256">
        <v>4</v>
      </c>
      <c r="L256" t="s">
        <v>17</v>
      </c>
      <c r="M256" t="s">
        <v>18</v>
      </c>
      <c r="O256">
        <v>65535</v>
      </c>
      <c r="P256" t="s">
        <v>19</v>
      </c>
      <c r="Q256" t="s">
        <v>20</v>
      </c>
    </row>
    <row r="257" spans="1:17" x14ac:dyDescent="0.2">
      <c r="A257">
        <v>7</v>
      </c>
      <c r="B257" t="s">
        <v>301</v>
      </c>
      <c r="C257" t="s">
        <v>34</v>
      </c>
      <c r="D257" t="s">
        <v>114</v>
      </c>
      <c r="E257">
        <v>19</v>
      </c>
      <c r="F257" t="str">
        <f t="shared" si="3"/>
        <v>管理学基础李丽红</v>
      </c>
      <c r="G257">
        <f>VLOOKUP(F257,'-网授教室'!$D$1:$G$132,4,FALSE)</f>
        <v>512</v>
      </c>
      <c r="H257" t="str">
        <f>VLOOKUP(F257,'-网授教室'!$D$1:$J$132,5,FALSE)</f>
        <v>2019/11/24，1</v>
      </c>
      <c r="I257" t="str">
        <f>VLOOKUP(F257,'-网授教室'!$D$1:$J$132,6,FALSE)</f>
        <v>10:10-12:10</v>
      </c>
      <c r="J257" t="s">
        <v>35</v>
      </c>
      <c r="K257">
        <v>4</v>
      </c>
      <c r="L257" t="s">
        <v>17</v>
      </c>
      <c r="M257" t="s">
        <v>18</v>
      </c>
      <c r="O257">
        <v>65535</v>
      </c>
      <c r="P257" t="s">
        <v>19</v>
      </c>
      <c r="Q257" t="s">
        <v>20</v>
      </c>
    </row>
    <row r="258" spans="1:17" x14ac:dyDescent="0.2">
      <c r="A258">
        <v>8</v>
      </c>
      <c r="B258" t="s">
        <v>302</v>
      </c>
      <c r="C258" t="s">
        <v>72</v>
      </c>
      <c r="D258" t="s">
        <v>73</v>
      </c>
      <c r="E258">
        <v>22</v>
      </c>
      <c r="F258" t="str">
        <f t="shared" si="3"/>
        <v>西方行政学说李德峰</v>
      </c>
      <c r="G258">
        <f>VLOOKUP(F258,'-网授教室'!$D$1:$G$132,4,FALSE)</f>
        <v>512</v>
      </c>
      <c r="H258" t="str">
        <f>VLOOKUP(F258,'-网授教室'!$D$1:$J$132,5,FALSE)</f>
        <v>2019/11/24，1</v>
      </c>
      <c r="I258" t="str">
        <f>VLOOKUP(F258,'-网授教室'!$D$1:$J$132,6,FALSE)</f>
        <v>14:20-16:20</v>
      </c>
      <c r="J258" t="s">
        <v>56</v>
      </c>
      <c r="K258">
        <v>3</v>
      </c>
      <c r="L258" t="s">
        <v>17</v>
      </c>
      <c r="M258" t="s">
        <v>18</v>
      </c>
      <c r="O258">
        <v>65535</v>
      </c>
      <c r="P258" t="s">
        <v>19</v>
      </c>
      <c r="Q258" t="s">
        <v>20</v>
      </c>
    </row>
    <row r="259" spans="1:17" x14ac:dyDescent="0.2">
      <c r="A259">
        <v>8</v>
      </c>
      <c r="B259" t="s">
        <v>302</v>
      </c>
      <c r="C259" t="s">
        <v>47</v>
      </c>
      <c r="D259" t="s">
        <v>73</v>
      </c>
      <c r="E259">
        <v>37</v>
      </c>
      <c r="F259" t="str">
        <f t="shared" ref="F259:F261" si="4">B259&amp;D259</f>
        <v>西方行政学说李德峰</v>
      </c>
      <c r="G259">
        <f>VLOOKUP(F259,'-网授教室'!$D$1:$G$132,4,FALSE)</f>
        <v>512</v>
      </c>
      <c r="H259" t="str">
        <f>VLOOKUP(F259,'-网授教室'!$D$1:$J$132,5,FALSE)</f>
        <v>2019/11/24，1</v>
      </c>
      <c r="I259" t="str">
        <f>VLOOKUP(F259,'-网授教室'!$D$1:$J$132,6,FALSE)</f>
        <v>14:20-16:20</v>
      </c>
      <c r="J259" t="s">
        <v>49</v>
      </c>
      <c r="K259">
        <v>3</v>
      </c>
      <c r="L259" t="s">
        <v>17</v>
      </c>
      <c r="M259" t="s">
        <v>18</v>
      </c>
      <c r="O259">
        <v>65535</v>
      </c>
      <c r="P259" t="s">
        <v>19</v>
      </c>
      <c r="Q259" t="s">
        <v>20</v>
      </c>
    </row>
    <row r="260" spans="1:17" x14ac:dyDescent="0.2">
      <c r="A260">
        <v>8</v>
      </c>
      <c r="B260" t="s">
        <v>303</v>
      </c>
      <c r="C260" t="s">
        <v>122</v>
      </c>
      <c r="D260" t="s">
        <v>70</v>
      </c>
      <c r="E260">
        <v>11</v>
      </c>
      <c r="F260" t="str">
        <f t="shared" si="4"/>
        <v>民法学(1)胡静</v>
      </c>
      <c r="G260" t="str">
        <f>VLOOKUP(F260,'-网授教室'!$D$1:$G$132,4,FALSE)</f>
        <v>机房12</v>
      </c>
      <c r="H260" t="str">
        <f>VLOOKUP(F260,'-网授教室'!$D$1:$J$132,5,FALSE)</f>
        <v>2019/11/10，17</v>
      </c>
      <c r="I260" t="str">
        <f>VLOOKUP(F260,'-网授教室'!$D$1:$J$132,6,FALSE)</f>
        <v>16:20-18:20</v>
      </c>
      <c r="J260" t="s">
        <v>22</v>
      </c>
      <c r="K260">
        <v>4.5</v>
      </c>
      <c r="L260" t="s">
        <v>17</v>
      </c>
      <c r="M260" t="s">
        <v>18</v>
      </c>
      <c r="O260">
        <v>65535</v>
      </c>
      <c r="P260" t="s">
        <v>19</v>
      </c>
      <c r="Q260" t="s">
        <v>20</v>
      </c>
    </row>
    <row r="261" spans="1:17" x14ac:dyDescent="0.2">
      <c r="A261">
        <v>9</v>
      </c>
      <c r="B261" t="s">
        <v>304</v>
      </c>
      <c r="C261" t="s">
        <v>193</v>
      </c>
      <c r="D261" t="s">
        <v>73</v>
      </c>
      <c r="E261">
        <v>13</v>
      </c>
      <c r="F261" t="str">
        <f t="shared" si="4"/>
        <v>公司法李德峰</v>
      </c>
      <c r="G261" t="str">
        <f>VLOOKUP(F261,'-网授教室'!$D$1:$G$132,4,FALSE)</f>
        <v>机房11</v>
      </c>
      <c r="H261" t="str">
        <f>VLOOKUP(F261,'-网授教室'!$D$1:$J$132,5,FALSE)</f>
        <v>2019/11/10，17</v>
      </c>
      <c r="I261" t="str">
        <f>VLOOKUP(F261,'-网授教室'!$D$1:$J$132,6,FALSE)</f>
        <v>16:20-18:20</v>
      </c>
      <c r="J261" t="s">
        <v>45</v>
      </c>
      <c r="K261">
        <v>4</v>
      </c>
      <c r="L261" t="s">
        <v>36</v>
      </c>
      <c r="M261" t="s">
        <v>18</v>
      </c>
      <c r="O261">
        <v>65535</v>
      </c>
      <c r="P261" t="s">
        <v>19</v>
      </c>
      <c r="Q261" t="s">
        <v>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B1" sqref="B1"/>
    </sheetView>
  </sheetViews>
  <sheetFormatPr defaultRowHeight="14.25" x14ac:dyDescent="0.2"/>
  <cols>
    <col min="1" max="1" width="13" bestFit="1" customWidth="1"/>
  </cols>
  <sheetData>
    <row r="1" spans="1:2" s="4" customFormat="1" x14ac:dyDescent="0.2">
      <c r="A1" s="4" t="s">
        <v>308</v>
      </c>
      <c r="B1" s="4" t="s">
        <v>309</v>
      </c>
    </row>
    <row r="2" spans="1:2" x14ac:dyDescent="0.2">
      <c r="A2">
        <v>512</v>
      </c>
      <c r="B2">
        <v>70</v>
      </c>
    </row>
    <row r="3" spans="1:2" x14ac:dyDescent="0.2">
      <c r="A3" t="s">
        <v>310</v>
      </c>
      <c r="B3">
        <v>40</v>
      </c>
    </row>
    <row r="4" spans="1:2" x14ac:dyDescent="0.2">
      <c r="A4" t="s">
        <v>311</v>
      </c>
      <c r="B4">
        <v>40</v>
      </c>
    </row>
    <row r="5" spans="1:2" x14ac:dyDescent="0.2">
      <c r="A5" t="s">
        <v>312</v>
      </c>
      <c r="B5">
        <v>40</v>
      </c>
    </row>
    <row r="6" spans="1:2" x14ac:dyDescent="0.2">
      <c r="A6" t="s">
        <v>313</v>
      </c>
      <c r="B6">
        <v>40</v>
      </c>
    </row>
    <row r="7" spans="1:2" x14ac:dyDescent="0.2">
      <c r="A7" t="s">
        <v>314</v>
      </c>
      <c r="B7">
        <v>25</v>
      </c>
    </row>
    <row r="8" spans="1:2" x14ac:dyDescent="0.2">
      <c r="A8" t="s">
        <v>315</v>
      </c>
      <c r="B8">
        <v>25</v>
      </c>
    </row>
    <row r="9" spans="1:2" x14ac:dyDescent="0.2">
      <c r="A9" t="s">
        <v>316</v>
      </c>
      <c r="B9">
        <v>25</v>
      </c>
    </row>
    <row r="10" spans="1:2" x14ac:dyDescent="0.2">
      <c r="A10" t="s">
        <v>317</v>
      </c>
      <c r="B10">
        <v>25</v>
      </c>
    </row>
    <row r="11" spans="1:2" x14ac:dyDescent="0.2">
      <c r="A11" t="s">
        <v>318</v>
      </c>
      <c r="B11">
        <v>25</v>
      </c>
    </row>
    <row r="12" spans="1:2" x14ac:dyDescent="0.2">
      <c r="A12" t="s">
        <v>319</v>
      </c>
      <c r="B12">
        <v>25</v>
      </c>
    </row>
  </sheetData>
  <sortState ref="A2:B12">
    <sortCondition descending="1" ref="B2:B12"/>
  </sortState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-网授教室</vt:lpstr>
      <vt:lpstr>日期时间</vt:lpstr>
      <vt:lpstr>排课结果</vt:lpstr>
      <vt:lpstr>+网授上课教室容量表</vt:lpstr>
    </vt:vector>
  </TitlesOfParts>
  <Company>DoubleOX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2019-10-30T12:43:52Z</dcterms:created>
  <dcterms:modified xsi:type="dcterms:W3CDTF">2019-10-31T09:53:32Z</dcterms:modified>
</cp:coreProperties>
</file>