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2">
      <go:sheetsCustomData xmlns:go="http://customooxmlschemas.google.com/" r:id="rId5" roundtripDataChecksum="dsTOAfiubMelSNXoOUnT744LbMwpxoa4M/pgCV9cD4A="/>
    </ext>
  </extLst>
</workbook>
</file>

<file path=xl/sharedStrings.xml><?xml version="1.0" encoding="utf-8"?>
<sst xmlns="http://schemas.openxmlformats.org/spreadsheetml/2006/main" count="48" uniqueCount="18">
  <si>
    <t>Rentrée des heures hebdomadaire</t>
  </si>
  <si>
    <t>tournée</t>
  </si>
  <si>
    <t>Nom</t>
  </si>
  <si>
    <t>formation</t>
  </si>
  <si>
    <t>réunion</t>
  </si>
  <si>
    <t>Semaine</t>
  </si>
  <si>
    <t>visite médicale</t>
  </si>
  <si>
    <t>autre (à préciser)</t>
  </si>
  <si>
    <t>Matin</t>
  </si>
  <si>
    <t>H début</t>
  </si>
  <si>
    <t>H fin</t>
  </si>
  <si>
    <t>nb h</t>
  </si>
  <si>
    <t>type</t>
  </si>
  <si>
    <t>Remarque</t>
  </si>
  <si>
    <t>Alu</t>
  </si>
  <si>
    <t>Après midi</t>
  </si>
  <si>
    <t>Soir</t>
  </si>
  <si>
    <t>ss9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</si>
</sst>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dd/mm/yyyy"/>
    <numFmt numFmtId="166" formatCode="[$-F800]dddd\,\ mmmm\ dd\,\ yyyy"/>
    <numFmt numFmtId="167" formatCode="hh:mm"/>
    <numFmt numFmtId="168" formatCode="0,##"/>
  </numFmts>
  <fonts count="6">
    <font>
      <sz val="11.0"/>
      <color theme="1"/>
      <name val="Calibri"/>
      <scheme val="minor"/>
    </font>
    <font>
      <sz val="10.0"/>
      <color theme="1"/>
      <name val="Calibri"/>
    </font>
    <font>
      <b/>
      <sz val="10.0"/>
      <color theme="1"/>
      <name val="Calibri"/>
    </font>
    <font>
      <sz val="10.0"/>
      <color theme="0"/>
      <name val="Calibri"/>
    </font>
    <font/>
    <font>
      <b/>
      <sz val="10.0"/>
      <color theme="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44546A"/>
        <bgColor rgb="FF44546A"/>
      </patternFill>
    </fill>
    <fill>
      <patternFill patternType="solid">
        <fgColor rgb="FFD8D8D8"/>
        <bgColor rgb="FFD8D8D8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1" numFmtId="0" xfId="0" applyAlignment="1" applyBorder="1" applyFill="1" applyFont="1">
      <alignment horizontal="left"/>
    </xf>
    <xf borderId="2" fillId="0" fontId="4" numFmtId="0" xfId="0" applyBorder="1" applyFont="1"/>
    <xf borderId="3" fillId="0" fontId="4" numFmtId="0" xfId="0" applyBorder="1" applyFont="1"/>
    <xf borderId="4" fillId="2" fontId="1" numFmtId="164" xfId="0" applyAlignment="1" applyBorder="1" applyFont="1" applyNumberFormat="1">
      <alignment horizontal="left"/>
    </xf>
    <xf borderId="0" fillId="0" fontId="1" numFmtId="165" xfId="0" applyFont="1" applyNumberFormat="1"/>
    <xf borderId="5" fillId="3" fontId="5" numFmtId="0" xfId="0" applyAlignment="1" applyBorder="1" applyFill="1" applyFont="1">
      <alignment horizontal="center"/>
    </xf>
    <xf borderId="6" fillId="0" fontId="4" numFmtId="0" xfId="0" applyBorder="1" applyFont="1"/>
    <xf borderId="0" fillId="0" fontId="1" numFmtId="166" xfId="0" applyAlignment="1" applyFont="1" applyNumberFormat="1">
      <alignment horizontal="left"/>
    </xf>
    <xf borderId="4" fillId="2" fontId="1" numFmtId="167" xfId="0" applyAlignment="1" applyBorder="1" applyFont="1" applyNumberFormat="1">
      <alignment horizontal="center"/>
    </xf>
    <xf borderId="4" fillId="4" fontId="1" numFmtId="168" xfId="0" applyAlignment="1" applyBorder="1" applyFill="1" applyFont="1" applyNumberFormat="1">
      <alignment horizontal="center"/>
    </xf>
    <xf borderId="4" fillId="2" fontId="1" numFmtId="0" xfId="0" applyBorder="1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43"/>
    <col customWidth="1" min="2" max="2" width="7.71"/>
    <col customWidth="1" min="3" max="3" width="15.57"/>
    <col customWidth="1" min="4" max="4" width="0.71"/>
    <col customWidth="1" min="5" max="6" width="6.71"/>
    <col customWidth="1" min="7" max="7" width="6.0"/>
    <col customWidth="1" min="8" max="8" width="14.71"/>
    <col customWidth="1" min="9" max="9" width="67.43"/>
    <col customWidth="1" min="10" max="11" width="11.43"/>
    <col customWidth="1" min="12" max="12" width="6.0"/>
    <col customWidth="1" min="13" max="13" width="16.29"/>
    <col customWidth="1" min="14" max="26" width="11.4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" t="s">
        <v>1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 t="s">
        <v>2</v>
      </c>
      <c r="C4" s="4"/>
      <c r="D4" s="5"/>
      <c r="E4" s="5"/>
      <c r="F4" s="5"/>
      <c r="G4" s="6"/>
      <c r="H4" s="1"/>
      <c r="I4" s="1"/>
      <c r="J4" s="1"/>
      <c r="K4" s="1"/>
      <c r="L4" s="1"/>
      <c r="M4" s="3" t="s">
        <v>3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" t="s">
        <v>4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 t="s">
        <v>5</v>
      </c>
      <c r="C6" s="7">
        <f> D6 - (WEEKDAY(D6,2) - 1)
</f>
        <v>45901</v>
      </c>
      <c r="D6" s="8">
        <f>TODAY()</f>
        <v>45902</v>
      </c>
      <c r="E6" s="1"/>
      <c r="F6" s="1"/>
      <c r="G6" s="1"/>
      <c r="H6" s="1"/>
      <c r="I6" s="1"/>
      <c r="J6" s="1"/>
      <c r="K6" s="1"/>
      <c r="L6" s="1"/>
      <c r="M6" s="3" t="s">
        <v>6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3" t="s">
        <v>7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9" t="s">
        <v>8</v>
      </c>
      <c r="F8" s="10"/>
      <c r="G8" s="10"/>
      <c r="H8" s="10"/>
      <c r="I8" s="1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2"/>
      <c r="B9" s="2"/>
      <c r="C9" s="2"/>
      <c r="D9" s="2"/>
      <c r="E9" s="2" t="s">
        <v>9</v>
      </c>
      <c r="F9" s="2" t="s">
        <v>10</v>
      </c>
      <c r="G9" s="2" t="s">
        <v>11</v>
      </c>
      <c r="H9" s="2" t="s">
        <v>12</v>
      </c>
      <c r="I9" s="2" t="s">
        <v>13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1"/>
      <c r="B10" s="11">
        <f>$C$6</f>
        <v>45901</v>
      </c>
      <c r="D10" s="1"/>
      <c r="E10" s="12"/>
      <c r="F10" s="12"/>
      <c r="G10" s="13" t="str">
        <f t="shared" ref="G10:G16" si="1">IF(AND(E10&lt;&gt;"",F10&lt;&gt;""),IF(F10&gt;=E10,ROUND((F10-E10)*24,2),""),"")
</f>
        <v/>
      </c>
      <c r="H10" s="14" t="s">
        <v>1</v>
      </c>
      <c r="I10" s="14" t="s">
        <v>14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1"/>
      <c r="B11" s="11">
        <f t="shared" ref="B11:B16" si="2">B10+1</f>
        <v>45902</v>
      </c>
      <c r="D11" s="1"/>
      <c r="E11" s="12"/>
      <c r="F11" s="12"/>
      <c r="G11" s="13" t="str">
        <f t="shared" si="1"/>
        <v/>
      </c>
      <c r="H11" s="14" t="s">
        <v>1</v>
      </c>
      <c r="I11" s="1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1"/>
      <c r="B12" s="11">
        <f t="shared" si="2"/>
        <v>45903</v>
      </c>
      <c r="D12" s="1"/>
      <c r="E12" s="12"/>
      <c r="F12" s="12"/>
      <c r="G12" s="13" t="str">
        <f t="shared" si="1"/>
        <v/>
      </c>
      <c r="H12" s="14" t="s">
        <v>1</v>
      </c>
      <c r="I12" s="1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11">
        <f t="shared" si="2"/>
        <v>45904</v>
      </c>
      <c r="D13" s="1"/>
      <c r="E13" s="12"/>
      <c r="F13" s="12"/>
      <c r="G13" s="13" t="str">
        <f t="shared" si="1"/>
        <v/>
      </c>
      <c r="H13" s="14" t="s">
        <v>1</v>
      </c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1">
        <f t="shared" si="2"/>
        <v>45905</v>
      </c>
      <c r="D14" s="1"/>
      <c r="E14" s="12"/>
      <c r="F14" s="12"/>
      <c r="G14" s="13" t="str">
        <f t="shared" si="1"/>
        <v/>
      </c>
      <c r="H14" s="14" t="s">
        <v>1</v>
      </c>
      <c r="I14" s="1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1">
        <f t="shared" si="2"/>
        <v>45906</v>
      </c>
      <c r="D15" s="1"/>
      <c r="E15" s="12"/>
      <c r="F15" s="12"/>
      <c r="G15" s="13" t="str">
        <f t="shared" si="1"/>
        <v/>
      </c>
      <c r="H15" s="14" t="s">
        <v>1</v>
      </c>
      <c r="I15" s="1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1">
        <f t="shared" si="2"/>
        <v>45907</v>
      </c>
      <c r="D16" s="1"/>
      <c r="E16" s="12"/>
      <c r="F16" s="12"/>
      <c r="G16" s="13" t="str">
        <f t="shared" si="1"/>
        <v/>
      </c>
      <c r="H16" s="14"/>
      <c r="I16" s="1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5"/>
      <c r="D18" s="1"/>
      <c r="E18" s="9" t="s">
        <v>15</v>
      </c>
      <c r="F18" s="10"/>
      <c r="G18" s="10"/>
      <c r="H18" s="10"/>
      <c r="I18" s="1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5"/>
      <c r="D19" s="1"/>
      <c r="E19" s="2" t="s">
        <v>9</v>
      </c>
      <c r="F19" s="2" t="s">
        <v>10</v>
      </c>
      <c r="G19" s="2" t="s">
        <v>11</v>
      </c>
      <c r="H19" s="2" t="s">
        <v>12</v>
      </c>
      <c r="I19" s="2" t="s">
        <v>13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1">
        <f>$C$6</f>
        <v>45901</v>
      </c>
      <c r="D20" s="1"/>
      <c r="E20" s="12"/>
      <c r="F20" s="12"/>
      <c r="G20" s="13" t="str">
        <f t="shared" ref="G20:G26" si="3">IF(AND(E20&lt;&gt;"",F20&lt;&gt;""),IF(F20&gt;=E20,ROUND((F20-E20)*24,2),""),"")
</f>
        <v/>
      </c>
      <c r="H20" s="14" t="s">
        <v>1</v>
      </c>
      <c r="I20" s="1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1">
        <f t="shared" ref="B21:B26" si="4">B20+1</f>
        <v>45902</v>
      </c>
      <c r="D21" s="1"/>
      <c r="E21" s="12"/>
      <c r="F21" s="12"/>
      <c r="G21" s="13" t="str">
        <f t="shared" si="3"/>
        <v/>
      </c>
      <c r="H21" s="14" t="s">
        <v>1</v>
      </c>
      <c r="I21" s="1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1">
        <f t="shared" si="4"/>
        <v>45903</v>
      </c>
      <c r="D22" s="1"/>
      <c r="E22" s="12"/>
      <c r="F22" s="12"/>
      <c r="G22" s="13" t="str">
        <f t="shared" si="3"/>
        <v/>
      </c>
      <c r="H22" s="14" t="s">
        <v>1</v>
      </c>
      <c r="I22" s="1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1">
        <f t="shared" si="4"/>
        <v>45904</v>
      </c>
      <c r="D23" s="1"/>
      <c r="E23" s="12"/>
      <c r="F23" s="12"/>
      <c r="G23" s="13" t="str">
        <f t="shared" si="3"/>
        <v/>
      </c>
      <c r="H23" s="14" t="s">
        <v>7</v>
      </c>
      <c r="I23" s="14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1">
        <f t="shared" si="4"/>
        <v>45905</v>
      </c>
      <c r="D24" s="1"/>
      <c r="E24" s="12"/>
      <c r="F24" s="12"/>
      <c r="G24" s="13" t="str">
        <f t="shared" si="3"/>
        <v/>
      </c>
      <c r="H24" s="14" t="s">
        <v>7</v>
      </c>
      <c r="I24" s="14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1">
        <f t="shared" si="4"/>
        <v>45906</v>
      </c>
      <c r="D25" s="1"/>
      <c r="E25" s="12"/>
      <c r="F25" s="12"/>
      <c r="G25" s="13" t="str">
        <f t="shared" si="3"/>
        <v/>
      </c>
      <c r="H25" s="14" t="s">
        <v>1</v>
      </c>
      <c r="I25" s="14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1">
        <f t="shared" si="4"/>
        <v>45907</v>
      </c>
      <c r="D26" s="1"/>
      <c r="E26" s="12"/>
      <c r="F26" s="12"/>
      <c r="G26" s="13" t="str">
        <f t="shared" si="3"/>
        <v/>
      </c>
      <c r="H26" s="14" t="s">
        <v>1</v>
      </c>
      <c r="I26" s="1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5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5"/>
      <c r="D28" s="1"/>
      <c r="E28" s="9" t="s">
        <v>16</v>
      </c>
      <c r="F28" s="10"/>
      <c r="G28" s="10"/>
      <c r="H28" s="10"/>
      <c r="I28" s="1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5"/>
      <c r="D29" s="1"/>
      <c r="E29" s="2" t="s">
        <v>9</v>
      </c>
      <c r="F29" s="2" t="s">
        <v>10</v>
      </c>
      <c r="G29" s="2" t="s">
        <v>11</v>
      </c>
      <c r="H29" s="2" t="s">
        <v>12</v>
      </c>
      <c r="I29" s="2" t="s">
        <v>13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1">
        <f>$C$6</f>
        <v>45901</v>
      </c>
      <c r="D30" s="1"/>
      <c r="E30" s="12"/>
      <c r="F30" s="12"/>
      <c r="G30" s="13" t="str">
        <f t="shared" ref="G30:G36" si="5">IF(AND(E30&lt;&gt;"",F30&lt;&gt;""),IF(F30&gt;=E30,ROUND((F30-E30)*24,2),""),"")
</f>
        <v/>
      </c>
      <c r="H30" s="14" t="s">
        <v>1</v>
      </c>
      <c r="I30" s="14" t="s">
        <v>17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1">
        <f t="shared" ref="B31:B36" si="6">B30+1</f>
        <v>45902</v>
      </c>
      <c r="D31" s="1"/>
      <c r="E31" s="12"/>
      <c r="F31" s="12"/>
      <c r="G31" s="13" t="str">
        <f t="shared" si="5"/>
        <v/>
      </c>
      <c r="H31" s="14" t="s">
        <v>1</v>
      </c>
      <c r="I31" s="14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1">
        <f t="shared" si="6"/>
        <v>45903</v>
      </c>
      <c r="D32" s="1"/>
      <c r="E32" s="12"/>
      <c r="F32" s="12"/>
      <c r="G32" s="13" t="str">
        <f t="shared" si="5"/>
        <v/>
      </c>
      <c r="H32" s="14" t="s">
        <v>1</v>
      </c>
      <c r="I32" s="14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1">
        <f t="shared" si="6"/>
        <v>45904</v>
      </c>
      <c r="D33" s="1"/>
      <c r="E33" s="12"/>
      <c r="F33" s="12"/>
      <c r="G33" s="13" t="str">
        <f t="shared" si="5"/>
        <v/>
      </c>
      <c r="H33" s="14" t="s">
        <v>1</v>
      </c>
      <c r="I33" s="14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1">
        <f t="shared" si="6"/>
        <v>45905</v>
      </c>
      <c r="D34" s="1"/>
      <c r="E34" s="12"/>
      <c r="F34" s="12"/>
      <c r="G34" s="13" t="str">
        <f t="shared" si="5"/>
        <v/>
      </c>
      <c r="H34" s="14" t="s">
        <v>1</v>
      </c>
      <c r="I34" s="14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1">
        <f t="shared" si="6"/>
        <v>45906</v>
      </c>
      <c r="D35" s="1"/>
      <c r="E35" s="12"/>
      <c r="F35" s="12"/>
      <c r="G35" s="13" t="str">
        <f t="shared" si="5"/>
        <v/>
      </c>
      <c r="H35" s="14" t="s">
        <v>1</v>
      </c>
      <c r="I35" s="14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1">
        <f t="shared" si="6"/>
        <v>45907</v>
      </c>
      <c r="D36" s="1"/>
      <c r="E36" s="12"/>
      <c r="F36" s="12"/>
      <c r="G36" s="13" t="str">
        <f t="shared" si="5"/>
        <v/>
      </c>
      <c r="H36" s="14" t="s">
        <v>1</v>
      </c>
      <c r="I36" s="14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1">
    <mergeCell ref="C4:G4"/>
    <mergeCell ref="E8:I8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E18:I18"/>
    <mergeCell ref="B19:C19"/>
    <mergeCell ref="B20:C20"/>
    <mergeCell ref="B28:C28"/>
    <mergeCell ref="E28:I28"/>
    <mergeCell ref="B29:C29"/>
    <mergeCell ref="B30:C30"/>
    <mergeCell ref="B31:C31"/>
    <mergeCell ref="B32:C32"/>
    <mergeCell ref="B33:C33"/>
    <mergeCell ref="B34:C34"/>
    <mergeCell ref="B35:C35"/>
    <mergeCell ref="B36:C36"/>
    <mergeCell ref="B21:C21"/>
    <mergeCell ref="B22:C22"/>
    <mergeCell ref="B23:C23"/>
    <mergeCell ref="B24:C24"/>
    <mergeCell ref="B25:C25"/>
    <mergeCell ref="B26:C26"/>
    <mergeCell ref="B27:C27"/>
  </mergeCells>
  <dataValidations>
    <dataValidation type="list" allowBlank="1" showErrorMessage="1" sqref="H10:H16 H20:H26 H30:H36">
      <formula1>$M$3:$M$7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2024-02-26T10:53:32Z</dcterms:created>
  <dc:creator>Marie-Sophie Herman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0x010100E6436CBD4C4BFA4085832A15E403B94F</vt:lpwstr>
  </property>
  <property fmtid="{D5CDD505-2E9C-101B-9397-08002B2CF9AE}" pid="3" name="MediaServiceImageTags">
    <vt:lpwstr/>
  </property>
</Properties>
</file>