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niktr\Desktop\"/>
    </mc:Choice>
  </mc:AlternateContent>
  <xr:revisionPtr revIDLastSave="0" documentId="13_ncr:1_{AAF1D62E-D679-43B9-9AC0-231C074D9E01}" xr6:coauthVersionLast="47" xr6:coauthVersionMax="47" xr10:uidLastSave="{00000000-0000-0000-0000-000000000000}"/>
  <bookViews>
    <workbookView xWindow="-4185" yWindow="4155" windowWidth="9225" windowHeight="14190" activeTab="2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4" i="3" l="1"/>
  <c r="N44" i="3"/>
  <c r="P42" i="3"/>
  <c r="N42" i="3"/>
  <c r="P23" i="3"/>
  <c r="N23" i="3"/>
  <c r="P34" i="3"/>
  <c r="N34" i="3"/>
  <c r="P14" i="3"/>
  <c r="N14" i="3"/>
  <c r="P32" i="3"/>
  <c r="N32" i="3"/>
  <c r="P25" i="3"/>
  <c r="N25" i="3"/>
  <c r="P16" i="3"/>
  <c r="N16" i="3"/>
  <c r="P51" i="3"/>
  <c r="N51" i="3"/>
  <c r="P50" i="3"/>
  <c r="N50" i="3"/>
  <c r="P49" i="3"/>
  <c r="N49" i="3"/>
  <c r="P48" i="3"/>
  <c r="N48" i="3"/>
  <c r="P47" i="3"/>
  <c r="N47" i="3"/>
  <c r="P43" i="3"/>
  <c r="N43" i="3"/>
  <c r="P41" i="3"/>
  <c r="N41" i="3"/>
  <c r="P40" i="3"/>
  <c r="N40" i="3"/>
  <c r="P39" i="3"/>
  <c r="N39" i="3"/>
  <c r="P38" i="3"/>
  <c r="N38" i="3"/>
  <c r="P33" i="3"/>
  <c r="N33" i="3"/>
  <c r="P31" i="3"/>
  <c r="N31" i="3"/>
  <c r="P30" i="3"/>
  <c r="N30" i="3"/>
  <c r="P29" i="3"/>
  <c r="N29" i="3"/>
  <c r="P28" i="3"/>
  <c r="N28" i="3"/>
  <c r="P24" i="3"/>
  <c r="N24" i="3"/>
  <c r="P22" i="3"/>
  <c r="N22" i="3"/>
  <c r="P21" i="3"/>
  <c r="N21" i="3"/>
  <c r="P20" i="3"/>
  <c r="N20" i="3"/>
  <c r="P19" i="3"/>
  <c r="N19" i="3"/>
  <c r="P11" i="3"/>
  <c r="P12" i="3"/>
  <c r="P13" i="3"/>
  <c r="P15" i="3"/>
  <c r="P10" i="3"/>
  <c r="N11" i="3"/>
  <c r="N12" i="3"/>
  <c r="N13" i="3"/>
  <c r="N15" i="3"/>
  <c r="N10" i="3"/>
  <c r="E25" i="3"/>
  <c r="E26" i="3"/>
  <c r="E27" i="3"/>
  <c r="E28" i="3"/>
  <c r="E29" i="3"/>
  <c r="E30" i="3"/>
  <c r="G19" i="3"/>
  <c r="G20" i="3"/>
  <c r="G21" i="3"/>
  <c r="G22" i="3"/>
  <c r="G23" i="3"/>
  <c r="G24" i="3"/>
  <c r="G25" i="3"/>
  <c r="G26" i="3"/>
  <c r="G27" i="3"/>
  <c r="G28" i="3"/>
  <c r="G29" i="3"/>
  <c r="G30" i="3"/>
  <c r="E19" i="3"/>
  <c r="E20" i="3"/>
  <c r="E21" i="3"/>
  <c r="E22" i="3"/>
  <c r="E23" i="3"/>
  <c r="E24" i="3"/>
  <c r="G18" i="3"/>
  <c r="E18" i="3"/>
  <c r="G9" i="3"/>
  <c r="G10" i="3"/>
  <c r="G11" i="3"/>
  <c r="G12" i="3"/>
  <c r="G13" i="3"/>
  <c r="G14" i="3"/>
  <c r="G15" i="3"/>
  <c r="G16" i="3"/>
  <c r="G17" i="3"/>
  <c r="E9" i="3"/>
  <c r="E10" i="3"/>
  <c r="E11" i="3"/>
  <c r="E12" i="3"/>
  <c r="E13" i="3"/>
  <c r="E14" i="3"/>
  <c r="E15" i="3"/>
  <c r="E16" i="3"/>
  <c r="E17" i="3"/>
  <c r="G4" i="3"/>
  <c r="G5" i="3"/>
  <c r="G6" i="3"/>
  <c r="E4" i="3"/>
  <c r="E5" i="3"/>
  <c r="E6" i="3"/>
  <c r="G3" i="3"/>
  <c r="E3" i="3"/>
  <c r="I57" i="1"/>
  <c r="H57" i="1"/>
  <c r="I44" i="1"/>
  <c r="H44" i="1"/>
  <c r="I31" i="1"/>
  <c r="H31" i="1"/>
</calcChain>
</file>

<file path=xl/sharedStrings.xml><?xml version="1.0" encoding="utf-8"?>
<sst xmlns="http://schemas.openxmlformats.org/spreadsheetml/2006/main" count="113" uniqueCount="51">
  <si>
    <t>A</t>
  </si>
  <si>
    <t>T</t>
  </si>
  <si>
    <t>Acierto(%)</t>
  </si>
  <si>
    <t>Fallos(%)</t>
  </si>
  <si>
    <t>con 5000img=</t>
  </si>
  <si>
    <t>A1000</t>
  </si>
  <si>
    <t>T100</t>
  </si>
  <si>
    <t>A500</t>
  </si>
  <si>
    <t>A200</t>
  </si>
  <si>
    <t>T200</t>
  </si>
  <si>
    <t>Test (20.000 img)</t>
  </si>
  <si>
    <t>Train (3000 img)</t>
  </si>
  <si>
    <t>% Aciertos</t>
  </si>
  <si>
    <t>% Fallos</t>
  </si>
  <si>
    <t>total:</t>
  </si>
  <si>
    <t>Test (8000img)</t>
  </si>
  <si>
    <t>Test(6000 img)</t>
  </si>
  <si>
    <t>13 min</t>
  </si>
  <si>
    <t>Tiempo(min)</t>
  </si>
  <si>
    <t>5:30 min</t>
  </si>
  <si>
    <t>76 min</t>
  </si>
  <si>
    <t>6:22 min</t>
  </si>
  <si>
    <t>12:41 min</t>
  </si>
  <si>
    <t>3 min</t>
  </si>
  <si>
    <t>1h 30 min</t>
  </si>
  <si>
    <t>A=10</t>
  </si>
  <si>
    <t>A=100</t>
  </si>
  <si>
    <t>A=200</t>
  </si>
  <si>
    <t>A=500</t>
  </si>
  <si>
    <t>A=1000</t>
  </si>
  <si>
    <t>1 min</t>
  </si>
  <si>
    <t>1h30min</t>
  </si>
  <si>
    <t>2min</t>
  </si>
  <si>
    <t>81 min</t>
  </si>
  <si>
    <t>36 min</t>
  </si>
  <si>
    <t>12 min</t>
  </si>
  <si>
    <t>6 min</t>
  </si>
  <si>
    <t>2h</t>
  </si>
  <si>
    <t>26 min</t>
  </si>
  <si>
    <t>25min</t>
  </si>
  <si>
    <t>100 min</t>
  </si>
  <si>
    <t>1h</t>
  </si>
  <si>
    <t>85 min</t>
  </si>
  <si>
    <t>167 min</t>
  </si>
  <si>
    <t>3h</t>
  </si>
  <si>
    <t>40 min</t>
  </si>
  <si>
    <t>5h</t>
  </si>
  <si>
    <t>4h20</t>
  </si>
  <si>
    <t>3h30</t>
  </si>
  <si>
    <t>8h</t>
  </si>
  <si>
    <t>812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</si>
</sst>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57"/>
  <sheetViews>
    <sheetView topLeftCell="A16" zoomScale="85" zoomScaleNormal="85" workbookViewId="0">
      <selection activeCell="K21" sqref="K21"/>
    </sheetView>
  </sheetViews>
  <sheetFormatPr baseColWidth="10" defaultColWidth="9.140625" defaultRowHeight="15" x14ac:dyDescent="0.25"/>
  <cols>
    <col min="4" max="4" width="12.7109375" customWidth="1"/>
    <col min="5" max="5" width="11.85546875" customWidth="1"/>
    <col min="7" max="7" width="16.28515625" customWidth="1"/>
  </cols>
  <sheetData>
    <row r="2" spans="2:9" x14ac:dyDescent="0.25">
      <c r="B2" s="3" t="s">
        <v>0</v>
      </c>
      <c r="C2" s="3" t="s">
        <v>1</v>
      </c>
      <c r="D2" s="3" t="s">
        <v>2</v>
      </c>
      <c r="E2" s="3" t="s">
        <v>3</v>
      </c>
    </row>
    <row r="3" spans="2:9" x14ac:dyDescent="0.25">
      <c r="B3" s="2">
        <v>100</v>
      </c>
      <c r="C3" s="2">
        <v>100</v>
      </c>
      <c r="D3" s="2">
        <v>71.67</v>
      </c>
      <c r="E3" s="2">
        <v>22.12</v>
      </c>
    </row>
    <row r="4" spans="2:9" x14ac:dyDescent="0.25">
      <c r="B4" s="2">
        <v>100</v>
      </c>
      <c r="C4" s="2">
        <v>200</v>
      </c>
      <c r="D4" s="2">
        <v>75.680000000000007</v>
      </c>
      <c r="E4" s="2">
        <v>20.72</v>
      </c>
    </row>
    <row r="5" spans="2:9" x14ac:dyDescent="0.25">
      <c r="B5" s="2">
        <v>100</v>
      </c>
      <c r="C5" s="2">
        <v>500</v>
      </c>
      <c r="D5" s="2">
        <v>77.38</v>
      </c>
      <c r="E5" s="2">
        <v>17.12</v>
      </c>
    </row>
    <row r="6" spans="2:9" x14ac:dyDescent="0.25">
      <c r="B6" s="2">
        <v>200</v>
      </c>
      <c r="C6" s="2">
        <v>100</v>
      </c>
      <c r="D6" s="2">
        <v>71.069999999999993</v>
      </c>
      <c r="E6" s="2">
        <v>22.12</v>
      </c>
    </row>
    <row r="7" spans="2:9" x14ac:dyDescent="0.25">
      <c r="B7" s="2">
        <v>200</v>
      </c>
      <c r="C7" s="2">
        <v>200</v>
      </c>
      <c r="D7" s="2">
        <v>80.180000000000007</v>
      </c>
      <c r="E7" s="2">
        <v>14.81</v>
      </c>
      <c r="H7" s="2">
        <v>81.22</v>
      </c>
      <c r="I7" s="2">
        <v>16.88</v>
      </c>
    </row>
    <row r="8" spans="2:9" x14ac:dyDescent="0.25">
      <c r="B8" s="2">
        <v>200</v>
      </c>
      <c r="C8" s="2">
        <v>500</v>
      </c>
      <c r="D8" s="2">
        <v>75.28</v>
      </c>
      <c r="E8" s="2">
        <v>17.72</v>
      </c>
    </row>
    <row r="9" spans="2:9" x14ac:dyDescent="0.25">
      <c r="B9" s="2">
        <v>500</v>
      </c>
      <c r="C9" s="2">
        <v>100</v>
      </c>
      <c r="D9" s="2">
        <v>72.069999999999993</v>
      </c>
      <c r="E9" s="2">
        <v>24.02</v>
      </c>
    </row>
    <row r="10" spans="2:9" x14ac:dyDescent="0.25">
      <c r="B10" s="2">
        <v>500</v>
      </c>
      <c r="C10" s="2">
        <v>200</v>
      </c>
      <c r="D10" s="4">
        <v>75.38</v>
      </c>
      <c r="E10" s="2">
        <v>18.62</v>
      </c>
    </row>
    <row r="11" spans="2:9" x14ac:dyDescent="0.25">
      <c r="B11" s="2">
        <v>500</v>
      </c>
      <c r="C11" s="2">
        <v>500</v>
      </c>
      <c r="D11" s="2">
        <v>75.180000000000007</v>
      </c>
      <c r="E11" s="2">
        <v>18.82</v>
      </c>
    </row>
    <row r="12" spans="2:9" x14ac:dyDescent="0.25">
      <c r="B12" s="2">
        <v>1000</v>
      </c>
      <c r="C12" s="2">
        <v>100</v>
      </c>
      <c r="D12" s="2">
        <v>73.27</v>
      </c>
      <c r="E12" s="2">
        <v>23.72</v>
      </c>
      <c r="G12" t="s">
        <v>4</v>
      </c>
      <c r="H12" s="2"/>
      <c r="I12" s="2"/>
    </row>
    <row r="13" spans="2:9" x14ac:dyDescent="0.25">
      <c r="B13" s="2">
        <v>1000</v>
      </c>
      <c r="C13" s="2">
        <v>200</v>
      </c>
      <c r="D13" s="2"/>
      <c r="E13" s="2"/>
    </row>
    <row r="14" spans="2:9" x14ac:dyDescent="0.25">
      <c r="B14" s="2">
        <v>1000</v>
      </c>
      <c r="C14" s="2">
        <v>500</v>
      </c>
      <c r="D14" s="2"/>
      <c r="E14" s="2"/>
    </row>
    <row r="15" spans="2:9" x14ac:dyDescent="0.25">
      <c r="B15" s="2">
        <v>10</v>
      </c>
      <c r="C15" s="2">
        <v>10</v>
      </c>
      <c r="D15" s="2">
        <v>39.61</v>
      </c>
      <c r="E15" s="2">
        <v>44.43</v>
      </c>
    </row>
    <row r="20" spans="7:9" x14ac:dyDescent="0.25">
      <c r="H20" t="s">
        <v>5</v>
      </c>
      <c r="I20" t="s">
        <v>6</v>
      </c>
    </row>
    <row r="21" spans="7:9" x14ac:dyDescent="0.25">
      <c r="H21">
        <v>78.959999999999994</v>
      </c>
      <c r="I21">
        <v>17.940000000000001</v>
      </c>
    </row>
    <row r="22" spans="7:9" x14ac:dyDescent="0.25">
      <c r="H22">
        <v>86.94</v>
      </c>
      <c r="I22">
        <v>9.02</v>
      </c>
    </row>
    <row r="23" spans="7:9" x14ac:dyDescent="0.25">
      <c r="H23">
        <v>80.239999999999995</v>
      </c>
      <c r="I23">
        <v>16.559999999999999</v>
      </c>
    </row>
    <row r="24" spans="7:9" x14ac:dyDescent="0.25">
      <c r="H24">
        <v>79.12</v>
      </c>
      <c r="I24">
        <v>18.82</v>
      </c>
    </row>
    <row r="25" spans="7:9" x14ac:dyDescent="0.25">
      <c r="H25">
        <v>79.84</v>
      </c>
      <c r="I25">
        <v>16.28</v>
      </c>
    </row>
    <row r="26" spans="7:9" x14ac:dyDescent="0.25">
      <c r="H26">
        <v>79.8</v>
      </c>
      <c r="I26">
        <v>17.96</v>
      </c>
    </row>
    <row r="27" spans="7:9" x14ac:dyDescent="0.25">
      <c r="H27">
        <v>79.56</v>
      </c>
      <c r="I27">
        <v>16.22</v>
      </c>
    </row>
    <row r="28" spans="7:9" x14ac:dyDescent="0.25">
      <c r="H28">
        <v>78.34</v>
      </c>
      <c r="I28">
        <v>17.3</v>
      </c>
    </row>
    <row r="29" spans="7:9" x14ac:dyDescent="0.25">
      <c r="H29">
        <v>78.78</v>
      </c>
      <c r="I29">
        <v>17.64</v>
      </c>
    </row>
    <row r="31" spans="7:9" x14ac:dyDescent="0.25">
      <c r="G31" t="s">
        <v>14</v>
      </c>
      <c r="H31">
        <f>SUM(H21:H29)/9</f>
        <v>80.175555555555562</v>
      </c>
      <c r="I31">
        <f>SUM(I21:I29)/9</f>
        <v>16.415555555555557</v>
      </c>
    </row>
    <row r="33" spans="7:9" x14ac:dyDescent="0.25">
      <c r="H33" t="s">
        <v>7</v>
      </c>
      <c r="I33" t="s">
        <v>6</v>
      </c>
    </row>
    <row r="34" spans="7:9" x14ac:dyDescent="0.25">
      <c r="H34">
        <v>78.040000000000006</v>
      </c>
      <c r="I34">
        <v>18.3</v>
      </c>
    </row>
    <row r="35" spans="7:9" x14ac:dyDescent="0.25">
      <c r="H35">
        <v>77.760000000000005</v>
      </c>
      <c r="I35">
        <v>16.98</v>
      </c>
    </row>
    <row r="36" spans="7:9" x14ac:dyDescent="0.25">
      <c r="H36">
        <v>77.38</v>
      </c>
      <c r="I36">
        <v>18.8</v>
      </c>
    </row>
    <row r="37" spans="7:9" x14ac:dyDescent="0.25">
      <c r="H37">
        <v>78.52</v>
      </c>
      <c r="I37">
        <v>18.52</v>
      </c>
    </row>
    <row r="38" spans="7:9" x14ac:dyDescent="0.25">
      <c r="H38">
        <v>80.06</v>
      </c>
      <c r="I38">
        <v>18.62</v>
      </c>
    </row>
    <row r="39" spans="7:9" x14ac:dyDescent="0.25">
      <c r="H39">
        <v>78.36</v>
      </c>
      <c r="I39">
        <v>17.34</v>
      </c>
    </row>
    <row r="40" spans="7:9" x14ac:dyDescent="0.25">
      <c r="H40">
        <v>78.099999999999994</v>
      </c>
      <c r="I40">
        <v>19.72</v>
      </c>
    </row>
    <row r="41" spans="7:9" x14ac:dyDescent="0.25">
      <c r="H41">
        <v>79.459999999999994</v>
      </c>
      <c r="I41">
        <v>17.12</v>
      </c>
    </row>
    <row r="42" spans="7:9" x14ac:dyDescent="0.25">
      <c r="H42">
        <v>85.56</v>
      </c>
      <c r="I42">
        <v>10.08</v>
      </c>
    </row>
    <row r="44" spans="7:9" x14ac:dyDescent="0.25">
      <c r="G44" t="s">
        <v>14</v>
      </c>
      <c r="H44">
        <f>SUM(H34:H42)/9</f>
        <v>79.248888888888885</v>
      </c>
      <c r="I44">
        <f>SUM(I34:I42)/9</f>
        <v>17.275555555555556</v>
      </c>
    </row>
    <row r="46" spans="7:9" x14ac:dyDescent="0.25">
      <c r="H46" t="s">
        <v>8</v>
      </c>
      <c r="I46" t="s">
        <v>9</v>
      </c>
    </row>
    <row r="47" spans="7:9" x14ac:dyDescent="0.25">
      <c r="H47">
        <v>90.24</v>
      </c>
      <c r="I47">
        <v>6.82</v>
      </c>
    </row>
    <row r="48" spans="7:9" x14ac:dyDescent="0.25">
      <c r="H48">
        <v>81.52</v>
      </c>
      <c r="I48">
        <v>15.3</v>
      </c>
    </row>
    <row r="49" spans="7:9" x14ac:dyDescent="0.25">
      <c r="H49">
        <v>81.2</v>
      </c>
      <c r="I49">
        <v>17.16</v>
      </c>
    </row>
    <row r="50" spans="7:9" x14ac:dyDescent="0.25">
      <c r="H50">
        <v>81.599999999999994</v>
      </c>
      <c r="I50">
        <v>14.7</v>
      </c>
    </row>
    <row r="51" spans="7:9" x14ac:dyDescent="0.25">
      <c r="H51">
        <v>80.72</v>
      </c>
      <c r="I51">
        <v>16.96</v>
      </c>
    </row>
    <row r="52" spans="7:9" x14ac:dyDescent="0.25">
      <c r="H52">
        <v>81.540000000000006</v>
      </c>
      <c r="I52">
        <v>15.4</v>
      </c>
    </row>
    <row r="53" spans="7:9" x14ac:dyDescent="0.25">
      <c r="H53">
        <v>80.180000000000007</v>
      </c>
      <c r="I53">
        <v>16.98</v>
      </c>
    </row>
    <row r="54" spans="7:9" x14ac:dyDescent="0.25">
      <c r="H54">
        <v>80.86</v>
      </c>
      <c r="I54">
        <v>16.14</v>
      </c>
    </row>
    <row r="55" spans="7:9" x14ac:dyDescent="0.25">
      <c r="H55">
        <v>81.22</v>
      </c>
      <c r="I55">
        <v>16.88</v>
      </c>
    </row>
    <row r="57" spans="7:9" x14ac:dyDescent="0.25">
      <c r="G57" t="s">
        <v>14</v>
      </c>
      <c r="H57">
        <f>SUM(H47:H55)/9</f>
        <v>82.12</v>
      </c>
      <c r="I57">
        <f>SUM(I47:I55)/9</f>
        <v>15.148888888888889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BE89F-4F42-4ED9-B20D-677A2F03E45B}">
  <dimension ref="B1:G7"/>
  <sheetViews>
    <sheetView workbookViewId="0">
      <selection activeCell="B1" sqref="B1:G2"/>
    </sheetView>
  </sheetViews>
  <sheetFormatPr baseColWidth="10" defaultRowHeight="15" x14ac:dyDescent="0.25"/>
  <cols>
    <col min="4" max="4" width="13.140625" customWidth="1"/>
    <col min="5" max="5" width="10.28515625" customWidth="1"/>
    <col min="6" max="6" width="12.7109375" customWidth="1"/>
    <col min="7" max="7" width="13.42578125" customWidth="1"/>
  </cols>
  <sheetData>
    <row r="1" spans="2:7" x14ac:dyDescent="0.25">
      <c r="B1" s="3"/>
      <c r="C1" s="3"/>
      <c r="D1" s="6" t="s">
        <v>10</v>
      </c>
      <c r="E1" s="6"/>
      <c r="F1" s="6" t="s">
        <v>11</v>
      </c>
      <c r="G1" s="6"/>
    </row>
    <row r="2" spans="2:7" x14ac:dyDescent="0.25">
      <c r="B2" s="3" t="s">
        <v>0</v>
      </c>
      <c r="C2" s="3" t="s">
        <v>1</v>
      </c>
      <c r="D2" s="3" t="s">
        <v>12</v>
      </c>
      <c r="E2" s="3" t="s">
        <v>13</v>
      </c>
      <c r="F2" s="3" t="s">
        <v>12</v>
      </c>
      <c r="G2" s="3" t="s">
        <v>13</v>
      </c>
    </row>
    <row r="3" spans="2:7" x14ac:dyDescent="0.25">
      <c r="B3">
        <v>10</v>
      </c>
      <c r="C3">
        <v>10</v>
      </c>
      <c r="D3">
        <v>13.41</v>
      </c>
      <c r="E3">
        <v>86.59</v>
      </c>
      <c r="F3">
        <v>89.84</v>
      </c>
      <c r="G3">
        <v>10.16</v>
      </c>
    </row>
    <row r="4" spans="2:7" x14ac:dyDescent="0.25">
      <c r="B4">
        <v>100</v>
      </c>
      <c r="C4">
        <v>10</v>
      </c>
      <c r="D4">
        <v>13.82</v>
      </c>
      <c r="E4">
        <v>86.18</v>
      </c>
      <c r="F4">
        <v>92.17</v>
      </c>
      <c r="G4">
        <v>7.83</v>
      </c>
    </row>
    <row r="5" spans="2:7" x14ac:dyDescent="0.25">
      <c r="B5">
        <v>10</v>
      </c>
      <c r="C5">
        <v>100</v>
      </c>
      <c r="D5">
        <v>14.26</v>
      </c>
      <c r="E5">
        <v>85.74</v>
      </c>
      <c r="F5">
        <v>95.54</v>
      </c>
      <c r="G5">
        <v>4.46</v>
      </c>
    </row>
    <row r="6" spans="2:7" x14ac:dyDescent="0.25">
      <c r="B6">
        <v>100</v>
      </c>
      <c r="C6">
        <v>100</v>
      </c>
      <c r="D6">
        <v>14.7</v>
      </c>
      <c r="E6">
        <v>85.3</v>
      </c>
      <c r="F6">
        <v>97.35</v>
      </c>
      <c r="G6">
        <v>2.65</v>
      </c>
    </row>
    <row r="7" spans="2:7" x14ac:dyDescent="0.25">
      <c r="B7">
        <v>200</v>
      </c>
      <c r="C7">
        <v>200</v>
      </c>
    </row>
  </sheetData>
  <mergeCells count="2">
    <mergeCell ref="D1:E1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DBC72-24C9-48EB-AE69-C9B0A91D7F07}">
  <dimension ref="B1:Q51"/>
  <sheetViews>
    <sheetView tabSelected="1" topLeftCell="I4" zoomScale="70" zoomScaleNormal="70" workbookViewId="0">
      <selection activeCell="U16" sqref="U16"/>
    </sheetView>
  </sheetViews>
  <sheetFormatPr baseColWidth="10" defaultRowHeight="15" x14ac:dyDescent="0.25"/>
  <cols>
    <col min="8" max="8" width="13.85546875" customWidth="1"/>
    <col min="17" max="17" width="15.42578125" bestFit="1" customWidth="1"/>
  </cols>
  <sheetData>
    <row r="1" spans="2:17" x14ac:dyDescent="0.25">
      <c r="B1" s="3"/>
      <c r="C1" s="3"/>
      <c r="D1" s="6" t="s">
        <v>15</v>
      </c>
      <c r="E1" s="6"/>
      <c r="F1" s="6" t="s">
        <v>11</v>
      </c>
      <c r="G1" s="6"/>
    </row>
    <row r="2" spans="2:17" x14ac:dyDescent="0.25">
      <c r="B2" s="3" t="s">
        <v>0</v>
      </c>
      <c r="C2" s="3" t="s">
        <v>1</v>
      </c>
      <c r="D2" s="3" t="s">
        <v>12</v>
      </c>
      <c r="E2" s="3" t="s">
        <v>13</v>
      </c>
      <c r="F2" s="3" t="s">
        <v>12</v>
      </c>
      <c r="G2" s="3" t="s">
        <v>13</v>
      </c>
      <c r="H2" s="3" t="s">
        <v>18</v>
      </c>
    </row>
    <row r="3" spans="2:17" x14ac:dyDescent="0.25">
      <c r="B3">
        <v>10</v>
      </c>
      <c r="C3">
        <v>10</v>
      </c>
      <c r="D3">
        <v>33.869999999999997</v>
      </c>
      <c r="E3">
        <f>SUM(100-D3)</f>
        <v>66.13</v>
      </c>
      <c r="F3">
        <v>90.5</v>
      </c>
      <c r="G3">
        <f>SUM(100-F3)</f>
        <v>9.5</v>
      </c>
    </row>
    <row r="4" spans="2:17" x14ac:dyDescent="0.25">
      <c r="B4">
        <v>50</v>
      </c>
      <c r="C4">
        <v>50</v>
      </c>
      <c r="D4">
        <v>35.53</v>
      </c>
      <c r="E4">
        <f t="shared" ref="E4:E30" si="0">SUM(100-D4)</f>
        <v>64.47</v>
      </c>
      <c r="F4">
        <v>95.55</v>
      </c>
      <c r="G4">
        <f t="shared" ref="G4:G30" si="1">SUM(100-F4)</f>
        <v>4.4500000000000028</v>
      </c>
    </row>
    <row r="5" spans="2:17" x14ac:dyDescent="0.25">
      <c r="B5">
        <v>100</v>
      </c>
      <c r="C5">
        <v>10</v>
      </c>
      <c r="D5">
        <v>34.71</v>
      </c>
      <c r="E5">
        <f t="shared" si="0"/>
        <v>65.289999999999992</v>
      </c>
      <c r="F5">
        <v>92.76</v>
      </c>
      <c r="G5">
        <f t="shared" si="1"/>
        <v>7.2399999999999949</v>
      </c>
    </row>
    <row r="6" spans="2:17" x14ac:dyDescent="0.25">
      <c r="B6">
        <v>10</v>
      </c>
      <c r="C6">
        <v>100</v>
      </c>
      <c r="D6">
        <v>35.659999999999997</v>
      </c>
      <c r="E6">
        <f t="shared" si="0"/>
        <v>64.34</v>
      </c>
      <c r="F6">
        <v>95.88</v>
      </c>
      <c r="G6">
        <f t="shared" si="1"/>
        <v>4.1200000000000045</v>
      </c>
    </row>
    <row r="7" spans="2:17" x14ac:dyDescent="0.25">
      <c r="D7" s="5" t="s">
        <v>16</v>
      </c>
      <c r="E7" s="5"/>
      <c r="F7" s="6" t="s">
        <v>11</v>
      </c>
      <c r="G7" s="6"/>
    </row>
    <row r="8" spans="2:17" x14ac:dyDescent="0.25">
      <c r="B8" s="3" t="s">
        <v>0</v>
      </c>
      <c r="C8" s="3" t="s">
        <v>1</v>
      </c>
      <c r="D8" s="3" t="s">
        <v>12</v>
      </c>
      <c r="E8" s="3" t="s">
        <v>13</v>
      </c>
      <c r="F8" s="3" t="s">
        <v>12</v>
      </c>
      <c r="G8" s="3" t="s">
        <v>13</v>
      </c>
      <c r="H8" s="3" t="s">
        <v>18</v>
      </c>
      <c r="M8" s="5" t="s">
        <v>16</v>
      </c>
      <c r="N8" s="5"/>
      <c r="O8" s="6" t="s">
        <v>11</v>
      </c>
      <c r="P8" s="6"/>
    </row>
    <row r="9" spans="2:17" x14ac:dyDescent="0.25">
      <c r="B9">
        <v>50</v>
      </c>
      <c r="C9">
        <v>50</v>
      </c>
      <c r="D9">
        <v>47.46</v>
      </c>
      <c r="E9">
        <f t="shared" si="0"/>
        <v>52.54</v>
      </c>
      <c r="F9">
        <v>95.74</v>
      </c>
      <c r="G9">
        <f t="shared" si="1"/>
        <v>4.2600000000000051</v>
      </c>
      <c r="K9" s="7" t="s">
        <v>25</v>
      </c>
      <c r="L9" s="7" t="s">
        <v>1</v>
      </c>
      <c r="M9" s="3" t="s">
        <v>12</v>
      </c>
      <c r="N9" s="3" t="s">
        <v>13</v>
      </c>
      <c r="O9" s="3" t="s">
        <v>12</v>
      </c>
      <c r="P9" s="3" t="s">
        <v>13</v>
      </c>
      <c r="Q9" s="3" t="s">
        <v>18</v>
      </c>
    </row>
    <row r="10" spans="2:17" x14ac:dyDescent="0.25">
      <c r="B10">
        <v>10</v>
      </c>
      <c r="C10">
        <v>100</v>
      </c>
      <c r="D10">
        <v>47.52</v>
      </c>
      <c r="E10">
        <f t="shared" si="0"/>
        <v>52.48</v>
      </c>
      <c r="F10">
        <v>95.54</v>
      </c>
      <c r="G10">
        <f t="shared" si="1"/>
        <v>4.4599999999999937</v>
      </c>
      <c r="L10">
        <v>10</v>
      </c>
      <c r="M10">
        <v>44.62</v>
      </c>
      <c r="N10">
        <f>SUM((100-M10))</f>
        <v>55.38</v>
      </c>
      <c r="O10">
        <v>89.5</v>
      </c>
      <c r="P10">
        <f>SUM(100-O10)</f>
        <v>10.5</v>
      </c>
      <c r="Q10" t="s">
        <v>30</v>
      </c>
    </row>
    <row r="11" spans="2:17" x14ac:dyDescent="0.25">
      <c r="B11">
        <v>10</v>
      </c>
      <c r="C11">
        <v>10</v>
      </c>
      <c r="D11">
        <v>44.62</v>
      </c>
      <c r="E11">
        <f t="shared" si="0"/>
        <v>55.38</v>
      </c>
      <c r="F11">
        <v>89.5</v>
      </c>
      <c r="G11">
        <f t="shared" si="1"/>
        <v>10.5</v>
      </c>
      <c r="H11" t="s">
        <v>17</v>
      </c>
      <c r="L11">
        <v>50</v>
      </c>
      <c r="M11">
        <v>46.7</v>
      </c>
      <c r="N11">
        <f t="shared" ref="N11:N16" si="2">SUM((100-M11))</f>
        <v>53.3</v>
      </c>
      <c r="O11">
        <v>94.16</v>
      </c>
      <c r="P11">
        <f t="shared" ref="P11:P16" si="3">SUM(100-O11)</f>
        <v>5.8400000000000034</v>
      </c>
      <c r="Q11" t="s">
        <v>30</v>
      </c>
    </row>
    <row r="12" spans="2:17" x14ac:dyDescent="0.25">
      <c r="B12">
        <v>100</v>
      </c>
      <c r="C12">
        <v>100</v>
      </c>
      <c r="D12">
        <v>48.07</v>
      </c>
      <c r="E12">
        <f t="shared" si="0"/>
        <v>51.93</v>
      </c>
      <c r="F12">
        <v>97.4</v>
      </c>
      <c r="G12">
        <f t="shared" si="1"/>
        <v>2.5999999999999943</v>
      </c>
      <c r="H12" t="s">
        <v>20</v>
      </c>
      <c r="L12">
        <v>100</v>
      </c>
      <c r="M12">
        <v>47.52</v>
      </c>
      <c r="N12">
        <f t="shared" si="2"/>
        <v>52.48</v>
      </c>
      <c r="O12">
        <v>95.54</v>
      </c>
      <c r="P12">
        <f t="shared" si="3"/>
        <v>4.4599999999999937</v>
      </c>
      <c r="Q12" t="s">
        <v>32</v>
      </c>
    </row>
    <row r="13" spans="2:17" x14ac:dyDescent="0.25">
      <c r="B13">
        <v>200</v>
      </c>
      <c r="C13">
        <v>200</v>
      </c>
      <c r="D13">
        <v>48.31</v>
      </c>
      <c r="E13">
        <f t="shared" si="0"/>
        <v>51.69</v>
      </c>
      <c r="F13">
        <v>99.16</v>
      </c>
      <c r="G13">
        <f t="shared" si="1"/>
        <v>0.84000000000000341</v>
      </c>
      <c r="H13" t="s">
        <v>24</v>
      </c>
      <c r="L13">
        <v>200</v>
      </c>
      <c r="M13">
        <v>48</v>
      </c>
      <c r="N13">
        <f t="shared" si="2"/>
        <v>52</v>
      </c>
      <c r="O13">
        <v>97.57</v>
      </c>
      <c r="P13">
        <f t="shared" si="3"/>
        <v>2.4300000000000068</v>
      </c>
      <c r="Q13" t="s">
        <v>21</v>
      </c>
    </row>
    <row r="14" spans="2:17" x14ac:dyDescent="0.25">
      <c r="B14">
        <v>300</v>
      </c>
      <c r="C14">
        <v>200</v>
      </c>
      <c r="D14">
        <v>48.39</v>
      </c>
      <c r="E14">
        <f t="shared" si="0"/>
        <v>51.61</v>
      </c>
      <c r="F14">
        <v>99.44</v>
      </c>
      <c r="G14">
        <f t="shared" si="1"/>
        <v>0.56000000000000227</v>
      </c>
      <c r="H14" s="1" t="s">
        <v>19</v>
      </c>
      <c r="L14">
        <v>300</v>
      </c>
      <c r="M14">
        <v>48.05</v>
      </c>
      <c r="N14">
        <f t="shared" si="2"/>
        <v>51.95</v>
      </c>
      <c r="O14">
        <v>97.43</v>
      </c>
      <c r="P14">
        <f t="shared" si="3"/>
        <v>2.5699999999999932</v>
      </c>
      <c r="Q14" t="s">
        <v>36</v>
      </c>
    </row>
    <row r="15" spans="2:17" x14ac:dyDescent="0.25">
      <c r="B15">
        <v>10</v>
      </c>
      <c r="C15">
        <v>200</v>
      </c>
      <c r="D15">
        <v>48</v>
      </c>
      <c r="E15">
        <f t="shared" si="0"/>
        <v>52</v>
      </c>
      <c r="F15">
        <v>96.7</v>
      </c>
      <c r="G15">
        <f t="shared" si="1"/>
        <v>3.2999999999999972</v>
      </c>
      <c r="H15" s="1" t="s">
        <v>21</v>
      </c>
      <c r="L15">
        <v>500</v>
      </c>
      <c r="M15">
        <v>48.4</v>
      </c>
      <c r="N15">
        <f t="shared" si="2"/>
        <v>51.6</v>
      </c>
      <c r="O15">
        <v>97.57</v>
      </c>
      <c r="P15">
        <f t="shared" si="3"/>
        <v>2.4300000000000068</v>
      </c>
      <c r="Q15" t="s">
        <v>23</v>
      </c>
    </row>
    <row r="16" spans="2:17" x14ac:dyDescent="0.25">
      <c r="B16">
        <v>10</v>
      </c>
      <c r="C16">
        <v>300</v>
      </c>
      <c r="D16">
        <v>48.15</v>
      </c>
      <c r="E16">
        <f t="shared" si="0"/>
        <v>51.85</v>
      </c>
      <c r="F16">
        <v>97.57</v>
      </c>
      <c r="G16">
        <f t="shared" si="1"/>
        <v>2.4300000000000068</v>
      </c>
      <c r="H16" t="s">
        <v>22</v>
      </c>
      <c r="L16">
        <v>700</v>
      </c>
      <c r="M16">
        <v>48.42</v>
      </c>
      <c r="N16">
        <f t="shared" si="2"/>
        <v>51.58</v>
      </c>
      <c r="O16">
        <v>99.06</v>
      </c>
      <c r="P16">
        <f t="shared" si="3"/>
        <v>0.93999999999999773</v>
      </c>
      <c r="Q16" t="s">
        <v>35</v>
      </c>
    </row>
    <row r="17" spans="2:17" x14ac:dyDescent="0.25">
      <c r="B17">
        <v>10</v>
      </c>
      <c r="C17">
        <v>500</v>
      </c>
      <c r="D17">
        <v>48.4</v>
      </c>
      <c r="E17">
        <f t="shared" si="0"/>
        <v>51.6</v>
      </c>
      <c r="F17">
        <v>98.39</v>
      </c>
      <c r="G17">
        <f t="shared" si="1"/>
        <v>1.6099999999999994</v>
      </c>
      <c r="H17" t="s">
        <v>23</v>
      </c>
    </row>
    <row r="18" spans="2:17" x14ac:dyDescent="0.25">
      <c r="B18">
        <v>200</v>
      </c>
      <c r="C18">
        <v>10</v>
      </c>
      <c r="D18">
        <v>46.05</v>
      </c>
      <c r="E18">
        <f t="shared" si="0"/>
        <v>53.95</v>
      </c>
      <c r="F18">
        <v>92.38</v>
      </c>
      <c r="G18">
        <f t="shared" si="1"/>
        <v>7.6200000000000045</v>
      </c>
      <c r="K18" s="7" t="s">
        <v>26</v>
      </c>
      <c r="L18" s="7" t="s">
        <v>1</v>
      </c>
      <c r="M18" s="3" t="s">
        <v>12</v>
      </c>
      <c r="N18" s="3" t="s">
        <v>13</v>
      </c>
      <c r="O18" s="3" t="s">
        <v>12</v>
      </c>
      <c r="P18" s="3" t="s">
        <v>13</v>
      </c>
      <c r="Q18" s="3" t="s">
        <v>18</v>
      </c>
    </row>
    <row r="19" spans="2:17" x14ac:dyDescent="0.25">
      <c r="B19">
        <v>100</v>
      </c>
      <c r="C19">
        <v>500</v>
      </c>
      <c r="E19">
        <f t="shared" si="0"/>
        <v>100</v>
      </c>
      <c r="G19">
        <f t="shared" si="1"/>
        <v>100</v>
      </c>
      <c r="L19">
        <v>10</v>
      </c>
      <c r="M19">
        <v>46.04</v>
      </c>
      <c r="N19">
        <f>SUM((100-M19))</f>
        <v>53.96</v>
      </c>
      <c r="O19">
        <v>92.5</v>
      </c>
      <c r="P19">
        <f>SUM(100-O19)</f>
        <v>7.5</v>
      </c>
      <c r="Q19">
        <v>1</v>
      </c>
    </row>
    <row r="20" spans="2:17" x14ac:dyDescent="0.25">
      <c r="B20">
        <v>200</v>
      </c>
      <c r="C20">
        <v>50</v>
      </c>
      <c r="D20">
        <v>47.69</v>
      </c>
      <c r="E20">
        <f t="shared" si="0"/>
        <v>52.31</v>
      </c>
      <c r="F20">
        <v>96.31</v>
      </c>
      <c r="G20">
        <f t="shared" si="1"/>
        <v>3.6899999999999977</v>
      </c>
      <c r="H20">
        <v>15</v>
      </c>
      <c r="L20">
        <v>50</v>
      </c>
      <c r="M20">
        <v>47.57</v>
      </c>
      <c r="N20">
        <f t="shared" ref="N20:N25" si="4">SUM((100-M20))</f>
        <v>52.43</v>
      </c>
      <c r="O20">
        <v>96.06</v>
      </c>
      <c r="P20">
        <f t="shared" ref="P20:P25" si="5">SUM(100-O20)</f>
        <v>3.9399999999999977</v>
      </c>
      <c r="Q20" t="s">
        <v>36</v>
      </c>
    </row>
    <row r="21" spans="2:17" x14ac:dyDescent="0.25">
      <c r="E21">
        <f t="shared" si="0"/>
        <v>100</v>
      </c>
      <c r="G21">
        <f t="shared" si="1"/>
        <v>100</v>
      </c>
      <c r="L21">
        <v>100</v>
      </c>
      <c r="M21">
        <v>48.07</v>
      </c>
      <c r="N21">
        <f t="shared" si="4"/>
        <v>51.93</v>
      </c>
      <c r="O21">
        <v>97.4</v>
      </c>
      <c r="P21">
        <f t="shared" si="5"/>
        <v>2.5999999999999943</v>
      </c>
      <c r="Q21" t="s">
        <v>20</v>
      </c>
    </row>
    <row r="22" spans="2:17" x14ac:dyDescent="0.25">
      <c r="E22">
        <f t="shared" si="0"/>
        <v>100</v>
      </c>
      <c r="G22">
        <f t="shared" si="1"/>
        <v>100</v>
      </c>
      <c r="L22">
        <v>200</v>
      </c>
      <c r="M22">
        <v>48.25</v>
      </c>
      <c r="N22">
        <f t="shared" si="4"/>
        <v>51.75</v>
      </c>
      <c r="O22">
        <v>98.66</v>
      </c>
      <c r="P22">
        <f t="shared" si="5"/>
        <v>1.3400000000000034</v>
      </c>
      <c r="Q22" t="s">
        <v>38</v>
      </c>
    </row>
    <row r="23" spans="2:17" x14ac:dyDescent="0.25">
      <c r="E23">
        <f t="shared" si="0"/>
        <v>100</v>
      </c>
      <c r="G23">
        <f t="shared" si="1"/>
        <v>100</v>
      </c>
      <c r="L23">
        <v>300</v>
      </c>
      <c r="M23">
        <v>48.33</v>
      </c>
      <c r="N23">
        <f t="shared" si="4"/>
        <v>51.67</v>
      </c>
      <c r="O23">
        <v>99.48</v>
      </c>
      <c r="P23">
        <f t="shared" si="5"/>
        <v>0.51999999999999602</v>
      </c>
      <c r="Q23" t="s">
        <v>45</v>
      </c>
    </row>
    <row r="24" spans="2:17" x14ac:dyDescent="0.25">
      <c r="E24">
        <f t="shared" si="0"/>
        <v>100</v>
      </c>
      <c r="G24">
        <f t="shared" si="1"/>
        <v>100</v>
      </c>
      <c r="L24">
        <v>500</v>
      </c>
      <c r="M24">
        <v>48.58</v>
      </c>
      <c r="N24">
        <f t="shared" si="4"/>
        <v>51.42</v>
      </c>
      <c r="O24">
        <v>99.96</v>
      </c>
      <c r="P24">
        <f t="shared" si="5"/>
        <v>4.0000000000006253E-2</v>
      </c>
      <c r="Q24" t="s">
        <v>33</v>
      </c>
    </row>
    <row r="25" spans="2:17" x14ac:dyDescent="0.25">
      <c r="E25">
        <f t="shared" si="0"/>
        <v>100</v>
      </c>
      <c r="G25">
        <f t="shared" si="1"/>
        <v>100</v>
      </c>
      <c r="L25">
        <v>700</v>
      </c>
      <c r="M25">
        <v>48.62</v>
      </c>
      <c r="N25">
        <f t="shared" si="4"/>
        <v>51.38</v>
      </c>
      <c r="O25">
        <v>100</v>
      </c>
      <c r="P25">
        <f t="shared" si="5"/>
        <v>0</v>
      </c>
      <c r="Q25" t="s">
        <v>40</v>
      </c>
    </row>
    <row r="26" spans="2:17" x14ac:dyDescent="0.25">
      <c r="E26">
        <f t="shared" si="0"/>
        <v>100</v>
      </c>
      <c r="G26">
        <f t="shared" si="1"/>
        <v>100</v>
      </c>
    </row>
    <row r="27" spans="2:17" x14ac:dyDescent="0.25">
      <c r="E27">
        <f t="shared" si="0"/>
        <v>100</v>
      </c>
      <c r="G27">
        <f t="shared" si="1"/>
        <v>100</v>
      </c>
      <c r="K27" s="7" t="s">
        <v>27</v>
      </c>
      <c r="L27" s="7" t="s">
        <v>1</v>
      </c>
      <c r="M27" s="3" t="s">
        <v>12</v>
      </c>
      <c r="N27" s="3" t="s">
        <v>13</v>
      </c>
      <c r="O27" s="3" t="s">
        <v>12</v>
      </c>
      <c r="P27" s="3" t="s">
        <v>13</v>
      </c>
      <c r="Q27" s="3" t="s">
        <v>18</v>
      </c>
    </row>
    <row r="28" spans="2:17" x14ac:dyDescent="0.25">
      <c r="E28">
        <f t="shared" si="0"/>
        <v>100</v>
      </c>
      <c r="G28">
        <f t="shared" si="1"/>
        <v>100</v>
      </c>
      <c r="L28">
        <v>10</v>
      </c>
      <c r="M28">
        <v>46.05</v>
      </c>
      <c r="N28">
        <f>SUM((100-M28))</f>
        <v>53.95</v>
      </c>
      <c r="O28">
        <v>92.38</v>
      </c>
      <c r="P28">
        <f>SUM(100-O28)</f>
        <v>7.6200000000000045</v>
      </c>
    </row>
    <row r="29" spans="2:17" x14ac:dyDescent="0.25">
      <c r="E29">
        <f t="shared" si="0"/>
        <v>100</v>
      </c>
      <c r="G29">
        <f t="shared" si="1"/>
        <v>100</v>
      </c>
      <c r="L29">
        <v>50</v>
      </c>
      <c r="M29">
        <v>47.69</v>
      </c>
      <c r="N29">
        <f t="shared" ref="N29:N34" si="6">SUM((100-M29))</f>
        <v>52.31</v>
      </c>
      <c r="O29">
        <v>96.31</v>
      </c>
      <c r="P29">
        <f t="shared" ref="P29:P34" si="7">SUM(100-O29)</f>
        <v>3.6899999999999977</v>
      </c>
    </row>
    <row r="30" spans="2:17" x14ac:dyDescent="0.25">
      <c r="E30">
        <f t="shared" si="0"/>
        <v>100</v>
      </c>
      <c r="G30">
        <f t="shared" si="1"/>
        <v>100</v>
      </c>
      <c r="L30">
        <v>100</v>
      </c>
      <c r="M30">
        <v>48.08</v>
      </c>
      <c r="N30">
        <f t="shared" si="6"/>
        <v>51.92</v>
      </c>
      <c r="O30">
        <v>97.84</v>
      </c>
      <c r="P30">
        <f t="shared" si="7"/>
        <v>2.1599999999999966</v>
      </c>
      <c r="Q30" t="s">
        <v>39</v>
      </c>
    </row>
    <row r="31" spans="2:17" x14ac:dyDescent="0.25">
      <c r="L31">
        <v>200</v>
      </c>
      <c r="M31">
        <v>48.31</v>
      </c>
      <c r="N31">
        <f t="shared" si="6"/>
        <v>51.69</v>
      </c>
      <c r="O31">
        <v>99.16</v>
      </c>
      <c r="P31">
        <f t="shared" si="7"/>
        <v>0.84000000000000341</v>
      </c>
      <c r="Q31" t="s">
        <v>31</v>
      </c>
    </row>
    <row r="32" spans="2:17" x14ac:dyDescent="0.25">
      <c r="L32">
        <v>300</v>
      </c>
      <c r="M32">
        <v>48.44</v>
      </c>
      <c r="N32">
        <f>SUM((100-M32))</f>
        <v>51.56</v>
      </c>
      <c r="O32">
        <v>99.75</v>
      </c>
      <c r="P32">
        <f>SUM(100-O32)</f>
        <v>0.25</v>
      </c>
      <c r="Q32" t="s">
        <v>41</v>
      </c>
    </row>
    <row r="33" spans="11:17" x14ac:dyDescent="0.25">
      <c r="L33">
        <v>500</v>
      </c>
      <c r="M33">
        <v>48.53</v>
      </c>
      <c r="N33">
        <f t="shared" si="6"/>
        <v>51.47</v>
      </c>
      <c r="O33">
        <v>100</v>
      </c>
      <c r="P33">
        <f t="shared" si="7"/>
        <v>0</v>
      </c>
      <c r="Q33" t="s">
        <v>37</v>
      </c>
    </row>
    <row r="34" spans="11:17" x14ac:dyDescent="0.25">
      <c r="L34">
        <v>700</v>
      </c>
      <c r="M34">
        <v>48.58</v>
      </c>
      <c r="N34">
        <f t="shared" si="6"/>
        <v>51.42</v>
      </c>
      <c r="O34">
        <v>100</v>
      </c>
      <c r="P34">
        <f t="shared" si="7"/>
        <v>0</v>
      </c>
      <c r="Q34" t="s">
        <v>44</v>
      </c>
    </row>
    <row r="37" spans="11:17" x14ac:dyDescent="0.25">
      <c r="K37" s="7" t="s">
        <v>28</v>
      </c>
      <c r="L37" s="7" t="s">
        <v>1</v>
      </c>
      <c r="M37" s="3" t="s">
        <v>12</v>
      </c>
      <c r="N37" s="3" t="s">
        <v>13</v>
      </c>
      <c r="O37" s="3" t="s">
        <v>12</v>
      </c>
      <c r="P37" s="3" t="s">
        <v>13</v>
      </c>
      <c r="Q37" s="3" t="s">
        <v>18</v>
      </c>
    </row>
    <row r="38" spans="11:17" x14ac:dyDescent="0.25">
      <c r="L38">
        <v>10</v>
      </c>
      <c r="M38">
        <v>46.67</v>
      </c>
      <c r="N38">
        <f>SUM((100-M38))</f>
        <v>53.33</v>
      </c>
      <c r="O38">
        <v>93.67</v>
      </c>
      <c r="P38">
        <f>SUM(100-O38)</f>
        <v>6.3299999999999983</v>
      </c>
      <c r="Q38">
        <v>6</v>
      </c>
    </row>
    <row r="39" spans="11:17" x14ac:dyDescent="0.25">
      <c r="L39">
        <v>50</v>
      </c>
      <c r="M39">
        <v>47.85</v>
      </c>
      <c r="N39">
        <f t="shared" ref="N39:N44" si="8">SUM((100-M39))</f>
        <v>52.15</v>
      </c>
      <c r="O39">
        <v>96.88</v>
      </c>
      <c r="P39">
        <f t="shared" ref="P39:P44" si="9">SUM(100-O39)</f>
        <v>3.1200000000000045</v>
      </c>
      <c r="Q39" t="s">
        <v>42</v>
      </c>
    </row>
    <row r="40" spans="11:17" x14ac:dyDescent="0.25">
      <c r="L40">
        <v>100</v>
      </c>
      <c r="M40">
        <v>48.17</v>
      </c>
      <c r="N40">
        <f t="shared" si="8"/>
        <v>51.83</v>
      </c>
      <c r="O40">
        <v>98.33</v>
      </c>
      <c r="P40">
        <f t="shared" si="9"/>
        <v>1.6700000000000017</v>
      </c>
      <c r="Q40" t="s">
        <v>41</v>
      </c>
    </row>
    <row r="41" spans="11:17" x14ac:dyDescent="0.25">
      <c r="L41">
        <v>200</v>
      </c>
      <c r="M41">
        <v>48.34</v>
      </c>
      <c r="N41">
        <f t="shared" si="8"/>
        <v>51.66</v>
      </c>
      <c r="O41">
        <v>99.59</v>
      </c>
      <c r="P41">
        <f t="shared" si="9"/>
        <v>0.40999999999999659</v>
      </c>
      <c r="Q41" t="s">
        <v>37</v>
      </c>
    </row>
    <row r="42" spans="11:17" x14ac:dyDescent="0.25">
      <c r="L42">
        <v>300</v>
      </c>
      <c r="M42">
        <v>48.48</v>
      </c>
      <c r="N42">
        <f t="shared" si="8"/>
        <v>51.52</v>
      </c>
      <c r="O42">
        <v>99.97</v>
      </c>
      <c r="P42">
        <f t="shared" si="9"/>
        <v>3.0000000000001137E-2</v>
      </c>
      <c r="Q42" t="s">
        <v>48</v>
      </c>
    </row>
    <row r="43" spans="11:17" x14ac:dyDescent="0.25">
      <c r="L43">
        <v>500</v>
      </c>
      <c r="M43">
        <v>48.56</v>
      </c>
      <c r="N43">
        <f t="shared" si="8"/>
        <v>51.44</v>
      </c>
      <c r="O43">
        <v>100</v>
      </c>
      <c r="P43">
        <f t="shared" si="9"/>
        <v>0</v>
      </c>
      <c r="Q43" t="s">
        <v>46</v>
      </c>
    </row>
    <row r="44" spans="11:17" x14ac:dyDescent="0.25">
      <c r="L44">
        <v>700</v>
      </c>
      <c r="M44">
        <v>48.59</v>
      </c>
      <c r="N44">
        <f t="shared" si="8"/>
        <v>51.41</v>
      </c>
      <c r="O44">
        <v>100</v>
      </c>
      <c r="P44">
        <f t="shared" si="9"/>
        <v>0</v>
      </c>
      <c r="Q44" t="s">
        <v>49</v>
      </c>
    </row>
    <row r="46" spans="11:17" x14ac:dyDescent="0.25">
      <c r="K46" s="7" t="s">
        <v>29</v>
      </c>
      <c r="L46" s="7" t="s">
        <v>1</v>
      </c>
      <c r="M46" s="3" t="s">
        <v>12</v>
      </c>
      <c r="N46" s="3" t="s">
        <v>13</v>
      </c>
      <c r="O46" s="3" t="s">
        <v>12</v>
      </c>
      <c r="P46" s="3" t="s">
        <v>13</v>
      </c>
      <c r="Q46" s="3" t="s">
        <v>18</v>
      </c>
    </row>
    <row r="47" spans="11:17" x14ac:dyDescent="0.25">
      <c r="L47">
        <v>10</v>
      </c>
      <c r="M47">
        <v>46.44</v>
      </c>
      <c r="N47">
        <f>SUM((100-M47))</f>
        <v>53.56</v>
      </c>
      <c r="O47">
        <v>93.67</v>
      </c>
      <c r="P47">
        <f>SUM(100-O47)</f>
        <v>6.3299999999999983</v>
      </c>
      <c r="Q47" t="s">
        <v>34</v>
      </c>
    </row>
    <row r="48" spans="11:17" x14ac:dyDescent="0.25">
      <c r="L48">
        <v>50</v>
      </c>
      <c r="M48">
        <v>47.88</v>
      </c>
      <c r="N48">
        <f t="shared" ref="N48:N51" si="10">SUM((100-M48))</f>
        <v>52.12</v>
      </c>
      <c r="O48">
        <v>97</v>
      </c>
      <c r="P48">
        <f t="shared" ref="P48:P51" si="11">SUM(100-O48)</f>
        <v>3</v>
      </c>
      <c r="Q48" t="s">
        <v>43</v>
      </c>
    </row>
    <row r="49" spans="12:17" x14ac:dyDescent="0.25">
      <c r="L49">
        <v>100</v>
      </c>
      <c r="M49">
        <v>48.21</v>
      </c>
      <c r="N49">
        <f t="shared" si="10"/>
        <v>51.79</v>
      </c>
      <c r="O49">
        <v>98.53</v>
      </c>
      <c r="P49">
        <f t="shared" si="11"/>
        <v>1.4699999999999989</v>
      </c>
      <c r="Q49" t="s">
        <v>37</v>
      </c>
    </row>
    <row r="50" spans="12:17" x14ac:dyDescent="0.25">
      <c r="L50">
        <v>200</v>
      </c>
      <c r="M50">
        <v>48.36</v>
      </c>
      <c r="N50">
        <f t="shared" si="10"/>
        <v>51.64</v>
      </c>
      <c r="O50">
        <v>99.75</v>
      </c>
      <c r="P50">
        <f t="shared" si="11"/>
        <v>0.25</v>
      </c>
      <c r="Q50" t="s">
        <v>47</v>
      </c>
    </row>
    <row r="51" spans="12:17" x14ac:dyDescent="0.25">
      <c r="L51">
        <v>300</v>
      </c>
      <c r="M51">
        <v>48.59</v>
      </c>
      <c r="N51">
        <f t="shared" si="10"/>
        <v>51.41</v>
      </c>
      <c r="O51">
        <v>99.99</v>
      </c>
      <c r="P51">
        <f t="shared" si="11"/>
        <v>1.0000000000005116E-2</v>
      </c>
      <c r="Q51" t="s">
        <v>50</v>
      </c>
    </row>
  </sheetData>
  <mergeCells count="6">
    <mergeCell ref="O8:P8"/>
    <mergeCell ref="D1:E1"/>
    <mergeCell ref="F1:G1"/>
    <mergeCell ref="D7:E7"/>
    <mergeCell ref="F7:G7"/>
    <mergeCell ref="M8:N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</dc:creator>
  <cp:lastModifiedBy>Nik</cp:lastModifiedBy>
  <dcterms:created xsi:type="dcterms:W3CDTF">2015-06-05T18:19:34Z</dcterms:created>
  <dcterms:modified xsi:type="dcterms:W3CDTF">2021-12-26T13:41:13Z</dcterms:modified>
</cp:coreProperties>
</file>