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p904\OneDrive\Desktop\Statistics Ex\"/>
    </mc:Choice>
  </mc:AlternateContent>
  <xr:revisionPtr revIDLastSave="0" documentId="13_ncr:1_{BD077CB8-2DBA-4BF7-ACC3-DAA93CE5C761}" xr6:coauthVersionLast="47" xr6:coauthVersionMax="47" xr10:uidLastSave="{00000000-0000-0000-0000-000000000000}"/>
  <bookViews>
    <workbookView xWindow="15645" yWindow="0" windowWidth="13260" windowHeight="15585" xr2:uid="{B67F2960-C5AB-4773-934C-A820E79D19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4" i="1" l="1"/>
  <c r="A132" i="1"/>
  <c r="E132" i="1"/>
  <c r="C132" i="1"/>
  <c r="B123" i="1"/>
  <c r="B112" i="1"/>
  <c r="C110" i="1"/>
  <c r="C105" i="1"/>
  <c r="B102" i="1"/>
  <c r="B96" i="1"/>
  <c r="B68" i="1" l="1"/>
  <c r="B66" i="1"/>
  <c r="B58" i="1"/>
  <c r="B56" i="1"/>
  <c r="B44" i="1"/>
  <c r="B42" i="1"/>
  <c r="B40" i="1"/>
  <c r="B38" i="1"/>
  <c r="B26" i="1"/>
  <c r="B24" i="1"/>
  <c r="B22" i="1"/>
  <c r="B20" i="1"/>
</calcChain>
</file>

<file path=xl/sharedStrings.xml><?xml version="1.0" encoding="utf-8"?>
<sst xmlns="http://schemas.openxmlformats.org/spreadsheetml/2006/main" count="49" uniqueCount="40">
  <si>
    <t>Questions on Discrete Distribution and Continuous Distribution</t>
  </si>
  <si>
    <t>Discrete Distribution:</t>
  </si>
  <si>
    <t>P(X=3)</t>
  </si>
  <si>
    <t>e =  2.71828</t>
  </si>
  <si>
    <t>λ = 2</t>
  </si>
  <si>
    <t>Probability</t>
  </si>
  <si>
    <t xml:space="preserve">  e^(-λ)</t>
  </si>
  <si>
    <t xml:space="preserve">     λ^k</t>
  </si>
  <si>
    <t>P(X = k) = (e^(-λ) * λ^k) / k!</t>
  </si>
  <si>
    <t xml:space="preserve">     k!</t>
  </si>
  <si>
    <t>P(X = k) = C(n, k) * p^k * q^(n-k)</t>
  </si>
  <si>
    <t>C(n, k)</t>
  </si>
  <si>
    <t xml:space="preserve"> p^k</t>
  </si>
  <si>
    <t>q^(n-k)</t>
  </si>
  <si>
    <t xml:space="preserve">  n</t>
  </si>
  <si>
    <t>p</t>
  </si>
  <si>
    <t>q</t>
  </si>
  <si>
    <t>P(x≥1)</t>
  </si>
  <si>
    <t>1-p(x=0)</t>
  </si>
  <si>
    <t>1-nCx*p^x*q^n-x</t>
  </si>
  <si>
    <t>1-3C0(1/6)^⁰(5/6)^3</t>
  </si>
  <si>
    <t>Continuous Distribution:</t>
  </si>
  <si>
    <t>where f(x) represents the probability density at a given value x, and a and b represent the lower and upper bounds of the interval, respectively.</t>
  </si>
  <si>
    <t xml:space="preserve">  μ</t>
  </si>
  <si>
    <t xml:space="preserve">      σ</t>
  </si>
  <si>
    <t>f(x) = (1 / (σ * √(2π))) * exp(-(x - μ)^2 / (2σ^2))</t>
  </si>
  <si>
    <t>(1 / (σ * √(2π)))</t>
  </si>
  <si>
    <t>(-(x - μ)^2 / (2σ^2))</t>
  </si>
  <si>
    <t>z =  (x-μ)/σ</t>
  </si>
  <si>
    <t>x = 160 g</t>
  </si>
  <si>
    <t>p ( z &lt; 1 )</t>
  </si>
  <si>
    <t>x = 140 g</t>
  </si>
  <si>
    <t xml:space="preserve"> lower bound (a) is 140 and the upper bound (b) is 160</t>
  </si>
  <si>
    <t>p ( z &gt; 2 )</t>
  </si>
  <si>
    <t>1- p ( z &lt; 1 )</t>
  </si>
  <si>
    <t>p (140 &lt; x &lt; 160 )</t>
  </si>
  <si>
    <t>p (140 &lt; x &lt; 160 ) = p ( x &lt; 160 ) - p ( x &lt; 140 )</t>
  </si>
  <si>
    <t xml:space="preserve">       μ</t>
  </si>
  <si>
    <t xml:space="preserve">       x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</si>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</sst>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4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8</xdr:col>
      <xdr:colOff>161924</xdr:colOff>
      <xdr:row>14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910B5B-992B-1D33-4462-DDA210592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28825"/>
          <a:ext cx="6257924" cy="11239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8</xdr:col>
      <xdr:colOff>152400</xdr:colOff>
      <xdr:row>33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53E9B0-EA77-BC9E-F1C4-E39814671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943600"/>
          <a:ext cx="6248400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8</xdr:col>
      <xdr:colOff>152400</xdr:colOff>
      <xdr:row>52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B9708D8-115B-711F-5161-C03EB06E1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477375"/>
          <a:ext cx="62484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8</xdr:col>
      <xdr:colOff>180975</xdr:colOff>
      <xdr:row>81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119F67-1228-0824-B2D4-8EAF65232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954250"/>
          <a:ext cx="6276975" cy="1143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7</xdr:col>
      <xdr:colOff>504825</xdr:colOff>
      <xdr:row>119</xdr:row>
      <xdr:rowOff>9525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EFDF663-0C0D-2771-73E6-9167C5BC9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2507575"/>
          <a:ext cx="5991225" cy="96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67F2-F7D2-4965-B53D-3594FFF95032}">
  <dimension ref="A5:E134"/>
  <sheetViews>
    <sheetView tabSelected="1" topLeftCell="A91" workbookViewId="0">
      <selection activeCell="C110" sqref="C110"/>
    </sheetView>
  </sheetViews>
  <sheetFormatPr defaultRowHeight="15" x14ac:dyDescent="0.25"/>
  <cols>
    <col min="1" max="1" width="13.5703125" customWidth="1"/>
    <col min="3" max="3" width="17.5703125" customWidth="1"/>
    <col min="5" max="5" width="11.7109375" bestFit="1" customWidth="1"/>
    <col min="6" max="6" width="12" bestFit="1" customWidth="1"/>
  </cols>
  <sheetData>
    <row r="5" spans="1:1" ht="28.5" x14ac:dyDescent="0.45">
      <c r="A5" s="1" t="s">
        <v>0</v>
      </c>
    </row>
    <row r="8" spans="1:1" ht="26.25" x14ac:dyDescent="0.4">
      <c r="A8" s="2" t="s">
        <v>1</v>
      </c>
    </row>
    <row r="16" spans="1:1" ht="23.25" x14ac:dyDescent="0.35">
      <c r="A16" s="3" t="s">
        <v>8</v>
      </c>
    </row>
    <row r="18" spans="1:5" x14ac:dyDescent="0.25">
      <c r="A18" t="s">
        <v>2</v>
      </c>
      <c r="C18" t="s">
        <v>3</v>
      </c>
      <c r="E18" t="s">
        <v>4</v>
      </c>
    </row>
    <row r="20" spans="1:5" x14ac:dyDescent="0.25">
      <c r="A20" t="s">
        <v>6</v>
      </c>
      <c r="B20">
        <f>(2.71828)^(-2)</f>
        <v>0.13533546530402737</v>
      </c>
    </row>
    <row r="22" spans="1:5" x14ac:dyDescent="0.25">
      <c r="A22" t="s">
        <v>7</v>
      </c>
      <c r="B22">
        <f>2^3</f>
        <v>8</v>
      </c>
    </row>
    <row r="24" spans="1:5" x14ac:dyDescent="0.25">
      <c r="A24" t="s">
        <v>9</v>
      </c>
      <c r="B24">
        <f>FACT(3)</f>
        <v>6</v>
      </c>
    </row>
    <row r="26" spans="1:5" x14ac:dyDescent="0.25">
      <c r="A26" s="4" t="s">
        <v>5</v>
      </c>
      <c r="B26">
        <f>(B20*B22)/B24</f>
        <v>0.1804472870720365</v>
      </c>
    </row>
    <row r="36" spans="1:2" ht="23.25" x14ac:dyDescent="0.35">
      <c r="A36" s="3" t="s">
        <v>10</v>
      </c>
    </row>
    <row r="38" spans="1:2" x14ac:dyDescent="0.25">
      <c r="A38" t="s">
        <v>11</v>
      </c>
      <c r="B38">
        <f>10*9*8/6</f>
        <v>120</v>
      </c>
    </row>
    <row r="40" spans="1:2" x14ac:dyDescent="0.25">
      <c r="A40" t="s">
        <v>12</v>
      </c>
      <c r="B40">
        <f>0.3^3</f>
        <v>2.7E-2</v>
      </c>
    </row>
    <row r="42" spans="1:2" x14ac:dyDescent="0.25">
      <c r="A42" t="s">
        <v>13</v>
      </c>
      <c r="B42">
        <f>0.3^(10-3)</f>
        <v>2.1869999999999998E-4</v>
      </c>
    </row>
    <row r="44" spans="1:2" x14ac:dyDescent="0.25">
      <c r="A44" s="4" t="s">
        <v>5</v>
      </c>
      <c r="B44">
        <f>B38*B40*B42</f>
        <v>7.085879999999999E-4</v>
      </c>
    </row>
    <row r="54" spans="1:2" x14ac:dyDescent="0.25">
      <c r="A54" t="s">
        <v>14</v>
      </c>
      <c r="B54">
        <v>3</v>
      </c>
    </row>
    <row r="56" spans="1:2" x14ac:dyDescent="0.25">
      <c r="A56" t="s">
        <v>15</v>
      </c>
      <c r="B56">
        <f>1/6</f>
        <v>0.16666666666666666</v>
      </c>
    </row>
    <row r="58" spans="1:2" x14ac:dyDescent="0.25">
      <c r="A58" t="s">
        <v>16</v>
      </c>
      <c r="B58">
        <f>5/6</f>
        <v>0.83333333333333337</v>
      </c>
    </row>
    <row r="60" spans="1:2" x14ac:dyDescent="0.25">
      <c r="A60" t="s">
        <v>17</v>
      </c>
      <c r="B60" t="s">
        <v>18</v>
      </c>
    </row>
    <row r="62" spans="1:2" x14ac:dyDescent="0.25">
      <c r="B62" t="s">
        <v>19</v>
      </c>
    </row>
    <row r="64" spans="1:2" x14ac:dyDescent="0.25">
      <c r="B64" t="s">
        <v>20</v>
      </c>
    </row>
    <row r="66" spans="1:2" x14ac:dyDescent="0.25">
      <c r="A66" t="s">
        <v>17</v>
      </c>
      <c r="B66">
        <f>1-5^3/6^3</f>
        <v>0.42129629629629628</v>
      </c>
    </row>
    <row r="68" spans="1:2" x14ac:dyDescent="0.25">
      <c r="A68" s="4" t="s">
        <v>5</v>
      </c>
      <c r="B68">
        <f>1-5^3/6^3</f>
        <v>0.42129629629629628</v>
      </c>
    </row>
    <row r="73" spans="1:2" ht="26.25" x14ac:dyDescent="0.4">
      <c r="A73" s="2" t="s">
        <v>21</v>
      </c>
    </row>
    <row r="83" spans="1:3" ht="15.75" x14ac:dyDescent="0.25">
      <c r="A83" s="5" t="s">
        <v>22</v>
      </c>
    </row>
    <row r="85" spans="1:3" ht="18.75" x14ac:dyDescent="0.3">
      <c r="A85" s="6" t="s">
        <v>32</v>
      </c>
    </row>
    <row r="87" spans="1:3" x14ac:dyDescent="0.25">
      <c r="A87" t="s">
        <v>23</v>
      </c>
      <c r="B87">
        <v>150</v>
      </c>
    </row>
    <row r="89" spans="1:3" x14ac:dyDescent="0.25">
      <c r="A89" t="s">
        <v>24</v>
      </c>
      <c r="B89">
        <v>10</v>
      </c>
    </row>
    <row r="92" spans="1:3" ht="18.75" x14ac:dyDescent="0.3">
      <c r="A92" s="6" t="s">
        <v>28</v>
      </c>
    </row>
    <row r="93" spans="1:3" ht="15.75" x14ac:dyDescent="0.25">
      <c r="A93" s="5"/>
    </row>
    <row r="94" spans="1:3" x14ac:dyDescent="0.25">
      <c r="A94" s="7" t="s">
        <v>29</v>
      </c>
      <c r="B94" s="7"/>
      <c r="C94" s="7"/>
    </row>
    <row r="95" spans="1:3" x14ac:dyDescent="0.25">
      <c r="A95" s="7"/>
      <c r="B95" s="7"/>
      <c r="C95" s="7"/>
    </row>
    <row r="96" spans="1:3" x14ac:dyDescent="0.25">
      <c r="A96" s="7" t="s">
        <v>28</v>
      </c>
      <c r="B96" s="7">
        <f>(160-150)/10</f>
        <v>1</v>
      </c>
      <c r="C96" s="7"/>
    </row>
    <row r="97" spans="1:3" ht="15.75" x14ac:dyDescent="0.25">
      <c r="A97" s="8"/>
      <c r="B97" s="7" t="s">
        <v>30</v>
      </c>
      <c r="C97" s="7">
        <v>0.84130000000000005</v>
      </c>
    </row>
    <row r="98" spans="1:3" x14ac:dyDescent="0.25">
      <c r="A98" s="7"/>
      <c r="B98" s="7"/>
      <c r="C98" s="7"/>
    </row>
    <row r="100" spans="1:3" x14ac:dyDescent="0.25">
      <c r="A100" s="9" t="s">
        <v>31</v>
      </c>
      <c r="B100" s="9"/>
      <c r="C100" s="9"/>
    </row>
    <row r="101" spans="1:3" x14ac:dyDescent="0.25">
      <c r="A101" s="9"/>
      <c r="B101" s="9"/>
      <c r="C101" s="9"/>
    </row>
    <row r="102" spans="1:3" x14ac:dyDescent="0.25">
      <c r="A102" s="9" t="s">
        <v>28</v>
      </c>
      <c r="B102" s="9">
        <f>(140-150)/10</f>
        <v>-1</v>
      </c>
      <c r="C102" s="9"/>
    </row>
    <row r="103" spans="1:3" x14ac:dyDescent="0.25">
      <c r="A103" s="9"/>
      <c r="B103" s="9" t="s">
        <v>33</v>
      </c>
      <c r="C103" s="9" t="s">
        <v>34</v>
      </c>
    </row>
    <row r="104" spans="1:3" x14ac:dyDescent="0.25">
      <c r="A104" s="9"/>
      <c r="B104" s="9"/>
      <c r="C104" s="9"/>
    </row>
    <row r="105" spans="1:3" x14ac:dyDescent="0.25">
      <c r="A105" s="9"/>
      <c r="B105" s="9" t="s">
        <v>33</v>
      </c>
      <c r="C105" s="9">
        <f>1-0.8413</f>
        <v>0.15869999999999995</v>
      </c>
    </row>
    <row r="108" spans="1:3" x14ac:dyDescent="0.25">
      <c r="A108" t="s">
        <v>36</v>
      </c>
    </row>
    <row r="110" spans="1:3" x14ac:dyDescent="0.25">
      <c r="A110" t="s">
        <v>35</v>
      </c>
      <c r="C110">
        <f>0.8413 - 0.1587</f>
        <v>0.6826000000000001</v>
      </c>
    </row>
    <row r="112" spans="1:3" x14ac:dyDescent="0.25">
      <c r="A112" s="4" t="s">
        <v>5</v>
      </c>
      <c r="B112">
        <f>0.8413 - 0.1587</f>
        <v>0.6826000000000001</v>
      </c>
    </row>
    <row r="121" spans="1:2" x14ac:dyDescent="0.25">
      <c r="A121" t="s">
        <v>37</v>
      </c>
      <c r="B121">
        <v>1000</v>
      </c>
    </row>
    <row r="123" spans="1:2" x14ac:dyDescent="0.25">
      <c r="A123" t="s">
        <v>24</v>
      </c>
      <c r="B123">
        <f>_xlfn.STDEV.S(900,1000)</f>
        <v>70.710678118654755</v>
      </c>
    </row>
    <row r="125" spans="1:2" x14ac:dyDescent="0.25">
      <c r="A125" t="s">
        <v>38</v>
      </c>
      <c r="B125">
        <v>900</v>
      </c>
    </row>
    <row r="128" spans="1:2" x14ac:dyDescent="0.25">
      <c r="A128" t="s">
        <v>25</v>
      </c>
    </row>
    <row r="131" spans="1:5" x14ac:dyDescent="0.25">
      <c r="A131" t="s">
        <v>26</v>
      </c>
      <c r="C131" t="s">
        <v>27</v>
      </c>
      <c r="E131" t="s">
        <v>39</v>
      </c>
    </row>
    <row r="132" spans="1:5" x14ac:dyDescent="0.25">
      <c r="A132">
        <f>(1/(70.71068*2.51))</f>
        <v>5.6343168316581333E-3</v>
      </c>
      <c r="C132">
        <f>-(900-1000)^2/(2*(70.71068)^2)</f>
        <v>0.99999994678752291</v>
      </c>
      <c r="E132">
        <f>EXP(C132)</f>
        <v>2.7182816838125397</v>
      </c>
    </row>
    <row r="134" spans="1:5" x14ac:dyDescent="0.25">
      <c r="A134" s="4" t="s">
        <v>5</v>
      </c>
      <c r="B134">
        <f>A132*E132</f>
        <v>1.5315660244293004E-2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 Patel</dc:creator>
  <cp:lastModifiedBy>Nik Patel</cp:lastModifiedBy>
  <dcterms:created xsi:type="dcterms:W3CDTF">2023-10-01T04:26:53Z</dcterms:created>
  <dcterms:modified xsi:type="dcterms:W3CDTF">2023-10-06T09:44:16Z</dcterms:modified>
</cp:coreProperties>
</file>