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AMSUNG\Desktop\Excel_dashboard\"/>
    </mc:Choice>
  </mc:AlternateContent>
  <xr:revisionPtr revIDLastSave="0" documentId="13_ncr:1_{D41A0A5E-91B1-4C7F-9FB5-74070054A142}"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Sheet Design" sheetId="3" r:id="rId2"/>
    <sheet name="Dashboard" sheetId="4" r:id="rId3"/>
  </sheets>
  <definedNames>
    <definedName name="_xlchart.v2.0" hidden="1">'Sheet Design'!$D$81:$D$83</definedName>
    <definedName name="_xlchart.v2.1" hidden="1">'Sheet Design'!$E$80</definedName>
    <definedName name="_xlchart.v2.2" hidden="1">'Sheet Design'!$E$81:$E$83</definedName>
    <definedName name="_xlchart.v2.3" hidden="1">'Sheet Design'!$D$81:$D$83</definedName>
    <definedName name="_xlchart.v2.4" hidden="1">'Sheet Design'!$E$80</definedName>
    <definedName name="_xlchart.v2.5" hidden="1">'Sheet Design'!$E$81:$E$83</definedName>
    <definedName name="_xlchart.v2.6" hidden="1">'Sheet Design'!$D$81:$D$83</definedName>
    <definedName name="_xlchart.v2.7" hidden="1">'Sheet Design'!$E$80</definedName>
    <definedName name="_xlchart.v2.8" hidden="1">'Sheet Design'!$E$81:$E$83</definedName>
    <definedName name="Slicer_Item_Type">#N/A</definedName>
    <definedName name="Slicer_Outlet_Location_Type">#N/A</definedName>
    <definedName name="Slicer_Outlet_Size">#N/A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2" i="3" l="1"/>
  <c r="D83" i="3"/>
  <c r="D81" i="3"/>
  <c r="E83" i="3"/>
  <c r="E82" i="3"/>
  <c r="E81" i="3"/>
  <c r="D8" i="3"/>
  <c r="C8" i="3"/>
  <c r="B8" i="3"/>
  <c r="A8" i="3"/>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<sst xmlns="http://schemas.openxmlformats.org/spreadsheetml/2006/main" count="59752" uniqueCount="1632">
  <si>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</si>
  <si>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</si>
  <si>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</si>
  <si>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</si>
  <si>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</si>
  <si>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</si>
  <si>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</si>
  <si>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</si>
  <si>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</si>
  <si>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</si>
  <si>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</si>
  <si>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</si>
  <si>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</si>
  <si>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</si>
  <si>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</si>
  <si>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</si>
  <si>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</si>
  <si>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</si>
  <si>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</si>
  <si>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</si>
  <si>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</si>
  <si>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</si>
  <si>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</si>
  <si>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</si>
  <si>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</si>
  <si>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</si>
  <si>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</si>
  <si>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</si>
  <si>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</si>
  <si>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</si>
  <si>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</si>
  <si>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</si>
  <si>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</si>
  <si>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</si>
  <si>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</si>
  <si>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</si>
  <si>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</si>
  <si>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</si>
  <si>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</si>
  <si>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</si>
  <si>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</si>
  <si>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</si>
  <si>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</si>
  <si>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</si>
  <si>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</si>
  <si>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</si>
  <si>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</si>
  <si>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</si>
  <si>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</si>
  <si>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</si>
  <si>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</si>
  <si>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</si>
  <si>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</si>
  <si>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</si>
  <si>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</si>
  <si>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</si>
  <si>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</si>
  <si>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</si>
  <si>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</si>
  <si>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</si>
  <si>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</si>
  <si>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</si>
  <si>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</si>
  <si>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</si>
  <si>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</si>
  <si>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</si>
  <si>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</si>
  <si>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</si>
  <si>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</si>
  <si>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</si>
  <si>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</si>
  <si>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</si>
  <si>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</si>
  <si>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</si>
  <si>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</si>
  <si>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</si>
  <si>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</si>
  <si>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</si>
  <si>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</si>
  <si>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</si>
  <si>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</si>
  <si>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</si>
  <si>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</si>
  <si>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</si>
  <si>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</si>
  <si>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</si>
  <si>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</si>
  <si>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</si>
  <si>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</si>
  <si>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</si>
  <si>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</si>
  <si>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</si>
  <si>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</si>
  <si>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</si>
  <si>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</si>
  <si>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</si>
  <si>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</si>
  <si>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</si>
  <si>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</si>
  <si>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</si>
  <si>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</si>
  <si>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</si>
  <si>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</si>
  <si>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</si>
  <si>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</si>
  <si>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</si>
  <si>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</si>
  <si>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</si>
  <si>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</si>
  <si>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</si>
  <si>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</si>
  <si>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</si>
  <si>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</si>
  <si>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</si>
  <si>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</si>
  <si>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</si>
  <si>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</si>
  <si>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</si>
  <si>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</si>
  <si>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</si>
  <si>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</si>
  <si>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</si>
  <si>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</si>
  <si>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</si>
  <si>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</si>
  <si>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</si>
  <si>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</si>
  <si>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</si>
  <si>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</si>
  <si>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</si>
  <si>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</si>
  <si>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</si>
  <si>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</si>
  <si>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</si>
  <si>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</si>
  <si>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</si>
  <si>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</si>
  <si>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</si>
  <si>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</si>
  <si>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</si>
  <si>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</si>
  <si>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</si>
  <si>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</si>
  <si>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</si>
  <si>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</si>
  <si>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</si>
  <si>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</si>
  <si>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</si>
  <si>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</si>
  <si>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</si>
  <si>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</si>
  <si>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</si>
  <si>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</si>
  <si>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</si>
  <si>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</si>
  <si>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</si>
  <si>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</si>
  <si>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</si>
  <si>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</si>
  <si>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</si>
  <si>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</si>
  <si>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</si>
  <si>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</si>
  <si>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</si>
  <si>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</si>
  <si>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</si>
  <si>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</si>
  <si>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</si>
  <si>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</si>
  <si>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</si>
  <si>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</si>
  <si>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</si>
  <si>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</si>
  <si>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</si>
  <si>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</si>
  <si>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</si>
  <si>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</si>
  <si>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</si>
  <si>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</si>
  <si>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</si>
  <si>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</si>
  <si>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</si>
  <si>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</si>
  <si>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</si>
  <si>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</si>
  <si>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</si>
  <si>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</si>
  <si>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</si>
  <si>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</si>
  <si>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</si>
  <si>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</si>
  <si>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</si>
  <si>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</si>
  <si>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</si>
  <si>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</si>
  <si>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</si>
  <si>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</si>
  <si>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</si>
  <si>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</si>
  <si>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</si>
  <si>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</si>
  <si>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</si>
  <si>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</si>
  <si>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</si>
  <si>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</si>
  <si>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</si>
  <si>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</si>
  <si>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</si>
  <si>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</si>
  <si>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</si>
  <si>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</si>
  <si>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</si>
  <si>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</si>
  <si>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</si>
  <si>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</si>
  <si>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</si>
  <si>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</si>
  <si>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</si>
  <si>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</si>
  <si>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</si>
  <si>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</si>
  <si>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</si>
  <si>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</si>
  <si>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</si>
  <si>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</si>
  <si>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</si>
  <si>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</si>
  <si>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</si>
  <si>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</si>
  <si>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</si>
  <si>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</si>
  <si>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</si>
  <si>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</si>
  <si>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</si>
  <si>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</si>
  <si>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</si>
  <si>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</si>
  <si>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</si>
  <si>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</si>
  <si>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</si>
  <si>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</si>
  <si>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</si>
  <si>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</si>
  <si>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</si>
  <si>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</si>
  <si>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</si>
  <si>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</si>
  <si>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</si>
  <si>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</si>
  <si>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</si>
  <si>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</si>
  <si>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</si>
  <si>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</si>
  <si>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</si>
  <si>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</si>
  <si>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</si>
  <si>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</si>
  <si>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</si>
  <si>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</si>
  <si>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</si>
  <si>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</si>
  <si>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</si>
  <si>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</si>
  <si>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</si>
  <si>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</si>
  <si>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</si>
  <si>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</si>
  <si>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</si>
  <si>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</si>
  <si>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</si>
  <si>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</si>
  <si>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</si>
  <si>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</si>
  <si>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</si>
  <si>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</si>
  <si>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</si>
  <si>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</si>
  <si>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</si>
  <si>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</si>
  <si>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</si>
  <si>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</si>
  <si>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</si>
  <si>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</si>
  <si>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</si>
  <si>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</si>
  <si>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</si>
  <si>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</si>
  <si>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</si>
  <si>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</si>
  <si>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</si>
  <si>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</si>
  <si>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</si>
  <si>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</si>
  <si>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</si>
  <si>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</si>
  <si>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</si>
  <si>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</si>
  <si>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</si>
  <si>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</si>
  <si>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</si>
  <si>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</si>
  <si>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</si>
  <si>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</si>
  <si>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</si>
  <si>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</si>
  <si>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</si>
  <si>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</si>
  <si>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</si>
  <si>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</si>
  <si>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</si>
  <si>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</si>
  <si>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</si>
  <si>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</si>
  <si>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</si>
  <si>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</si>
  <si>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</si>
  <si>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</si>
  <si>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</si>
  <si>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</si>
  <si>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</si>
  <si>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</si>
  <si>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</si>
  <si>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</si>
  <si>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</si>
  <si>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</si>
  <si>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</si>
  <si>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</si>
  <si>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</si>
  <si>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</si>
  <si>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</si>
  <si>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</si>
  <si>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</si>
  <si>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</si>
  <si>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</si>
  <si>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</si>
  <si>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</si>
  <si>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</si>
  <si>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</si>
  <si>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</si>
  <si>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</si>
  <si>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</si>
  <si>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</si>
  <si>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</si>
  <si>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</si>
  <si>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</si>
  <si>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</si>
  <si>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</si>
  <si>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</si>
  <si>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</si>
  <si>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</si>
  <si>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</si>
  <si>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</si>
  <si>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</si>
  <si>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</si>
  <si>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</si>
  <si>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</si>
  <si>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</si>
  <si>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</si>
  <si>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</si>
  <si>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</si>
  <si>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</si>
  <si>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</si>
  <si>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</si>
  <si>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</si>
  <si>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</si>
  <si>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</si>
  <si>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</si>
  <si>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</si>
  <si>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</si>
  <si>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</si>
  <si>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</si>
  <si>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</si>
  <si>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</si>
  <si>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</si>
  <si>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</si>
  <si>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</si>
  <si>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</si>
  <si>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</si>
  <si>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</si>
  <si>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</si>
  <si>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</si>
  <si>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</si>
  <si>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</si>
  <si>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</si>
  <si>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</si>
  <si>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</si>
  <si>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</si>
  <si>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</si>
  <si>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</si>
  <si>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</si>
  <si>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</si>
  <si>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</si>
  <si>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</si>
  <si>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</si>
  <si>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</si>
  <si>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</si>
  <si>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</si>
  <si>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</si>
  <si>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</si>
  <si>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</si>
  <si>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</si>
  <si>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</si>
  <si>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</si>
  <si>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</si>
  <si>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</si>
  <si>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</si>
  <si>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</si>
  <si>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</si>
  <si>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</si>
  <si>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</si>
  <si>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</si>
  <si>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</si>
  <si>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</si>
  <si>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</si>
  <si>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</si>
  <si>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</si>
  <si>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</si>
  <si>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</si>
  <si>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</si>
  <si>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</si>
  <si>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</si>
  <si>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</si>
  <si>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</si>
  <si>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</si>
  <si>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</si>
  <si>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</si>
  <si>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</si>
  <si>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</si>
  <si>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</si>
  <si>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</si>
  <si>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</si>
  <si>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</si>
  <si>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</si>
  <si>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</si>
  <si>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</si>
  <si>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</si>
  <si>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</si>
  <si>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</si>
  <si>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</si>
  <si>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</si>
  <si>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</si>
  <si>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</si>
  <si>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</si>
  <si>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</si>
  <si>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</si>
  <si>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</si>
  <si>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</si>
  <si>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</si>
  <si>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</si>
  <si>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</si>
  <si>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</si>
  <si>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</si>
  <si>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</si>
  <si>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</si>
  <si>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</si>
  <si>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</si>
  <si>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</si>
  <si>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</si>
  <si>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</si>
  <si>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</si>
  <si>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</si>
  <si>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</si>
  <si>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</si>
  <si>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</si>
  <si>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</si>
  <si>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</si>
  <si>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</si>
  <si>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</si>
  <si>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</si>
  <si>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</si>
  <si>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</si>
  <si>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</si>
  <si>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</si>
  <si>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</si>
  <si>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</si>
  <si>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</si>
  <si>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</si>
  <si>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</si>
  <si>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</si>
  <si>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</si>
  <si>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</si>
  <si>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</si>
  <si>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</si>
  <si>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</si>
  <si>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</si>
  <si>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</si>
  <si>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</si>
  <si>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</si>
  <si>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</si>
  <si>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</si>
  <si>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</si>
  <si>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</si>
  <si>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</si>
  <si>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</si>
  <si>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</si>
  <si>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</si>
  <si>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</si>
  <si>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</si>
  <si>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</si>
  <si>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</si>
  <si>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</si>
  <si>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</si>
  <si>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</si>
  <si>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</si>
  <si>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</si>
  <si>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</si>
  <si>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</si>
  <si>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</si>
  <si>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</si>
  <si>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</si>
  <si>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</si>
  <si>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</si>
  <si>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</si>
  <si>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</si>
  <si>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</si>
  <si>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</si>
  <si>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</si>
  <si>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</si>
  <si>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</si>
  <si>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</si>
  <si>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</si>
  <si>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</si>
  <si>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</si>
  <si>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</si>
  <si>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</si>
  <si>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</si>
  <si>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</si>
  <si>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</si>
  <si>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</si>
  <si>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</si>
  <si>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</si>
  <si>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</si>
  <si>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</si>
  <si>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</si>
  <si>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</si>
  <si>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</si>
  <si>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</si>
  <si>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</si>
  <si>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</si>
  <si>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</si>
  <si>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</si>
  <si>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</si>
  <si>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</si>
  <si>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</si>
  <si>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</si>
  <si>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</si>
  <si>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</si>
  <si>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</si>
  <si>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</si>
  <si>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</si>
  <si>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</si>
  <si>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</si>
  <si>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</si>
  <si>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</si>
  <si>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</si>
  <si>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</si>
  <si>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</si>
  <si>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</si>
  <si>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</si>
  <si>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</si>
  <si>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</si>
  <si>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</si>
  <si>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</si>
  <si>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</si>
  <si>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</si>
  <si>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</si>
  <si>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</si>
  <si>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</si>
  <si>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</si>
  <si>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</si>
  <si>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</si>
  <si>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</si>
  <si>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</si>
  <si>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</si>
  <si>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</si>
  <si>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</si>
  <si>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</si>
  <si>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</si>
  <si>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</si>
  <si>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</si>
  <si>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</si>
  <si>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</si>
  <si>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</si>
  <si>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</si>
  <si>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</si>
  <si>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</si>
  <si>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</si>
  <si>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</si>
  <si>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</si>
  <si>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</si>
  <si>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</si>
  <si>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</si>
  <si>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</si>
  <si>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</si>
  <si>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</si>
  <si>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</si>
  <si>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</si>
  <si>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</si>
  <si>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</si>
  <si>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</si>
  <si>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</si>
  <si>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</si>
  <si>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</si>
  <si>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</si>
  <si>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</si>
  <si>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</si>
  <si>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</si>
  <si>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</si>
  <si>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</si>
  <si>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</si>
  <si>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</si>
  <si>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</si>
  <si>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</si>
  <si>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</si>
  <si>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</si>
  <si>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</si>
  <si>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</si>
  <si>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</si>
  <si>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</si>
  <si>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</si>
  <si>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</si>
  <si>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</si>
  <si>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</si>
  <si>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</si>
  <si>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</si>
  <si>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</si>
  <si>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</si>
  <si>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</si>
  <si>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</si>
  <si>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</si>
  <si>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</si>
  <si>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</si>
  <si>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</si>
  <si>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</si>
  <si>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</si>
  <si>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</si>
  <si>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</si>
  <si>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</si>
  <si>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</si>
  <si>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</si>
  <si>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</si>
  <si>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</si>
  <si>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</si>
  <si>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</si>
  <si>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</si>
  <si>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</si>
  <si>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</si>
  <si>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</si>
  <si>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</si>
  <si>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</si>
  <si>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</si>
  <si>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</si>
  <si>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</si>
  <si>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</si>
  <si>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</si>
  <si>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</si>
  <si>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</si>
  <si>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</si>
  <si>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</si>
  <si>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</si>
  <si>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</si>
  <si>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</si>
  <si>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</si>
  <si>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</si>
  <si>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</si>
  <si>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</si>
  <si>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</si>
  <si>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</si>
  <si>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</si>
  <si>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</si>
  <si>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</si>
  <si>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</si>
  <si>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</si>
  <si>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</si>
  <si>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</si>
  <si>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</si>
  <si>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</si>
  <si>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</si>
  <si>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</si>
  <si>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</si>
  <si>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</si>
  <si>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</si>
  <si>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</si>
  <si>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</si>
  <si>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</si>
  <si>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</si>
  <si>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</si>
  <si>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</si>
  <si>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</si>
  <si>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</si>
  <si>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</si>
  <si>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</si>
  <si>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</si>
  <si>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</si>
  <si>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</si>
  <si>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</si>
  <si>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</si>
  <si>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</si>
  <si>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</si>
  <si>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</si>
  <si>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</si>
  <si>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</si>
  <si>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</si>
  <si>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</si>
  <si>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</si>
  <si>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</si>
  <si>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</si>
  <si>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</si>
  <si>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</si>
  <si>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</si>
  <si>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</si>
  <si>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</si>
  <si>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</si>
  <si>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</si>
  <si>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</si>
  <si>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</si>
  <si>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</si>
  <si>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</si>
  <si>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</si>
  <si>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</si>
  <si>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</si>
  <si>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</si>
  <si>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</si>
  <si>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</si>
  <si>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</si>
  <si>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</si>
  <si>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</si>
  <si>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</si>
  <si>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</si>
  <si>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</si>
  <si>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</si>
  <si>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</si>
  <si>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</si>
  <si>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</si>
  <si>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</si>
  <si>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</si>
  <si>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</si>
  <si>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</si>
  <si>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</si>
  <si>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</si>
  <si>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</si>
  <si>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</si>
  <si>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</si>
  <si>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</si>
  <si>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</si>
  <si>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</si>
  <si>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</si>
  <si>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</si>
  <si>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</si>
  <si>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</si>
  <si>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</si>
  <si>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</si>
  <si>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</si>
  <si>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</si>
  <si>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</si>
  <si>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</si>
  <si>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</si>
  <si>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</si>
  <si>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</si>
  <si>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</si>
  <si>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</si>
  <si>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</si>
  <si>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</si>
  <si>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</si>
  <si>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</si>
  <si>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</si>
  <si>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</si>
  <si>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</si>
  <si>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</si>
  <si>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</si>
  <si>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</si>
  <si>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</si>
  <si>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</si>
  <si>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</si>
  <si>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</si>
  <si>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</si>
  <si>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</si>
  <si>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</si>
  <si>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</si>
  <si>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</si>
  <si>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</si>
  <si>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</si>
  <si>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</si>
  <si>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</si>
  <si>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</si>
  <si>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</si>
  <si>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</si>
  <si>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</si>
  <si>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</si>
  <si>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</si>
  <si>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</si>
  <si>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</si>
  <si>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</si>
  <si>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</si>
  <si>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</si>
  <si>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</si>
  <si>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</si>
  <si>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</si>
  <si>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</si>
  <si>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</si>
  <si>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</si>
  <si>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</si>
  <si>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</si>
  <si>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</si>
  <si>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</si>
  <si>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</si>
  <si>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</si>
  <si>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</si>
  <si>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</si>
  <si>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</si>
  <si>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</si>
  <si>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</si>
  <si>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</si>
  <si>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</si>
  <si>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</si>
  <si>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</si>
  <si>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</si>
  <si>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</si>
  <si>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</si>
  <si>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</si>
  <si>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</si>
  <si>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</si>
  <si>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</si>
  <si>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</si>
  <si>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</si>
  <si>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</si>
  <si>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</si>
  <si>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</si>
  <si>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</si>
  <si>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</si>
  <si>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</si>
  <si>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</si>
  <si>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</si>
  <si>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</si>
  <si>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</si>
  <si>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</si>
  <si>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</si>
  <si>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</si>
  <si>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</si>
  <si>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</si>
  <si>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</si>
  <si>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</si>
  <si>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</si>
  <si>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</si>
  <si>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</si>
  <si>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</si>
  <si>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</si>
  <si>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</si>
  <si>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</si>
  <si>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</si>
  <si>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</si>
  <si>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</si>
  <si>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</si>
  <si>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</si>
  <si>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</si>
  <si>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</si>
  <si>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</si>
  <si>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</si>
  <si>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</si>
  <si>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</si>
  <si>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</si>
  <si>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</si>
  <si>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</si>
  <si>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</si>
  <si>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</si>
  <si>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</si>
  <si>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</si>
  <si>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</si>
  <si>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</si>
  <si>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</si>
  <si>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</si>
  <si>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</si>
  <si>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</si>
  <si>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</si>
  <si>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</si>
  <si>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</si>
  <si>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</si>
  <si>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</si>
  <si>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</si>
  <si>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</si>
  <si>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</si>
  <si>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</si>
  <si>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</si>
  <si>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</si>
  <si>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</si>
  <si>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</si>
  <si>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</si>
  <si>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</si>
  <si>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</si>
  <si>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</si>
  <si>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</si>
  <si>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</si>
  <si>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</si>
  <si>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</si>
  <si>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</si>
  <si>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</si>
  <si>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</si>
  <si>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</si>
  <si>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</si>
  <si>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</si>
  <si>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</si>
  <si>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</si>
  <si>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</si>
  <si>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</si>
  <si>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</si>
  <si>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</si>
  <si>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</si>
  <si>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</si>
  <si>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</si>
  <si>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</si>
  <si>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</si>
  <si>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</si>
  <si>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</si>
  <si>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</si>
  <si>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</si>
  <si>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</si>
  <si>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</si>
  <si>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</si>
  <si>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</si>
  <si>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</si>
  <si>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</si>
  <si>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</si>
  <si>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</si>
  <si>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</si>
  <si>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</si>
  <si>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</si>
  <si>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</si>
  <si>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</si>
  <si>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</si>
  <si>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</si>
  <si>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</si>
  <si>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</si>
  <si>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</si>
  <si>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</si>
  <si>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</si>
  <si>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</si>
  <si>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</si>
  <si>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</si>
  <si>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</si>
  <si>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</si>
  <si>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</si>
  <si>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</si>
  <si>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</si>
  <si>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</si>
  <si>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</si>
  <si>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</si>
  <si>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</si>
  <si>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</si>
  <si>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</si>
  <si>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</si>
  <si>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</si>
  <si>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</si>
  <si>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</si>
  <si>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</si>
  <si>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</si>
  <si>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</si>
  <si>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</si>
  <si>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</si>
  <si>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</si>
  <si>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</si>
  <si>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</si>
  <si>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</si>
  <si>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</si>
  <si>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</si>
  <si>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</si>
  <si>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</si>
  <si>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</si>
  <si>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</si>
  <si>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</si>
  <si>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</si>
  <si>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</si>
  <si>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</si>
  <si>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</si>
  <si>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</si>
  <si>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</si>
  <si>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</si>
  <si>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</si>
  <si>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</si>
  <si>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</si>
  <si>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</si>
  <si>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</si>
  <si>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</si>
  <si>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</si>
  <si>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</si>
  <si>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</si>
  <si>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</si>
  <si>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</si>
  <si>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</si>
  <si>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</si>
  <si>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</si>
  <si>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</si>
  <si>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</si>
  <si>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</si>
  <si>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</si>
  <si>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</si>
  <si>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</si>
  <si>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</si>
  <si>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</si>
  <si>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</si>
  <si>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</si>
  <si>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</si>
  <si>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</si>
  <si>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</si>
  <si>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</si>
  <si>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</si>
  <si>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</si>
  <si>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</si>
  <si>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</si>
  <si>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</si>
  <si>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</si>
  <si>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</si>
  <si>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</si>
  <si>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</si>
  <si>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</si>
  <si>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</si>
  <si>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</si>
  <si>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</si>
  <si>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</si>
  <si>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</si>
  <si>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</si>
  <si>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</si>
  <si>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</si>
  <si>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</si>
  <si>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</si>
  <si>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</si>
  <si>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</si>
  <si>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</si>
  <si>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</si>
  <si>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</si>
  <si>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</si>
  <si>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</si>
  <si>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</si>
  <si>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</si>
  <si>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</si>
  <si>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</si>
  <si>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</si>
  <si>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</si>
  <si>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</si>
  <si>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</si>
  <si>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</si>
  <si>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</si>
  <si>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</si>
  <si>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</si>
  <si>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</si>
  <si>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</si>
  <si>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</si>
  <si>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</si>
  <si>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</si>
  <si>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</si>
  <si>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</si>
  <si>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</si>
  <si>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</si>
  <si>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</si>
  <si>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</si>
  <si>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</si>
  <si>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</si>
  <si>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</si>
  <si>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</si>
  <si>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</si>
  <si>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</si>
  <si>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</si>
  <si>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</si>
  <si>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</si>
  <si>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</si>
  <si>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</si>
  <si>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</si>
  <si>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</si>
  <si>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</si>
  <si>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</si>
  <si>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</si>
  <si>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</si>
  <si>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</si>
  <si>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</si>
  <si>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</si>
  <si>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</si>
  <si>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</si>
  <si>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</si>
  <si>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</si>
  <si>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</si>
  <si>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</si>
  <si>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</si>
  <si>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</si>
  <si>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</si>
  <si>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</si>
  <si>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</si>
  <si>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</si>
  <si>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</si>
  <si>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</si>
  <si>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</si>
  <si>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</si>
  <si>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</si>
  <si>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</si>
  <si>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</si>
  <si>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</si>
  <si>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</si>
  <si>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</si>
  <si>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</si>
  <si>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</si>
  <si>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</si>
  <si>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</si>
  <si>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</si>
  <si>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</si>
  <si>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</si>
  <si>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</si>
  <si>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</si>
  <si>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</si>
  <si>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</si>
  <si>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</si>
  <si>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</si>
  <si>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</si>
  <si>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</si>
  <si>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</si>
  <si>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</si>
  <si>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</si>
  <si>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</si>
  <si>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</si>
  <si>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</si>
  <si>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</si>
  <si>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</si>
  <si>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</si>
  <si>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</si>
  <si>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</si>
  <si>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</si>
  <si>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</si>
  <si>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</si>
  <si>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</si>
  <si>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</si>
  <si>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</si>
  <si>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</si>
  <si>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</si>
  <si>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</si>
  <si>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</si>
  <si>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</si>
  <si>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</si>
  <si>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</si>
  <si>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</si>
  <si>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</si>
  <si>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</si>
  <si>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</si>
  <si>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</si>
  <si>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</si>
  <si>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</si>
  <si>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</si>
  <si>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</si>
  <si>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</si>
  <si>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</si>
  <si>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</si>
  <si>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</si>
  <si>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</si>
  <si>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</si>
  <si>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</si>
  <si>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</si>
  <si>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</si>
  <si>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</si>
  <si>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</si>
  <si>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</si>
  <si>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</si>
  <si>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</si>
  <si>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</si>
  <si>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</si>
  <si>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</si>
  <si>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</si>
  <si>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</si>
  <si>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</si>
  <si>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</si>
  <si>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</si>
  <si>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</si>
  <si>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</si>
  <si>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</si>
  <si>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</si>
  <si>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</si>
  <si>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</si>
  <si>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</si>
  <si>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</si>
  <si>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</si>
  <si>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</si>
  <si>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</si>
  <si>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</si>
  <si>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</si>
  <si>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</si>
  <si>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</si>
  <si>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</si>
  <si>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</si>
  <si>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</si>
  <si>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</si>
  <si>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</si>
  <si>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</si>
  <si>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</si>
  <si>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</si>
  <si>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</si>
  <si>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</si>
  <si>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</si>
  <si>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</si>
  <si>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</si>
  <si>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</si>
  <si>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</si>
  <si>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</si>
  <si>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</si>
  <si>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</si>
  <si>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</si>
  <si>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</si>
  <si>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</si>
  <si>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</si>
  <si>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</si>
  <si>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</si>
  <si>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</si>
  <si>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</si>
  <si>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</si>
  <si>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</si>
  <si>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</si>
  <si>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</si>
  <si>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</si>
  <si>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</si>
  <si>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</si>
  <si>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</si>
  <si>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</si>
  <si>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</si>
  <si>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</si>
  <si>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</si>
  <si>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</si>
  <si>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</si>
  <si>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</si>
  <si>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</si>
  <si>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</si>
  <si>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</si>
  <si>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</si>
  <si>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</si>
  <si>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</si>
  <si>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</si>
  <si>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</si>
  <si>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</si>
  <si>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</si>
  <si>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</si>
  <si>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</si>
  <si>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</si>
  <si>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</si>
  <si>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</si>
  <si>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</si>
  <si>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</si>
  <si>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</si>
  <si>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</si>
  <si>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</si>
  <si>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</si>
  <si>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</si>
  <si>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</si>
  <si>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</si>
  <si>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</si>
  <si>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</si>
  <si>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</si>
  <si>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</si>
  <si>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</si>
  <si>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</si>
  <si>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</si>
  <si>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</si>
  <si>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</si>
  <si>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</si>
  <si>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</si>
  <si>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</si>
  <si>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</si>
  <si>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</si>
  <si>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</si>
  <si>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</si>
  <si>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</si>
  <si>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</si>
  <si>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</si>
  <si>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</si>
  <si>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</si>
  <si>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</si>
  <si>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</si>
  <si>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</si>
  <si>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</si>
  <si>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</si>
  <si>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</si>
  <si>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</si>
  <si>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</si>
  <si>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</si>
  <si>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</si>
  <si>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</si>
  <si>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</si>
  <si>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</si>
  <si>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</si>
  <si>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</si>
  <si>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</si>
  <si>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</si>
  <si>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</si>
  <si>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</si>
  <si>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</si>
  <si>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</si>
  <si>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</si>
  <si>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</si>
  <si>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</si>
  <si>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</si>
  <si>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</si>
  <si>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</si>
  <si>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</si>
  <si>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</si>
  <si>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</si>
  <si>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</si>
  <si>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</si>
  <si>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</si>
  <si>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</si>
  <si>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</si>
  <si>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</si>
  <si>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</si>
  <si>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</si>
  <si>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</si>
  <si>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</si>
  <si>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</si>
  <si>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</si>
  <si>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</si>
  <si>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</si>
  <si>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</si>
  <si>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</si>
  <si>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</si>
  <si>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</si>
  <si>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</si>
  <si>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</si>
  <si>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</si>
  <si>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</si>
  <si>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</si>
  <si>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</si>
  <si>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</si>
  <si>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</si>
  <si>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</si>
  <si>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</si>
  <si>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</si>
  <si>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</si>
  <si>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</si>
  <si>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</si>
  <si>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</si>
  <si>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</si>
  <si>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</si>
  <si>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</si>
  <si>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</si>
  <si>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</si>
  <si>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</si>
  <si>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</si>
  <si>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</si>
  <si>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</si>
  <si>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</si>
  <si>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</si>
  <si>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</si>
  <si>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</si>
  <si>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</si>
  <si>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</si>
  <si>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</si>
  <si>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</si>
  <si>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</si>
  <si>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</si>
  <si>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</si>
  <si>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</si>
  <si>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</si>
  <si>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</si>
  <si>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</si>
  <si>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</si>
  <si>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</si>
  <si>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</si>
  <si>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</si>
  <si>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</si>
  <si>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</si>
  <si>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</si>
  <si>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</si>
  <si>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</si>
  <si>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</si>
  <si>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</si>
  <si>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</si>
  <si>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</si>
  <si>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</si>
  <si>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</si>
  <si>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</si>
  <si>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</si>
  <si>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</si>
  <si>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</si>
  <si>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</si>
  <si>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</si>
  <si>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</si>
  <si>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</si>
  <si>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</si>
  <si>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</si>
  <si>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</si>
  <si>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</si>
  <si>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</si>
  <si>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</si>
  <si>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</si>
  <si>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</si>
  <si>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</si>
  <si>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</si>
  <si>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</si>
  <si>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</si>
  <si>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</si>
  <si>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</si>
  <si>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</si>
  <si>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</si>
  <si>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</si>
  <si>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</si>
  <si>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</si>
  <si>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</si>
  <si>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</si>
  <si>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</si>
  <si>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</si>
  <si>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</si>
  <si>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</si>
  <si>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</si>
  <si>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</si>
  <si>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</si>
  <si>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</si>
  <si>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</si>
  <si>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</si>
  <si>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</si>
  <si>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</si>
  <si>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</si>
  <si>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</si>
  <si>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</si>
  <si>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</si>
  <si>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</si>
  <si>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</si>
  <si>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</si>
  <si>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</si>
  <si>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</si>
  <si>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</si>
  <si>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</si>
  <si>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</si>
  <si>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</si>
  <si>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</si>
  <si>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</si>
  <si>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</si>
  <si>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</si>
  <si>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</si>
  <si>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</si>
  <si>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</si>
  <si>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</si>
  <si>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</si>
  <si>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</si>
  <si>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</si>
  <si>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</si>
  <si>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</si>
  <si>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</si>
  <si>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</si>
  <si>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</si>
  <si>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</si>
  <si>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</si>
  <si>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</si>
  <si>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</si>
  <si>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</si>
  <si>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</si>
  <si>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</si>
  <si>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</si>
  <si>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</si>
  <si>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</si>
  <si>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</si>
  <si>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</si>
  <si>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</si>
  <si>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</si>
  <si>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</si>
  <si>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</si>
  <si>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</si>
  <si>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</si>
  <si>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</si>
  <si>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</si>
  <si>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</si>
  <si>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</si>
  <si>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</si>
  <si>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</si>
  <si>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</si>
  <si>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</si>
  <si>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</si>
  <si>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</si>
  <si>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</si>
  <si>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</si>
  <si>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</si>
  <si>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</si>
  <si>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</si>
  <si>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</si>
  <si>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</si>
  <si>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</si>
  <si>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</si>
  <si>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</si>
  <si>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</si>
  <si>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</si>
  <si>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</si>
  <si>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</si>
  <si>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</si>
  <si>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</si>
  <si>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</si>
  <si>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</si>
  <si>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</si>
  <si>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</si>
  <si>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</si>
  <si>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</si>
  <si>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</si>
  <si>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</si>
  <si>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</si>
  <si>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</si>
  <si>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</si>
  <si>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</si>
  <si>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</si>
  <si>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</si>
  <si>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</si>
  <si>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</si>
  <si>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</si>
  <si>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</si>
  <si>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</si>
  <si>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</si>
  <si>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</si>
  <si>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</si>
  <si>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</si>
  <si>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</si>
  <si>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</si>
  <si>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</si>
  <si>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</si>
  <si>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</si>
  <si>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</si>
  <si>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</si>
  <si>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</si>
  <si>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</si>
  <si>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</si>
  <si>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</si>
  <si>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</si>
  <si>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</si>
  <si>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</si>
  <si>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</si>
  <si>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</si>
  <si>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</si>
  <si>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</si>
  <si>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</si>
  <si>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</si>
  <si>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</si>
  <si>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</si>
  <si>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</si>
  <si>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</si>
  <si>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</si>
  <si>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</si>
  <si>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</si>
  <si>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</si>
  <si>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</si>
  <si>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</si>
  <si>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</si>
  <si>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</si>
  <si>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</si>
  <si>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</si>
  <si>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</si>
  <si>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</si>
  <si>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</si>
  <si>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</si>
  <si>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</si>
  <si>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</si>
  <si>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</si>
  <si>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</si>
  <si>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</si>
  <si>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</si>
  <si>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</si>
  <si>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</si>
  <si>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</si>
  <si>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</si>
  <si>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</si>
  <si>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</si>
  <si>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</si>
  <si>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</si>
  <si>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</si>
  <si>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</si>
  <si>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</si>
  <si>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</si>
  <si>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</si>
  <si>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</si>
  <si>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</si>
  <si>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</si>
  <si>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</si>
  <si>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</si>
  <si>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</si>
  <si>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</si>
  <si>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</si>
  <si>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</si>
  <si>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</si>
  <si>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</si>
  <si>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</si>
  <si>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</si>
  <si>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</si>
  <si>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</si>
  <si>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</si>
  <si>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</si>
  <si>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</si>
  <si>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</si>
  <si>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</si>
  <si>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</si>
  <si>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</si>
  <si>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</si>
  <si>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</si>
  <si>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</si>
  <si>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</si>
  <si>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</si>
  <si>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</si>
  <si>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</si>
  <si>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</si>
  <si>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</si>
  <si>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</si>
  <si>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</si>
  <si>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</si>
  <si>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</si>
  <si>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</si>
  <si>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</si>
  <si>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</si>
  <si>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</si>
  <si>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</si>
  <si>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</si>
  <si>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</si>
  <si>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</si>
  <si>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</si>
  <si>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</si>
  <si>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</si>
  <si>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</si>
  <si>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 Sales</t>
  </si>
  <si>
    <t>Sum of Total Sales</t>
  </si>
  <si>
    <t>Average Sales</t>
  </si>
  <si>
    <t>Sr No</t>
  </si>
  <si>
    <t>Count of Sr No</t>
  </si>
  <si>
    <t>Number of Items</t>
  </si>
  <si>
    <t>Average of Rating</t>
  </si>
  <si>
    <t>Avg Sales</t>
  </si>
  <si>
    <t>No of Items</t>
  </si>
  <si>
    <t>Avg Rating</t>
  </si>
  <si>
    <t>KPI's REQUIREMENTS</t>
  </si>
  <si>
    <t>Row Labels</t>
  </si>
  <si>
    <t>TOTAL SALES BY FAT CONTENT</t>
  </si>
  <si>
    <t>TOTAL SALES BY ITEM TYPE</t>
  </si>
  <si>
    <t>Column Labels</t>
  </si>
  <si>
    <t>FAT CONTENT BY OUTLET FOR TOTAL SALES</t>
  </si>
  <si>
    <t>TOTAL SALES BY OUTLET ESTABLISHMENT</t>
  </si>
  <si>
    <t>SALES BY OUTLET SIZE</t>
  </si>
  <si>
    <t>Outlet Location</t>
  </si>
  <si>
    <t xml:space="preserve">SALES BY OUTLET LOCATION </t>
  </si>
  <si>
    <t>Average of Total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</si>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</sst>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5" formatCode="&quot;$&quot;0"/>
    <numFmt numFmtId="166" formatCode="0.0"/>
    <numFmt numFmtId="167" formatCode="&quot;$&quot;0.00,,&quot;M&quot;"/>
    <numFmt numFmtId="172" formatCode="&quot;$&quot;0.0,&quot;K&quot;"/>
    <numFmt numFmtId="173" formatCode="0.0,&quot;K&quot;"/>
    <numFmt numFmtId="174"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14" xfId="0" applyBorder="1"/>
    <xf numFmtId="0" fontId="0" fillId="0" borderId="0" xfId="0" applyBorder="1"/>
    <xf numFmtId="0" fontId="0" fillId="0" borderId="15" xfId="0" applyBorder="1"/>
    <xf numFmtId="0" fontId="0" fillId="0" borderId="17" xfId="0" applyBorder="1"/>
    <xf numFmtId="0" fontId="0" fillId="0" borderId="16" xfId="0" applyBorder="1"/>
    <xf numFmtId="0" fontId="0" fillId="0" borderId="18" xfId="0" applyBorder="1"/>
    <xf numFmtId="165" fontId="0" fillId="0" borderId="0" xfId="0" applyNumberFormat="1" applyBorder="1"/>
    <xf numFmtId="166" fontId="0" fillId="0" borderId="0"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7" fontId="0" fillId="0" borderId="14"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16" fillId="33" borderId="13" xfId="0" applyFont="1" applyFill="1" applyBorder="1" applyAlignment="1">
      <alignment horizontal="center"/>
    </xf>
    <xf numFmtId="0" fontId="0" fillId="0" borderId="10" xfId="0" pivotButton="1" applyBorder="1"/>
    <xf numFmtId="0" fontId="0" fillId="0" borderId="22" xfId="0" applyBorder="1" applyAlignment="1">
      <alignment horizontal="left"/>
    </xf>
    <xf numFmtId="0" fontId="0" fillId="0" borderId="10" xfId="0" applyBorder="1"/>
    <xf numFmtId="172" fontId="0" fillId="0" borderId="22" xfId="0" applyNumberFormat="1" applyBorder="1"/>
    <xf numFmtId="172" fontId="0" fillId="0" borderId="23" xfId="0" applyNumberFormat="1" applyBorder="1"/>
    <xf numFmtId="173" fontId="0" fillId="0" borderId="11" xfId="0" applyNumberFormat="1" applyBorder="1"/>
    <xf numFmtId="173" fontId="0" fillId="0" borderId="13" xfId="0" applyNumberFormat="1" applyBorder="1"/>
    <xf numFmtId="173" fontId="0" fillId="0" borderId="14" xfId="0" applyNumberFormat="1" applyBorder="1"/>
    <xf numFmtId="173" fontId="0" fillId="0" borderId="15" xfId="0" applyNumberFormat="1" applyBorder="1"/>
    <xf numFmtId="173" fontId="0" fillId="0" borderId="16" xfId="0" applyNumberFormat="1" applyBorder="1"/>
    <xf numFmtId="173" fontId="0" fillId="0" borderId="18" xfId="0" applyNumberFormat="1" applyBorder="1"/>
    <xf numFmtId="173" fontId="0" fillId="0" borderId="22" xfId="0" applyNumberFormat="1" applyBorder="1"/>
    <xf numFmtId="173" fontId="0" fillId="0" borderId="24" xfId="0" applyNumberFormat="1" applyBorder="1"/>
    <xf numFmtId="173" fontId="0" fillId="0" borderId="23" xfId="0" applyNumberFormat="1" applyBorder="1"/>
    <xf numFmtId="0" fontId="0" fillId="0" borderId="23" xfId="0" applyBorder="1"/>
    <xf numFmtId="0" fontId="0" fillId="0" borderId="23" xfId="0" pivotButton="1" applyBorder="1"/>
    <xf numFmtId="172" fontId="0" fillId="0" borderId="0" xfId="0" applyNumberFormat="1" applyBorder="1"/>
    <xf numFmtId="172" fontId="0" fillId="0" borderId="24" xfId="0" applyNumberFormat="1" applyBorder="1"/>
    <xf numFmtId="174" fontId="0" fillId="0" borderId="22" xfId="0" applyNumberFormat="1" applyBorder="1"/>
    <xf numFmtId="174" fontId="0" fillId="0" borderId="24" xfId="0" applyNumberFormat="1" applyBorder="1"/>
    <xf numFmtId="17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2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73" formatCode="0.0,&quot;K&quot;"/>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DDF43F58-9D6B-4AA9-9AFF-354E8DB66492}">
      <tableStyleElement type="wholeTable" dxfId="2565"/>
      <tableStyleElement type="headerRow" dxfId="2564"/>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Design'!$A$14:$A$15</c:f>
              <c:strCache>
                <c:ptCount val="2"/>
                <c:pt idx="0">
                  <c:v>Low Fat</c:v>
                </c:pt>
                <c:pt idx="1">
                  <c:v>Regular</c:v>
                </c:pt>
              </c:strCache>
            </c:strRef>
          </c:cat>
          <c:val>
            <c:numRef>
              <c:f>'Sheet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0-C02A-41CF-BF76-1BFEF80823F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2488543589256"/>
          <c:y val="6.5598960533744893E-2"/>
          <c:w val="0.81168665522581052"/>
          <c:h val="0.91916717354822497"/>
        </c:manualLayout>
      </c:layout>
      <c:barChart>
        <c:barDir val="bar"/>
        <c:grouping val="clustered"/>
        <c:varyColors val="0"/>
        <c:ser>
          <c:idx val="0"/>
          <c:order val="0"/>
          <c:tx>
            <c:strRef>
              <c:f>'Sheet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Design'!$B$25:$B$27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6A7-483C-90D1-FDB409143F24}"/>
            </c:ext>
          </c:extLst>
        </c:ser>
        <c:ser>
          <c:idx val="1"/>
          <c:order val="1"/>
          <c:tx>
            <c:strRef>
              <c:f>'Sheet Design'!$C$23:$C$24</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Design'!$C$25:$C$27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6A7-483C-90D1-FDB409143F24}"/>
            </c:ext>
          </c:extLst>
        </c:ser>
        <c:dLbls>
          <c:dLblPos val="outEnd"/>
          <c:showLegendKey val="0"/>
          <c:showVal val="1"/>
          <c:showCatName val="0"/>
          <c:showSerName val="0"/>
          <c:showPercent val="0"/>
          <c:showBubbleSize val="0"/>
        </c:dLbls>
        <c:gapWidth val="60"/>
        <c:axId val="1313452959"/>
        <c:axId val="1313469759"/>
      </c:barChart>
      <c:catAx>
        <c:axId val="1313452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469759"/>
        <c:crosses val="autoZero"/>
        <c:auto val="1"/>
        <c:lblAlgn val="ctr"/>
        <c:lblOffset val="100"/>
        <c:noMultiLvlLbl val="0"/>
      </c:catAx>
      <c:valAx>
        <c:axId val="1313469759"/>
        <c:scaling>
          <c:orientation val="minMax"/>
        </c:scaling>
        <c:delete val="1"/>
        <c:axPos val="b"/>
        <c:numFmt formatCode="0.0,&quot;K&quot;" sourceLinked="1"/>
        <c:majorTickMark val="none"/>
        <c:minorTickMark val="none"/>
        <c:tickLblPos val="nextTo"/>
        <c:crossAx val="1313452959"/>
        <c:crosses val="autoZero"/>
        <c:crossBetween val="between"/>
      </c:valAx>
      <c:spPr>
        <a:noFill/>
        <a:ln>
          <a:noFill/>
        </a:ln>
        <a:effectLst/>
      </c:spPr>
    </c:plotArea>
    <c:legend>
      <c:legendPos val="t"/>
      <c:layout>
        <c:manualLayout>
          <c:xMode val="edge"/>
          <c:yMode val="edge"/>
          <c:x val="0.28950621004572841"/>
          <c:y val="0"/>
          <c:w val="0.42098721681167545"/>
          <c:h val="0.1199247259901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F68-4438-AB40-34EB04543302}"/>
            </c:ext>
          </c:extLst>
        </c:ser>
        <c:dLbls>
          <c:showLegendKey val="0"/>
          <c:showVal val="0"/>
          <c:showCatName val="0"/>
          <c:showSerName val="0"/>
          <c:showPercent val="0"/>
          <c:showBubbleSize val="0"/>
        </c:dLbls>
        <c:gapWidth val="50"/>
        <c:axId val="1313486079"/>
        <c:axId val="1313490879"/>
      </c:barChart>
      <c:catAx>
        <c:axId val="131348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13490879"/>
        <c:crosses val="autoZero"/>
        <c:auto val="1"/>
        <c:lblAlgn val="ctr"/>
        <c:lblOffset val="100"/>
        <c:noMultiLvlLbl val="0"/>
      </c:catAx>
      <c:valAx>
        <c:axId val="1313490879"/>
        <c:scaling>
          <c:orientation val="minMax"/>
        </c:scaling>
        <c:delete val="1"/>
        <c:axPos val="b"/>
        <c:numFmt formatCode="0.0,&quot;K&quot;" sourceLinked="1"/>
        <c:majorTickMark val="none"/>
        <c:minorTickMark val="none"/>
        <c:tickLblPos val="nextTo"/>
        <c:crossAx val="131348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35690391904870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577681032962341E-3"/>
              <c:y val="-0.276936210488222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577681032962775E-3"/>
              <c:y val="-0.282828470285844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577681032962341E-3"/>
              <c:y val="-0.288720730083465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2828470285844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4310724131850231E-3"/>
              <c:y val="-0.300505249678709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9478140644065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577681032962341E-3"/>
              <c:y val="-0.288720730083466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7290099687465372E-16"/>
              <c:y val="-0.282828470285844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07419319063989E-2"/>
          <c:y val="6.6493982223212247E-2"/>
          <c:w val="0.92815736941333038"/>
          <c:h val="0.78272651029871365"/>
        </c:manualLayout>
      </c:layout>
      <c:areaChart>
        <c:grouping val="standard"/>
        <c:varyColors val="0"/>
        <c:ser>
          <c:idx val="0"/>
          <c:order val="0"/>
          <c:tx>
            <c:strRef>
              <c:f>'Sheet Design'!$B$56</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Lbls>
            <c:dLbl>
              <c:idx val="0"/>
              <c:layout>
                <c:manualLayout>
                  <c:x val="0"/>
                  <c:y val="-0.235690391904870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E2-47BC-B818-714772E5BC22}"/>
                </c:ext>
              </c:extLst>
            </c:dLbl>
            <c:dLbl>
              <c:idx val="1"/>
              <c:layout>
                <c:manualLayout>
                  <c:x val="2.3577681032962341E-3"/>
                  <c:y val="-0.276936210488222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E2-47BC-B818-714772E5BC22}"/>
                </c:ext>
              </c:extLst>
            </c:dLbl>
            <c:dLbl>
              <c:idx val="2"/>
              <c:layout>
                <c:manualLayout>
                  <c:x val="-2.3577681032962775E-3"/>
                  <c:y val="-0.282828470285844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E2-47BC-B818-714772E5BC22}"/>
                </c:ext>
              </c:extLst>
            </c:dLbl>
            <c:dLbl>
              <c:idx val="3"/>
              <c:layout>
                <c:manualLayout>
                  <c:x val="-2.3577681032962341E-3"/>
                  <c:y val="-0.288720730083465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E2-47BC-B818-714772E5BC22}"/>
                </c:ext>
              </c:extLst>
            </c:dLbl>
            <c:dLbl>
              <c:idx val="4"/>
              <c:layout>
                <c:manualLayout>
                  <c:x val="0"/>
                  <c:y val="-0.282828470285844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E2-47BC-B818-714772E5BC22}"/>
                </c:ext>
              </c:extLst>
            </c:dLbl>
            <c:dLbl>
              <c:idx val="5"/>
              <c:layout>
                <c:manualLayout>
                  <c:x val="-9.4310724131850231E-3"/>
                  <c:y val="-0.300505249678709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E2-47BC-B818-714772E5BC22}"/>
                </c:ext>
              </c:extLst>
            </c:dLbl>
            <c:dLbl>
              <c:idx val="6"/>
              <c:layout>
                <c:manualLayout>
                  <c:x val="0"/>
                  <c:y val="-0.394781406440657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E2-47BC-B818-714772E5BC22}"/>
                </c:ext>
              </c:extLst>
            </c:dLbl>
            <c:dLbl>
              <c:idx val="7"/>
              <c:layout>
                <c:manualLayout>
                  <c:x val="2.3577681032962341E-3"/>
                  <c:y val="-0.288720730083466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3E2-47BC-B818-714772E5BC22}"/>
                </c:ext>
              </c:extLst>
            </c:dLbl>
            <c:dLbl>
              <c:idx val="8"/>
              <c:layout>
                <c:manualLayout>
                  <c:x val="-1.7290099687465372E-16"/>
                  <c:y val="-0.282828470285844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3E2-47BC-B818-714772E5BC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3E2-47BC-B818-714772E5BC22}"/>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313502399"/>
        <c:axId val="1313505759"/>
      </c:areaChart>
      <c:catAx>
        <c:axId val="13135023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Segoe UI Semibold" panose="020B0702040204020203" pitchFamily="34" charset="0"/>
                <a:ea typeface="+mn-ea"/>
                <a:cs typeface="Segoe UI Semibold" panose="020B0702040204020203" pitchFamily="34" charset="0"/>
              </a:defRPr>
            </a:pPr>
            <a:endParaRPr lang="en-US"/>
          </a:p>
        </c:txPr>
        <c:crossAx val="1313505759"/>
        <c:crosses val="autoZero"/>
        <c:auto val="1"/>
        <c:lblAlgn val="ctr"/>
        <c:lblOffset val="100"/>
        <c:noMultiLvlLbl val="0"/>
      </c:catAx>
      <c:valAx>
        <c:axId val="1313505759"/>
        <c:scaling>
          <c:orientation val="minMax"/>
        </c:scaling>
        <c:delete val="1"/>
        <c:axPos val="l"/>
        <c:numFmt formatCode="0.0,&quot;K&quot;" sourceLinked="1"/>
        <c:majorTickMark val="out"/>
        <c:minorTickMark val="none"/>
        <c:tickLblPos val="nextTo"/>
        <c:crossAx val="1313502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713430468374729"/>
              <c:y val="-5.9021863650200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646002343286413"/>
              <c:y val="-5.90218636502012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1797715624735103"/>
              <c:y val="-7.08262363802402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467084644351898"/>
          <c:y val="0.13005258522733876"/>
          <c:w val="0.81794592016956502"/>
          <c:h val="0.86994741477266124"/>
        </c:manualLayout>
      </c:layout>
      <c:doughnutChart>
        <c:varyColors val="1"/>
        <c:ser>
          <c:idx val="0"/>
          <c:order val="0"/>
          <c:tx>
            <c:strRef>
              <c:f>'Sheet Design'!$B$70</c:f>
              <c:strCache>
                <c:ptCount val="1"/>
                <c:pt idx="0">
                  <c:v>Total</c:v>
                </c:pt>
              </c:strCache>
            </c:strRef>
          </c:tx>
          <c:spPr>
            <a:solidFill>
              <a:srgbClr val="D0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08A-4444-AF75-1C3E5B53499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08A-4444-AF75-1C3E5B53499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F08A-4444-AF75-1C3E5B53499F}"/>
              </c:ext>
            </c:extLst>
          </c:dPt>
          <c:dLbls>
            <c:dLbl>
              <c:idx val="0"/>
              <c:layout>
                <c:manualLayout>
                  <c:x val="0.16713430468374729"/>
                  <c:y val="-5.902186365020017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08A-4444-AF75-1C3E5B53499F}"/>
                </c:ext>
              </c:extLst>
            </c:dLbl>
            <c:dLbl>
              <c:idx val="1"/>
              <c:layout>
                <c:manualLayout>
                  <c:x val="0.20646002343286413"/>
                  <c:y val="-5.9021863650201272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8A-4444-AF75-1C3E5B53499F}"/>
                </c:ext>
              </c:extLst>
            </c:dLbl>
            <c:dLbl>
              <c:idx val="2"/>
              <c:layout>
                <c:manualLayout>
                  <c:x val="-0.11797715624735103"/>
                  <c:y val="-7.082623638024028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08A-4444-AF75-1C3E5B5349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Design'!$A$71:$A$73</c:f>
              <c:strCache>
                <c:ptCount val="3"/>
                <c:pt idx="0">
                  <c:v>High</c:v>
                </c:pt>
                <c:pt idx="1">
                  <c:v>Medium</c:v>
                </c:pt>
                <c:pt idx="2">
                  <c:v>Small</c:v>
                </c:pt>
              </c:strCache>
            </c:strRef>
          </c:cat>
          <c:val>
            <c:numRef>
              <c:f>'Sheet Design'!$B$71:$B$73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08A-4444-AF75-1C3E5B53499F}"/>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1405306107756339"/>
          <c:y val="0"/>
          <c:w val="0.58664063531163113"/>
          <c:h val="0.14091539657347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Design'!$B$93</c:f>
              <c:strCache>
                <c:ptCount val="1"/>
                <c:pt idx="0">
                  <c:v>Total</c:v>
                </c:pt>
              </c:strCache>
            </c:strRef>
          </c:tx>
          <c:spPr>
            <a:solidFill>
              <a:srgbClr val="C55A11"/>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4157-4C09-BF4D-411FD93A3FB7}"/>
            </c:ext>
          </c:extLst>
        </c:ser>
        <c:dLbls>
          <c:showLegendKey val="0"/>
          <c:showVal val="0"/>
          <c:showCatName val="0"/>
          <c:showSerName val="0"/>
          <c:showPercent val="0"/>
          <c:showBubbleSize val="0"/>
        </c:dLbls>
        <c:gapWidth val="60"/>
        <c:axId val="1451688543"/>
        <c:axId val="1451694783"/>
      </c:barChart>
      <c:catAx>
        <c:axId val="145168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94783"/>
        <c:crosses val="autoZero"/>
        <c:auto val="1"/>
        <c:lblAlgn val="ctr"/>
        <c:lblOffset val="100"/>
        <c:noMultiLvlLbl val="0"/>
      </c:catAx>
      <c:valAx>
        <c:axId val="1451694783"/>
        <c:scaling>
          <c:orientation val="minMax"/>
        </c:scaling>
        <c:delete val="1"/>
        <c:axPos val="b"/>
        <c:numFmt formatCode="&quot;$&quot;0.0,&quot;K&quot;" sourceLinked="1"/>
        <c:majorTickMark val="none"/>
        <c:minorTickMark val="none"/>
        <c:tickLblPos val="nextTo"/>
        <c:crossAx val="145168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66553749484748E-2"/>
          <c:y val="8.3786552408278619E-2"/>
          <c:w val="0.90676731940786715"/>
          <c:h val="0.83242689518344282"/>
        </c:manualLayout>
      </c:layout>
      <c:barChart>
        <c:barDir val="bar"/>
        <c:grouping val="clustered"/>
        <c:varyColors val="0"/>
        <c:ser>
          <c:idx val="0"/>
          <c:order val="0"/>
          <c:tx>
            <c:strRef>
              <c:f>'Sheet Design'!$B$102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B87-4D41-95A9-D56AC03EDDB4}"/>
            </c:ext>
          </c:extLst>
        </c:ser>
        <c:dLbls>
          <c:dLblPos val="outEnd"/>
          <c:showLegendKey val="0"/>
          <c:showVal val="1"/>
          <c:showCatName val="0"/>
          <c:showSerName val="0"/>
          <c:showPercent val="0"/>
          <c:showBubbleSize val="0"/>
        </c:dLbls>
        <c:gapWidth val="60"/>
        <c:axId val="1451770623"/>
        <c:axId val="1451758623"/>
      </c:barChart>
      <c:catAx>
        <c:axId val="1451770623"/>
        <c:scaling>
          <c:orientation val="minMax"/>
        </c:scaling>
        <c:delete val="1"/>
        <c:axPos val="l"/>
        <c:numFmt formatCode="General" sourceLinked="1"/>
        <c:majorTickMark val="none"/>
        <c:minorTickMark val="none"/>
        <c:tickLblPos val="nextTo"/>
        <c:crossAx val="1451758623"/>
        <c:crosses val="autoZero"/>
        <c:auto val="1"/>
        <c:lblAlgn val="ctr"/>
        <c:lblOffset val="100"/>
        <c:noMultiLvlLbl val="0"/>
      </c:catAx>
      <c:valAx>
        <c:axId val="1451758623"/>
        <c:scaling>
          <c:orientation val="minMax"/>
        </c:scaling>
        <c:delete val="1"/>
        <c:axPos val="b"/>
        <c:numFmt formatCode="\$0" sourceLinked="1"/>
        <c:majorTickMark val="none"/>
        <c:minorTickMark val="none"/>
        <c:tickLblPos val="nextTo"/>
        <c:crossAx val="14517706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Design'!$B$111</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Design'!$A$112:$A$115</c:f>
              <c:strCache>
                <c:ptCount val="4"/>
                <c:pt idx="0">
                  <c:v>Grocery Store</c:v>
                </c:pt>
                <c:pt idx="1">
                  <c:v>Supermarket Type3</c:v>
                </c:pt>
                <c:pt idx="2">
                  <c:v>Supermarket Type2</c:v>
                </c:pt>
                <c:pt idx="3">
                  <c:v>Supermarket Type1</c:v>
                </c:pt>
              </c:strCache>
            </c:strRef>
          </c:cat>
          <c:val>
            <c:numRef>
              <c:f>'Sheet Design'!$B$112:$B$115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7DE-4865-938C-2433E95827EE}"/>
            </c:ext>
          </c:extLst>
        </c:ser>
        <c:dLbls>
          <c:dLblPos val="outEnd"/>
          <c:showLegendKey val="0"/>
          <c:showVal val="1"/>
          <c:showCatName val="0"/>
          <c:showSerName val="0"/>
          <c:showPercent val="0"/>
          <c:showBubbleSize val="0"/>
        </c:dLbls>
        <c:gapWidth val="182"/>
        <c:axId val="1397191935"/>
        <c:axId val="1397192895"/>
      </c:barChart>
      <c:catAx>
        <c:axId val="1397191935"/>
        <c:scaling>
          <c:orientation val="minMax"/>
        </c:scaling>
        <c:delete val="1"/>
        <c:axPos val="l"/>
        <c:numFmt formatCode="General" sourceLinked="1"/>
        <c:majorTickMark val="none"/>
        <c:minorTickMark val="none"/>
        <c:tickLblPos val="nextTo"/>
        <c:crossAx val="1397192895"/>
        <c:crosses val="autoZero"/>
        <c:auto val="1"/>
        <c:lblAlgn val="ctr"/>
        <c:lblOffset val="100"/>
        <c:noMultiLvlLbl val="0"/>
      </c:catAx>
      <c:valAx>
        <c:axId val="1397192895"/>
        <c:scaling>
          <c:orientation val="minMax"/>
        </c:scaling>
        <c:delete val="1"/>
        <c:axPos val="b"/>
        <c:numFmt formatCode="0" sourceLinked="1"/>
        <c:majorTickMark val="none"/>
        <c:minorTickMark val="none"/>
        <c:tickLblPos val="nextTo"/>
        <c:crossAx val="139719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Regular</c:v>
                </c:pt>
              </c:strCache>
            </c:strRef>
          </c:tx>
          <c:spPr>
            <a:solidFill>
              <a:schemeClr val="accent1"/>
            </a:solidFill>
            <a:ln>
              <a:noFill/>
            </a:ln>
            <a:effectLst/>
          </c:spPr>
          <c:invertIfNegative val="0"/>
          <c:cat>
            <c:strRef>
              <c:f>'Sheet Design'!$A$25:$A$27</c:f>
              <c:strCache>
                <c:ptCount val="3"/>
                <c:pt idx="0">
                  <c:v>Tier 1</c:v>
                </c:pt>
                <c:pt idx="1">
                  <c:v>Tier 2</c:v>
                </c:pt>
                <c:pt idx="2">
                  <c:v>Tier 3</c:v>
                </c:pt>
              </c:strCache>
            </c:strRef>
          </c:cat>
          <c:val>
            <c:numRef>
              <c:f>'Sheet Design'!$B$25:$B$27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7ED-43AB-B6A4-9FBC32666118}"/>
            </c:ext>
          </c:extLst>
        </c:ser>
        <c:ser>
          <c:idx val="1"/>
          <c:order val="1"/>
          <c:tx>
            <c:strRef>
              <c:f>'Sheet Design'!$C$23:$C$24</c:f>
              <c:strCache>
                <c:ptCount val="1"/>
                <c:pt idx="0">
                  <c:v>Low Fat</c:v>
                </c:pt>
              </c:strCache>
            </c:strRef>
          </c:tx>
          <c:spPr>
            <a:solidFill>
              <a:schemeClr val="accent2"/>
            </a:solidFill>
            <a:ln>
              <a:noFill/>
            </a:ln>
            <a:effectLst/>
          </c:spPr>
          <c:invertIfNegative val="0"/>
          <c:cat>
            <c:strRef>
              <c:f>'Sheet Design'!$A$25:$A$27</c:f>
              <c:strCache>
                <c:ptCount val="3"/>
                <c:pt idx="0">
                  <c:v>Tier 1</c:v>
                </c:pt>
                <c:pt idx="1">
                  <c:v>Tier 2</c:v>
                </c:pt>
                <c:pt idx="2">
                  <c:v>Tier 3</c:v>
                </c:pt>
              </c:strCache>
            </c:strRef>
          </c:cat>
          <c:val>
            <c:numRef>
              <c:f>'Sheet Design'!$C$25:$C$27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7ED-43AB-B6A4-9FBC32666118}"/>
            </c:ext>
          </c:extLst>
        </c:ser>
        <c:dLbls>
          <c:showLegendKey val="0"/>
          <c:showVal val="0"/>
          <c:showCatName val="0"/>
          <c:showSerName val="0"/>
          <c:showPercent val="0"/>
          <c:showBubbleSize val="0"/>
        </c:dLbls>
        <c:gapWidth val="182"/>
        <c:axId val="1313452959"/>
        <c:axId val="1313469759"/>
      </c:barChart>
      <c:catAx>
        <c:axId val="1313452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469759"/>
        <c:crosses val="autoZero"/>
        <c:auto val="1"/>
        <c:lblAlgn val="ctr"/>
        <c:lblOffset val="100"/>
        <c:noMultiLvlLbl val="0"/>
      </c:catAx>
      <c:valAx>
        <c:axId val="1313469759"/>
        <c:scaling>
          <c:orientation val="minMax"/>
        </c:scaling>
        <c:delete val="1"/>
        <c:axPos val="b"/>
        <c:numFmt formatCode="0.0,&quot;K&quot;" sourceLinked="1"/>
        <c:majorTickMark val="none"/>
        <c:minorTickMark val="none"/>
        <c:tickLblPos val="nextTo"/>
        <c:crossAx val="13134529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Design'!$B$34</c:f>
              <c:strCache>
                <c:ptCount val="1"/>
                <c:pt idx="0">
                  <c:v>Total</c:v>
                </c:pt>
              </c:strCache>
            </c:strRef>
          </c:tx>
          <c:spPr>
            <a:solidFill>
              <a:schemeClr val="accent1"/>
            </a:solidFill>
            <a:ln>
              <a:noFill/>
            </a:ln>
            <a:effectLst/>
          </c:spPr>
          <c:invertIfNegative val="0"/>
          <c:cat>
            <c:strRef>
              <c:f>'Sheet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DA4-46E7-AAC3-F397581E54B5}"/>
            </c:ext>
          </c:extLst>
        </c:ser>
        <c:dLbls>
          <c:showLegendKey val="0"/>
          <c:showVal val="0"/>
          <c:showCatName val="0"/>
          <c:showSerName val="0"/>
          <c:showPercent val="0"/>
          <c:showBubbleSize val="0"/>
        </c:dLbls>
        <c:gapWidth val="182"/>
        <c:axId val="1313486079"/>
        <c:axId val="1313490879"/>
      </c:barChart>
      <c:catAx>
        <c:axId val="131348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490879"/>
        <c:crosses val="autoZero"/>
        <c:auto val="1"/>
        <c:lblAlgn val="ctr"/>
        <c:lblOffset val="100"/>
        <c:noMultiLvlLbl val="0"/>
      </c:catAx>
      <c:valAx>
        <c:axId val="1313490879"/>
        <c:scaling>
          <c:orientation val="minMax"/>
        </c:scaling>
        <c:delete val="1"/>
        <c:axPos val="b"/>
        <c:numFmt formatCode="0.0,&quot;K&quot;" sourceLinked="1"/>
        <c:majorTickMark val="none"/>
        <c:minorTickMark val="none"/>
        <c:tickLblPos val="nextTo"/>
        <c:crossAx val="131348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Design'!$B$56</c:f>
              <c:strCache>
                <c:ptCount val="1"/>
                <c:pt idx="0">
                  <c:v>Total</c:v>
                </c:pt>
              </c:strCache>
            </c:strRef>
          </c:tx>
          <c:spPr>
            <a:solidFill>
              <a:schemeClr val="accent1"/>
            </a:solidFill>
            <a:ln>
              <a:noFill/>
            </a:ln>
            <a:effectLst/>
          </c:spPr>
          <c:cat>
            <c:strRef>
              <c:f>'Sheet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CF6-463B-845A-A6B2C6286F18}"/>
            </c:ext>
          </c:extLst>
        </c:ser>
        <c:dLbls>
          <c:showLegendKey val="0"/>
          <c:showVal val="0"/>
          <c:showCatName val="0"/>
          <c:showSerName val="0"/>
          <c:showPercent val="0"/>
          <c:showBubbleSize val="0"/>
        </c:dLbls>
        <c:axId val="1313502399"/>
        <c:axId val="1313505759"/>
      </c:areaChart>
      <c:catAx>
        <c:axId val="1313502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05759"/>
        <c:crosses val="autoZero"/>
        <c:auto val="1"/>
        <c:lblAlgn val="ctr"/>
        <c:lblOffset val="100"/>
        <c:noMultiLvlLbl val="0"/>
      </c:catAx>
      <c:valAx>
        <c:axId val="1313505759"/>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02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Design'!$B$70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Design'!$A$71:$A$73</c:f>
              <c:strCache>
                <c:ptCount val="3"/>
                <c:pt idx="0">
                  <c:v>High</c:v>
                </c:pt>
                <c:pt idx="1">
                  <c:v>Medium</c:v>
                </c:pt>
                <c:pt idx="2">
                  <c:v>Small</c:v>
                </c:pt>
              </c:strCache>
            </c:strRef>
          </c:cat>
          <c:val>
            <c:numRef>
              <c:f>'Sheet Design'!$B$71:$B$73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495-4ED0-BABE-DBF12C32547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Design'!$B$93</c:f>
              <c:strCache>
                <c:ptCount val="1"/>
                <c:pt idx="0">
                  <c:v>Total</c:v>
                </c:pt>
              </c:strCache>
            </c:strRef>
          </c:tx>
          <c:spPr>
            <a:solidFill>
              <a:schemeClr val="accent1"/>
            </a:solidFill>
            <a:ln>
              <a:noFill/>
            </a:ln>
            <a:effectLst/>
          </c:spPr>
          <c:invertIfNegative val="1"/>
          <c:cat>
            <c:strRef>
              <c:f>'Sheet Design'!$A$94:$A$97</c:f>
              <c:strCache>
                <c:ptCount val="4"/>
                <c:pt idx="0">
                  <c:v>Grocery Store</c:v>
                </c:pt>
                <c:pt idx="1">
                  <c:v>Supermarket Type3</c:v>
                </c:pt>
                <c:pt idx="2">
                  <c:v>Supermarket Type2</c:v>
                </c:pt>
                <c:pt idx="3">
                  <c:v>Supermarket Type1</c:v>
                </c:pt>
              </c:strCache>
            </c:strRef>
          </c:cat>
          <c:val>
            <c:numRef>
              <c:f>'Sheet Design'!$B$94:$B$97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667-4524-84A1-121E572C7AD9}"/>
            </c:ext>
          </c:extLst>
        </c:ser>
        <c:dLbls>
          <c:showLegendKey val="0"/>
          <c:showVal val="0"/>
          <c:showCatName val="0"/>
          <c:showSerName val="0"/>
          <c:showPercent val="0"/>
          <c:showBubbleSize val="0"/>
        </c:dLbls>
        <c:gapWidth val="182"/>
        <c:axId val="1451688543"/>
        <c:axId val="1451694783"/>
      </c:barChart>
      <c:catAx>
        <c:axId val="145168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94783"/>
        <c:crosses val="autoZero"/>
        <c:auto val="1"/>
        <c:lblAlgn val="ctr"/>
        <c:lblOffset val="100"/>
        <c:noMultiLvlLbl val="0"/>
      </c:catAx>
      <c:valAx>
        <c:axId val="1451694783"/>
        <c:scaling>
          <c:orientation val="minMax"/>
        </c:scaling>
        <c:delete val="1"/>
        <c:axPos val="b"/>
        <c:numFmt formatCode="&quot;$&quot;0.0,&quot;K&quot;" sourceLinked="1"/>
        <c:majorTickMark val="none"/>
        <c:minorTickMark val="none"/>
        <c:tickLblPos val="nextTo"/>
        <c:crossAx val="145168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Design'!$B$102</c:f>
              <c:strCache>
                <c:ptCount val="1"/>
                <c:pt idx="0">
                  <c:v>Total</c:v>
                </c:pt>
              </c:strCache>
            </c:strRef>
          </c:tx>
          <c:spPr>
            <a:solidFill>
              <a:schemeClr val="accent1"/>
            </a:solidFill>
            <a:ln>
              <a:noFill/>
            </a:ln>
            <a:effectLst/>
          </c:spPr>
          <c:invertIfNegative val="0"/>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5FA-415C-BE4F-F29B03828AB6}"/>
            </c:ext>
          </c:extLst>
        </c:ser>
        <c:dLbls>
          <c:showLegendKey val="0"/>
          <c:showVal val="0"/>
          <c:showCatName val="0"/>
          <c:showSerName val="0"/>
          <c:showPercent val="0"/>
          <c:showBubbleSize val="0"/>
        </c:dLbls>
        <c:gapWidth val="182"/>
        <c:axId val="1451770623"/>
        <c:axId val="1451758623"/>
      </c:barChart>
      <c:catAx>
        <c:axId val="145177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58623"/>
        <c:crosses val="autoZero"/>
        <c:auto val="1"/>
        <c:lblAlgn val="ctr"/>
        <c:lblOffset val="100"/>
        <c:noMultiLvlLbl val="0"/>
      </c:catAx>
      <c:valAx>
        <c:axId val="1451758623"/>
        <c:scaling>
          <c:orientation val="minMax"/>
        </c:scaling>
        <c:delete val="1"/>
        <c:axPos val="b"/>
        <c:numFmt formatCode="\$0" sourceLinked="1"/>
        <c:majorTickMark val="none"/>
        <c:minorTickMark val="none"/>
        <c:tickLblPos val="nextTo"/>
        <c:crossAx val="14517706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Design'!$B$111</c:f>
              <c:strCache>
                <c:ptCount val="1"/>
                <c:pt idx="0">
                  <c:v>Total</c:v>
                </c:pt>
              </c:strCache>
            </c:strRef>
          </c:tx>
          <c:spPr>
            <a:solidFill>
              <a:schemeClr val="accent1"/>
            </a:solidFill>
            <a:ln>
              <a:noFill/>
            </a:ln>
            <a:effectLst/>
          </c:spPr>
          <c:invertIfNegative val="0"/>
          <c:cat>
            <c:strRef>
              <c:f>'Sheet Design'!$A$112:$A$115</c:f>
              <c:strCache>
                <c:ptCount val="4"/>
                <c:pt idx="0">
                  <c:v>Grocery Store</c:v>
                </c:pt>
                <c:pt idx="1">
                  <c:v>Supermarket Type3</c:v>
                </c:pt>
                <c:pt idx="2">
                  <c:v>Supermarket Type2</c:v>
                </c:pt>
                <c:pt idx="3">
                  <c:v>Supermarket Type1</c:v>
                </c:pt>
              </c:strCache>
            </c:strRef>
          </c:cat>
          <c:val>
            <c:numRef>
              <c:f>'Sheet Design'!$B$112:$B$115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A5B-4B51-8196-608E9D272095}"/>
            </c:ext>
          </c:extLst>
        </c:ser>
        <c:dLbls>
          <c:showLegendKey val="0"/>
          <c:showVal val="0"/>
          <c:showCatName val="0"/>
          <c:showSerName val="0"/>
          <c:showPercent val="0"/>
          <c:showBubbleSize val="0"/>
        </c:dLbls>
        <c:gapWidth val="182"/>
        <c:axId val="1397191935"/>
        <c:axId val="1397192895"/>
      </c:barChart>
      <c:catAx>
        <c:axId val="139719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192895"/>
        <c:crosses val="autoZero"/>
        <c:auto val="1"/>
        <c:lblAlgn val="ctr"/>
        <c:lblOffset val="100"/>
        <c:noMultiLvlLbl val="0"/>
      </c:catAx>
      <c:valAx>
        <c:axId val="1397192895"/>
        <c:scaling>
          <c:orientation val="minMax"/>
        </c:scaling>
        <c:delete val="1"/>
        <c:axPos val="b"/>
        <c:numFmt formatCode="0" sourceLinked="1"/>
        <c:majorTickMark val="none"/>
        <c:minorTickMark val="none"/>
        <c:tickLblPos val="nextTo"/>
        <c:crossAx val="139719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9.5384207876864968E-2"/>
              <c:y val="0.1553938353993724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605798553423763"/>
                  <c:h val="0.18433111774355898"/>
                </c:manualLayout>
              </c15:layout>
            </c:ext>
          </c:extLst>
        </c:dLbl>
      </c:pivotFmt>
      <c:pivotFmt>
        <c:idx val="6"/>
        <c:spPr>
          <a:solidFill>
            <a:schemeClr val="accent6">
              <a:lumMod val="75000"/>
            </a:schemeClr>
          </a:solidFill>
          <a:ln w="19050">
            <a:solidFill>
              <a:schemeClr val="lt1"/>
            </a:solidFill>
          </a:ln>
          <a:effectLst/>
        </c:spPr>
        <c:dLbl>
          <c:idx val="0"/>
          <c:layout>
            <c:manualLayout>
              <c:x val="-0.14039342728017914"/>
              <c:y val="-3.40044465597840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29224545942772"/>
                  <c:h val="0.21212086257040844"/>
                </c:manualLayout>
              </c15:layout>
            </c:ext>
          </c:extLst>
        </c:dLbl>
      </c:pivotFmt>
    </c:pivotFmts>
    <c:plotArea>
      <c:layout>
        <c:manualLayout>
          <c:layoutTarget val="inner"/>
          <c:xMode val="edge"/>
          <c:yMode val="edge"/>
          <c:x val="0.11569010416666667"/>
          <c:y val="0.15566270566727605"/>
          <c:w val="0.78227821180555568"/>
          <c:h val="0.83143865529148897"/>
        </c:manualLayout>
      </c:layout>
      <c:doughnutChart>
        <c:varyColors val="1"/>
        <c:ser>
          <c:idx val="0"/>
          <c:order val="0"/>
          <c:tx>
            <c:strRef>
              <c:f>'Sheet Design'!$B$13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6522-4D04-BD82-1C5AF0E9B95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522-4D04-BD82-1C5AF0E9B957}"/>
              </c:ext>
            </c:extLst>
          </c:dPt>
          <c:dLbls>
            <c:dLbl>
              <c:idx val="0"/>
              <c:layout>
                <c:manualLayout>
                  <c:x val="9.5384207876864968E-2"/>
                  <c:y val="0.1553938353993724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605798553423763"/>
                      <c:h val="0.18433111774355898"/>
                    </c:manualLayout>
                  </c15:layout>
                </c:ext>
                <c:ext xmlns:c16="http://schemas.microsoft.com/office/drawing/2014/chart" uri="{C3380CC4-5D6E-409C-BE32-E72D297353CC}">
                  <c16:uniqueId val="{00000001-6522-4D04-BD82-1C5AF0E9B957}"/>
                </c:ext>
              </c:extLst>
            </c:dLbl>
            <c:dLbl>
              <c:idx val="1"/>
              <c:layout>
                <c:manualLayout>
                  <c:x val="-0.14039342728017914"/>
                  <c:y val="-3.40044465597840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29224545942772"/>
                      <c:h val="0.21212086257040844"/>
                    </c:manualLayout>
                  </c15:layout>
                </c:ext>
                <c:ext xmlns:c16="http://schemas.microsoft.com/office/drawing/2014/chart" uri="{C3380CC4-5D6E-409C-BE32-E72D297353CC}">
                  <c16:uniqueId val="{00000003-6522-4D04-BD82-1C5AF0E9B95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Design'!$A$14:$A$15</c:f>
              <c:strCache>
                <c:ptCount val="2"/>
                <c:pt idx="0">
                  <c:v>Low Fat</c:v>
                </c:pt>
                <c:pt idx="1">
                  <c:v>Regular</c:v>
                </c:pt>
              </c:strCache>
            </c:strRef>
          </c:cat>
          <c:val>
            <c:numRef>
              <c:f>'Sheet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4-6522-4D04-BD82-1C5AF0E9B95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DBEAA9ED-6C9C-489F-AB63-80BF8DDD44CB}">
          <cx:tx>
            <cx:txData>
              <cx:f>_xlchart.v2.4</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plotArea>
      <cx:plotAreaRegion>
        <cx:series layoutId="funnel" uniqueId="{DBEAA9ED-6C9C-489F-AB63-80BF8DDD44CB}">
          <cx:tx>
            <cx:txData>
              <cx:f>_xlchart.v2.7</cx:f>
              <cx:v>Sales</cx:v>
            </cx:txData>
          </cx:tx>
          <cx:spPr>
            <a:solidFill>
              <a:schemeClr val="accent4">
                <a:lumMod val="75000"/>
              </a:schemeClr>
            </a:solidFill>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167640</xdr:colOff>
      <xdr:row>1</xdr:row>
      <xdr:rowOff>106681</xdr:rowOff>
    </xdr:from>
    <xdr:to>
      <xdr:col>7</xdr:col>
      <xdr:colOff>594360</xdr:colOff>
      <xdr:row>8</xdr:row>
      <xdr:rowOff>38100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73E4F22D-80F4-E695-3B9B-EA5C2BDE228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349240" y="313510"/>
              <a:ext cx="1830977" cy="1335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156210</xdr:colOff>
      <xdr:row>11</xdr:row>
      <xdr:rowOff>198120</xdr:rowOff>
    </xdr:from>
    <xdr:to>
      <xdr:col>4</xdr:col>
      <xdr:colOff>472440</xdr:colOff>
      <xdr:row>18</xdr:row>
      <xdr:rowOff>167640</xdr:rowOff>
    </xdr:to>
    <xdr:graphicFrame macro="">
      <xdr:nvGraphicFramePr>
        <xdr:cNvPr id="3" name="Chart 2">
          <a:extLst>
            <a:ext uri="{FF2B5EF4-FFF2-40B4-BE49-F238E27FC236}">
              <a16:creationId xmlns:a16="http://schemas.microsoft.com/office/drawing/2014/main" id="{E52C1F06-DE05-25A4-68B6-7ED995E74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156210</xdr:colOff>
      <xdr:row>22</xdr:row>
      <xdr:rowOff>64770</xdr:rowOff>
    </xdr:from>
    <xdr:to>
      <xdr:col>4</xdr:col>
      <xdr:colOff>579120</xdr:colOff>
      <xdr:row>29</xdr:row>
      <xdr:rowOff>38100</xdr:rowOff>
    </xdr:to>
    <xdr:graphicFrame macro="">
      <xdr:nvGraphicFramePr>
        <xdr:cNvPr id="4" name="Chart 3">
          <a:extLst>
            <a:ext uri="{FF2B5EF4-FFF2-40B4-BE49-F238E27FC236}">
              <a16:creationId xmlns:a16="http://schemas.microsoft.com/office/drawing/2014/main" id="{6EA3F6B3-7E08-10CE-330C-3C771A331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95250</xdr:colOff>
      <xdr:row>34</xdr:row>
      <xdr:rowOff>91440</xdr:rowOff>
    </xdr:from>
    <xdr:to>
      <xdr:col>7</xdr:col>
      <xdr:colOff>541020</xdr:colOff>
      <xdr:row>47</xdr:row>
      <xdr:rowOff>114300</xdr:rowOff>
    </xdr:to>
    <xdr:graphicFrame macro="">
      <xdr:nvGraphicFramePr>
        <xdr:cNvPr id="5" name="Chart 4">
          <a:extLst>
            <a:ext uri="{FF2B5EF4-FFF2-40B4-BE49-F238E27FC236}">
              <a16:creationId xmlns:a16="http://schemas.microsoft.com/office/drawing/2014/main" id="{EA5069F8-CC4E-1F74-DA43-A1626CE2A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316230</xdr:colOff>
      <xdr:row>54</xdr:row>
      <xdr:rowOff>198120</xdr:rowOff>
    </xdr:from>
    <xdr:to>
      <xdr:col>7</xdr:col>
      <xdr:colOff>1104900</xdr:colOff>
      <xdr:row>64</xdr:row>
      <xdr:rowOff>190500</xdr:rowOff>
    </xdr:to>
    <xdr:graphicFrame macro="">
      <xdr:nvGraphicFramePr>
        <xdr:cNvPr id="8" name="Chart 7">
          <a:extLst>
            <a:ext uri="{FF2B5EF4-FFF2-40B4-BE49-F238E27FC236}">
              <a16:creationId xmlns:a16="http://schemas.microsoft.com/office/drawing/2014/main" id="{9BB11F44-0635-3CE0-B91B-DC2DD8D60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xdr:colOff>
      <xdr:row>69</xdr:row>
      <xdr:rowOff>38100</xdr:rowOff>
    </xdr:from>
    <xdr:to>
      <xdr:col>6</xdr:col>
      <xdr:colOff>205740</xdr:colOff>
      <xdr:row>75</xdr:row>
      <xdr:rowOff>60960</xdr:rowOff>
    </xdr:to>
    <xdr:graphicFrame macro="">
      <xdr:nvGraphicFramePr>
        <xdr:cNvPr id="9" name="Chart 8">
          <a:extLst>
            <a:ext uri="{FF2B5EF4-FFF2-40B4-BE49-F238E27FC236}">
              <a16:creationId xmlns:a16="http://schemas.microsoft.com/office/drawing/2014/main" id="{C6EE9FBC-A9F3-C92E-0A65-F8F661F55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53340</xdr:colOff>
      <xdr:row>79</xdr:row>
      <xdr:rowOff>83820</xdr:rowOff>
    </xdr:from>
    <xdr:to>
      <xdr:col>7</xdr:col>
      <xdr:colOff>1215390</xdr:colOff>
      <xdr:row>86</xdr:row>
      <xdr:rowOff>125730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07B5B2A6-1AC0-0845-11F4-04AB6A5271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49140" y="15933420"/>
              <a:ext cx="2564130" cy="14439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552450</xdr:colOff>
      <xdr:row>92</xdr:row>
      <xdr:rowOff>38100</xdr:rowOff>
    </xdr:from>
    <xdr:to>
      <xdr:col>6</xdr:col>
      <xdr:colOff>274320</xdr:colOff>
      <xdr:row>99</xdr:row>
      <xdr:rowOff>22860</xdr:rowOff>
    </xdr:to>
    <xdr:graphicFrame macro="">
      <xdr:nvGraphicFramePr>
        <xdr:cNvPr id="11" name="Chart 10">
          <a:extLst>
            <a:ext uri="{FF2B5EF4-FFF2-40B4-BE49-F238E27FC236}">
              <a16:creationId xmlns:a16="http://schemas.microsoft.com/office/drawing/2014/main" id="{E141D83A-6789-A821-4792-D6AFF3050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560070</xdr:colOff>
      <xdr:row>101</xdr:row>
      <xdr:rowOff>15240</xdr:rowOff>
    </xdr:from>
    <xdr:to>
      <xdr:col>6</xdr:col>
      <xdr:colOff>342900</xdr:colOff>
      <xdr:row>108</xdr:row>
      <xdr:rowOff>0</xdr:rowOff>
    </xdr:to>
    <xdr:graphicFrame macro="">
      <xdr:nvGraphicFramePr>
        <xdr:cNvPr id="12" name="Chart 11">
          <a:extLst>
            <a:ext uri="{FF2B5EF4-FFF2-40B4-BE49-F238E27FC236}">
              <a16:creationId xmlns:a16="http://schemas.microsoft.com/office/drawing/2014/main" id="{CA3580A5-927C-2C67-6E56-E935DFC03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3810</xdr:colOff>
      <xdr:row>110</xdr:row>
      <xdr:rowOff>22860</xdr:rowOff>
    </xdr:from>
    <xdr:to>
      <xdr:col>6</xdr:col>
      <xdr:colOff>533400</xdr:colOff>
      <xdr:row>116</xdr:row>
      <xdr:rowOff>129540</xdr:rowOff>
    </xdr:to>
    <xdr:graphicFrame macro="">
      <xdr:nvGraphicFramePr>
        <xdr:cNvPr id="13" name="Chart 12">
          <a:extLst>
            <a:ext uri="{FF2B5EF4-FFF2-40B4-BE49-F238E27FC236}">
              <a16:creationId xmlns:a16="http://schemas.microsoft.com/office/drawing/2014/main" id="{8A46320C-0C25-28C8-6DC6-FB844EC7D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519248</xdr:colOff>
      <xdr:row>12</xdr:row>
      <xdr:rowOff>186146</xdr:rowOff>
    </xdr:from>
    <xdr:to>
      <xdr:col>7</xdr:col>
      <xdr:colOff>1433648</xdr:colOff>
      <xdr:row>26</xdr:row>
      <xdr:rowOff>62321</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E8A854E8-F3F0-EE37-691A-2B792E9325E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190705" y="26136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621574</xdr:colOff>
      <xdr:row>12</xdr:row>
      <xdr:rowOff>179615</xdr:rowOff>
    </xdr:from>
    <xdr:to>
      <xdr:col>10</xdr:col>
      <xdr:colOff>284117</xdr:colOff>
      <xdr:row>26</xdr:row>
      <xdr:rowOff>55790</xdr:rowOff>
    </xdr:to>
    <mc:AlternateContent xmlns:mc="http://schemas.openxmlformats.org/markup-compatibility/2006">
      <mc:Choice xmlns:a14="http://schemas.microsoft.com/office/drawing/2010/main" Requires="a14">
        <xdr:graphicFrame macro="">
          <xdr:nvGraphicFramePr>
            <xdr:cNvPr id="16" name="Item Type">
              <a:extLst>
                <a:ext uri="{FF2B5EF4-FFF2-40B4-BE49-F238E27FC236}">
                  <a16:creationId xmlns:a16="http://schemas.microsoft.com/office/drawing/2014/main" id="{CEB2C82D-7B34-C2C6-900C-6D0293CAC75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666117" y="2607129"/>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579120</xdr:colOff>
      <xdr:row>1</xdr:row>
      <xdr:rowOff>7620</xdr:rowOff>
    </xdr:from>
    <xdr:to>
      <xdr:col>22</xdr:col>
      <xdr:colOff>586800</xdr:colOff>
      <xdr:row>40</xdr:row>
      <xdr:rowOff>118140</xdr:rowOff>
    </xdr:to>
    <xdr:sp macro="" textlink="">
      <xdr:nvSpPr>
        <xdr:cNvPr id="2" name="Rectangle 1">
          <a:extLst>
            <a:ext uri="{FF2B5EF4-FFF2-40B4-BE49-F238E27FC236}">
              <a16:creationId xmlns:a16="http://schemas.microsoft.com/office/drawing/2014/main" id="{19065A31-8B50-49EB-7B33-EB92B747C0E7}"/>
            </a:ext>
          </a:extLst>
        </xdr:cNvPr>
        <xdr:cNvSpPr/>
      </xdr:nvSpPr>
      <xdr:spPr>
        <a:xfrm>
          <a:off x="579120" y="205740"/>
          <a:ext cx="14760000" cy="78372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217000</xdr:colOff>
      <xdr:row>2</xdr:row>
      <xdr:rowOff>0</xdr:rowOff>
    </xdr:from>
    <xdr:to>
      <xdr:col>4</xdr:col>
      <xdr:colOff>412750</xdr:colOff>
      <xdr:row>39</xdr:row>
      <xdr:rowOff>123827</xdr:rowOff>
    </xdr:to>
    <xdr:sp macro="" textlink="">
      <xdr:nvSpPr>
        <xdr:cNvPr id="3" name="Rectangle: Top Corners Rounded 2">
          <a:extLst>
            <a:ext uri="{FF2B5EF4-FFF2-40B4-BE49-F238E27FC236}">
              <a16:creationId xmlns:a16="http://schemas.microsoft.com/office/drawing/2014/main" id="{6A78DDC1-CB7C-3166-45FF-0A76CC9C6183}"/>
            </a:ext>
          </a:extLst>
        </xdr:cNvPr>
        <xdr:cNvSpPr/>
      </xdr:nvSpPr>
      <xdr:spPr>
        <a:xfrm rot="5400000">
          <a:off x="-1823489" y="3119989"/>
          <a:ext cx="7642227" cy="2215050"/>
        </a:xfrm>
        <a:prstGeom prst="round2SameRect">
          <a:avLst>
            <a:gd name="adj1" fmla="val 17240"/>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1</xdr:row>
      <xdr:rowOff>149471</xdr:rowOff>
    </xdr:from>
    <xdr:to>
      <xdr:col>4</xdr:col>
      <xdr:colOff>266700</xdr:colOff>
      <xdr:row>5</xdr:row>
      <xdr:rowOff>73270</xdr:rowOff>
    </xdr:to>
    <xdr:sp macro="" textlink="">
      <xdr:nvSpPr>
        <xdr:cNvPr id="4" name="TextBox 3">
          <a:extLst>
            <a:ext uri="{FF2B5EF4-FFF2-40B4-BE49-F238E27FC236}">
              <a16:creationId xmlns:a16="http://schemas.microsoft.com/office/drawing/2014/main" id="{B7E9B4C6-7806-08BA-C74F-CCB8D31370A5}"/>
            </a:ext>
          </a:extLst>
        </xdr:cNvPr>
        <xdr:cNvSpPr txBox="1"/>
      </xdr:nvSpPr>
      <xdr:spPr>
        <a:xfrm>
          <a:off x="896815" y="348763"/>
          <a:ext cx="2042747" cy="720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228600</xdr:colOff>
      <xdr:row>4</xdr:row>
      <xdr:rowOff>98671</xdr:rowOff>
    </xdr:from>
    <xdr:to>
      <xdr:col>4</xdr:col>
      <xdr:colOff>266700</xdr:colOff>
      <xdr:row>6</xdr:row>
      <xdr:rowOff>60570</xdr:rowOff>
    </xdr:to>
    <xdr:sp macro="" textlink="">
      <xdr:nvSpPr>
        <xdr:cNvPr id="5" name="TextBox 4">
          <a:extLst>
            <a:ext uri="{FF2B5EF4-FFF2-40B4-BE49-F238E27FC236}">
              <a16:creationId xmlns:a16="http://schemas.microsoft.com/office/drawing/2014/main" id="{61A0671E-E974-439A-9BDD-ED3FC7042787}"/>
            </a:ext>
          </a:extLst>
        </xdr:cNvPr>
        <xdr:cNvSpPr txBox="1"/>
      </xdr:nvSpPr>
      <xdr:spPr>
        <a:xfrm>
          <a:off x="896815" y="895840"/>
          <a:ext cx="2042747" cy="360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a:t>
          </a:r>
          <a:r>
            <a:rPr lang="en-IN" sz="1200" b="1" baseline="0">
              <a:latin typeface="Aptos Display" panose="020B0004020202020204" pitchFamily="34" charset="0"/>
              <a:ea typeface="Segoe UI Black" panose="020B0A02040204020203" pitchFamily="34" charset="0"/>
            </a:rPr>
            <a:t> Last Minute App</a:t>
          </a:r>
          <a:endParaRPr lang="en-IN" sz="1200" b="1">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xdr:from>
      <xdr:col>4</xdr:col>
      <xdr:colOff>571500</xdr:colOff>
      <xdr:row>2</xdr:row>
      <xdr:rowOff>12700</xdr:rowOff>
    </xdr:from>
    <xdr:to>
      <xdr:col>13</xdr:col>
      <xdr:colOff>284900</xdr:colOff>
      <xdr:row>14</xdr:row>
      <xdr:rowOff>18900</xdr:rowOff>
    </xdr:to>
    <xdr:grpSp>
      <xdr:nvGrpSpPr>
        <xdr:cNvPr id="11" name="Group 10">
          <a:extLst>
            <a:ext uri="{FF2B5EF4-FFF2-40B4-BE49-F238E27FC236}">
              <a16:creationId xmlns:a16="http://schemas.microsoft.com/office/drawing/2014/main" id="{1BE04747-94C7-E356-7661-299C736FA756}"/>
            </a:ext>
          </a:extLst>
        </xdr:cNvPr>
        <xdr:cNvGrpSpPr/>
      </xdr:nvGrpSpPr>
      <xdr:grpSpPr>
        <a:xfrm>
          <a:off x="3244362" y="411285"/>
          <a:ext cx="5727338" cy="2397707"/>
          <a:chOff x="3263900" y="419100"/>
          <a:chExt cx="5771300" cy="2444600"/>
        </a:xfrm>
      </xdr:grpSpPr>
      <xdr:sp macro="" textlink="">
        <xdr:nvSpPr>
          <xdr:cNvPr id="6" name="Rectangle: Rounded Corners 5">
            <a:extLst>
              <a:ext uri="{FF2B5EF4-FFF2-40B4-BE49-F238E27FC236}">
                <a16:creationId xmlns:a16="http://schemas.microsoft.com/office/drawing/2014/main" id="{E5D89685-9527-324F-F8F3-87BDDCE42CCC}"/>
              </a:ext>
            </a:extLst>
          </xdr:cNvPr>
          <xdr:cNvSpPr/>
        </xdr:nvSpPr>
        <xdr:spPr>
          <a:xfrm>
            <a:off x="3263900" y="419100"/>
            <a:ext cx="2736000" cy="1047600"/>
          </a:xfrm>
          <a:prstGeom prst="roundRect">
            <a:avLst/>
          </a:prstGeom>
          <a:gradFill>
            <a:gsLst>
              <a:gs pos="0">
                <a:srgbClr val="FFD200">
                  <a:alpha val="60000"/>
                </a:srgbClr>
              </a:gs>
              <a:gs pos="39000">
                <a:schemeClr val="accent6">
                  <a:lumMod val="75000"/>
                  <a:alpha val="50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2DA79708-7FE3-4F80-9910-135340006A61}"/>
              </a:ext>
            </a:extLst>
          </xdr:cNvPr>
          <xdr:cNvSpPr/>
        </xdr:nvSpPr>
        <xdr:spPr>
          <a:xfrm>
            <a:off x="6299200" y="41910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4131FD2B-ED07-4833-BD99-55C58E410146}"/>
              </a:ext>
            </a:extLst>
          </xdr:cNvPr>
          <xdr:cNvSpPr/>
        </xdr:nvSpPr>
        <xdr:spPr>
          <a:xfrm>
            <a:off x="3263900" y="181610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241300</xdr:colOff>
      <xdr:row>8</xdr:row>
      <xdr:rowOff>190500</xdr:rowOff>
    </xdr:from>
    <xdr:to>
      <xdr:col>13</xdr:col>
      <xdr:colOff>284900</xdr:colOff>
      <xdr:row>14</xdr:row>
      <xdr:rowOff>18900</xdr:rowOff>
    </xdr:to>
    <xdr:sp macro="" textlink="">
      <xdr:nvSpPr>
        <xdr:cNvPr id="10" name="Rectangle: Rounded Corners 9">
          <a:extLst>
            <a:ext uri="{FF2B5EF4-FFF2-40B4-BE49-F238E27FC236}">
              <a16:creationId xmlns:a16="http://schemas.microsoft.com/office/drawing/2014/main" id="{AF1502AC-24E4-49F2-836C-E59DE1FC5B4E}"/>
            </a:ext>
          </a:extLst>
        </xdr:cNvPr>
        <xdr:cNvSpPr/>
      </xdr:nvSpPr>
      <xdr:spPr>
        <a:xfrm>
          <a:off x="6299200" y="181610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76200</xdr:colOff>
      <xdr:row>2</xdr:row>
      <xdr:rowOff>54427</xdr:rowOff>
    </xdr:from>
    <xdr:to>
      <xdr:col>7</xdr:col>
      <xdr:colOff>21770</xdr:colOff>
      <xdr:row>4</xdr:row>
      <xdr:rowOff>152399</xdr:rowOff>
    </xdr:to>
    <xdr:sp macro="" textlink="'Sheet Design'!$A$8">
      <xdr:nvSpPr>
        <xdr:cNvPr id="12" name="TextBox 11">
          <a:extLst>
            <a:ext uri="{FF2B5EF4-FFF2-40B4-BE49-F238E27FC236}">
              <a16:creationId xmlns:a16="http://schemas.microsoft.com/office/drawing/2014/main" id="{21EA002E-2FAE-1813-F088-1E127F2A5829}"/>
            </a:ext>
          </a:extLst>
        </xdr:cNvPr>
        <xdr:cNvSpPr txBox="1"/>
      </xdr:nvSpPr>
      <xdr:spPr>
        <a:xfrm>
          <a:off x="3450771" y="446313"/>
          <a:ext cx="1295399"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2DF553-9484-47D8-AE86-F416871564C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304800</xdr:colOff>
      <xdr:row>7</xdr:row>
      <xdr:rowOff>193435</xdr:rowOff>
    </xdr:from>
    <xdr:to>
      <xdr:col>4</xdr:col>
      <xdr:colOff>304800</xdr:colOff>
      <xdr:row>14</xdr:row>
      <xdr:rowOff>19542</xdr:rowOff>
    </xdr:to>
    <mc:AlternateContent xmlns:mc="http://schemas.openxmlformats.org/markup-compatibility/2006">
      <mc:Choice xmlns:a14="http://schemas.microsoft.com/office/drawing/2010/main" Requires="a14">
        <xdr:graphicFrame macro="">
          <xdr:nvGraphicFramePr>
            <xdr:cNvPr id="13" name="Outlet Size 1">
              <a:extLst>
                <a:ext uri="{FF2B5EF4-FFF2-40B4-BE49-F238E27FC236}">
                  <a16:creationId xmlns:a16="http://schemas.microsoft.com/office/drawing/2014/main" id="{A552162D-F2B4-4547-BC2A-C130BE2E6D3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973015" y="1588481"/>
              <a:ext cx="2004647" cy="1221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239488</xdr:colOff>
      <xdr:row>4</xdr:row>
      <xdr:rowOff>76198</xdr:rowOff>
    </xdr:from>
    <xdr:to>
      <xdr:col>7</xdr:col>
      <xdr:colOff>10887</xdr:colOff>
      <xdr:row>6</xdr:row>
      <xdr:rowOff>21769</xdr:rowOff>
    </xdr:to>
    <xdr:sp macro="" textlink="">
      <xdr:nvSpPr>
        <xdr:cNvPr id="15" name="TextBox 14">
          <a:extLst>
            <a:ext uri="{FF2B5EF4-FFF2-40B4-BE49-F238E27FC236}">
              <a16:creationId xmlns:a16="http://schemas.microsoft.com/office/drawing/2014/main" id="{0A92A66C-B751-E04D-3984-53EF272FF36A}"/>
            </a:ext>
          </a:extLst>
        </xdr:cNvPr>
        <xdr:cNvSpPr txBox="1"/>
      </xdr:nvSpPr>
      <xdr:spPr>
        <a:xfrm>
          <a:off x="3614059" y="859969"/>
          <a:ext cx="1121228"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9</xdr:col>
      <xdr:colOff>337456</xdr:colOff>
      <xdr:row>2</xdr:row>
      <xdr:rowOff>54427</xdr:rowOff>
    </xdr:from>
    <xdr:to>
      <xdr:col>11</xdr:col>
      <xdr:colOff>283027</xdr:colOff>
      <xdr:row>4</xdr:row>
      <xdr:rowOff>152399</xdr:rowOff>
    </xdr:to>
    <xdr:sp macro="" textlink="'Sheet Design'!B8">
      <xdr:nvSpPr>
        <xdr:cNvPr id="16" name="TextBox 15">
          <a:extLst>
            <a:ext uri="{FF2B5EF4-FFF2-40B4-BE49-F238E27FC236}">
              <a16:creationId xmlns:a16="http://schemas.microsoft.com/office/drawing/2014/main" id="{E154E80B-4D55-4994-B2D6-C0FC1B584AE2}"/>
            </a:ext>
          </a:extLst>
        </xdr:cNvPr>
        <xdr:cNvSpPr txBox="1"/>
      </xdr:nvSpPr>
      <xdr:spPr>
        <a:xfrm>
          <a:off x="6411685" y="446313"/>
          <a:ext cx="1295399"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6D6FA1-EB62-43A0-8968-AFE8A5DA1CD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522516</xdr:colOff>
      <xdr:row>4</xdr:row>
      <xdr:rowOff>108856</xdr:rowOff>
    </xdr:from>
    <xdr:to>
      <xdr:col>11</xdr:col>
      <xdr:colOff>522514</xdr:colOff>
      <xdr:row>6</xdr:row>
      <xdr:rowOff>65314</xdr:rowOff>
    </xdr:to>
    <xdr:sp macro="" textlink="">
      <xdr:nvSpPr>
        <xdr:cNvPr id="18" name="TextBox 17">
          <a:extLst>
            <a:ext uri="{FF2B5EF4-FFF2-40B4-BE49-F238E27FC236}">
              <a16:creationId xmlns:a16="http://schemas.microsoft.com/office/drawing/2014/main" id="{CB4AA9B9-C915-47A2-88F6-59B61450D248}"/>
            </a:ext>
          </a:extLst>
        </xdr:cNvPr>
        <xdr:cNvSpPr txBox="1"/>
      </xdr:nvSpPr>
      <xdr:spPr>
        <a:xfrm>
          <a:off x="6596745" y="892627"/>
          <a:ext cx="1349826"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AVERAGE SALES</a:t>
          </a:r>
        </a:p>
      </xdr:txBody>
    </xdr:sp>
    <xdr:clientData/>
  </xdr:twoCellAnchor>
  <xdr:twoCellAnchor>
    <xdr:from>
      <xdr:col>4</xdr:col>
      <xdr:colOff>555172</xdr:colOff>
      <xdr:row>8</xdr:row>
      <xdr:rowOff>195941</xdr:rowOff>
    </xdr:from>
    <xdr:to>
      <xdr:col>6</xdr:col>
      <xdr:colOff>500742</xdr:colOff>
      <xdr:row>11</xdr:row>
      <xdr:rowOff>97970</xdr:rowOff>
    </xdr:to>
    <xdr:sp macro="" textlink="'Sheet Design'!C8">
      <xdr:nvSpPr>
        <xdr:cNvPr id="19" name="TextBox 18">
          <a:extLst>
            <a:ext uri="{FF2B5EF4-FFF2-40B4-BE49-F238E27FC236}">
              <a16:creationId xmlns:a16="http://schemas.microsoft.com/office/drawing/2014/main" id="{F2D7A2D0-7300-4C80-AC26-1EC203F91F42}"/>
            </a:ext>
          </a:extLst>
        </xdr:cNvPr>
        <xdr:cNvSpPr txBox="1"/>
      </xdr:nvSpPr>
      <xdr:spPr>
        <a:xfrm>
          <a:off x="3254829" y="1763484"/>
          <a:ext cx="1295399"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D98407-4729-4C8A-82A4-DC46612A9BA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620488</xdr:colOff>
      <xdr:row>11</xdr:row>
      <xdr:rowOff>10884</xdr:rowOff>
    </xdr:from>
    <xdr:to>
      <xdr:col>6</xdr:col>
      <xdr:colOff>620485</xdr:colOff>
      <xdr:row>12</xdr:row>
      <xdr:rowOff>163285</xdr:rowOff>
    </xdr:to>
    <xdr:sp macro="" textlink="">
      <xdr:nvSpPr>
        <xdr:cNvPr id="21" name="TextBox 20">
          <a:extLst>
            <a:ext uri="{FF2B5EF4-FFF2-40B4-BE49-F238E27FC236}">
              <a16:creationId xmlns:a16="http://schemas.microsoft.com/office/drawing/2014/main" id="{B39F0AB5-10B8-40C5-9A2A-72AB6DA9B13C}"/>
            </a:ext>
          </a:extLst>
        </xdr:cNvPr>
        <xdr:cNvSpPr txBox="1"/>
      </xdr:nvSpPr>
      <xdr:spPr>
        <a:xfrm>
          <a:off x="3320145" y="2166255"/>
          <a:ext cx="1349826"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174171</xdr:colOff>
      <xdr:row>8</xdr:row>
      <xdr:rowOff>185056</xdr:rowOff>
    </xdr:from>
    <xdr:to>
      <xdr:col>11</xdr:col>
      <xdr:colOff>119742</xdr:colOff>
      <xdr:row>11</xdr:row>
      <xdr:rowOff>87085</xdr:rowOff>
    </xdr:to>
    <xdr:sp macro="" textlink="'Sheet Design'!D8">
      <xdr:nvSpPr>
        <xdr:cNvPr id="22" name="TextBox 21">
          <a:extLst>
            <a:ext uri="{FF2B5EF4-FFF2-40B4-BE49-F238E27FC236}">
              <a16:creationId xmlns:a16="http://schemas.microsoft.com/office/drawing/2014/main" id="{6D12AA65-0D37-4A47-AA65-E9D396E42EBA}"/>
            </a:ext>
          </a:extLst>
        </xdr:cNvPr>
        <xdr:cNvSpPr txBox="1"/>
      </xdr:nvSpPr>
      <xdr:spPr>
        <a:xfrm>
          <a:off x="6248400" y="1752599"/>
          <a:ext cx="1295399"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092A706-CF1E-4C4C-81A5-19FDE950210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348344</xdr:colOff>
      <xdr:row>11</xdr:row>
      <xdr:rowOff>32656</xdr:rowOff>
    </xdr:from>
    <xdr:to>
      <xdr:col>11</xdr:col>
      <xdr:colOff>348342</xdr:colOff>
      <xdr:row>12</xdr:row>
      <xdr:rowOff>185057</xdr:rowOff>
    </xdr:to>
    <xdr:sp macro="" textlink="">
      <xdr:nvSpPr>
        <xdr:cNvPr id="23" name="TextBox 22">
          <a:extLst>
            <a:ext uri="{FF2B5EF4-FFF2-40B4-BE49-F238E27FC236}">
              <a16:creationId xmlns:a16="http://schemas.microsoft.com/office/drawing/2014/main" id="{C3950CEA-FF52-4477-A873-09E89D55F16D}"/>
            </a:ext>
          </a:extLst>
        </xdr:cNvPr>
        <xdr:cNvSpPr txBox="1"/>
      </xdr:nvSpPr>
      <xdr:spPr>
        <a:xfrm>
          <a:off x="6422573" y="2188027"/>
          <a:ext cx="1349826"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oneCell">
    <xdr:from>
      <xdr:col>12</xdr:col>
      <xdr:colOff>533400</xdr:colOff>
      <xdr:row>2</xdr:row>
      <xdr:rowOff>108857</xdr:rowOff>
    </xdr:from>
    <xdr:to>
      <xdr:col>13</xdr:col>
      <xdr:colOff>195941</xdr:colOff>
      <xdr:row>4</xdr:row>
      <xdr:rowOff>48739</xdr:rowOff>
    </xdr:to>
    <xdr:pic>
      <xdr:nvPicPr>
        <xdr:cNvPr id="24" name="Picture 23">
          <a:extLst>
            <a:ext uri="{FF2B5EF4-FFF2-40B4-BE49-F238E27FC236}">
              <a16:creationId xmlns:a16="http://schemas.microsoft.com/office/drawing/2014/main" id="{8C047731-763D-BE3F-14B8-5D465B8BB6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32371" y="500743"/>
          <a:ext cx="337456" cy="331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174172</xdr:colOff>
      <xdr:row>9</xdr:row>
      <xdr:rowOff>54430</xdr:rowOff>
    </xdr:from>
    <xdr:to>
      <xdr:col>8</xdr:col>
      <xdr:colOff>517415</xdr:colOff>
      <xdr:row>11</xdr:row>
      <xdr:rowOff>1</xdr:rowOff>
    </xdr:to>
    <xdr:pic>
      <xdr:nvPicPr>
        <xdr:cNvPr id="25" name="Picture 24">
          <a:extLst>
            <a:ext uri="{FF2B5EF4-FFF2-40B4-BE49-F238E27FC236}">
              <a16:creationId xmlns:a16="http://schemas.microsoft.com/office/drawing/2014/main" id="{AE336252-1073-01FE-BA03-248B272B6B5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73486" y="1817916"/>
          <a:ext cx="343243" cy="3374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511629</xdr:colOff>
      <xdr:row>9</xdr:row>
      <xdr:rowOff>65315</xdr:rowOff>
    </xdr:from>
    <xdr:to>
      <xdr:col>13</xdr:col>
      <xdr:colOff>202101</xdr:colOff>
      <xdr:row>11</xdr:row>
      <xdr:rowOff>32657</xdr:rowOff>
    </xdr:to>
    <xdr:pic>
      <xdr:nvPicPr>
        <xdr:cNvPr id="26" name="Picture 25">
          <a:extLst>
            <a:ext uri="{FF2B5EF4-FFF2-40B4-BE49-F238E27FC236}">
              <a16:creationId xmlns:a16="http://schemas.microsoft.com/office/drawing/2014/main" id="{15F760E0-7829-666E-704E-64E3FDDFFE6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610600" y="1828801"/>
          <a:ext cx="365387" cy="359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190157</xdr:colOff>
      <xdr:row>2</xdr:row>
      <xdr:rowOff>108858</xdr:rowOff>
    </xdr:from>
    <xdr:to>
      <xdr:col>8</xdr:col>
      <xdr:colOff>533400</xdr:colOff>
      <xdr:row>4</xdr:row>
      <xdr:rowOff>54429</xdr:rowOff>
    </xdr:to>
    <xdr:pic>
      <xdr:nvPicPr>
        <xdr:cNvPr id="27" name="Picture 26">
          <a:extLst>
            <a:ext uri="{FF2B5EF4-FFF2-40B4-BE49-F238E27FC236}">
              <a16:creationId xmlns:a16="http://schemas.microsoft.com/office/drawing/2014/main" id="{D0E9A57F-0D28-A44B-F85E-B6EA46BF4E0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89471" y="500744"/>
          <a:ext cx="343243" cy="3374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584194</xdr:colOff>
      <xdr:row>15</xdr:row>
      <xdr:rowOff>85270</xdr:rowOff>
    </xdr:from>
    <xdr:to>
      <xdr:col>13</xdr:col>
      <xdr:colOff>326564</xdr:colOff>
      <xdr:row>39</xdr:row>
      <xdr:rowOff>97971</xdr:rowOff>
    </xdr:to>
    <xdr:sp macro="" textlink="">
      <xdr:nvSpPr>
        <xdr:cNvPr id="28" name="Rectangle: Rounded Corners 27">
          <a:extLst>
            <a:ext uri="{FF2B5EF4-FFF2-40B4-BE49-F238E27FC236}">
              <a16:creationId xmlns:a16="http://schemas.microsoft.com/office/drawing/2014/main" id="{DF61A5F9-7EB1-4B17-A66C-78F3981526CD}"/>
            </a:ext>
          </a:extLst>
        </xdr:cNvPr>
        <xdr:cNvSpPr/>
      </xdr:nvSpPr>
      <xdr:spPr>
        <a:xfrm>
          <a:off x="3283851" y="3024413"/>
          <a:ext cx="5816599" cy="4715329"/>
        </a:xfrm>
        <a:prstGeom prst="roundRect">
          <a:avLst>
            <a:gd name="adj" fmla="val 443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21772</xdr:colOff>
      <xdr:row>17</xdr:row>
      <xdr:rowOff>52612</xdr:rowOff>
    </xdr:from>
    <xdr:to>
      <xdr:col>8</xdr:col>
      <xdr:colOff>424543</xdr:colOff>
      <xdr:row>27</xdr:row>
      <xdr:rowOff>65315</xdr:rowOff>
    </xdr:to>
    <xdr:graphicFrame macro="">
      <xdr:nvGraphicFramePr>
        <xdr:cNvPr id="29" name="Chart 28">
          <a:extLst>
            <a:ext uri="{FF2B5EF4-FFF2-40B4-BE49-F238E27FC236}">
              <a16:creationId xmlns:a16="http://schemas.microsoft.com/office/drawing/2014/main" id="{326E98B3-07C4-4297-B042-8FEEDD6BA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10888</xdr:colOff>
      <xdr:row>15</xdr:row>
      <xdr:rowOff>108854</xdr:rowOff>
    </xdr:from>
    <xdr:to>
      <xdr:col>7</xdr:col>
      <xdr:colOff>10885</xdr:colOff>
      <xdr:row>17</xdr:row>
      <xdr:rowOff>65312</xdr:rowOff>
    </xdr:to>
    <xdr:sp macro="" textlink="">
      <xdr:nvSpPr>
        <xdr:cNvPr id="31" name="TextBox 30">
          <a:extLst>
            <a:ext uri="{FF2B5EF4-FFF2-40B4-BE49-F238E27FC236}">
              <a16:creationId xmlns:a16="http://schemas.microsoft.com/office/drawing/2014/main" id="{09756528-42C9-4436-ABA9-554A461DD270}"/>
            </a:ext>
          </a:extLst>
        </xdr:cNvPr>
        <xdr:cNvSpPr txBox="1"/>
      </xdr:nvSpPr>
      <xdr:spPr>
        <a:xfrm>
          <a:off x="3385459" y="3047997"/>
          <a:ext cx="1349826"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9</xdr:col>
      <xdr:colOff>215893</xdr:colOff>
      <xdr:row>15</xdr:row>
      <xdr:rowOff>183240</xdr:rowOff>
    </xdr:from>
    <xdr:to>
      <xdr:col>9</xdr:col>
      <xdr:colOff>239485</xdr:colOff>
      <xdr:row>39</xdr:row>
      <xdr:rowOff>16612</xdr:rowOff>
    </xdr:to>
    <xdr:cxnSp macro="">
      <xdr:nvCxnSpPr>
        <xdr:cNvPr id="33" name="Straight Connector 32">
          <a:extLst>
            <a:ext uri="{FF2B5EF4-FFF2-40B4-BE49-F238E27FC236}">
              <a16:creationId xmlns:a16="http://schemas.microsoft.com/office/drawing/2014/main" id="{3286C29D-5CD2-3A18-FE38-7D78CFA2DD3D}"/>
            </a:ext>
          </a:extLst>
        </xdr:cNvPr>
        <xdr:cNvCxnSpPr/>
      </xdr:nvCxnSpPr>
      <xdr:spPr>
        <a:xfrm>
          <a:off x="6290122" y="3122383"/>
          <a:ext cx="23592" cy="4536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76199</xdr:colOff>
      <xdr:row>28</xdr:row>
      <xdr:rowOff>32656</xdr:rowOff>
    </xdr:from>
    <xdr:to>
      <xdr:col>9</xdr:col>
      <xdr:colOff>87085</xdr:colOff>
      <xdr:row>28</xdr:row>
      <xdr:rowOff>32656</xdr:rowOff>
    </xdr:to>
    <xdr:cxnSp macro="">
      <xdr:nvCxnSpPr>
        <xdr:cNvPr id="37" name="Straight Connector 36">
          <a:extLst>
            <a:ext uri="{FF2B5EF4-FFF2-40B4-BE49-F238E27FC236}">
              <a16:creationId xmlns:a16="http://schemas.microsoft.com/office/drawing/2014/main" id="{822CEAD7-F38C-43D2-841E-BBA15EE6A6A3}"/>
            </a:ext>
          </a:extLst>
        </xdr:cNvPr>
        <xdr:cNvCxnSpPr/>
      </xdr:nvCxnSpPr>
      <xdr:spPr>
        <a:xfrm flipH="1">
          <a:off x="3450770" y="5519056"/>
          <a:ext cx="2710544"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587828</xdr:colOff>
      <xdr:row>29</xdr:row>
      <xdr:rowOff>172357</xdr:rowOff>
    </xdr:from>
    <xdr:to>
      <xdr:col>9</xdr:col>
      <xdr:colOff>76199</xdr:colOff>
      <xdr:row>39</xdr:row>
      <xdr:rowOff>0</xdr:rowOff>
    </xdr:to>
    <xdr:graphicFrame macro="">
      <xdr:nvGraphicFramePr>
        <xdr:cNvPr id="43" name="Chart 42">
          <a:extLst>
            <a:ext uri="{FF2B5EF4-FFF2-40B4-BE49-F238E27FC236}">
              <a16:creationId xmlns:a16="http://schemas.microsoft.com/office/drawing/2014/main" id="{7CBF61AB-EB31-4CC0-888C-29228B927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620488</xdr:colOff>
      <xdr:row>28</xdr:row>
      <xdr:rowOff>54426</xdr:rowOff>
    </xdr:from>
    <xdr:to>
      <xdr:col>6</xdr:col>
      <xdr:colOff>620485</xdr:colOff>
      <xdr:row>30</xdr:row>
      <xdr:rowOff>10884</xdr:rowOff>
    </xdr:to>
    <xdr:sp macro="" textlink="">
      <xdr:nvSpPr>
        <xdr:cNvPr id="44" name="TextBox 43">
          <a:extLst>
            <a:ext uri="{FF2B5EF4-FFF2-40B4-BE49-F238E27FC236}">
              <a16:creationId xmlns:a16="http://schemas.microsoft.com/office/drawing/2014/main" id="{02E6948D-424E-44A2-8B58-61A7CEE8860F}"/>
            </a:ext>
          </a:extLst>
        </xdr:cNvPr>
        <xdr:cNvSpPr txBox="1"/>
      </xdr:nvSpPr>
      <xdr:spPr>
        <a:xfrm>
          <a:off x="3320145" y="5540826"/>
          <a:ext cx="1349826"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9</xdr:col>
      <xdr:colOff>261259</xdr:colOff>
      <xdr:row>15</xdr:row>
      <xdr:rowOff>119741</xdr:rowOff>
    </xdr:from>
    <xdr:to>
      <xdr:col>11</xdr:col>
      <xdr:colOff>261257</xdr:colOff>
      <xdr:row>17</xdr:row>
      <xdr:rowOff>76199</xdr:rowOff>
    </xdr:to>
    <xdr:sp macro="" textlink="">
      <xdr:nvSpPr>
        <xdr:cNvPr id="45" name="TextBox 44">
          <a:extLst>
            <a:ext uri="{FF2B5EF4-FFF2-40B4-BE49-F238E27FC236}">
              <a16:creationId xmlns:a16="http://schemas.microsoft.com/office/drawing/2014/main" id="{2F51D5BF-31DB-45ED-8C97-6008868483FE}"/>
            </a:ext>
          </a:extLst>
        </xdr:cNvPr>
        <xdr:cNvSpPr txBox="1"/>
      </xdr:nvSpPr>
      <xdr:spPr>
        <a:xfrm>
          <a:off x="6335488" y="3058884"/>
          <a:ext cx="1349826"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9</xdr:col>
      <xdr:colOff>239485</xdr:colOff>
      <xdr:row>16</xdr:row>
      <xdr:rowOff>108856</xdr:rowOff>
    </xdr:from>
    <xdr:to>
      <xdr:col>13</xdr:col>
      <xdr:colOff>152400</xdr:colOff>
      <xdr:row>38</xdr:row>
      <xdr:rowOff>87084</xdr:rowOff>
    </xdr:to>
    <xdr:graphicFrame macro="">
      <xdr:nvGraphicFramePr>
        <xdr:cNvPr id="46" name="Chart 45">
          <a:extLst>
            <a:ext uri="{FF2B5EF4-FFF2-40B4-BE49-F238E27FC236}">
              <a16:creationId xmlns:a16="http://schemas.microsoft.com/office/drawing/2014/main" id="{8CDB8927-2AE7-4510-A1E1-237C3B835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35824</xdr:colOff>
      <xdr:row>2</xdr:row>
      <xdr:rowOff>9069</xdr:rowOff>
    </xdr:from>
    <xdr:to>
      <xdr:col>22</xdr:col>
      <xdr:colOff>445489</xdr:colOff>
      <xdr:row>39</xdr:row>
      <xdr:rowOff>65315</xdr:rowOff>
    </xdr:to>
    <xdr:sp macro="" textlink="">
      <xdr:nvSpPr>
        <xdr:cNvPr id="48" name="Rectangle: Rounded Corners 47">
          <a:extLst>
            <a:ext uri="{FF2B5EF4-FFF2-40B4-BE49-F238E27FC236}">
              <a16:creationId xmlns:a16="http://schemas.microsoft.com/office/drawing/2014/main" id="{C836B0C5-231D-4A1E-86B9-031234268072}"/>
            </a:ext>
          </a:extLst>
        </xdr:cNvPr>
        <xdr:cNvSpPr/>
      </xdr:nvSpPr>
      <xdr:spPr>
        <a:xfrm>
          <a:off x="9370324" y="409119"/>
          <a:ext cx="5743665" cy="7457171"/>
        </a:xfrm>
        <a:prstGeom prst="roundRect">
          <a:avLst>
            <a:gd name="adj" fmla="val 443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163285</xdr:colOff>
      <xdr:row>4</xdr:row>
      <xdr:rowOff>119743</xdr:rowOff>
    </xdr:from>
    <xdr:to>
      <xdr:col>22</xdr:col>
      <xdr:colOff>174171</xdr:colOff>
      <xdr:row>15</xdr:row>
      <xdr:rowOff>65313</xdr:rowOff>
    </xdr:to>
    <xdr:graphicFrame macro="">
      <xdr:nvGraphicFramePr>
        <xdr:cNvPr id="47" name="Chart 46">
          <a:extLst>
            <a:ext uri="{FF2B5EF4-FFF2-40B4-BE49-F238E27FC236}">
              <a16:creationId xmlns:a16="http://schemas.microsoft.com/office/drawing/2014/main" id="{3F10D549-AFD2-4CD1-861E-38230BA6C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29020</xdr:colOff>
      <xdr:row>2</xdr:row>
      <xdr:rowOff>96155</xdr:rowOff>
    </xdr:from>
    <xdr:to>
      <xdr:col>17</xdr:col>
      <xdr:colOff>250371</xdr:colOff>
      <xdr:row>4</xdr:row>
      <xdr:rowOff>97972</xdr:rowOff>
    </xdr:to>
    <xdr:sp macro="" textlink="">
      <xdr:nvSpPr>
        <xdr:cNvPr id="49" name="TextBox 48">
          <a:extLst>
            <a:ext uri="{FF2B5EF4-FFF2-40B4-BE49-F238E27FC236}">
              <a16:creationId xmlns:a16="http://schemas.microsoft.com/office/drawing/2014/main" id="{245CCFF6-AE70-4AAD-9210-BF433A2020F3}"/>
            </a:ext>
          </a:extLst>
        </xdr:cNvPr>
        <xdr:cNvSpPr txBox="1"/>
      </xdr:nvSpPr>
      <xdr:spPr>
        <a:xfrm>
          <a:off x="9477820" y="488041"/>
          <a:ext cx="2246094" cy="393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14</xdr:col>
      <xdr:colOff>110670</xdr:colOff>
      <xdr:row>16</xdr:row>
      <xdr:rowOff>7256</xdr:rowOff>
    </xdr:from>
    <xdr:to>
      <xdr:col>22</xdr:col>
      <xdr:colOff>190500</xdr:colOff>
      <xdr:row>16</xdr:row>
      <xdr:rowOff>12700</xdr:rowOff>
    </xdr:to>
    <xdr:cxnSp macro="">
      <xdr:nvCxnSpPr>
        <xdr:cNvPr id="50" name="Straight Connector 49">
          <a:extLst>
            <a:ext uri="{FF2B5EF4-FFF2-40B4-BE49-F238E27FC236}">
              <a16:creationId xmlns:a16="http://schemas.microsoft.com/office/drawing/2014/main" id="{47FB1ADD-40B5-4791-865D-CAA205BA1DFC}"/>
            </a:ext>
          </a:extLst>
        </xdr:cNvPr>
        <xdr:cNvCxnSpPr/>
      </xdr:nvCxnSpPr>
      <xdr:spPr>
        <a:xfrm flipH="1" flipV="1">
          <a:off x="9534070" y="3258456"/>
          <a:ext cx="5464630" cy="544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29020</xdr:colOff>
      <xdr:row>16</xdr:row>
      <xdr:rowOff>68941</xdr:rowOff>
    </xdr:from>
    <xdr:to>
      <xdr:col>16</xdr:col>
      <xdr:colOff>266699</xdr:colOff>
      <xdr:row>18</xdr:row>
      <xdr:rowOff>114300</xdr:rowOff>
    </xdr:to>
    <xdr:sp macro="" textlink="">
      <xdr:nvSpPr>
        <xdr:cNvPr id="55" name="TextBox 54">
          <a:extLst>
            <a:ext uri="{FF2B5EF4-FFF2-40B4-BE49-F238E27FC236}">
              <a16:creationId xmlns:a16="http://schemas.microsoft.com/office/drawing/2014/main" id="{67237799-CD77-4343-A0C0-4ECA0113B812}"/>
            </a:ext>
          </a:extLst>
        </xdr:cNvPr>
        <xdr:cNvSpPr txBox="1"/>
      </xdr:nvSpPr>
      <xdr:spPr>
        <a:xfrm>
          <a:off x="9452420" y="3320141"/>
          <a:ext cx="1583879" cy="451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14</xdr:col>
      <xdr:colOff>38998</xdr:colOff>
      <xdr:row>17</xdr:row>
      <xdr:rowOff>197754</xdr:rowOff>
    </xdr:from>
    <xdr:to>
      <xdr:col>17</xdr:col>
      <xdr:colOff>596899</xdr:colOff>
      <xdr:row>28</xdr:row>
      <xdr:rowOff>114299</xdr:rowOff>
    </xdr:to>
    <xdr:graphicFrame macro="">
      <xdr:nvGraphicFramePr>
        <xdr:cNvPr id="56" name="Chart 55">
          <a:extLst>
            <a:ext uri="{FF2B5EF4-FFF2-40B4-BE49-F238E27FC236}">
              <a16:creationId xmlns:a16="http://schemas.microsoft.com/office/drawing/2014/main" id="{0C8E3E24-03B6-457D-A56D-6EAFF454D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95250</xdr:colOff>
      <xdr:row>29</xdr:row>
      <xdr:rowOff>95250</xdr:rowOff>
    </xdr:from>
    <xdr:to>
      <xdr:col>22</xdr:col>
      <xdr:colOff>333375</xdr:colOff>
      <xdr:row>29</xdr:row>
      <xdr:rowOff>95250</xdr:rowOff>
    </xdr:to>
    <xdr:cxnSp macro="">
      <xdr:nvCxnSpPr>
        <xdr:cNvPr id="57" name="Straight Connector 56">
          <a:extLst>
            <a:ext uri="{FF2B5EF4-FFF2-40B4-BE49-F238E27FC236}">
              <a16:creationId xmlns:a16="http://schemas.microsoft.com/office/drawing/2014/main" id="{90D17AFF-DBEF-4051-A88C-F5218C5C492E}"/>
            </a:ext>
          </a:extLst>
        </xdr:cNvPr>
        <xdr:cNvCxnSpPr/>
      </xdr:nvCxnSpPr>
      <xdr:spPr>
        <a:xfrm>
          <a:off x="9429750" y="5895975"/>
          <a:ext cx="5572125"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117475</xdr:colOff>
      <xdr:row>18</xdr:row>
      <xdr:rowOff>47625</xdr:rowOff>
    </xdr:from>
    <xdr:to>
      <xdr:col>18</xdr:col>
      <xdr:colOff>133350</xdr:colOff>
      <xdr:row>28</xdr:row>
      <xdr:rowOff>133350</xdr:rowOff>
    </xdr:to>
    <xdr:cxnSp macro="">
      <xdr:nvCxnSpPr>
        <xdr:cNvPr id="61" name="Straight Connector 60">
          <a:extLst>
            <a:ext uri="{FF2B5EF4-FFF2-40B4-BE49-F238E27FC236}">
              <a16:creationId xmlns:a16="http://schemas.microsoft.com/office/drawing/2014/main" id="{84DE504C-0FA2-4CA7-AA9C-4E138DC8539A}"/>
            </a:ext>
          </a:extLst>
        </xdr:cNvPr>
        <xdr:cNvCxnSpPr/>
      </xdr:nvCxnSpPr>
      <xdr:spPr>
        <a:xfrm>
          <a:off x="12118975" y="3648075"/>
          <a:ext cx="15875" cy="208597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241300</xdr:colOff>
      <xdr:row>18</xdr:row>
      <xdr:rowOff>108854</xdr:rowOff>
    </xdr:from>
    <xdr:to>
      <xdr:col>22</xdr:col>
      <xdr:colOff>292099</xdr:colOff>
      <xdr:row>27</xdr:row>
      <xdr:rowOff>76199</xdr:rowOff>
    </xdr:to>
    <mc:AlternateContent xmlns:mc="http://schemas.openxmlformats.org/markup-compatibility/2006">
      <mc:Choice xmlns:cx2="http://schemas.microsoft.com/office/drawing/2015/10/21/chartex" Requires="cx2">
        <xdr:graphicFrame macro="">
          <xdr:nvGraphicFramePr>
            <xdr:cNvPr id="63" name="Chart 62">
              <a:extLst>
                <a:ext uri="{FF2B5EF4-FFF2-40B4-BE49-F238E27FC236}">
                  <a16:creationId xmlns:a16="http://schemas.microsoft.com/office/drawing/2014/main" id="{A62EE742-B847-4300-B6B1-DDEE9E3C14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357100" y="3766454"/>
              <a:ext cx="2743199" cy="17961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3620</xdr:colOff>
      <xdr:row>16</xdr:row>
      <xdr:rowOff>56241</xdr:rowOff>
    </xdr:from>
    <xdr:to>
      <xdr:col>20</xdr:col>
      <xdr:colOff>241299</xdr:colOff>
      <xdr:row>18</xdr:row>
      <xdr:rowOff>101600</xdr:rowOff>
    </xdr:to>
    <xdr:sp macro="" textlink="">
      <xdr:nvSpPr>
        <xdr:cNvPr id="65" name="TextBox 64">
          <a:extLst>
            <a:ext uri="{FF2B5EF4-FFF2-40B4-BE49-F238E27FC236}">
              <a16:creationId xmlns:a16="http://schemas.microsoft.com/office/drawing/2014/main" id="{616D284F-F784-4751-89B4-D03150D3603E}"/>
            </a:ext>
          </a:extLst>
        </xdr:cNvPr>
        <xdr:cNvSpPr txBox="1"/>
      </xdr:nvSpPr>
      <xdr:spPr>
        <a:xfrm>
          <a:off x="12119420" y="3307441"/>
          <a:ext cx="1583879" cy="451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13</xdr:col>
      <xdr:colOff>394145</xdr:colOff>
      <xdr:row>29</xdr:row>
      <xdr:rowOff>62591</xdr:rowOff>
    </xdr:from>
    <xdr:to>
      <xdr:col>15</xdr:col>
      <xdr:colOff>631824</xdr:colOff>
      <xdr:row>31</xdr:row>
      <xdr:rowOff>107950</xdr:rowOff>
    </xdr:to>
    <xdr:sp macro="" textlink="">
      <xdr:nvSpPr>
        <xdr:cNvPr id="71" name="TextBox 70">
          <a:extLst>
            <a:ext uri="{FF2B5EF4-FFF2-40B4-BE49-F238E27FC236}">
              <a16:creationId xmlns:a16="http://schemas.microsoft.com/office/drawing/2014/main" id="{AE3F3C7C-7494-4D73-BB8F-0CF6796476D7}"/>
            </a:ext>
          </a:extLst>
        </xdr:cNvPr>
        <xdr:cNvSpPr txBox="1"/>
      </xdr:nvSpPr>
      <xdr:spPr>
        <a:xfrm>
          <a:off x="9061895" y="5863316"/>
          <a:ext cx="1571179" cy="445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14</xdr:col>
      <xdr:colOff>7248</xdr:colOff>
      <xdr:row>30</xdr:row>
      <xdr:rowOff>152400</xdr:rowOff>
    </xdr:from>
    <xdr:to>
      <xdr:col>17</xdr:col>
      <xdr:colOff>180975</xdr:colOff>
      <xdr:row>38</xdr:row>
      <xdr:rowOff>104775</xdr:rowOff>
    </xdr:to>
    <xdr:graphicFrame macro="">
      <xdr:nvGraphicFramePr>
        <xdr:cNvPr id="73" name="Chart 72">
          <a:extLst>
            <a:ext uri="{FF2B5EF4-FFF2-40B4-BE49-F238E27FC236}">
              <a16:creationId xmlns:a16="http://schemas.microsoft.com/office/drawing/2014/main" id="{1AE688AF-953D-476E-91BB-CE195B11F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321574</xdr:colOff>
      <xdr:row>31</xdr:row>
      <xdr:rowOff>47625</xdr:rowOff>
    </xdr:from>
    <xdr:to>
      <xdr:col>19</xdr:col>
      <xdr:colOff>485776</xdr:colOff>
      <xdr:row>38</xdr:row>
      <xdr:rowOff>19050</xdr:rowOff>
    </xdr:to>
    <xdr:graphicFrame macro="">
      <xdr:nvGraphicFramePr>
        <xdr:cNvPr id="74" name="Chart 73">
          <a:extLst>
            <a:ext uri="{FF2B5EF4-FFF2-40B4-BE49-F238E27FC236}">
              <a16:creationId xmlns:a16="http://schemas.microsoft.com/office/drawing/2014/main" id="{A72C90C5-55F2-4019-9807-99C9E798B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232220</xdr:colOff>
      <xdr:row>37</xdr:row>
      <xdr:rowOff>53066</xdr:rowOff>
    </xdr:from>
    <xdr:to>
      <xdr:col>16</xdr:col>
      <xdr:colOff>469899</xdr:colOff>
      <xdr:row>39</xdr:row>
      <xdr:rowOff>98425</xdr:rowOff>
    </xdr:to>
    <xdr:sp macro="" textlink="">
      <xdr:nvSpPr>
        <xdr:cNvPr id="75" name="TextBox 74">
          <a:extLst>
            <a:ext uri="{FF2B5EF4-FFF2-40B4-BE49-F238E27FC236}">
              <a16:creationId xmlns:a16="http://schemas.microsoft.com/office/drawing/2014/main" id="{86A0FD8B-B1D9-4DB9-B109-C49D43BBD317}"/>
            </a:ext>
          </a:extLst>
        </xdr:cNvPr>
        <xdr:cNvSpPr txBox="1"/>
      </xdr:nvSpPr>
      <xdr:spPr>
        <a:xfrm>
          <a:off x="9566720" y="7453991"/>
          <a:ext cx="1571179" cy="445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17</xdr:col>
      <xdr:colOff>213170</xdr:colOff>
      <xdr:row>37</xdr:row>
      <xdr:rowOff>62591</xdr:rowOff>
    </xdr:from>
    <xdr:to>
      <xdr:col>19</xdr:col>
      <xdr:colOff>450849</xdr:colOff>
      <xdr:row>39</xdr:row>
      <xdr:rowOff>107950</xdr:rowOff>
    </xdr:to>
    <xdr:sp macro="" textlink="">
      <xdr:nvSpPr>
        <xdr:cNvPr id="76" name="TextBox 75">
          <a:extLst>
            <a:ext uri="{FF2B5EF4-FFF2-40B4-BE49-F238E27FC236}">
              <a16:creationId xmlns:a16="http://schemas.microsoft.com/office/drawing/2014/main" id="{CAA94A2D-6983-42D8-ADE7-376385731945}"/>
            </a:ext>
          </a:extLst>
        </xdr:cNvPr>
        <xdr:cNvSpPr txBox="1"/>
      </xdr:nvSpPr>
      <xdr:spPr>
        <a:xfrm>
          <a:off x="11547920" y="7463516"/>
          <a:ext cx="1571179" cy="445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20</xdr:col>
      <xdr:colOff>38100</xdr:colOff>
      <xdr:row>31</xdr:row>
      <xdr:rowOff>94794</xdr:rowOff>
    </xdr:from>
    <xdr:to>
      <xdr:col>22</xdr:col>
      <xdr:colOff>352425</xdr:colOff>
      <xdr:row>38</xdr:row>
      <xdr:rowOff>5259</xdr:rowOff>
    </xdr:to>
    <xdr:graphicFrame macro="">
      <xdr:nvGraphicFramePr>
        <xdr:cNvPr id="77" name="Chart 76">
          <a:extLst>
            <a:ext uri="{FF2B5EF4-FFF2-40B4-BE49-F238E27FC236}">
              <a16:creationId xmlns:a16="http://schemas.microsoft.com/office/drawing/2014/main" id="{58C7680B-7C78-4518-955A-A6B5673B0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7249</xdr:colOff>
      <xdr:row>36</xdr:row>
      <xdr:rowOff>199569</xdr:rowOff>
    </xdr:from>
    <xdr:to>
      <xdr:col>22</xdr:col>
      <xdr:colOff>244928</xdr:colOff>
      <xdr:row>39</xdr:row>
      <xdr:rowOff>44903</xdr:rowOff>
    </xdr:to>
    <xdr:sp macro="" textlink="">
      <xdr:nvSpPr>
        <xdr:cNvPr id="79" name="TextBox 78">
          <a:extLst>
            <a:ext uri="{FF2B5EF4-FFF2-40B4-BE49-F238E27FC236}">
              <a16:creationId xmlns:a16="http://schemas.microsoft.com/office/drawing/2014/main" id="{C5E0BEE6-A78F-405C-B82A-6AE501608AF6}"/>
            </a:ext>
          </a:extLst>
        </xdr:cNvPr>
        <xdr:cNvSpPr txBox="1"/>
      </xdr:nvSpPr>
      <xdr:spPr>
        <a:xfrm>
          <a:off x="13342249" y="7400469"/>
          <a:ext cx="1571179" cy="445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No of</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Items</a:t>
          </a:r>
        </a:p>
      </xdr:txBody>
    </xdr:sp>
    <xdr:clientData/>
  </xdr:twoCellAnchor>
  <xdr:twoCellAnchor editAs="oneCell">
    <xdr:from>
      <xdr:col>1</xdr:col>
      <xdr:colOff>441569</xdr:colOff>
      <xdr:row>6</xdr:row>
      <xdr:rowOff>44939</xdr:rowOff>
    </xdr:from>
    <xdr:to>
      <xdr:col>2</xdr:col>
      <xdr:colOff>98669</xdr:colOff>
      <xdr:row>7</xdr:row>
      <xdr:rowOff>175058</xdr:rowOff>
    </xdr:to>
    <xdr:pic>
      <xdr:nvPicPr>
        <xdr:cNvPr id="87" name="Picture 86">
          <a:extLst>
            <a:ext uri="{FF2B5EF4-FFF2-40B4-BE49-F238E27FC236}">
              <a16:creationId xmlns:a16="http://schemas.microsoft.com/office/drawing/2014/main" id="{34ACD0F7-4207-066F-1D67-86DEABCA89D5}"/>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109784" y="1240693"/>
          <a:ext cx="325316" cy="329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38099</xdr:colOff>
      <xdr:row>5</xdr:row>
      <xdr:rowOff>158262</xdr:rowOff>
    </xdr:from>
    <xdr:to>
      <xdr:col>4</xdr:col>
      <xdr:colOff>274515</xdr:colOff>
      <xdr:row>8</xdr:row>
      <xdr:rowOff>47871</xdr:rowOff>
    </xdr:to>
    <xdr:sp macro="" textlink="">
      <xdr:nvSpPr>
        <xdr:cNvPr id="88" name="TextBox 87">
          <a:extLst>
            <a:ext uri="{FF2B5EF4-FFF2-40B4-BE49-F238E27FC236}">
              <a16:creationId xmlns:a16="http://schemas.microsoft.com/office/drawing/2014/main" id="{AB295906-0931-EC3E-4466-B15797BD75EF}"/>
            </a:ext>
          </a:extLst>
        </xdr:cNvPr>
        <xdr:cNvSpPr txBox="1"/>
      </xdr:nvSpPr>
      <xdr:spPr>
        <a:xfrm>
          <a:off x="1374530" y="1154724"/>
          <a:ext cx="1572847" cy="487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Black" panose="020B0A02040204020203" pitchFamily="34" charset="0"/>
              <a:ea typeface="Segoe UI Black" panose="020B0A02040204020203" pitchFamily="34" charset="0"/>
            </a:rPr>
            <a:t>FILTER PANEL</a:t>
          </a:r>
        </a:p>
      </xdr:txBody>
    </xdr:sp>
    <xdr:clientData/>
  </xdr:twoCellAnchor>
  <xdr:twoCellAnchor>
    <xdr:from>
      <xdr:col>0</xdr:col>
      <xdr:colOff>495300</xdr:colOff>
      <xdr:row>36</xdr:row>
      <xdr:rowOff>177800</xdr:rowOff>
    </xdr:from>
    <xdr:to>
      <xdr:col>5</xdr:col>
      <xdr:colOff>101600</xdr:colOff>
      <xdr:row>39</xdr:row>
      <xdr:rowOff>63500</xdr:rowOff>
    </xdr:to>
    <xdr:sp macro="" textlink="">
      <xdr:nvSpPr>
        <xdr:cNvPr id="89" name="TextBox 88">
          <a:extLst>
            <a:ext uri="{FF2B5EF4-FFF2-40B4-BE49-F238E27FC236}">
              <a16:creationId xmlns:a16="http://schemas.microsoft.com/office/drawing/2014/main" id="{3AC1EB9B-CE1E-4841-893C-27A0658935E5}"/>
            </a:ext>
          </a:extLst>
        </xdr:cNvPr>
        <xdr:cNvSpPr txBox="1"/>
      </xdr:nvSpPr>
      <xdr:spPr>
        <a:xfrm>
          <a:off x="495300" y="7493000"/>
          <a:ext cx="29718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Developed by: Nandan</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Panda</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xdr:col>
      <xdr:colOff>318600</xdr:colOff>
      <xdr:row>14</xdr:row>
      <xdr:rowOff>83042</xdr:rowOff>
    </xdr:from>
    <xdr:to>
      <xdr:col>4</xdr:col>
      <xdr:colOff>292100</xdr:colOff>
      <xdr:row>21</xdr:row>
      <xdr:rowOff>83042</xdr:rowOff>
    </xdr:to>
    <mc:AlternateContent xmlns:mc="http://schemas.openxmlformats.org/markup-compatibility/2006">
      <mc:Choice xmlns:a14="http://schemas.microsoft.com/office/drawing/2010/main" Requires="a14">
        <xdr:graphicFrame macro="">
          <xdr:nvGraphicFramePr>
            <xdr:cNvPr id="90" name="Outlet Location Type 1">
              <a:extLst>
                <a:ext uri="{FF2B5EF4-FFF2-40B4-BE49-F238E27FC236}">
                  <a16:creationId xmlns:a16="http://schemas.microsoft.com/office/drawing/2014/main" id="{585173F5-374D-40CA-9D5A-6E25CE7E5B4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986815" y="2873134"/>
              <a:ext cx="1978147" cy="1395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331300</xdr:colOff>
      <xdr:row>21</xdr:row>
      <xdr:rowOff>154358</xdr:rowOff>
    </xdr:from>
    <xdr:to>
      <xdr:col>4</xdr:col>
      <xdr:colOff>304800</xdr:colOff>
      <xdr:row>34</xdr:row>
      <xdr:rowOff>43966</xdr:rowOff>
    </xdr:to>
    <mc:AlternateContent xmlns:mc="http://schemas.openxmlformats.org/markup-compatibility/2006">
      <mc:Choice xmlns:a14="http://schemas.microsoft.com/office/drawing/2010/main" Requires="a14">
        <xdr:graphicFrame macro="">
          <xdr:nvGraphicFramePr>
            <xdr:cNvPr id="91" name="Item Type 1">
              <a:extLst>
                <a:ext uri="{FF2B5EF4-FFF2-40B4-BE49-F238E27FC236}">
                  <a16:creationId xmlns:a16="http://schemas.microsoft.com/office/drawing/2014/main" id="{C193EC93-47F7-4202-A8D6-DC75F302C3F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999515" y="4339496"/>
              <a:ext cx="1978147" cy="2480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375137</xdr:colOff>
      <xdr:row>34</xdr:row>
      <xdr:rowOff>93785</xdr:rowOff>
    </xdr:from>
    <xdr:to>
      <xdr:col>2</xdr:col>
      <xdr:colOff>218051</xdr:colOff>
      <xdr:row>37</xdr:row>
      <xdr:rowOff>11723</xdr:rowOff>
    </xdr:to>
    <xdr:pic>
      <xdr:nvPicPr>
        <xdr:cNvPr id="97" name="Picture 96">
          <a:hlinkClick xmlns:r="http://schemas.openxmlformats.org/officeDocument/2006/relationships" r:id="rId15"/>
          <a:extLst>
            <a:ext uri="{FF2B5EF4-FFF2-40B4-BE49-F238E27FC236}">
              <a16:creationId xmlns:a16="http://schemas.microsoft.com/office/drawing/2014/main" id="{1AF2D718-0D5E-3FA0-1CC3-C7017805FBB1}"/>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43352" y="6869723"/>
          <a:ext cx="511130" cy="515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199292</xdr:colOff>
      <xdr:row>34</xdr:row>
      <xdr:rowOff>128953</xdr:rowOff>
    </xdr:from>
    <xdr:to>
      <xdr:col>4</xdr:col>
      <xdr:colOff>11723</xdr:colOff>
      <xdr:row>37</xdr:row>
      <xdr:rowOff>16129</xdr:rowOff>
    </xdr:to>
    <xdr:pic>
      <xdr:nvPicPr>
        <xdr:cNvPr id="100" name="Picture 99">
          <a:hlinkClick xmlns:r="http://schemas.openxmlformats.org/officeDocument/2006/relationships" r:id="rId17"/>
          <a:extLst>
            <a:ext uri="{FF2B5EF4-FFF2-40B4-BE49-F238E27FC236}">
              <a16:creationId xmlns:a16="http://schemas.microsoft.com/office/drawing/2014/main" id="{D880D97E-6818-7575-02AB-2CD1A42A464C}"/>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203938" y="6904891"/>
          <a:ext cx="480647" cy="485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UNG" refreshedDate="45844.732904976852" createdVersion="8" refreshedVersion="8" minRefreshableVersion="3" recordCount="8523" xr:uid="{58BF2552-148B-4693-92BD-14B768901415}">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89189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A594C-C7A1-4B67-BF4B-DA893E3DE543}" name="PivotTable12"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111:B115"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23">
    <format dxfId="2588">
      <pivotArea type="all" dataOnly="0" outline="0" fieldPosition="0"/>
    </format>
    <format dxfId="2589">
      <pivotArea outline="0" collapsedLevelsAreSubtotals="1" fieldPosition="0"/>
    </format>
    <format dxfId="2590">
      <pivotArea field="0" type="button" dataOnly="0" labelOnly="1" outline="0"/>
    </format>
    <format dxfId="2591">
      <pivotArea dataOnly="0" labelOnly="1" grandRow="1" outline="0" fieldPosition="0"/>
    </format>
    <format dxfId="2592">
      <pivotArea type="all" dataOnly="0" outline="0" fieldPosition="0"/>
    </format>
    <format dxfId="2593">
      <pivotArea outline="0" collapsedLevelsAreSubtotals="1" fieldPosition="0"/>
    </format>
    <format dxfId="2594">
      <pivotArea field="0" type="button" dataOnly="0" labelOnly="1" outline="0"/>
    </format>
    <format dxfId="2595">
      <pivotArea dataOnly="0" labelOnly="1" grandRow="1" outline="0" fieldPosition="0"/>
    </format>
    <format dxfId="2596">
      <pivotArea outline="0" collapsedLevelsAreSubtotals="1" fieldPosition="0"/>
    </format>
    <format dxfId="2597">
      <pivotArea type="all" dataOnly="0" outline="0" fieldPosition="0"/>
    </format>
    <format dxfId="2598">
      <pivotArea outline="0" collapsedLevelsAreSubtotals="1" fieldPosition="0"/>
    </format>
    <format dxfId="2599">
      <pivotArea field="7" type="button" dataOnly="0" labelOnly="1" outline="0"/>
    </format>
    <format dxfId="2600">
      <pivotArea outline="0" collapsedLevelsAreSubtotals="1" fieldPosition="0"/>
    </format>
    <format dxfId="2601">
      <pivotArea type="all" dataOnly="0" outline="0" fieldPosition="0"/>
    </format>
    <format dxfId="2602">
      <pivotArea outline="0" collapsedLevelsAreSubtotals="1" fieldPosition="0"/>
    </format>
    <format dxfId="2603">
      <pivotArea field="6" type="button" dataOnly="0" labelOnly="1" outline="0"/>
    </format>
    <format dxfId="2587">
      <pivotArea outline="0" collapsedLevelsAreSubtotals="1" fieldPosition="0"/>
    </format>
    <format dxfId="2585">
      <pivotArea type="all" dataOnly="0" outline="0" fieldPosition="0"/>
    </format>
    <format dxfId="2566">
      <pivotArea type="all" dataOnly="0" outline="0" fieldPosition="0"/>
    </format>
    <format dxfId="2567">
      <pivotArea outline="0" collapsedLevelsAreSubtotals="1" fieldPosition="0"/>
    </format>
    <format dxfId="2568">
      <pivotArea field="8" type="button" dataOnly="0" labelOnly="1" outline="0" axis="axisRow" fieldPosition="0"/>
    </format>
    <format dxfId="2569">
      <pivotArea dataOnly="0" labelOnly="1" fieldPosition="0">
        <references count="1">
          <reference field="8" count="0"/>
        </references>
      </pivotArea>
    </format>
    <format dxfId="2570">
      <pivotArea dataOnly="0" labelOnly="1" outline="0" axis="axisValues" fieldPosition="0"/>
    </format>
  </formats>
  <chartFormats count="2">
    <chartFormat chart="40"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9DECAF-08CB-4FB4-9885-A7F46035AF79}"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1"/>
    <dataField name="Average of Rating" fld="12" subtotal="average" baseField="0" baseItem="2"/>
  </dataFields>
  <formats count="3">
    <format dxfId="2728">
      <pivotArea type="all" dataOnly="0" outline="0" fieldPosition="0"/>
    </format>
    <format dxfId="2727">
      <pivotArea outline="0" collapsedLevelsAreSubtotals="1" fieldPosition="0"/>
    </format>
    <format dxfId="272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A31873-6963-485C-87E2-50C41969F192}" name="PivotTable1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102:B10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74"/>
  </dataFields>
  <formats count="23">
    <format dxfId="2605">
      <pivotArea type="all" dataOnly="0" outline="0" fieldPosition="0"/>
    </format>
    <format dxfId="2606">
      <pivotArea outline="0" collapsedLevelsAreSubtotals="1" fieldPosition="0"/>
    </format>
    <format dxfId="2607">
      <pivotArea field="0" type="button" dataOnly="0" labelOnly="1" outline="0"/>
    </format>
    <format dxfId="2608">
      <pivotArea dataOnly="0" labelOnly="1" grandRow="1" outline="0" fieldPosition="0"/>
    </format>
    <format dxfId="2609">
      <pivotArea type="all" dataOnly="0" outline="0" fieldPosition="0"/>
    </format>
    <format dxfId="2610">
      <pivotArea outline="0" collapsedLevelsAreSubtotals="1" fieldPosition="0"/>
    </format>
    <format dxfId="2611">
      <pivotArea field="0" type="button" dataOnly="0" labelOnly="1" outline="0"/>
    </format>
    <format dxfId="2612">
      <pivotArea dataOnly="0" labelOnly="1" grandRow="1" outline="0" fieldPosition="0"/>
    </format>
    <format dxfId="2613">
      <pivotArea outline="0" collapsedLevelsAreSubtotals="1" fieldPosition="0"/>
    </format>
    <format dxfId="2614">
      <pivotArea type="all" dataOnly="0" outline="0" fieldPosition="0"/>
    </format>
    <format dxfId="2615">
      <pivotArea outline="0" collapsedLevelsAreSubtotals="1" fieldPosition="0"/>
    </format>
    <format dxfId="2616">
      <pivotArea field="7" type="button" dataOnly="0" labelOnly="1" outline="0"/>
    </format>
    <format dxfId="2617">
      <pivotArea outline="0" collapsedLevelsAreSubtotals="1" fieldPosition="0"/>
    </format>
    <format dxfId="2618">
      <pivotArea type="all" dataOnly="0" outline="0" fieldPosition="0"/>
    </format>
    <format dxfId="2619">
      <pivotArea outline="0" collapsedLevelsAreSubtotals="1" fieldPosition="0"/>
    </format>
    <format dxfId="2620">
      <pivotArea field="6" type="button" dataOnly="0" labelOnly="1" outline="0"/>
    </format>
    <format dxfId="2604">
      <pivotArea outline="0" collapsedLevelsAreSubtotals="1" fieldPosition="0"/>
    </format>
    <format dxfId="2586">
      <pivotArea type="all" dataOnly="0" outline="0" fieldPosition="0"/>
    </format>
    <format dxfId="2571">
      <pivotArea type="all" dataOnly="0" outline="0" fieldPosition="0"/>
    </format>
    <format dxfId="2572">
      <pivotArea outline="0" collapsedLevelsAreSubtotals="1" fieldPosition="0"/>
    </format>
    <format dxfId="2573">
      <pivotArea field="8" type="button" dataOnly="0" labelOnly="1" outline="0" axis="axisRow" fieldPosition="0"/>
    </format>
    <format dxfId="2574">
      <pivotArea dataOnly="0" labelOnly="1" fieldPosition="0">
        <references count="1">
          <reference field="8" count="0"/>
        </references>
      </pivotArea>
    </format>
    <format dxfId="2575">
      <pivotArea dataOnly="0" labelOnly="1" outline="0" axis="axisValues" fieldPosition="0"/>
    </format>
  </formats>
  <chartFormats count="11">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7ABF9-DEBF-4384-9E42-30B2874415DB}" name="PivotTable10"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93:B9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72"/>
  </dataFields>
  <formats count="22">
    <format dxfId="2621">
      <pivotArea type="all" dataOnly="0" outline="0" fieldPosition="0"/>
    </format>
    <format dxfId="2622">
      <pivotArea outline="0" collapsedLevelsAreSubtotals="1" fieldPosition="0"/>
    </format>
    <format dxfId="2623">
      <pivotArea field="0" type="button" dataOnly="0" labelOnly="1" outline="0"/>
    </format>
    <format dxfId="2624">
      <pivotArea dataOnly="0" labelOnly="1" grandRow="1" outline="0" fieldPosition="0"/>
    </format>
    <format dxfId="2625">
      <pivotArea type="all" dataOnly="0" outline="0" fieldPosition="0"/>
    </format>
    <format dxfId="2626">
      <pivotArea outline="0" collapsedLevelsAreSubtotals="1" fieldPosition="0"/>
    </format>
    <format dxfId="2627">
      <pivotArea field="0" type="button" dataOnly="0" labelOnly="1" outline="0"/>
    </format>
    <format dxfId="2628">
      <pivotArea dataOnly="0" labelOnly="1" grandRow="1" outline="0" fieldPosition="0"/>
    </format>
    <format dxfId="2629">
      <pivotArea outline="0" collapsedLevelsAreSubtotals="1" fieldPosition="0"/>
    </format>
    <format dxfId="2630">
      <pivotArea type="all" dataOnly="0" outline="0" fieldPosition="0"/>
    </format>
    <format dxfId="2631">
      <pivotArea outline="0" collapsedLevelsAreSubtotals="1" fieldPosition="0"/>
    </format>
    <format dxfId="2632">
      <pivotArea field="7" type="button" dataOnly="0" labelOnly="1" outline="0"/>
    </format>
    <format dxfId="2633">
      <pivotArea outline="0" collapsedLevelsAreSubtotals="1" fieldPosition="0"/>
    </format>
    <format dxfId="2576">
      <pivotArea type="all" dataOnly="0" outline="0" fieldPosition="0"/>
    </format>
    <format dxfId="2577">
      <pivotArea outline="0" collapsedLevelsAreSubtotals="1" fieldPosition="0"/>
    </format>
    <format dxfId="2578">
      <pivotArea field="6" type="button" dataOnly="0" labelOnly="1" outline="0"/>
    </format>
    <format dxfId="2579">
      <pivotArea dataOnly="0" labelOnly="1" outline="0" axis="axisValues" fieldPosition="0"/>
    </format>
    <format dxfId="2580">
      <pivotArea type="all" dataOnly="0" outline="0" fieldPosition="0"/>
    </format>
    <format dxfId="2581">
      <pivotArea outline="0" collapsedLevelsAreSubtotals="1" fieldPosition="0"/>
    </format>
    <format dxfId="2582">
      <pivotArea field="8" type="button" dataOnly="0" labelOnly="1" outline="0" axis="axisRow" fieldPosition="0"/>
    </format>
    <format dxfId="2583">
      <pivotArea dataOnly="0" labelOnly="1" fieldPosition="0">
        <references count="1">
          <reference field="8" count="0"/>
        </references>
      </pivotArea>
    </format>
    <format dxfId="2584">
      <pivotArea dataOnly="0" labelOnly="1" outline="0" axis="axisValues" fieldPosition="0"/>
    </format>
  </formats>
  <chartFormats count="8">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5CF944-5D14-4694-9042-FA46DD7A13AE}" name="PivotTable9"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80:B8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72"/>
  </dataFields>
  <formats count="18">
    <format dxfId="2641">
      <pivotArea type="all" dataOnly="0" outline="0" fieldPosition="0"/>
    </format>
    <format dxfId="2642">
      <pivotArea outline="0" collapsedLevelsAreSubtotals="1" fieldPosition="0"/>
    </format>
    <format dxfId="2643">
      <pivotArea field="0" type="button" dataOnly="0" labelOnly="1" outline="0"/>
    </format>
    <format dxfId="2644">
      <pivotArea dataOnly="0" labelOnly="1" grandRow="1" outline="0" fieldPosition="0"/>
    </format>
    <format dxfId="2645">
      <pivotArea type="all" dataOnly="0" outline="0" fieldPosition="0"/>
    </format>
    <format dxfId="2646">
      <pivotArea outline="0" collapsedLevelsAreSubtotals="1" fieldPosition="0"/>
    </format>
    <format dxfId="2647">
      <pivotArea field="0" type="button" dataOnly="0" labelOnly="1" outline="0"/>
    </format>
    <format dxfId="2648">
      <pivotArea dataOnly="0" labelOnly="1" grandRow="1" outline="0" fieldPosition="0"/>
    </format>
    <format dxfId="2649">
      <pivotArea outline="0" collapsedLevelsAreSubtotals="1" fieldPosition="0"/>
    </format>
    <format dxfId="2650">
      <pivotArea type="all" dataOnly="0" outline="0" fieldPosition="0"/>
    </format>
    <format dxfId="2651">
      <pivotArea outline="0" collapsedLevelsAreSubtotals="1" fieldPosition="0"/>
    </format>
    <format dxfId="2652">
      <pivotArea field="7" type="button" dataOnly="0" labelOnly="1" outline="0"/>
    </format>
    <format dxfId="2639">
      <pivotArea outline="0" collapsedLevelsAreSubtotals="1" fieldPosition="0"/>
    </format>
    <format dxfId="2638">
      <pivotArea type="all" dataOnly="0" outline="0" fieldPosition="0"/>
    </format>
    <format dxfId="2637">
      <pivotArea outline="0" collapsedLevelsAreSubtotals="1" fieldPosition="0"/>
    </format>
    <format dxfId="2636">
      <pivotArea field="6" type="button" dataOnly="0" labelOnly="1" outline="0" axis="axisRow" fieldPosition="0"/>
    </format>
    <format dxfId="2635">
      <pivotArea dataOnly="0" labelOnly="1" fieldPosition="0">
        <references count="1">
          <reference field="6" count="0"/>
        </references>
      </pivotArea>
    </format>
    <format dxfId="2634">
      <pivotArea dataOnly="0" labelOnly="1" outline="0" axis="axisValues" fieldPosition="0"/>
    </format>
  </formats>
  <chartFormats count="6">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8D8A19-B039-4448-8A71-462C0228DF97}" name="PivotTable8"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70:B7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72"/>
  </dataFields>
  <formats count="15">
    <format dxfId="2658">
      <pivotArea type="all" dataOnly="0" outline="0" fieldPosition="0"/>
    </format>
    <format dxfId="2659">
      <pivotArea outline="0" collapsedLevelsAreSubtotals="1" fieldPosition="0"/>
    </format>
    <format dxfId="2660">
      <pivotArea field="0" type="button" dataOnly="0" labelOnly="1" outline="0"/>
    </format>
    <format dxfId="2661">
      <pivotArea dataOnly="0" labelOnly="1" grandRow="1" outline="0" fieldPosition="0"/>
    </format>
    <format dxfId="2662">
      <pivotArea type="all" dataOnly="0" outline="0" fieldPosition="0"/>
    </format>
    <format dxfId="2663">
      <pivotArea outline="0" collapsedLevelsAreSubtotals="1" fieldPosition="0"/>
    </format>
    <format dxfId="2664">
      <pivotArea field="0" type="button" dataOnly="0" labelOnly="1" outline="0"/>
    </format>
    <format dxfId="2665">
      <pivotArea dataOnly="0" labelOnly="1" grandRow="1" outline="0" fieldPosition="0"/>
    </format>
    <format dxfId="2666">
      <pivotArea outline="0" collapsedLevelsAreSubtotals="1" fieldPosition="0"/>
    </format>
    <format dxfId="2657">
      <pivotArea type="all" dataOnly="0" outline="0" fieldPosition="0"/>
    </format>
    <format dxfId="2656">
      <pivotArea outline="0" collapsedLevelsAreSubtotals="1" fieldPosition="0"/>
    </format>
    <format dxfId="2655">
      <pivotArea field="7" type="button" dataOnly="0" labelOnly="1" outline="0" axis="axisRow" fieldPosition="0"/>
    </format>
    <format dxfId="2654">
      <pivotArea dataOnly="0" labelOnly="1" fieldPosition="0">
        <references count="1">
          <reference field="7" count="0"/>
        </references>
      </pivotArea>
    </format>
    <format dxfId="2653">
      <pivotArea dataOnly="0" labelOnly="1" outline="0" axis="axisValues" fieldPosition="0"/>
    </format>
    <format dxfId="2640">
      <pivotArea outline="0" collapsedLevelsAreSubtotals="1" fieldPosition="0"/>
    </format>
  </formats>
  <chartFormats count="9">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7" count="1" selected="0">
            <x v="0"/>
          </reference>
        </references>
      </pivotArea>
    </chartFormat>
    <chartFormat chart="29" format="7">
      <pivotArea type="data" outline="0" fieldPosition="0">
        <references count="2">
          <reference field="4294967294" count="1" selected="0">
            <x v="0"/>
          </reference>
          <reference field="7" count="1" selected="0">
            <x v="1"/>
          </reference>
        </references>
      </pivotArea>
    </chartFormat>
    <chartFormat chart="29"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AE98BC-0135-4DD0-9DE6-9D331932602A}" name="PivotTable7"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56:B6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dataFields>
  <formats count="13">
    <format dxfId="2667">
      <pivotArea type="all" dataOnly="0" outline="0" fieldPosition="0"/>
    </format>
    <format dxfId="2668">
      <pivotArea outline="0" collapsedLevelsAreSubtotals="1" fieldPosition="0"/>
    </format>
    <format dxfId="2669">
      <pivotArea field="0" type="button" dataOnly="0" labelOnly="1" outline="0"/>
    </format>
    <format dxfId="2670">
      <pivotArea dataOnly="0" labelOnly="1" grandRow="1" outline="0" fieldPosition="0"/>
    </format>
    <format dxfId="2671">
      <pivotArea type="all" dataOnly="0" outline="0" fieldPosition="0"/>
    </format>
    <format dxfId="2672">
      <pivotArea outline="0" collapsedLevelsAreSubtotals="1" fieldPosition="0"/>
    </format>
    <format dxfId="2673">
      <pivotArea field="0" type="button" dataOnly="0" labelOnly="1" outline="0"/>
    </format>
    <format dxfId="2674">
      <pivotArea dataOnly="0" labelOnly="1" grandRow="1" outline="0" fieldPosition="0"/>
    </format>
    <format dxfId="2675">
      <pivotArea outline="0" collapsedLevelsAreSubtotals="1" fieldPosition="0"/>
    </format>
    <format dxfId="2676">
      <pivotArea type="all" dataOnly="0" outline="0" fieldPosition="0"/>
    </format>
    <format dxfId="2677">
      <pivotArea outline="0" collapsedLevelsAreSubtotals="1" fieldPosition="0"/>
    </format>
    <format dxfId="2678">
      <pivotArea field="3" type="button" dataOnly="0" labelOnly="1" outline="0"/>
    </format>
    <format dxfId="2679">
      <pivotArea dataOnly="0" labelOnly="1" outline="0" axis="axisValues" fieldPosition="0"/>
    </format>
  </formats>
  <chartFormats count="13">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4" count="1" selected="0">
            <x v="0"/>
          </reference>
        </references>
      </pivotArea>
    </chartFormat>
    <chartFormat chart="21" format="4">
      <pivotArea type="data" outline="0" fieldPosition="0">
        <references count="2">
          <reference field="4294967294" count="1" selected="0">
            <x v="0"/>
          </reference>
          <reference field="4" count="1" selected="0">
            <x v="1"/>
          </reference>
        </references>
      </pivotArea>
    </chartFormat>
    <chartFormat chart="21" format="5">
      <pivotArea type="data" outline="0" fieldPosition="0">
        <references count="2">
          <reference field="4294967294" count="1" selected="0">
            <x v="0"/>
          </reference>
          <reference field="4" count="1" selected="0">
            <x v="2"/>
          </reference>
        </references>
      </pivotArea>
    </chartFormat>
    <chartFormat chart="21" format="6">
      <pivotArea type="data" outline="0" fieldPosition="0">
        <references count="2">
          <reference field="4294967294" count="1" selected="0">
            <x v="0"/>
          </reference>
          <reference field="4" count="1" selected="0">
            <x v="3"/>
          </reference>
        </references>
      </pivotArea>
    </chartFormat>
    <chartFormat chart="21" format="7">
      <pivotArea type="data" outline="0" fieldPosition="0">
        <references count="2">
          <reference field="4294967294" count="1" selected="0">
            <x v="0"/>
          </reference>
          <reference field="4" count="1" selected="0">
            <x v="4"/>
          </reference>
        </references>
      </pivotArea>
    </chartFormat>
    <chartFormat chart="21" format="8">
      <pivotArea type="data" outline="0" fieldPosition="0">
        <references count="2">
          <reference field="4294967294" count="1" selected="0">
            <x v="0"/>
          </reference>
          <reference field="4" count="1" selected="0">
            <x v="5"/>
          </reference>
        </references>
      </pivotArea>
    </chartFormat>
    <chartFormat chart="21" format="9">
      <pivotArea type="data" outline="0" fieldPosition="0">
        <references count="2">
          <reference field="4294967294" count="1" selected="0">
            <x v="0"/>
          </reference>
          <reference field="4" count="1" selected="0">
            <x v="6"/>
          </reference>
        </references>
      </pivotArea>
    </chartFormat>
    <chartFormat chart="21" format="10">
      <pivotArea type="data" outline="0" fieldPosition="0">
        <references count="2">
          <reference field="4294967294" count="1" selected="0">
            <x v="0"/>
          </reference>
          <reference field="4" count="1" selected="0">
            <x v="7"/>
          </reference>
        </references>
      </pivotArea>
    </chartFormat>
    <chartFormat chart="21"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EE07EB-58B8-4B66-8FEB-CAEF1150BD6F}" name="PivotTable6"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4:B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dataFields>
  <formats count="14">
    <format dxfId="2685">
      <pivotArea type="all" dataOnly="0" outline="0" fieldPosition="0"/>
    </format>
    <format dxfId="2686">
      <pivotArea outline="0" collapsedLevelsAreSubtotals="1" fieldPosition="0"/>
    </format>
    <format dxfId="2687">
      <pivotArea field="0" type="button" dataOnly="0" labelOnly="1" outline="0"/>
    </format>
    <format dxfId="2688">
      <pivotArea dataOnly="0" labelOnly="1" grandRow="1" outline="0" fieldPosition="0"/>
    </format>
    <format dxfId="2689">
      <pivotArea type="all" dataOnly="0" outline="0" fieldPosition="0"/>
    </format>
    <format dxfId="2690">
      <pivotArea outline="0" collapsedLevelsAreSubtotals="1" fieldPosition="0"/>
    </format>
    <format dxfId="2691">
      <pivotArea field="0" type="button" dataOnly="0" labelOnly="1" outline="0"/>
    </format>
    <format dxfId="2692">
      <pivotArea dataOnly="0" labelOnly="1" grandRow="1" outline="0" fieldPosition="0"/>
    </format>
    <format dxfId="2693">
      <pivotArea outline="0" collapsedLevelsAreSubtotals="1" fieldPosition="0"/>
    </format>
    <format dxfId="2684">
      <pivotArea type="all" dataOnly="0" outline="0" fieldPosition="0"/>
    </format>
    <format dxfId="2683">
      <pivotArea outline="0" collapsedLevelsAreSubtotals="1" fieldPosition="0"/>
    </format>
    <format dxfId="2682">
      <pivotArea field="3" type="button" dataOnly="0" labelOnly="1" outline="0" axis="axisRow" fieldPosition="0"/>
    </format>
    <format dxfId="2681">
      <pivotArea dataOnly="0" labelOnly="1" fieldPosition="0">
        <references count="1">
          <reference field="3" count="0"/>
        </references>
      </pivotArea>
    </format>
    <format dxfId="2680">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E23042-26E8-4434-B20C-BEEFADF3F93F}" name="PivotTable4"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3:C2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73"/>
  </dataFields>
  <formats count="19">
    <format dxfId="2702">
      <pivotArea type="all" dataOnly="0" outline="0" fieldPosition="0"/>
    </format>
    <format dxfId="2703">
      <pivotArea outline="0" collapsedLevelsAreSubtotals="1" fieldPosition="0"/>
    </format>
    <format dxfId="2704">
      <pivotArea field="0" type="button" dataOnly="0" labelOnly="1" outline="0" axis="axisCol" fieldPosition="0"/>
    </format>
    <format dxfId="2705">
      <pivotArea dataOnly="0" labelOnly="1" grandRow="1" outline="0" fieldPosition="0"/>
    </format>
    <format dxfId="2706">
      <pivotArea dataOnly="0" labelOnly="1" outline="0" axis="axisValues" fieldPosition="0"/>
    </format>
    <format dxfId="2707">
      <pivotArea type="all" dataOnly="0" outline="0" fieldPosition="0"/>
    </format>
    <format dxfId="2708">
      <pivotArea outline="0" collapsedLevelsAreSubtotals="1" fieldPosition="0"/>
    </format>
    <format dxfId="2709">
      <pivotArea field="0" type="button" dataOnly="0" labelOnly="1" outline="0" axis="axisCol" fieldPosition="0"/>
    </format>
    <format dxfId="2710">
      <pivotArea dataOnly="0" labelOnly="1" grandRow="1" outline="0" fieldPosition="0"/>
    </format>
    <format dxfId="2711">
      <pivotArea dataOnly="0" labelOnly="1" outline="0" axis="axisValues" fieldPosition="0"/>
    </format>
    <format dxfId="2712">
      <pivotArea outline="0" collapsedLevelsAreSubtotals="1" fieldPosition="0"/>
    </format>
    <format dxfId="2701">
      <pivotArea type="all" dataOnly="0" outline="0" fieldPosition="0"/>
    </format>
    <format dxfId="2700">
      <pivotArea outline="0" collapsedLevelsAreSubtotals="1" fieldPosition="0"/>
    </format>
    <format dxfId="2699">
      <pivotArea type="origin" dataOnly="0" labelOnly="1" outline="0" fieldPosition="0"/>
    </format>
    <format dxfId="2698">
      <pivotArea field="0" type="button" dataOnly="0" labelOnly="1" outline="0" axis="axisCol" fieldPosition="0"/>
    </format>
    <format dxfId="2697">
      <pivotArea type="topRight" dataOnly="0" labelOnly="1" outline="0" fieldPosition="0"/>
    </format>
    <format dxfId="2696">
      <pivotArea field="6" type="button" dataOnly="0" labelOnly="1" outline="0" axis="axisRow" fieldPosition="0"/>
    </format>
    <format dxfId="2695">
      <pivotArea dataOnly="0" labelOnly="1" fieldPosition="0">
        <references count="1">
          <reference field="6" count="0"/>
        </references>
      </pivotArea>
    </format>
    <format dxfId="2694">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1D3F4D-7528-42DE-A619-4D14BABE0554}" name="PivotTable3"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dataFields>
  <formats count="13">
    <format dxfId="2725">
      <pivotArea type="all" dataOnly="0" outline="0" fieldPosition="0"/>
    </format>
    <format dxfId="2724">
      <pivotArea outline="0" collapsedLevelsAreSubtotals="1" fieldPosition="0"/>
    </format>
    <format dxfId="2723">
      <pivotArea field="0" type="button" dataOnly="0" labelOnly="1" outline="0" axis="axisRow" fieldPosition="0"/>
    </format>
    <format dxfId="2722">
      <pivotArea dataOnly="0" labelOnly="1" fieldPosition="0">
        <references count="1">
          <reference field="0" count="0"/>
        </references>
      </pivotArea>
    </format>
    <format dxfId="2721">
      <pivotArea dataOnly="0" labelOnly="1" grandRow="1" outline="0" fieldPosition="0"/>
    </format>
    <format dxfId="2720">
      <pivotArea dataOnly="0" labelOnly="1" outline="0" axis="axisValues" fieldPosition="0"/>
    </format>
    <format dxfId="2719">
      <pivotArea type="all" dataOnly="0" outline="0" fieldPosition="0"/>
    </format>
    <format dxfId="2718">
      <pivotArea outline="0" collapsedLevelsAreSubtotals="1" fieldPosition="0"/>
    </format>
    <format dxfId="2717">
      <pivotArea field="0" type="button" dataOnly="0" labelOnly="1" outline="0" axis="axisRow" fieldPosition="0"/>
    </format>
    <format dxfId="2716">
      <pivotArea dataOnly="0" labelOnly="1" fieldPosition="0">
        <references count="1">
          <reference field="0" count="0"/>
        </references>
      </pivotArea>
    </format>
    <format dxfId="2715">
      <pivotArea dataOnly="0" labelOnly="1" grandRow="1" outline="0" fieldPosition="0"/>
    </format>
    <format dxfId="2714">
      <pivotArea dataOnly="0" labelOnly="1" outline="0" axis="axisValues" fieldPosition="0"/>
    </format>
    <format dxfId="2713">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A232A18-13FF-46CE-A14C-4B1F720275B3}" sourceName="Outlet Size">
  <pivotTables>
    <pivotTable tabId="3" name="PivotTable2"/>
    <pivotTable tabId="3" name="PivotTable3"/>
    <pivotTable tabId="3" name="PivotTable4"/>
    <pivotTable tabId="3" name="PivotTable6"/>
    <pivotTable tabId="3" name="PivotTable7"/>
    <pivotTable tabId="3" name="PivotTable8"/>
    <pivotTable tabId="3" name="PivotTable9"/>
    <pivotTable tabId="3" name="PivotTable10"/>
    <pivotTable tabId="3" name="PivotTable11"/>
    <pivotTable tabId="3" name="PivotTable12"/>
  </pivotTables>
  <data>
    <tabular pivotCacheId="38918934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664E00F-44F7-4D2F-9B20-54E14BB4298B}" sourceName="Outlet Location Type">
  <pivotTables>
    <pivotTable tabId="3" name="PivotTable4"/>
    <pivotTable tabId="3" name="PivotTable10"/>
    <pivotTable tabId="3" name="PivotTable11"/>
    <pivotTable tabId="3" name="PivotTable12"/>
    <pivotTable tabId="3" name="PivotTable2"/>
    <pivotTable tabId="3" name="PivotTable3"/>
    <pivotTable tabId="3" name="PivotTable7"/>
    <pivotTable tabId="3" name="PivotTable8"/>
    <pivotTable tabId="3" name="PivotTable9"/>
    <pivotTable tabId="3" name="PivotTable6"/>
  </pivotTables>
  <data>
    <tabular pivotCacheId="3891893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EEB20DB-F3B6-46C9-8D6C-8B2ACE15BA00}" sourceName="Item Type">
  <pivotTables>
    <pivotTable tabId="3" name="PivotTable4"/>
    <pivotTable tabId="3" name="PivotTable10"/>
    <pivotTable tabId="3" name="PivotTable11"/>
    <pivotTable tabId="3" name="PivotTable12"/>
    <pivotTable tabId="3" name="PivotTable2"/>
    <pivotTable tabId="3" name="PivotTable3"/>
    <pivotTable tabId="3" name="PivotTable6"/>
    <pivotTable tabId="3" name="PivotTable7"/>
    <pivotTable tabId="3" name="PivotTable8"/>
    <pivotTable tabId="3" name="PivotTable9"/>
  </pivotTables>
  <data>
    <tabular pivotCacheId="38918934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A9B7A3C-C936-456E-A6DC-46CBE9699ADB}" cache="Slicer_Outlet_Size" caption="Outlet Size" rowHeight="260350"/>
  <slicer name="Outlet Location Type" xr10:uid="{DB0F9C37-7ABA-4354-949F-0A5CD8104F6E}" cache="Slicer_Outlet_Location_Type" caption="Outlet Location Type" rowHeight="260350"/>
  <slicer name="Item Type" xr10:uid="{AB068C6D-08CF-414A-8AE7-94FE9651E163}"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4B1D4EE-2A42-4A41-9B21-FBC72CD37FAE}" cache="Slicer_Outlet_Size" caption="Outlet Size" style="Blinkit Analysis" rowHeight="260350"/>
  <slicer name="Outlet Location Type 1" xr10:uid="{DD490BF3-8705-44B1-9D0D-C0D5C567BF0C}" cache="Slicer_Outlet_Location_Type" caption="Outlet Location" style="Blinkit Analysis" rowHeight="260350"/>
  <slicer name="Item Type 1" xr10:uid="{78BBC827-2FC7-4331-B763-86806DD29492}"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2A6D9E95-30AC-4583-924A-F8D2C61D00FC}"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1613</v>
      </c>
      <c r="C1" t="s">
        <v>1</v>
      </c>
      <c r="D1" t="s">
        <v>2</v>
      </c>
      <c r="E1" t="s">
        <v>1609</v>
      </c>
      <c r="F1" t="s">
        <v>3</v>
      </c>
      <c r="G1" t="s">
        <v>4</v>
      </c>
      <c r="H1" t="s">
        <v>5</v>
      </c>
      <c r="I1" t="s">
        <v>6</v>
      </c>
      <c r="J1" t="s">
        <v>7</v>
      </c>
      <c r="K1" t="s">
        <v>8</v>
      </c>
      <c r="L1" t="s">
        <v>1610</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AA525-8A88-4DF6-801F-F8AD4C00FA8F}">
  <dimension ref="A1:H118"/>
  <sheetViews>
    <sheetView zoomScale="70" zoomScaleNormal="70" workbookViewId="0"/>
  </sheetViews>
  <sheetFormatPr defaultRowHeight="15.6" x14ac:dyDescent="0.3"/>
  <cols>
    <col min="1" max="1" width="13.19921875" bestFit="1" customWidth="1"/>
    <col min="2" max="2" width="16.3984375" bestFit="1" customWidth="1"/>
    <col min="3" max="3" width="15.19921875" bestFit="1" customWidth="1"/>
    <col min="4" max="4" width="16" bestFit="1" customWidth="1"/>
    <col min="5" max="5" width="7.296875" bestFit="1" customWidth="1"/>
    <col min="6" max="6" width="6.3984375" bestFit="1" customWidth="1"/>
    <col min="7" max="7" width="12" bestFit="1" customWidth="1"/>
    <col min="8" max="8" width="19.19921875" bestFit="1" customWidth="1"/>
    <col min="9" max="9" width="10.8984375" bestFit="1" customWidth="1"/>
    <col min="10" max="10" width="17.59765625" bestFit="1" customWidth="1"/>
    <col min="11" max="11" width="10" bestFit="1" customWidth="1"/>
    <col min="12" max="12" width="5.3984375" bestFit="1" customWidth="1"/>
    <col min="13" max="13" width="6.59765625" bestFit="1" customWidth="1"/>
    <col min="14" max="14" width="7.69921875" bestFit="1" customWidth="1"/>
    <col min="15" max="15" width="11.19921875" bestFit="1" customWidth="1"/>
    <col min="16" max="16" width="10.09765625" bestFit="1" customWidth="1"/>
    <col min="17" max="17" width="12.5" bestFit="1" customWidth="1"/>
  </cols>
  <sheetData>
    <row r="1" spans="1:5" ht="16.2" thickBot="1" x14ac:dyDescent="0.35"/>
    <row r="2" spans="1:5" ht="16.2" thickBot="1" x14ac:dyDescent="0.35">
      <c r="A2" s="9" t="s">
        <v>1620</v>
      </c>
      <c r="B2" s="10"/>
      <c r="C2" s="10"/>
      <c r="D2" s="10"/>
      <c r="E2" s="23"/>
    </row>
    <row r="3" spans="1:5" ht="16.2" thickBot="1" x14ac:dyDescent="0.35">
      <c r="A3" s="14" t="s">
        <v>1611</v>
      </c>
      <c r="B3" s="15" t="s">
        <v>1612</v>
      </c>
      <c r="C3" s="15" t="s">
        <v>1615</v>
      </c>
      <c r="D3" s="16" t="s">
        <v>1616</v>
      </c>
      <c r="E3" s="3"/>
    </row>
    <row r="4" spans="1:5" ht="16.2" thickBot="1" x14ac:dyDescent="0.35">
      <c r="A4" s="11">
        <v>1201681.4928000034</v>
      </c>
      <c r="B4" s="12">
        <v>140.99278338613203</v>
      </c>
      <c r="C4" s="12">
        <v>8523</v>
      </c>
      <c r="D4" s="13">
        <v>3.9658570925731196</v>
      </c>
      <c r="E4" s="3"/>
    </row>
    <row r="5" spans="1:5" x14ac:dyDescent="0.3">
      <c r="A5" s="1"/>
      <c r="B5" s="2"/>
      <c r="C5" s="2"/>
      <c r="D5" s="2"/>
      <c r="E5" s="3"/>
    </row>
    <row r="6" spans="1:5" x14ac:dyDescent="0.3">
      <c r="A6" s="1"/>
      <c r="B6" s="2"/>
      <c r="C6" s="2"/>
      <c r="D6" s="2"/>
      <c r="E6" s="3"/>
    </row>
    <row r="7" spans="1:5" x14ac:dyDescent="0.3">
      <c r="A7" s="1" t="s">
        <v>1610</v>
      </c>
      <c r="B7" s="2" t="s">
        <v>1617</v>
      </c>
      <c r="C7" s="2" t="s">
        <v>1618</v>
      </c>
      <c r="D7" s="2" t="s">
        <v>1619</v>
      </c>
      <c r="E7" s="3"/>
    </row>
    <row r="8" spans="1:5" x14ac:dyDescent="0.3">
      <c r="A8" s="17">
        <f>GETPIVOTDATA("Sum of Total Sales",$A$3)</f>
        <v>1201681.4928000034</v>
      </c>
      <c r="B8" s="7">
        <f>GETPIVOTDATA("Average Sales",$A$3)</f>
        <v>140.99278338613203</v>
      </c>
      <c r="C8" s="2">
        <f>GETPIVOTDATA("Number of Items",$A$3)</f>
        <v>8523</v>
      </c>
      <c r="D8" s="8">
        <f>GETPIVOTDATA("Average of Rating",$A$3)</f>
        <v>3.9658570925731196</v>
      </c>
      <c r="E8" s="3"/>
    </row>
    <row r="9" spans="1:5" ht="16.2" thickBot="1" x14ac:dyDescent="0.35">
      <c r="A9" s="5"/>
      <c r="B9" s="4"/>
      <c r="C9" s="4"/>
      <c r="D9" s="4"/>
      <c r="E9" s="6"/>
    </row>
    <row r="11" spans="1:5" ht="16.2" thickBot="1" x14ac:dyDescent="0.35"/>
    <row r="12" spans="1:5" ht="16.2" thickBot="1" x14ac:dyDescent="0.35">
      <c r="A12" s="9" t="s">
        <v>1622</v>
      </c>
      <c r="B12" s="10"/>
      <c r="C12" s="10"/>
      <c r="D12" s="10"/>
      <c r="E12" s="23"/>
    </row>
    <row r="13" spans="1:5" ht="16.2" thickBot="1" x14ac:dyDescent="0.35">
      <c r="A13" s="24" t="s">
        <v>1621</v>
      </c>
      <c r="B13" s="26" t="s">
        <v>1611</v>
      </c>
      <c r="C13" s="2"/>
      <c r="D13" s="2"/>
      <c r="E13" s="3"/>
    </row>
    <row r="14" spans="1:5" x14ac:dyDescent="0.3">
      <c r="A14" s="25" t="s">
        <v>17</v>
      </c>
      <c r="B14" s="27">
        <v>776319.68840000057</v>
      </c>
      <c r="C14" s="2"/>
      <c r="D14" s="2"/>
      <c r="E14" s="3"/>
    </row>
    <row r="15" spans="1:5" ht="16.2" thickBot="1" x14ac:dyDescent="0.35">
      <c r="A15" s="19" t="s">
        <v>10</v>
      </c>
      <c r="B15" s="28">
        <v>425361.8043999995</v>
      </c>
      <c r="C15" s="2"/>
      <c r="D15" s="2"/>
      <c r="E15" s="3"/>
    </row>
    <row r="16" spans="1:5" x14ac:dyDescent="0.3">
      <c r="C16" s="2"/>
      <c r="D16" s="2"/>
      <c r="E16" s="3"/>
    </row>
    <row r="17" spans="1:5" x14ac:dyDescent="0.3">
      <c r="A17" s="1"/>
      <c r="B17" s="2"/>
      <c r="C17" s="2"/>
      <c r="D17" s="2"/>
      <c r="E17" s="3"/>
    </row>
    <row r="18" spans="1:5" x14ac:dyDescent="0.3">
      <c r="A18" s="1"/>
      <c r="B18" s="2"/>
      <c r="C18" s="2"/>
      <c r="D18" s="2"/>
      <c r="E18" s="3"/>
    </row>
    <row r="19" spans="1:5" ht="16.2" thickBot="1" x14ac:dyDescent="0.35">
      <c r="A19" s="5"/>
      <c r="B19" s="4"/>
      <c r="C19" s="4"/>
      <c r="D19" s="4"/>
      <c r="E19" s="6"/>
    </row>
    <row r="21" spans="1:5" ht="16.2" thickBot="1" x14ac:dyDescent="0.35"/>
    <row r="22" spans="1:5" ht="16.2" thickBot="1" x14ac:dyDescent="0.35">
      <c r="A22" s="9" t="s">
        <v>1625</v>
      </c>
      <c r="B22" s="10"/>
      <c r="C22" s="10"/>
      <c r="D22" s="10"/>
      <c r="E22" s="23"/>
    </row>
    <row r="23" spans="1:5" ht="16.2" thickBot="1" x14ac:dyDescent="0.35">
      <c r="A23" s="24" t="s">
        <v>1611</v>
      </c>
      <c r="B23" s="24" t="s">
        <v>1624</v>
      </c>
      <c r="C23" s="26"/>
      <c r="D23" s="2"/>
      <c r="E23" s="3"/>
    </row>
    <row r="24" spans="1:5" ht="16.2" thickBot="1" x14ac:dyDescent="0.35">
      <c r="A24" s="39" t="s">
        <v>1621</v>
      </c>
      <c r="B24" s="5" t="s">
        <v>10</v>
      </c>
      <c r="C24" s="6" t="s">
        <v>17</v>
      </c>
      <c r="D24" s="2"/>
      <c r="E24" s="3"/>
    </row>
    <row r="25" spans="1:5" x14ac:dyDescent="0.3">
      <c r="A25" s="18" t="s">
        <v>14</v>
      </c>
      <c r="B25" s="29">
        <v>121349.89940000001</v>
      </c>
      <c r="C25" s="30">
        <v>215047.9126000001</v>
      </c>
      <c r="D25" s="2"/>
      <c r="E25" s="3"/>
    </row>
    <row r="26" spans="1:5" x14ac:dyDescent="0.3">
      <c r="A26" s="18" t="s">
        <v>34</v>
      </c>
      <c r="B26" s="31">
        <v>138685.86819999994</v>
      </c>
      <c r="C26" s="32">
        <v>254464.77940000014</v>
      </c>
      <c r="D26" s="2"/>
      <c r="E26" s="3"/>
    </row>
    <row r="27" spans="1:5" ht="16.2" thickBot="1" x14ac:dyDescent="0.35">
      <c r="A27" s="19" t="s">
        <v>21</v>
      </c>
      <c r="B27" s="33">
        <v>165326.0368</v>
      </c>
      <c r="C27" s="34">
        <v>306806.99640000012</v>
      </c>
      <c r="D27" s="2"/>
      <c r="E27" s="3"/>
    </row>
    <row r="28" spans="1:5" x14ac:dyDescent="0.3">
      <c r="A28" s="1"/>
      <c r="B28" s="2"/>
      <c r="C28" s="2"/>
      <c r="D28" s="2"/>
      <c r="E28" s="3"/>
    </row>
    <row r="29" spans="1:5" x14ac:dyDescent="0.3">
      <c r="A29" s="1"/>
      <c r="B29" s="2"/>
      <c r="C29" s="2"/>
      <c r="D29" s="2"/>
      <c r="E29" s="3"/>
    </row>
    <row r="30" spans="1:5" ht="16.2" thickBot="1" x14ac:dyDescent="0.35">
      <c r="A30" s="5"/>
      <c r="B30" s="4"/>
      <c r="C30" s="4"/>
      <c r="D30" s="4"/>
      <c r="E30" s="6"/>
    </row>
    <row r="32" spans="1:5" ht="16.2" thickBot="1" x14ac:dyDescent="0.35"/>
    <row r="33" spans="1:8" ht="16.2" thickBot="1" x14ac:dyDescent="0.35">
      <c r="A33" s="9" t="s">
        <v>1623</v>
      </c>
      <c r="B33" s="10"/>
      <c r="C33" s="10"/>
      <c r="D33" s="10"/>
      <c r="E33" s="10"/>
      <c r="F33" s="10"/>
      <c r="G33" s="10"/>
      <c r="H33" s="23"/>
    </row>
    <row r="34" spans="1:8" ht="16.2" thickBot="1" x14ac:dyDescent="0.35">
      <c r="A34" s="24" t="s">
        <v>1621</v>
      </c>
      <c r="B34" s="26" t="s">
        <v>1611</v>
      </c>
      <c r="C34" s="2"/>
      <c r="D34" s="2"/>
      <c r="E34" s="2"/>
      <c r="F34" s="2"/>
      <c r="G34" s="2"/>
      <c r="H34" s="3"/>
    </row>
    <row r="35" spans="1:8" x14ac:dyDescent="0.3">
      <c r="A35" s="25" t="s">
        <v>153</v>
      </c>
      <c r="B35" s="35">
        <v>9077.869999999999</v>
      </c>
      <c r="C35" s="2"/>
      <c r="D35" s="2"/>
      <c r="E35" s="2"/>
      <c r="F35" s="2"/>
      <c r="G35" s="2"/>
      <c r="H35" s="3"/>
    </row>
    <row r="36" spans="1:8" x14ac:dyDescent="0.3">
      <c r="A36" s="18" t="s">
        <v>74</v>
      </c>
      <c r="B36" s="36">
        <v>15596.696600000001</v>
      </c>
      <c r="C36" s="2"/>
      <c r="D36" s="2"/>
      <c r="E36" s="2"/>
      <c r="F36" s="2"/>
      <c r="G36" s="2"/>
      <c r="H36" s="3"/>
    </row>
    <row r="37" spans="1:8" x14ac:dyDescent="0.3">
      <c r="A37" s="18" t="s">
        <v>159</v>
      </c>
      <c r="B37" s="36">
        <v>21880.027399999992</v>
      </c>
      <c r="C37" s="2"/>
      <c r="D37" s="2"/>
      <c r="E37" s="2"/>
      <c r="F37" s="2"/>
      <c r="G37" s="2"/>
      <c r="H37" s="3"/>
    </row>
    <row r="38" spans="1:8" x14ac:dyDescent="0.3">
      <c r="A38" s="18" t="s">
        <v>64</v>
      </c>
      <c r="B38" s="36">
        <v>22451.891599999999</v>
      </c>
      <c r="C38" s="2"/>
      <c r="D38" s="2"/>
      <c r="E38" s="2"/>
      <c r="F38" s="2"/>
      <c r="G38" s="2"/>
      <c r="H38" s="3"/>
    </row>
    <row r="39" spans="1:8" x14ac:dyDescent="0.3">
      <c r="A39" s="18" t="s">
        <v>61</v>
      </c>
      <c r="B39" s="36">
        <v>29334.680599999996</v>
      </c>
      <c r="C39" s="2"/>
      <c r="D39" s="2"/>
      <c r="E39" s="2"/>
      <c r="F39" s="2"/>
      <c r="G39" s="2"/>
      <c r="H39" s="3"/>
    </row>
    <row r="40" spans="1:8" x14ac:dyDescent="0.3">
      <c r="A40" s="18" t="s">
        <v>57</v>
      </c>
      <c r="B40" s="36">
        <v>35379.119800000015</v>
      </c>
      <c r="C40" s="2"/>
      <c r="D40" s="2"/>
      <c r="E40" s="2"/>
      <c r="F40" s="2"/>
      <c r="G40" s="2"/>
      <c r="H40" s="3"/>
    </row>
    <row r="41" spans="1:8" x14ac:dyDescent="0.3">
      <c r="A41" s="18" t="s">
        <v>32</v>
      </c>
      <c r="B41" s="36">
        <v>58514.166999999987</v>
      </c>
      <c r="C41" s="2"/>
      <c r="D41" s="2"/>
      <c r="E41" s="2"/>
      <c r="F41" s="2"/>
      <c r="G41" s="2"/>
      <c r="H41" s="3"/>
    </row>
    <row r="42" spans="1:8" x14ac:dyDescent="0.3">
      <c r="A42" s="18" t="s">
        <v>54</v>
      </c>
      <c r="B42" s="36">
        <v>59449.863799999992</v>
      </c>
      <c r="C42" s="2"/>
      <c r="D42" s="2"/>
      <c r="E42" s="2"/>
      <c r="F42" s="2"/>
      <c r="G42" s="2"/>
      <c r="H42" s="3"/>
    </row>
    <row r="43" spans="1:8" x14ac:dyDescent="0.3">
      <c r="A43" s="18" t="s">
        <v>19</v>
      </c>
      <c r="B43" s="36">
        <v>68025.838800000012</v>
      </c>
      <c r="C43" s="2"/>
      <c r="D43" s="2"/>
      <c r="E43" s="2"/>
      <c r="F43" s="2"/>
      <c r="G43" s="2"/>
      <c r="H43" s="3"/>
    </row>
    <row r="44" spans="1:8" x14ac:dyDescent="0.3">
      <c r="A44" s="18" t="s">
        <v>95</v>
      </c>
      <c r="B44" s="36">
        <v>81894.736400000009</v>
      </c>
      <c r="C44" s="2"/>
      <c r="D44" s="2"/>
      <c r="E44" s="2"/>
      <c r="F44" s="2"/>
      <c r="G44" s="2"/>
      <c r="H44" s="3"/>
    </row>
    <row r="45" spans="1:8" x14ac:dyDescent="0.3">
      <c r="A45" s="18" t="s">
        <v>28</v>
      </c>
      <c r="B45" s="36">
        <v>90706.728999999992</v>
      </c>
      <c r="C45" s="2"/>
      <c r="D45" s="2"/>
      <c r="E45" s="2"/>
      <c r="F45" s="2"/>
      <c r="G45" s="2"/>
      <c r="H45" s="3"/>
    </row>
    <row r="46" spans="1:8" x14ac:dyDescent="0.3">
      <c r="A46" s="18" t="s">
        <v>67</v>
      </c>
      <c r="B46" s="36">
        <v>101276.46159999995</v>
      </c>
      <c r="C46" s="2"/>
      <c r="D46" s="2"/>
      <c r="E46" s="2"/>
      <c r="F46" s="2"/>
      <c r="G46" s="2"/>
      <c r="H46" s="3"/>
    </row>
    <row r="47" spans="1:8" x14ac:dyDescent="0.3">
      <c r="A47" s="18" t="s">
        <v>24</v>
      </c>
      <c r="B47" s="36">
        <v>118558.88140000009</v>
      </c>
      <c r="C47" s="2"/>
      <c r="D47" s="2"/>
      <c r="E47" s="2"/>
      <c r="F47" s="2"/>
      <c r="G47" s="2"/>
      <c r="H47" s="3"/>
    </row>
    <row r="48" spans="1:8" x14ac:dyDescent="0.3">
      <c r="A48" s="18" t="s">
        <v>42</v>
      </c>
      <c r="B48" s="36">
        <v>135976.52539999998</v>
      </c>
      <c r="C48" s="2"/>
      <c r="D48" s="2"/>
      <c r="E48" s="2"/>
      <c r="F48" s="2"/>
      <c r="G48" s="2"/>
      <c r="H48" s="3"/>
    </row>
    <row r="49" spans="1:8" x14ac:dyDescent="0.3">
      <c r="A49" s="18" t="s">
        <v>48</v>
      </c>
      <c r="B49" s="36">
        <v>175433.92240000021</v>
      </c>
      <c r="C49" s="2"/>
      <c r="D49" s="2"/>
      <c r="E49" s="2"/>
      <c r="F49" s="2"/>
      <c r="G49" s="2"/>
      <c r="H49" s="3"/>
    </row>
    <row r="50" spans="1:8" ht="16.2" thickBot="1" x14ac:dyDescent="0.35">
      <c r="A50" s="19" t="s">
        <v>12</v>
      </c>
      <c r="B50" s="37">
        <v>178124.08099999995</v>
      </c>
      <c r="C50" s="2"/>
      <c r="D50" s="2"/>
      <c r="E50" s="2"/>
      <c r="F50" s="2"/>
      <c r="G50" s="2"/>
      <c r="H50" s="3"/>
    </row>
    <row r="51" spans="1:8" ht="16.2" thickBot="1" x14ac:dyDescent="0.35">
      <c r="A51" s="5"/>
      <c r="B51" s="4"/>
      <c r="C51" s="4"/>
      <c r="D51" s="4"/>
      <c r="E51" s="4"/>
      <c r="F51" s="4"/>
      <c r="G51" s="4"/>
      <c r="H51" s="6"/>
    </row>
    <row r="53" spans="1:8" ht="16.2" thickBot="1" x14ac:dyDescent="0.35"/>
    <row r="54" spans="1:8" x14ac:dyDescent="0.3">
      <c r="A54" s="9" t="s">
        <v>1626</v>
      </c>
      <c r="B54" s="10"/>
      <c r="C54" s="10"/>
      <c r="D54" s="10"/>
      <c r="E54" s="10"/>
      <c r="F54" s="10"/>
      <c r="G54" s="10"/>
      <c r="H54" s="23"/>
    </row>
    <row r="55" spans="1:8" ht="16.2" thickBot="1" x14ac:dyDescent="0.35"/>
    <row r="56" spans="1:8" ht="16.2" thickBot="1" x14ac:dyDescent="0.35">
      <c r="A56" s="20" t="s">
        <v>1621</v>
      </c>
      <c r="B56" s="26" t="s">
        <v>1611</v>
      </c>
    </row>
    <row r="57" spans="1:8" x14ac:dyDescent="0.3">
      <c r="A57" s="21">
        <v>2011</v>
      </c>
      <c r="B57" s="35">
        <v>78131.566599999976</v>
      </c>
    </row>
    <row r="58" spans="1:8" x14ac:dyDescent="0.3">
      <c r="A58" s="21">
        <v>2012</v>
      </c>
      <c r="B58" s="36">
        <v>130476.85979999998</v>
      </c>
    </row>
    <row r="59" spans="1:8" x14ac:dyDescent="0.3">
      <c r="A59" s="21">
        <v>2014</v>
      </c>
      <c r="B59" s="36">
        <v>131809.01560000007</v>
      </c>
    </row>
    <row r="60" spans="1:8" x14ac:dyDescent="0.3">
      <c r="A60" s="21">
        <v>2015</v>
      </c>
      <c r="B60" s="36">
        <v>130942.78019999999</v>
      </c>
    </row>
    <row r="61" spans="1:8" x14ac:dyDescent="0.3">
      <c r="A61" s="21">
        <v>2016</v>
      </c>
      <c r="B61" s="36">
        <v>132113.36980000007</v>
      </c>
    </row>
    <row r="62" spans="1:8" x14ac:dyDescent="0.3">
      <c r="A62" s="21">
        <v>2017</v>
      </c>
      <c r="B62" s="36">
        <v>133103.90699999989</v>
      </c>
    </row>
    <row r="63" spans="1:8" x14ac:dyDescent="0.3">
      <c r="A63" s="21">
        <v>2018</v>
      </c>
      <c r="B63" s="36">
        <v>204522.25700000025</v>
      </c>
    </row>
    <row r="64" spans="1:8" x14ac:dyDescent="0.3">
      <c r="A64" s="21">
        <v>2020</v>
      </c>
      <c r="B64" s="36">
        <v>129103.96039999987</v>
      </c>
    </row>
    <row r="65" spans="1:8" ht="16.2" thickBot="1" x14ac:dyDescent="0.35">
      <c r="A65" s="22">
        <v>2022</v>
      </c>
      <c r="B65" s="37">
        <v>131477.77639999994</v>
      </c>
    </row>
    <row r="68" spans="1:8" ht="16.2" thickBot="1" x14ac:dyDescent="0.35"/>
    <row r="69" spans="1:8" ht="16.2" thickBot="1" x14ac:dyDescent="0.35">
      <c r="A69" s="9" t="s">
        <v>1627</v>
      </c>
      <c r="B69" s="10"/>
      <c r="C69" s="10"/>
      <c r="D69" s="10"/>
      <c r="E69" s="10"/>
      <c r="F69" s="10"/>
      <c r="G69" s="23"/>
    </row>
    <row r="70" spans="1:8" ht="16.2" thickBot="1" x14ac:dyDescent="0.35">
      <c r="A70" s="24" t="s">
        <v>1621</v>
      </c>
      <c r="B70" s="26" t="s">
        <v>1611</v>
      </c>
      <c r="C70" s="2"/>
      <c r="D70" s="2"/>
      <c r="E70" s="2"/>
      <c r="F70" s="2"/>
      <c r="G70" s="3"/>
    </row>
    <row r="71" spans="1:8" x14ac:dyDescent="0.3">
      <c r="A71" s="25" t="s">
        <v>30</v>
      </c>
      <c r="B71" s="27">
        <v>248991.58600000024</v>
      </c>
      <c r="C71" s="2"/>
      <c r="D71" s="2"/>
      <c r="E71" s="2"/>
      <c r="F71" s="2"/>
      <c r="G71" s="3"/>
    </row>
    <row r="72" spans="1:8" x14ac:dyDescent="0.3">
      <c r="A72" s="18" t="s">
        <v>15</v>
      </c>
      <c r="B72" s="41">
        <v>507895.7363999993</v>
      </c>
      <c r="C72" s="2"/>
      <c r="D72" s="2"/>
      <c r="E72" s="2"/>
      <c r="F72" s="2"/>
      <c r="G72" s="3"/>
    </row>
    <row r="73" spans="1:8" ht="16.2" thickBot="1" x14ac:dyDescent="0.35">
      <c r="A73" s="19" t="s">
        <v>26</v>
      </c>
      <c r="B73" s="28">
        <v>444794.17039999936</v>
      </c>
      <c r="C73" s="2"/>
      <c r="D73" s="2"/>
      <c r="E73" s="2"/>
      <c r="F73" s="2"/>
      <c r="G73" s="3"/>
    </row>
    <row r="74" spans="1:8" x14ac:dyDescent="0.3">
      <c r="A74" s="1"/>
      <c r="B74" s="2"/>
      <c r="C74" s="2"/>
      <c r="D74" s="2"/>
      <c r="E74" s="2"/>
      <c r="F74" s="2"/>
      <c r="G74" s="3"/>
    </row>
    <row r="75" spans="1:8" x14ac:dyDescent="0.3">
      <c r="A75" s="1"/>
      <c r="B75" s="2"/>
      <c r="C75" s="2"/>
      <c r="D75" s="2"/>
      <c r="E75" s="2"/>
      <c r="F75" s="2"/>
      <c r="G75" s="3"/>
    </row>
    <row r="76" spans="1:8" ht="16.2" thickBot="1" x14ac:dyDescent="0.35">
      <c r="A76" s="5"/>
      <c r="B76" s="4"/>
      <c r="C76" s="4"/>
      <c r="D76" s="4"/>
      <c r="E76" s="4"/>
      <c r="F76" s="4"/>
      <c r="G76" s="6"/>
    </row>
    <row r="78" spans="1:8" ht="16.2" thickBot="1" x14ac:dyDescent="0.35"/>
    <row r="79" spans="1:8" ht="16.2" thickBot="1" x14ac:dyDescent="0.35">
      <c r="A79" s="9" t="s">
        <v>1629</v>
      </c>
      <c r="B79" s="10"/>
      <c r="C79" s="10"/>
      <c r="D79" s="10"/>
      <c r="E79" s="10"/>
      <c r="F79" s="10"/>
      <c r="G79" s="10"/>
      <c r="H79" s="23"/>
    </row>
    <row r="80" spans="1:8" ht="16.2" thickBot="1" x14ac:dyDescent="0.35">
      <c r="A80" s="24" t="s">
        <v>1621</v>
      </c>
      <c r="B80" s="26" t="s">
        <v>1611</v>
      </c>
      <c r="C80" s="2"/>
      <c r="D80" s="2" t="s">
        <v>1628</v>
      </c>
      <c r="E80" s="2" t="s">
        <v>1608</v>
      </c>
      <c r="F80" s="2"/>
      <c r="G80" s="2"/>
      <c r="H80" s="3"/>
    </row>
    <row r="81" spans="1:8" x14ac:dyDescent="0.3">
      <c r="A81" s="25" t="s">
        <v>21</v>
      </c>
      <c r="B81" s="27">
        <v>472133.03319999954</v>
      </c>
      <c r="C81" s="2"/>
      <c r="D81" s="2" t="str">
        <f>A81</f>
        <v>Tier 3</v>
      </c>
      <c r="E81" s="40">
        <f>GETPIVOTDATA("Total Sales",$A$80,"Outlet Location Type",A81)</f>
        <v>472133.03319999954</v>
      </c>
      <c r="F81" s="2"/>
      <c r="G81" s="2"/>
      <c r="H81" s="3"/>
    </row>
    <row r="82" spans="1:8" x14ac:dyDescent="0.3">
      <c r="A82" s="18" t="s">
        <v>34</v>
      </c>
      <c r="B82" s="41">
        <v>393150.64759999956</v>
      </c>
      <c r="C82" s="2"/>
      <c r="D82" s="2" t="str">
        <f t="shared" ref="D82:D83" si="0">A82</f>
        <v>Tier 2</v>
      </c>
      <c r="E82" s="40">
        <f t="shared" ref="E82:E83" si="1">GETPIVOTDATA("Total Sales",$A$80,"Outlet Location Type",A82)</f>
        <v>393150.64759999956</v>
      </c>
      <c r="F82" s="2"/>
      <c r="G82" s="2"/>
      <c r="H82" s="3"/>
    </row>
    <row r="83" spans="1:8" ht="16.2" thickBot="1" x14ac:dyDescent="0.35">
      <c r="A83" s="19" t="s">
        <v>14</v>
      </c>
      <c r="B83" s="28">
        <v>336397.81199999945</v>
      </c>
      <c r="C83" s="2"/>
      <c r="D83" s="2" t="str">
        <f t="shared" si="0"/>
        <v>Tier 1</v>
      </c>
      <c r="E83" s="40">
        <f t="shared" si="1"/>
        <v>336397.81199999945</v>
      </c>
      <c r="F83" s="2"/>
      <c r="G83" s="2"/>
      <c r="H83" s="3"/>
    </row>
    <row r="84" spans="1:8" x14ac:dyDescent="0.3">
      <c r="A84" s="1"/>
      <c r="B84" s="2"/>
      <c r="C84" s="2"/>
      <c r="D84" s="2"/>
      <c r="E84" s="2"/>
      <c r="F84" s="2"/>
      <c r="G84" s="2"/>
      <c r="H84" s="3"/>
    </row>
    <row r="85" spans="1:8" x14ac:dyDescent="0.3">
      <c r="A85" s="1"/>
      <c r="B85" s="2"/>
      <c r="C85" s="2"/>
      <c r="D85" s="2"/>
      <c r="E85" s="2"/>
      <c r="F85" s="2"/>
      <c r="G85" s="2"/>
      <c r="H85" s="3"/>
    </row>
    <row r="86" spans="1:8" x14ac:dyDescent="0.3">
      <c r="A86" s="1"/>
      <c r="B86" s="2"/>
      <c r="C86" s="2"/>
      <c r="D86" s="2"/>
      <c r="E86" s="2"/>
      <c r="F86" s="2"/>
      <c r="G86" s="2"/>
      <c r="H86" s="3"/>
    </row>
    <row r="87" spans="1:8" x14ac:dyDescent="0.3">
      <c r="A87" s="1"/>
      <c r="B87" s="2"/>
      <c r="C87" s="2"/>
      <c r="D87" s="2"/>
      <c r="E87" s="2"/>
      <c r="F87" s="2"/>
      <c r="G87" s="2"/>
      <c r="H87" s="3"/>
    </row>
    <row r="88" spans="1:8" x14ac:dyDescent="0.3">
      <c r="A88" s="1"/>
      <c r="B88" s="2"/>
      <c r="C88" s="2"/>
      <c r="D88" s="2"/>
      <c r="E88" s="2"/>
      <c r="F88" s="2"/>
      <c r="G88" s="2"/>
      <c r="H88" s="3"/>
    </row>
    <row r="89" spans="1:8" ht="16.2" thickBot="1" x14ac:dyDescent="0.35">
      <c r="A89" s="5"/>
      <c r="B89" s="4"/>
      <c r="C89" s="4"/>
      <c r="D89" s="4"/>
      <c r="E89" s="4"/>
      <c r="F89" s="4"/>
      <c r="G89" s="4"/>
      <c r="H89" s="6"/>
    </row>
    <row r="91" spans="1:8" ht="16.2" thickBot="1" x14ac:dyDescent="0.35"/>
    <row r="92" spans="1:8" ht="16.2" thickBot="1" x14ac:dyDescent="0.35">
      <c r="A92" s="9" t="s">
        <v>1631</v>
      </c>
      <c r="B92" s="10"/>
      <c r="C92" s="10"/>
      <c r="D92" s="10"/>
      <c r="E92" s="10"/>
      <c r="F92" s="10"/>
      <c r="G92" s="10"/>
      <c r="H92" s="23"/>
    </row>
    <row r="93" spans="1:8" ht="16.2" thickBot="1" x14ac:dyDescent="0.35">
      <c r="A93" s="24" t="s">
        <v>1621</v>
      </c>
      <c r="B93" s="26" t="s">
        <v>1611</v>
      </c>
      <c r="C93" s="2"/>
      <c r="D93" s="2"/>
      <c r="E93" s="2"/>
      <c r="F93" s="2"/>
      <c r="G93" s="2"/>
      <c r="H93" s="3"/>
    </row>
    <row r="94" spans="1:8" x14ac:dyDescent="0.3">
      <c r="A94" s="18" t="s">
        <v>40</v>
      </c>
      <c r="B94" s="27">
        <v>151939.149</v>
      </c>
      <c r="C94" s="2"/>
      <c r="D94" s="2"/>
      <c r="E94" s="2"/>
      <c r="F94" s="2"/>
      <c r="G94" s="2"/>
      <c r="H94" s="3"/>
    </row>
    <row r="95" spans="1:8" x14ac:dyDescent="0.3">
      <c r="A95" s="18" t="s">
        <v>46</v>
      </c>
      <c r="B95" s="41">
        <v>130714.67460000006</v>
      </c>
      <c r="C95" s="2"/>
      <c r="D95" s="2"/>
      <c r="E95" s="2"/>
      <c r="F95" s="2"/>
      <c r="G95" s="2"/>
      <c r="H95" s="3"/>
    </row>
    <row r="96" spans="1:8" x14ac:dyDescent="0.3">
      <c r="A96" s="18" t="s">
        <v>22</v>
      </c>
      <c r="B96" s="41">
        <v>131477.77639999994</v>
      </c>
      <c r="C96" s="2"/>
      <c r="D96" s="2"/>
      <c r="E96" s="2"/>
      <c r="F96" s="2"/>
      <c r="G96" s="2"/>
      <c r="H96" s="3"/>
    </row>
    <row r="97" spans="1:8" ht="16.2" thickBot="1" x14ac:dyDescent="0.35">
      <c r="A97" s="19" t="s">
        <v>16</v>
      </c>
      <c r="B97" s="28">
        <v>787549.89280000131</v>
      </c>
      <c r="C97" s="2"/>
      <c r="D97" s="2"/>
      <c r="E97" s="2"/>
      <c r="F97" s="2"/>
      <c r="G97" s="2"/>
      <c r="H97" s="3"/>
    </row>
    <row r="98" spans="1:8" x14ac:dyDescent="0.3">
      <c r="A98" s="1"/>
      <c r="B98" s="2"/>
      <c r="C98" s="2"/>
      <c r="D98" s="2"/>
      <c r="E98" s="2"/>
      <c r="F98" s="2"/>
      <c r="G98" s="2"/>
      <c r="H98" s="3"/>
    </row>
    <row r="99" spans="1:8" x14ac:dyDescent="0.3">
      <c r="A99" s="1"/>
      <c r="B99" s="2"/>
      <c r="C99" s="2"/>
      <c r="D99" s="2"/>
      <c r="E99" s="2"/>
      <c r="F99" s="2"/>
      <c r="G99" s="2"/>
      <c r="H99" s="3"/>
    </row>
    <row r="100" spans="1:8" x14ac:dyDescent="0.3">
      <c r="A100" s="1"/>
      <c r="B100" s="2"/>
      <c r="C100" s="2"/>
      <c r="D100" s="2"/>
      <c r="E100" s="2"/>
      <c r="F100" s="2"/>
      <c r="G100" s="2"/>
      <c r="H100" s="3"/>
    </row>
    <row r="101" spans="1:8" x14ac:dyDescent="0.3">
      <c r="A101" s="1"/>
      <c r="B101" s="2"/>
      <c r="C101" s="2"/>
      <c r="D101" s="2"/>
      <c r="E101" s="2"/>
      <c r="F101" s="2"/>
      <c r="G101" s="2"/>
      <c r="H101" s="3"/>
    </row>
    <row r="102" spans="1:8" ht="16.2" thickBot="1" x14ac:dyDescent="0.35">
      <c r="A102" s="39" t="s">
        <v>1621</v>
      </c>
      <c r="B102" s="38" t="s">
        <v>1630</v>
      </c>
      <c r="C102" s="2"/>
      <c r="D102" s="2"/>
      <c r="E102" s="2"/>
      <c r="F102" s="2"/>
      <c r="G102" s="2"/>
      <c r="H102" s="3"/>
    </row>
    <row r="103" spans="1:8" x14ac:dyDescent="0.3">
      <c r="A103" s="18" t="s">
        <v>40</v>
      </c>
      <c r="B103" s="42">
        <v>140.29468975069253</v>
      </c>
      <c r="C103" s="2"/>
      <c r="D103" s="2"/>
      <c r="E103" s="2"/>
      <c r="F103" s="2"/>
      <c r="G103" s="2"/>
      <c r="H103" s="3"/>
    </row>
    <row r="104" spans="1:8" x14ac:dyDescent="0.3">
      <c r="A104" s="18" t="s">
        <v>46</v>
      </c>
      <c r="B104" s="43">
        <v>139.80179101604284</v>
      </c>
      <c r="C104" s="2"/>
      <c r="D104" s="2"/>
      <c r="E104" s="2"/>
      <c r="F104" s="2"/>
      <c r="G104" s="2"/>
      <c r="H104" s="3"/>
    </row>
    <row r="105" spans="1:8" x14ac:dyDescent="0.3">
      <c r="A105" s="18" t="s">
        <v>22</v>
      </c>
      <c r="B105" s="43">
        <v>141.67863836206891</v>
      </c>
      <c r="C105" s="2"/>
      <c r="D105" s="2"/>
      <c r="E105" s="2"/>
      <c r="F105" s="2"/>
      <c r="G105" s="2"/>
      <c r="H105" s="3"/>
    </row>
    <row r="106" spans="1:8" ht="16.2" thickBot="1" x14ac:dyDescent="0.35">
      <c r="A106" s="19" t="s">
        <v>16</v>
      </c>
      <c r="B106" s="44">
        <v>141.21389506903375</v>
      </c>
      <c r="C106" s="2"/>
      <c r="D106" s="2"/>
      <c r="E106" s="2"/>
      <c r="F106" s="2"/>
      <c r="G106" s="2"/>
      <c r="H106" s="3"/>
    </row>
    <row r="107" spans="1:8" x14ac:dyDescent="0.3">
      <c r="A107" s="1"/>
      <c r="B107" s="2"/>
      <c r="C107" s="2"/>
      <c r="D107" s="2"/>
      <c r="E107" s="2"/>
      <c r="F107" s="2"/>
      <c r="G107" s="2"/>
      <c r="H107" s="3"/>
    </row>
    <row r="108" spans="1:8" x14ac:dyDescent="0.3">
      <c r="A108" s="1"/>
      <c r="B108" s="2"/>
      <c r="C108" s="2"/>
      <c r="D108" s="2"/>
      <c r="E108" s="2"/>
      <c r="F108" s="2"/>
      <c r="G108" s="2"/>
      <c r="H108" s="3"/>
    </row>
    <row r="109" spans="1:8" x14ac:dyDescent="0.3">
      <c r="A109" s="1"/>
      <c r="B109" s="2"/>
      <c r="C109" s="2"/>
      <c r="D109" s="2"/>
      <c r="E109" s="2"/>
      <c r="F109" s="2"/>
      <c r="G109" s="2"/>
      <c r="H109" s="3"/>
    </row>
    <row r="110" spans="1:8" x14ac:dyDescent="0.3">
      <c r="A110" s="1"/>
      <c r="B110" s="2"/>
      <c r="C110" s="2"/>
      <c r="D110" s="2"/>
      <c r="E110" s="2"/>
      <c r="F110" s="2"/>
      <c r="G110" s="2"/>
      <c r="H110" s="3"/>
    </row>
    <row r="111" spans="1:8" ht="16.2" thickBot="1" x14ac:dyDescent="0.35">
      <c r="A111" s="39" t="s">
        <v>1621</v>
      </c>
      <c r="B111" s="38" t="s">
        <v>1614</v>
      </c>
      <c r="C111" s="2"/>
      <c r="D111" s="2"/>
      <c r="E111" s="2"/>
      <c r="F111" s="2"/>
      <c r="G111" s="2"/>
      <c r="H111" s="3"/>
    </row>
    <row r="112" spans="1:8" x14ac:dyDescent="0.3">
      <c r="A112" s="18" t="s">
        <v>40</v>
      </c>
      <c r="B112" s="45">
        <v>1083</v>
      </c>
      <c r="C112" s="2"/>
      <c r="D112" s="2"/>
      <c r="E112" s="2"/>
      <c r="F112" s="2"/>
      <c r="G112" s="2"/>
      <c r="H112" s="3"/>
    </row>
    <row r="113" spans="1:8" x14ac:dyDescent="0.3">
      <c r="A113" s="18" t="s">
        <v>46</v>
      </c>
      <c r="B113" s="46">
        <v>935</v>
      </c>
      <c r="C113" s="2"/>
      <c r="D113" s="2"/>
      <c r="E113" s="2"/>
      <c r="F113" s="2"/>
      <c r="G113" s="2"/>
      <c r="H113" s="3"/>
    </row>
    <row r="114" spans="1:8" x14ac:dyDescent="0.3">
      <c r="A114" s="18" t="s">
        <v>22</v>
      </c>
      <c r="B114" s="46">
        <v>928</v>
      </c>
      <c r="C114" s="2"/>
      <c r="D114" s="2"/>
      <c r="E114" s="2"/>
      <c r="F114" s="2"/>
      <c r="G114" s="2"/>
      <c r="H114" s="3"/>
    </row>
    <row r="115" spans="1:8" ht="16.2" thickBot="1" x14ac:dyDescent="0.35">
      <c r="A115" s="19" t="s">
        <v>16</v>
      </c>
      <c r="B115" s="47">
        <v>5577</v>
      </c>
      <c r="C115" s="2"/>
      <c r="D115" s="2"/>
      <c r="E115" s="2"/>
      <c r="F115" s="2"/>
      <c r="G115" s="2"/>
      <c r="H115" s="3"/>
    </row>
    <row r="116" spans="1:8" x14ac:dyDescent="0.3">
      <c r="A116" s="1"/>
      <c r="B116" s="2"/>
      <c r="C116" s="2"/>
      <c r="D116" s="2"/>
      <c r="E116" s="2"/>
      <c r="F116" s="2"/>
      <c r="G116" s="2"/>
      <c r="H116" s="3"/>
    </row>
    <row r="117" spans="1:8" x14ac:dyDescent="0.3">
      <c r="A117" s="1"/>
      <c r="B117" s="2"/>
      <c r="C117" s="2"/>
      <c r="D117" s="2"/>
      <c r="E117" s="2"/>
      <c r="F117" s="2"/>
      <c r="G117" s="2"/>
      <c r="H117" s="3"/>
    </row>
    <row r="118" spans="1:8" ht="16.2" thickBot="1" x14ac:dyDescent="0.35">
      <c r="A118" s="5"/>
      <c r="B118" s="4"/>
      <c r="C118" s="4"/>
      <c r="D118" s="4"/>
      <c r="E118" s="4"/>
      <c r="F118" s="4"/>
      <c r="G118" s="4"/>
      <c r="H118" s="6"/>
    </row>
  </sheetData>
  <mergeCells count="8">
    <mergeCell ref="A54:H54"/>
    <mergeCell ref="A69:G69"/>
    <mergeCell ref="A79:H79"/>
    <mergeCell ref="A92:H92"/>
    <mergeCell ref="A12:E12"/>
    <mergeCell ref="A2:E2"/>
    <mergeCell ref="A22:E22"/>
    <mergeCell ref="A33:H33"/>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B1AF-C468-4BBC-B3A8-9432806FE1DB}">
  <dimension ref="A1"/>
  <sheetViews>
    <sheetView showGridLines="0" tabSelected="1" topLeftCell="A13" zoomScale="65" zoomScaleNormal="65" workbookViewId="0">
      <selection activeCell="Z31" sqref="Z3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Nandan Panda</cp:lastModifiedBy>
  <dcterms:created xsi:type="dcterms:W3CDTF">2024-06-23T13:11:17Z</dcterms:created>
  <dcterms:modified xsi:type="dcterms:W3CDTF">2025-07-06T17:17:33Z</dcterms:modified>
</cp:coreProperties>
</file>